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drawings/drawing4.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drawings/drawing5.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drawings/drawing6.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drawings/drawing7.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drawings/drawing8.xml" ContentType="application/vnd.openxmlformats-officedocument.drawing+xml"/>
  <Override PartName="/xl/tables/table9.xml" ContentType="application/vnd.openxmlformats-officedocument.spreadsheetml.table+xml"/>
  <Override PartName="/xl/charts/chart8.xml" ContentType="application/vnd.openxmlformats-officedocument.drawingml.chart+xml"/>
  <Override PartName="/xl/drawings/drawing9.xml" ContentType="application/vnd.openxmlformats-officedocument.drawing+xml"/>
  <Override PartName="/xl/tables/table10.xml" ContentType="application/vnd.openxmlformats-officedocument.spreadsheetml.table+xml"/>
  <Override PartName="/xl/charts/chart9.xml" ContentType="application/vnd.openxmlformats-officedocument.drawingml.chart+xml"/>
  <Override PartName="/xl/drawings/drawing10.xml" ContentType="application/vnd.openxmlformats-officedocument.drawing+xml"/>
  <Override PartName="/xl/tables/table11.xml" ContentType="application/vnd.openxmlformats-officedocument.spreadsheetml.table+xml"/>
  <Override PartName="/xl/charts/chart10.xml" ContentType="application/vnd.openxmlformats-officedocument.drawingml.chart+xml"/>
  <Override PartName="/xl/drawings/drawing11.xml" ContentType="application/vnd.openxmlformats-officedocument.drawing+xml"/>
  <Override PartName="/xl/tables/table12.xml" ContentType="application/vnd.openxmlformats-officedocument.spreadsheetml.table+xml"/>
  <Override PartName="/xl/charts/chart11.xml" ContentType="application/vnd.openxmlformats-officedocument.drawingml.chart+xml"/>
  <Override PartName="/xl/drawings/drawing12.xml" ContentType="application/vnd.openxmlformats-officedocument.drawing+xml"/>
  <Override PartName="/xl/tables/table13.xml" ContentType="application/vnd.openxmlformats-officedocument.spreadsheetml.table+xml"/>
  <Override PartName="/xl/charts/chart12.xml" ContentType="application/vnd.openxmlformats-officedocument.drawingml.chart+xml"/>
  <Override PartName="/xl/drawings/drawing13.xml" ContentType="application/vnd.openxmlformats-officedocument.drawing+xml"/>
  <Override PartName="/xl/tables/table14.xml" ContentType="application/vnd.openxmlformats-officedocument.spreadsheetml.table+xml"/>
  <Override PartName="/xl/charts/chart13.xml" ContentType="application/vnd.openxmlformats-officedocument.drawingml.chart+xml"/>
  <Override PartName="/xl/drawings/drawing14.xml" ContentType="application/vnd.openxmlformats-officedocument.drawing+xml"/>
  <Override PartName="/xl/tables/table15.xml" ContentType="application/vnd.openxmlformats-officedocument.spreadsheetml.table+xml"/>
  <Override PartName="/xl/charts/chart14.xml" ContentType="application/vnd.openxmlformats-officedocument.drawingml.chart+xml"/>
  <Override PartName="/xl/drawings/drawing15.xml" ContentType="application/vnd.openxmlformats-officedocument.drawing+xml"/>
  <Override PartName="/xl/tables/table16.xml" ContentType="application/vnd.openxmlformats-officedocument.spreadsheetml.table+xml"/>
  <Override PartName="/xl/charts/chart15.xml" ContentType="application/vnd.openxmlformats-officedocument.drawingml.chart+xml"/>
  <Override PartName="/xl/drawings/drawing16.xml" ContentType="application/vnd.openxmlformats-officedocument.drawing+xml"/>
  <Override PartName="/xl/tables/table17.xml" ContentType="application/vnd.openxmlformats-officedocument.spreadsheetml.table+xml"/>
  <Override PartName="/xl/charts/chart16.xml" ContentType="application/vnd.openxmlformats-officedocument.drawingml.chart+xml"/>
  <Override PartName="/xl/drawings/drawing17.xml" ContentType="application/vnd.openxmlformats-officedocument.drawing+xml"/>
  <Override PartName="/xl/tables/table18.xml" ContentType="application/vnd.openxmlformats-officedocument.spreadsheetml.table+xml"/>
  <Override PartName="/xl/charts/chart17.xml" ContentType="application/vnd.openxmlformats-officedocument.drawingml.chart+xml"/>
  <Override PartName="/xl/drawings/drawing18.xml" ContentType="application/vnd.openxmlformats-officedocument.drawing+xml"/>
  <Override PartName="/xl/tables/table19.xml" ContentType="application/vnd.openxmlformats-officedocument.spreadsheetml.table+xml"/>
  <Override PartName="/xl/charts/chart18.xml" ContentType="application/vnd.openxmlformats-officedocument.drawingml.chart+xml"/>
  <Override PartName="/xl/drawings/drawing19.xml" ContentType="application/vnd.openxmlformats-officedocument.drawing+xml"/>
  <Override PartName="/xl/tables/table20.xml" ContentType="application/vnd.openxmlformats-officedocument.spreadsheetml.table+xml"/>
  <Override PartName="/xl/charts/chart19.xml" ContentType="application/vnd.openxmlformats-officedocument.drawingml.chart+xml"/>
  <Override PartName="/xl/drawings/drawing20.xml" ContentType="application/vnd.openxmlformats-officedocument.drawing+xml"/>
  <Override PartName="/xl/tables/table21.xml" ContentType="application/vnd.openxmlformats-officedocument.spreadsheetml.table+xml"/>
  <Override PartName="/xl/charts/chart20.xml" ContentType="application/vnd.openxmlformats-officedocument.drawingml.chart+xml"/>
  <Override PartName="/xl/drawings/drawing21.xml" ContentType="application/vnd.openxmlformats-officedocument.drawing+xml"/>
  <Override PartName="/xl/tables/table22.xml" ContentType="application/vnd.openxmlformats-officedocument.spreadsheetml.table+xml"/>
  <Override PartName="/xl/charts/chart21.xml" ContentType="application/vnd.openxmlformats-officedocument.drawingml.chart+xml"/>
  <Override PartName="/xl/drawings/drawing22.xml" ContentType="application/vnd.openxmlformats-officedocument.drawing+xml"/>
  <Override PartName="/xl/tables/table23.xml" ContentType="application/vnd.openxmlformats-officedocument.spreadsheetml.table+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0" windowWidth="19440" windowHeight="11760" tabRatio="958" firstSheet="1" activeTab="1"/>
  </bookViews>
  <sheets>
    <sheet name="Formulario de Preguntas" sheetId="1" state="hidden" r:id="rId1"/>
    <sheet name="Formulario de Respuestas" sheetId="4" r:id="rId2"/>
    <sheet name="Analisis Respuestas" sheetId="2" state="hidden" r:id="rId3"/>
    <sheet name="Analisis Pregunta (22)" sheetId="60" r:id="rId4"/>
    <sheet name="Analisis Pregunta (23)" sheetId="61" r:id="rId5"/>
    <sheet name="Analisis Pregunta (24)" sheetId="62" r:id="rId6"/>
    <sheet name="Analisis Pregunta (25)" sheetId="63" r:id="rId7"/>
    <sheet name="Analisis Pregunta (26)" sheetId="64" r:id="rId8"/>
    <sheet name="Analisis Pregunta (27)" sheetId="65" r:id="rId9"/>
    <sheet name="Analisis Pregunta (28)" sheetId="7" r:id="rId10"/>
    <sheet name="Analisis Pregunta (29)" sheetId="38" r:id="rId11"/>
    <sheet name="Analisis Pregunta (30)" sheetId="39" r:id="rId12"/>
    <sheet name="Analisis Pregunta (31)" sheetId="40" r:id="rId13"/>
    <sheet name="Analisis Pregunta (32)" sheetId="41" r:id="rId14"/>
    <sheet name="Analisis Pregunta (33)" sheetId="42" r:id="rId15"/>
    <sheet name="Analisis Pregunta (34)" sheetId="43" r:id="rId16"/>
    <sheet name="Analisis Pregunta (35)" sheetId="59" r:id="rId17"/>
    <sheet name="Analisis Pregunta (36)" sheetId="45" r:id="rId18"/>
    <sheet name="Analisis Pregunta (37)" sheetId="46" r:id="rId19"/>
    <sheet name="Analisis Pregunta (38)" sheetId="47" r:id="rId20"/>
    <sheet name="Analisis Pregunta (39)" sheetId="48" r:id="rId21"/>
    <sheet name="Analisis Pregunta (40)" sheetId="49" r:id="rId22"/>
    <sheet name="Analisis Pregunta (41)" sheetId="50" r:id="rId23"/>
    <sheet name="Analisis Pregunta (42)" sheetId="51" r:id="rId24"/>
    <sheet name="Analisis Pregunta (43)" sheetId="52" r:id="rId25"/>
  </sheets>
  <definedNames>
    <definedName name="_xlnm._FilterDatabase" localSheetId="2" hidden="1">'Analisis Respuestas'!$A$2:$BR$2</definedName>
    <definedName name="_xlnm._FilterDatabase" localSheetId="0" hidden="1">'Formulario de Preguntas'!$A$1:$F$89</definedName>
    <definedName name="RESPUESTA">'Formulario de Respuestas'!$AN$2:$AN$6</definedName>
    <definedName name="RESPUESTAS">'Formulario de Respuestas'!$AN$2:$AN$5</definedName>
    <definedName name="TABLA">'Analisis Respuestas'!$A$2:$BJ$29</definedName>
  </definedNames>
  <calcPr calcId="144525"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89" i="1" l="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BU4" i="2"/>
  <c r="BV4" i="2"/>
  <c r="BW4" i="2"/>
  <c r="BX4" i="2"/>
  <c r="BY4" i="2"/>
  <c r="BU5" i="2"/>
  <c r="BV5" i="2"/>
  <c r="BW5" i="2"/>
  <c r="BX5" i="2"/>
  <c r="BY5" i="2"/>
  <c r="BU6" i="2"/>
  <c r="BV6" i="2"/>
  <c r="BW6" i="2"/>
  <c r="BX6" i="2"/>
  <c r="BY6" i="2"/>
  <c r="BU7" i="2"/>
  <c r="BV7" i="2"/>
  <c r="BW7" i="2"/>
  <c r="BX7" i="2"/>
  <c r="BY7" i="2"/>
  <c r="BU8" i="2"/>
  <c r="BV8" i="2"/>
  <c r="BW8" i="2"/>
  <c r="BX8" i="2"/>
  <c r="BY8" i="2"/>
  <c r="BU9" i="2"/>
  <c r="BV9" i="2"/>
  <c r="BW9" i="2"/>
  <c r="BX9" i="2"/>
  <c r="BY9" i="2"/>
  <c r="BU10" i="2"/>
  <c r="BV10" i="2"/>
  <c r="BW10" i="2"/>
  <c r="BX10" i="2"/>
  <c r="BY10" i="2"/>
  <c r="BU11" i="2"/>
  <c r="BV11" i="2"/>
  <c r="BW11" i="2"/>
  <c r="BX11" i="2"/>
  <c r="BY11" i="2"/>
  <c r="BU12" i="2"/>
  <c r="BV12" i="2"/>
  <c r="BW12" i="2"/>
  <c r="BX12" i="2"/>
  <c r="BY12" i="2"/>
  <c r="BU13" i="2"/>
  <c r="BV13" i="2"/>
  <c r="BW13" i="2"/>
  <c r="BX13" i="2"/>
  <c r="BY13" i="2"/>
  <c r="BU14" i="2"/>
  <c r="BV14" i="2"/>
  <c r="BW14" i="2"/>
  <c r="BX14" i="2"/>
  <c r="BY14" i="2"/>
  <c r="BU15" i="2"/>
  <c r="BV15" i="2"/>
  <c r="BW15" i="2"/>
  <c r="BX15" i="2"/>
  <c r="BY15" i="2"/>
  <c r="BU16" i="2"/>
  <c r="BV16" i="2"/>
  <c r="BW16" i="2"/>
  <c r="BX16" i="2"/>
  <c r="BY16" i="2"/>
  <c r="BU17" i="2"/>
  <c r="BV17" i="2"/>
  <c r="BW17" i="2"/>
  <c r="BX17" i="2"/>
  <c r="BY17" i="2"/>
  <c r="BU18" i="2"/>
  <c r="BV18" i="2"/>
  <c r="BW18" i="2"/>
  <c r="BX18" i="2"/>
  <c r="BY18" i="2"/>
  <c r="BU19" i="2"/>
  <c r="BV19" i="2"/>
  <c r="BW19" i="2"/>
  <c r="BX19" i="2"/>
  <c r="BY19" i="2"/>
  <c r="BU20" i="2"/>
  <c r="BV20" i="2"/>
  <c r="BW20" i="2"/>
  <c r="BX20" i="2"/>
  <c r="BY20" i="2"/>
  <c r="BU21" i="2"/>
  <c r="BV21" i="2"/>
  <c r="BW21" i="2"/>
  <c r="BX21" i="2"/>
  <c r="BY21" i="2"/>
  <c r="BU22" i="2"/>
  <c r="BV22" i="2"/>
  <c r="BW22" i="2"/>
  <c r="BX22" i="2"/>
  <c r="BY22" i="2"/>
  <c r="BU23" i="2"/>
  <c r="BV23" i="2"/>
  <c r="BW23" i="2"/>
  <c r="BX23" i="2"/>
  <c r="BY23" i="2"/>
  <c r="BU24" i="2"/>
  <c r="BV24" i="2"/>
  <c r="BW24" i="2"/>
  <c r="BX24" i="2"/>
  <c r="BY24" i="2"/>
  <c r="BU25" i="2"/>
  <c r="BV25" i="2"/>
  <c r="BW25" i="2"/>
  <c r="BX25" i="2"/>
  <c r="BY25" i="2"/>
  <c r="BU26" i="2"/>
  <c r="BV26" i="2"/>
  <c r="BW26" i="2"/>
  <c r="BX26" i="2"/>
  <c r="BY26" i="2"/>
  <c r="BU27" i="2"/>
  <c r="BV27" i="2"/>
  <c r="BW27" i="2"/>
  <c r="BX27" i="2"/>
  <c r="BY27" i="2"/>
  <c r="BU28" i="2"/>
  <c r="BV28" i="2"/>
  <c r="BW28" i="2"/>
  <c r="BX28" i="2"/>
  <c r="BY28" i="2"/>
  <c r="BU29" i="2"/>
  <c r="BV29" i="2"/>
  <c r="BW29" i="2"/>
  <c r="BX29" i="2"/>
  <c r="BY29" i="2"/>
  <c r="BU30" i="2"/>
  <c r="BV30" i="2"/>
  <c r="BW30" i="2"/>
  <c r="BX30" i="2"/>
  <c r="BY30" i="2"/>
  <c r="BU31" i="2"/>
  <c r="BV31" i="2"/>
  <c r="BW31" i="2"/>
  <c r="BX31" i="2"/>
  <c r="BY31" i="2"/>
  <c r="BU32" i="2"/>
  <c r="BV32" i="2"/>
  <c r="BW32" i="2"/>
  <c r="BX32" i="2"/>
  <c r="BY32" i="2"/>
  <c r="BU33" i="2"/>
  <c r="BV33" i="2"/>
  <c r="BW33" i="2"/>
  <c r="BX33" i="2"/>
  <c r="BY33" i="2"/>
  <c r="BU34" i="2"/>
  <c r="BV34" i="2"/>
  <c r="BW34" i="2"/>
  <c r="BX34" i="2"/>
  <c r="BY34" i="2"/>
  <c r="BU35" i="2"/>
  <c r="BV35" i="2"/>
  <c r="BW35" i="2"/>
  <c r="BX35" i="2"/>
  <c r="BY35" i="2"/>
  <c r="BU36" i="2"/>
  <c r="BV36" i="2"/>
  <c r="BW36" i="2"/>
  <c r="BX36" i="2"/>
  <c r="BY36" i="2"/>
  <c r="BU37" i="2"/>
  <c r="BV37" i="2"/>
  <c r="BW37" i="2"/>
  <c r="BX37" i="2"/>
  <c r="BY37" i="2"/>
  <c r="BU38" i="2"/>
  <c r="BV38" i="2"/>
  <c r="BW38" i="2"/>
  <c r="BX38" i="2"/>
  <c r="BY38" i="2"/>
  <c r="BU39" i="2"/>
  <c r="BV39" i="2"/>
  <c r="BW39" i="2"/>
  <c r="BX39" i="2"/>
  <c r="BY39" i="2"/>
  <c r="BU40" i="2"/>
  <c r="BV40" i="2"/>
  <c r="BW40" i="2"/>
  <c r="BX40" i="2"/>
  <c r="BY40" i="2"/>
  <c r="BU41" i="2"/>
  <c r="BV41" i="2"/>
  <c r="BW41" i="2"/>
  <c r="BX41" i="2"/>
  <c r="BY41" i="2"/>
  <c r="BU42" i="2"/>
  <c r="BV42" i="2"/>
  <c r="BW42" i="2"/>
  <c r="BX42" i="2"/>
  <c r="BY42" i="2"/>
  <c r="BU43" i="2"/>
  <c r="BV43" i="2"/>
  <c r="BW43" i="2"/>
  <c r="BX43" i="2"/>
  <c r="BY43" i="2"/>
  <c r="BU44" i="2"/>
  <c r="BV44" i="2"/>
  <c r="BW44" i="2"/>
  <c r="BX44" i="2"/>
  <c r="BY44" i="2"/>
  <c r="BU45" i="2"/>
  <c r="BV45" i="2"/>
  <c r="BW45" i="2"/>
  <c r="BX45" i="2"/>
  <c r="BY45" i="2"/>
  <c r="BU46" i="2"/>
  <c r="BV46" i="2"/>
  <c r="BW46" i="2"/>
  <c r="BX46" i="2"/>
  <c r="BY46" i="2"/>
  <c r="BU47" i="2"/>
  <c r="BV47" i="2"/>
  <c r="BW47" i="2"/>
  <c r="BX47" i="2"/>
  <c r="BY47" i="2"/>
  <c r="BU48" i="2"/>
  <c r="BV48" i="2"/>
  <c r="BW48" i="2"/>
  <c r="BX48" i="2"/>
  <c r="BY48" i="2"/>
  <c r="BU49" i="2"/>
  <c r="BV49" i="2"/>
  <c r="BW49" i="2"/>
  <c r="BX49" i="2"/>
  <c r="BY49" i="2"/>
  <c r="BU50" i="2"/>
  <c r="BV50" i="2"/>
  <c r="BW50" i="2"/>
  <c r="BX50" i="2"/>
  <c r="BY50" i="2"/>
  <c r="BU51" i="2"/>
  <c r="BV51" i="2"/>
  <c r="BW51" i="2"/>
  <c r="BX51" i="2"/>
  <c r="BY51" i="2"/>
  <c r="BU52" i="2"/>
  <c r="BV52" i="2"/>
  <c r="BW52" i="2"/>
  <c r="BX52" i="2"/>
  <c r="BY52" i="2"/>
  <c r="BU53" i="2"/>
  <c r="BV53" i="2"/>
  <c r="BW53" i="2"/>
  <c r="BX53" i="2"/>
  <c r="BY53" i="2"/>
  <c r="BU54" i="2"/>
  <c r="BV54" i="2"/>
  <c r="BW54" i="2"/>
  <c r="BX54" i="2"/>
  <c r="BY54" i="2"/>
  <c r="BU55" i="2"/>
  <c r="BV55" i="2"/>
  <c r="BW55" i="2"/>
  <c r="BX55" i="2"/>
  <c r="BY55" i="2"/>
  <c r="BU56" i="2"/>
  <c r="BV56" i="2"/>
  <c r="BW56" i="2"/>
  <c r="BX56" i="2"/>
  <c r="BY56" i="2"/>
  <c r="BU57" i="2"/>
  <c r="BV57" i="2"/>
  <c r="BW57" i="2"/>
  <c r="BX57" i="2"/>
  <c r="BY57" i="2"/>
  <c r="BU58" i="2"/>
  <c r="BV58" i="2"/>
  <c r="BW58" i="2"/>
  <c r="BX58" i="2"/>
  <c r="BY58" i="2"/>
  <c r="BU59" i="2"/>
  <c r="BV59" i="2"/>
  <c r="BW59" i="2"/>
  <c r="BX59" i="2"/>
  <c r="BY59" i="2"/>
  <c r="BU60" i="2"/>
  <c r="BV60" i="2"/>
  <c r="BW60" i="2"/>
  <c r="BX60" i="2"/>
  <c r="BY60" i="2"/>
  <c r="BU61" i="2"/>
  <c r="BV61" i="2"/>
  <c r="BW61" i="2"/>
  <c r="BX61" i="2"/>
  <c r="BY61" i="2"/>
  <c r="BU62" i="2"/>
  <c r="BV62" i="2"/>
  <c r="BW62" i="2"/>
  <c r="BX62" i="2"/>
  <c r="BY62" i="2"/>
  <c r="BU63" i="2"/>
  <c r="BV63" i="2"/>
  <c r="BW63" i="2"/>
  <c r="BX63" i="2"/>
  <c r="BY63" i="2"/>
  <c r="BU64" i="2"/>
  <c r="BV64" i="2"/>
  <c r="BW64" i="2"/>
  <c r="BX64" i="2"/>
  <c r="BY64" i="2"/>
  <c r="BU65" i="2"/>
  <c r="BV65" i="2"/>
  <c r="BW65" i="2"/>
  <c r="BX65" i="2"/>
  <c r="BY65" i="2"/>
  <c r="BU66" i="2"/>
  <c r="BV66" i="2"/>
  <c r="BW66" i="2"/>
  <c r="BX66" i="2"/>
  <c r="BY66" i="2"/>
  <c r="BU67" i="2"/>
  <c r="BV67" i="2"/>
  <c r="BW67" i="2"/>
  <c r="BX67" i="2"/>
  <c r="BY67" i="2"/>
  <c r="BU68" i="2"/>
  <c r="BV68" i="2"/>
  <c r="BW68" i="2"/>
  <c r="BX68" i="2"/>
  <c r="BY68" i="2"/>
  <c r="BU69" i="2"/>
  <c r="BV69" i="2"/>
  <c r="BW69" i="2"/>
  <c r="BX69" i="2"/>
  <c r="BY69" i="2"/>
  <c r="BU70" i="2"/>
  <c r="BV70" i="2"/>
  <c r="BW70" i="2"/>
  <c r="BX70" i="2"/>
  <c r="BY70" i="2"/>
  <c r="BU71" i="2"/>
  <c r="BV71" i="2"/>
  <c r="BW71" i="2"/>
  <c r="BX71" i="2"/>
  <c r="BY71" i="2"/>
  <c r="BU72" i="2"/>
  <c r="BV72" i="2"/>
  <c r="BW72" i="2"/>
  <c r="BX72" i="2"/>
  <c r="BY72" i="2"/>
  <c r="BU73" i="2"/>
  <c r="BV73" i="2"/>
  <c r="BW73" i="2"/>
  <c r="BX73" i="2"/>
  <c r="BY73" i="2"/>
  <c r="BU74" i="2"/>
  <c r="BV74" i="2"/>
  <c r="BW74" i="2"/>
  <c r="BX74" i="2"/>
  <c r="BY74" i="2"/>
  <c r="BU75" i="2"/>
  <c r="BV75" i="2"/>
  <c r="BW75" i="2"/>
  <c r="BX75" i="2"/>
  <c r="BY75" i="2"/>
  <c r="BU76" i="2"/>
  <c r="BV76" i="2"/>
  <c r="BW76" i="2"/>
  <c r="BX76" i="2"/>
  <c r="BY76" i="2"/>
  <c r="BU77" i="2"/>
  <c r="BV77" i="2"/>
  <c r="BW77" i="2"/>
  <c r="BX77" i="2"/>
  <c r="BY77" i="2"/>
  <c r="BU78" i="2"/>
  <c r="BV78" i="2"/>
  <c r="BW78" i="2"/>
  <c r="BX78" i="2"/>
  <c r="BY78" i="2"/>
  <c r="BU79" i="2"/>
  <c r="BV79" i="2"/>
  <c r="BW79" i="2"/>
  <c r="BX79" i="2"/>
  <c r="BY79" i="2"/>
  <c r="BU80" i="2"/>
  <c r="BV80" i="2"/>
  <c r="BW80" i="2"/>
  <c r="BX80" i="2"/>
  <c r="BY80" i="2"/>
  <c r="BU81" i="2"/>
  <c r="BV81" i="2"/>
  <c r="BW81" i="2"/>
  <c r="BX81" i="2"/>
  <c r="BY81" i="2"/>
  <c r="BU82" i="2"/>
  <c r="BV82" i="2"/>
  <c r="BW82" i="2"/>
  <c r="BX82" i="2"/>
  <c r="BY82" i="2"/>
  <c r="BU83" i="2"/>
  <c r="BV83" i="2"/>
  <c r="BW83" i="2"/>
  <c r="BX83" i="2"/>
  <c r="BY83" i="2"/>
  <c r="BU84" i="2"/>
  <c r="BV84" i="2"/>
  <c r="BW84" i="2"/>
  <c r="BX84" i="2"/>
  <c r="BY84" i="2"/>
  <c r="BU85" i="2"/>
  <c r="BV85" i="2"/>
  <c r="BW85" i="2"/>
  <c r="BX85" i="2"/>
  <c r="BY85" i="2"/>
  <c r="BU86" i="2"/>
  <c r="BV86" i="2"/>
  <c r="BW86" i="2"/>
  <c r="BX86" i="2"/>
  <c r="BY86" i="2"/>
  <c r="BU87" i="2"/>
  <c r="BV87" i="2"/>
  <c r="BW87" i="2"/>
  <c r="BX87" i="2"/>
  <c r="BY87" i="2"/>
  <c r="BU88" i="2"/>
  <c r="BV88" i="2"/>
  <c r="BW88" i="2"/>
  <c r="BX88" i="2"/>
  <c r="BY88" i="2"/>
  <c r="BU89" i="2"/>
  <c r="BV89" i="2"/>
  <c r="BW89" i="2"/>
  <c r="BX89" i="2"/>
  <c r="BY89" i="2"/>
  <c r="BU90" i="2"/>
  <c r="BV90" i="2"/>
  <c r="BW90" i="2"/>
  <c r="BX90" i="2"/>
  <c r="BY90" i="2"/>
  <c r="BU91" i="2"/>
  <c r="BV91" i="2"/>
  <c r="BW91" i="2"/>
  <c r="BX91" i="2"/>
  <c r="BY91" i="2"/>
  <c r="BU92" i="2"/>
  <c r="BV92" i="2"/>
  <c r="BW92" i="2"/>
  <c r="BX92" i="2"/>
  <c r="BY92" i="2"/>
  <c r="BU93" i="2"/>
  <c r="BV93" i="2"/>
  <c r="BW93" i="2"/>
  <c r="BX93" i="2"/>
  <c r="BY93" i="2"/>
  <c r="BU94" i="2"/>
  <c r="BV94" i="2"/>
  <c r="BW94" i="2"/>
  <c r="BX94" i="2"/>
  <c r="BY94" i="2"/>
  <c r="BU95" i="2"/>
  <c r="BV95" i="2"/>
  <c r="BW95" i="2"/>
  <c r="BX95" i="2"/>
  <c r="BY95" i="2"/>
  <c r="BU96" i="2"/>
  <c r="BV96" i="2"/>
  <c r="BW96" i="2"/>
  <c r="BX96" i="2"/>
  <c r="BY96" i="2"/>
  <c r="BU97" i="2"/>
  <c r="BV97" i="2"/>
  <c r="BW97" i="2"/>
  <c r="BX97" i="2"/>
  <c r="BY97" i="2"/>
  <c r="BU98" i="2"/>
  <c r="BV98" i="2"/>
  <c r="BW98" i="2"/>
  <c r="BX98" i="2"/>
  <c r="BY98" i="2"/>
  <c r="BU99" i="2"/>
  <c r="BV99" i="2"/>
  <c r="BW99" i="2"/>
  <c r="BX99" i="2"/>
  <c r="BY99" i="2"/>
  <c r="BU100" i="2"/>
  <c r="BV100" i="2"/>
  <c r="BW100" i="2"/>
  <c r="BX100" i="2"/>
  <c r="BY100" i="2"/>
  <c r="BU101" i="2"/>
  <c r="BV101" i="2"/>
  <c r="BW101" i="2"/>
  <c r="BX101" i="2"/>
  <c r="BY101" i="2"/>
  <c r="BU102" i="2"/>
  <c r="BV102" i="2"/>
  <c r="BW102" i="2"/>
  <c r="BX102" i="2"/>
  <c r="BY102" i="2"/>
  <c r="BU103" i="2"/>
  <c r="BV103" i="2"/>
  <c r="BW103" i="2"/>
  <c r="BX103" i="2"/>
  <c r="BY103" i="2"/>
  <c r="BU104" i="2"/>
  <c r="BV104" i="2"/>
  <c r="BW104" i="2"/>
  <c r="BX104" i="2"/>
  <c r="BY104" i="2"/>
  <c r="BU105" i="2"/>
  <c r="BV105" i="2"/>
  <c r="BW105" i="2"/>
  <c r="BX105" i="2"/>
  <c r="BY105" i="2"/>
  <c r="BU106" i="2"/>
  <c r="BV106" i="2"/>
  <c r="BW106" i="2"/>
  <c r="BX106" i="2"/>
  <c r="BY106" i="2"/>
  <c r="BU107" i="2"/>
  <c r="BV107" i="2"/>
  <c r="BW107" i="2"/>
  <c r="BX107" i="2"/>
  <c r="BY107" i="2"/>
  <c r="BU108" i="2"/>
  <c r="BV108" i="2"/>
  <c r="BW108" i="2"/>
  <c r="BX108" i="2"/>
  <c r="BY108" i="2"/>
  <c r="BU109" i="2"/>
  <c r="BV109" i="2"/>
  <c r="BW109" i="2"/>
  <c r="BX109" i="2"/>
  <c r="BY109" i="2"/>
  <c r="BU110" i="2"/>
  <c r="BV110" i="2"/>
  <c r="BW110" i="2"/>
  <c r="BX110" i="2"/>
  <c r="BY110" i="2"/>
  <c r="BU111" i="2"/>
  <c r="BV111" i="2"/>
  <c r="BW111" i="2"/>
  <c r="BX111" i="2"/>
  <c r="BY111" i="2"/>
  <c r="BU112" i="2"/>
  <c r="BV112" i="2"/>
  <c r="BW112" i="2"/>
  <c r="BX112" i="2"/>
  <c r="BY112" i="2"/>
  <c r="BU113" i="2"/>
  <c r="BV113" i="2"/>
  <c r="BW113" i="2"/>
  <c r="BX113" i="2"/>
  <c r="BY113" i="2"/>
  <c r="BU114" i="2"/>
  <c r="BV114" i="2"/>
  <c r="BW114" i="2"/>
  <c r="BX114" i="2"/>
  <c r="BY114" i="2"/>
  <c r="BU115" i="2"/>
  <c r="BV115" i="2"/>
  <c r="BW115" i="2"/>
  <c r="BX115" i="2"/>
  <c r="BY115" i="2"/>
  <c r="BU116" i="2"/>
  <c r="BV116" i="2"/>
  <c r="BW116" i="2"/>
  <c r="BX116" i="2"/>
  <c r="BY116" i="2"/>
  <c r="BU117" i="2"/>
  <c r="BV117" i="2"/>
  <c r="BW117" i="2"/>
  <c r="BX117" i="2"/>
  <c r="BY117" i="2"/>
  <c r="BU118" i="2"/>
  <c r="BV118" i="2"/>
  <c r="BW118" i="2"/>
  <c r="BX118" i="2"/>
  <c r="BY118" i="2"/>
  <c r="BU119" i="2"/>
  <c r="BV119" i="2"/>
  <c r="BW119" i="2"/>
  <c r="BX119" i="2"/>
  <c r="BY119" i="2"/>
  <c r="BU120" i="2"/>
  <c r="BV120" i="2"/>
  <c r="BW120" i="2"/>
  <c r="BX120" i="2"/>
  <c r="BY120" i="2"/>
  <c r="BU121" i="2"/>
  <c r="BV121" i="2"/>
  <c r="BW121" i="2"/>
  <c r="BX121" i="2"/>
  <c r="BY121" i="2"/>
  <c r="BU122" i="2"/>
  <c r="BV122" i="2"/>
  <c r="BW122" i="2"/>
  <c r="BX122" i="2"/>
  <c r="BY122" i="2"/>
  <c r="BU123" i="2"/>
  <c r="BV123" i="2"/>
  <c r="BW123" i="2"/>
  <c r="BX123" i="2"/>
  <c r="BY123" i="2"/>
  <c r="BU124" i="2"/>
  <c r="BV124" i="2"/>
  <c r="BW124" i="2"/>
  <c r="BX124" i="2"/>
  <c r="BY124" i="2"/>
  <c r="BU125" i="2"/>
  <c r="BV125" i="2"/>
  <c r="BW125" i="2"/>
  <c r="BX125" i="2"/>
  <c r="BY125" i="2"/>
  <c r="BU126" i="2"/>
  <c r="BV126" i="2"/>
  <c r="BW126" i="2"/>
  <c r="BX126" i="2"/>
  <c r="BY126" i="2"/>
  <c r="BU127" i="2"/>
  <c r="BV127" i="2"/>
  <c r="BW127" i="2"/>
  <c r="BX127" i="2"/>
  <c r="BY127" i="2"/>
  <c r="BU128" i="2"/>
  <c r="BV128" i="2"/>
  <c r="BW128" i="2"/>
  <c r="BX128" i="2"/>
  <c r="BY128" i="2"/>
  <c r="BU129" i="2"/>
  <c r="BV129" i="2"/>
  <c r="BW129" i="2"/>
  <c r="BX129" i="2"/>
  <c r="BY129" i="2"/>
  <c r="BU130" i="2"/>
  <c r="BV130" i="2"/>
  <c r="BW130" i="2"/>
  <c r="BX130" i="2"/>
  <c r="BY130" i="2"/>
  <c r="BU131" i="2"/>
  <c r="BV131" i="2"/>
  <c r="BW131" i="2"/>
  <c r="BX131" i="2"/>
  <c r="BY131" i="2"/>
  <c r="BU132" i="2"/>
  <c r="BV132" i="2"/>
  <c r="BW132" i="2"/>
  <c r="BX132" i="2"/>
  <c r="BY132" i="2"/>
  <c r="BU133" i="2"/>
  <c r="BV133" i="2"/>
  <c r="BW133" i="2"/>
  <c r="BX133" i="2"/>
  <c r="BY133" i="2"/>
  <c r="BU134" i="2"/>
  <c r="BV134" i="2"/>
  <c r="BW134" i="2"/>
  <c r="BX134" i="2"/>
  <c r="BY134" i="2"/>
  <c r="BU135" i="2"/>
  <c r="BV135" i="2"/>
  <c r="BW135" i="2"/>
  <c r="BX135" i="2"/>
  <c r="BY135" i="2"/>
  <c r="BU136" i="2"/>
  <c r="BV136" i="2"/>
  <c r="BW136" i="2"/>
  <c r="BX136" i="2"/>
  <c r="BY136" i="2"/>
  <c r="BU137" i="2"/>
  <c r="BV137" i="2"/>
  <c r="BW137" i="2"/>
  <c r="BX137" i="2"/>
  <c r="BY137" i="2"/>
  <c r="BU138" i="2"/>
  <c r="BV138" i="2"/>
  <c r="BW138" i="2"/>
  <c r="BX138" i="2"/>
  <c r="BY138" i="2"/>
  <c r="BU139" i="2"/>
  <c r="BV139" i="2"/>
  <c r="BW139" i="2"/>
  <c r="BX139" i="2"/>
  <c r="BY139" i="2"/>
  <c r="BU140" i="2"/>
  <c r="BV140" i="2"/>
  <c r="BW140" i="2"/>
  <c r="BX140" i="2"/>
  <c r="BY140" i="2"/>
  <c r="BU141" i="2"/>
  <c r="BV141" i="2"/>
  <c r="BW141" i="2"/>
  <c r="BX141" i="2"/>
  <c r="BY141" i="2"/>
  <c r="BU142" i="2"/>
  <c r="BV142" i="2"/>
  <c r="BW142" i="2"/>
  <c r="BX142" i="2"/>
  <c r="BY142" i="2"/>
  <c r="BU143" i="2"/>
  <c r="BV143" i="2"/>
  <c r="BW143" i="2"/>
  <c r="BX143" i="2"/>
  <c r="BY143" i="2"/>
  <c r="BU144" i="2"/>
  <c r="BV144" i="2"/>
  <c r="BW144" i="2"/>
  <c r="BX144" i="2"/>
  <c r="BY144" i="2"/>
  <c r="BU145" i="2"/>
  <c r="BV145" i="2"/>
  <c r="BW145" i="2"/>
  <c r="BX145" i="2"/>
  <c r="BY145" i="2"/>
  <c r="BU146" i="2"/>
  <c r="BV146" i="2"/>
  <c r="BW146" i="2"/>
  <c r="BX146" i="2"/>
  <c r="BY146" i="2"/>
  <c r="BU147" i="2"/>
  <c r="BV147" i="2"/>
  <c r="BW147" i="2"/>
  <c r="BX147" i="2"/>
  <c r="BY147" i="2"/>
  <c r="BU148" i="2"/>
  <c r="BV148" i="2"/>
  <c r="BW148" i="2"/>
  <c r="BX148" i="2"/>
  <c r="BY148" i="2"/>
  <c r="BU149" i="2"/>
  <c r="BV149" i="2"/>
  <c r="BW149" i="2"/>
  <c r="BX149" i="2"/>
  <c r="BY149" i="2"/>
  <c r="BU150" i="2"/>
  <c r="BV150" i="2"/>
  <c r="BW150" i="2"/>
  <c r="BX150" i="2"/>
  <c r="BY150" i="2"/>
  <c r="BU151" i="2"/>
  <c r="BV151" i="2"/>
  <c r="BW151" i="2"/>
  <c r="BX151" i="2"/>
  <c r="BY151" i="2"/>
  <c r="BU152" i="2"/>
  <c r="BV152" i="2"/>
  <c r="BW152" i="2"/>
  <c r="BX152" i="2"/>
  <c r="BY152" i="2"/>
  <c r="BU153" i="2"/>
  <c r="BV153" i="2"/>
  <c r="BW153" i="2"/>
  <c r="BX153" i="2"/>
  <c r="BY153" i="2"/>
  <c r="BU154" i="2"/>
  <c r="BV154" i="2"/>
  <c r="BW154" i="2"/>
  <c r="BX154" i="2"/>
  <c r="BY154" i="2"/>
  <c r="BU155" i="2"/>
  <c r="BV155" i="2"/>
  <c r="BW155" i="2"/>
  <c r="BX155" i="2"/>
  <c r="BY155" i="2"/>
  <c r="BU156" i="2"/>
  <c r="BV156" i="2"/>
  <c r="BW156" i="2"/>
  <c r="BX156" i="2"/>
  <c r="BY156" i="2"/>
  <c r="BU157" i="2"/>
  <c r="BV157" i="2"/>
  <c r="BW157" i="2"/>
  <c r="BX157" i="2"/>
  <c r="BY157" i="2"/>
  <c r="BU158" i="2"/>
  <c r="BV158" i="2"/>
  <c r="BW158" i="2"/>
  <c r="BX158" i="2"/>
  <c r="BY158" i="2"/>
  <c r="BU159" i="2"/>
  <c r="BV159" i="2"/>
  <c r="BW159" i="2"/>
  <c r="BX159" i="2"/>
  <c r="BY159" i="2"/>
  <c r="BU160" i="2"/>
  <c r="BV160" i="2"/>
  <c r="BW160" i="2"/>
  <c r="BX160" i="2"/>
  <c r="BY160" i="2"/>
  <c r="BU161" i="2"/>
  <c r="BV161" i="2"/>
  <c r="BW161" i="2"/>
  <c r="BX161" i="2"/>
  <c r="BY161" i="2"/>
  <c r="BU162" i="2"/>
  <c r="BV162" i="2"/>
  <c r="BW162" i="2"/>
  <c r="BX162" i="2"/>
  <c r="BY162" i="2"/>
  <c r="BU163" i="2"/>
  <c r="BV163" i="2"/>
  <c r="BW163" i="2"/>
  <c r="BX163" i="2"/>
  <c r="BY163" i="2"/>
  <c r="BU164" i="2"/>
  <c r="BV164" i="2"/>
  <c r="BW164" i="2"/>
  <c r="BX164" i="2"/>
  <c r="BY164" i="2"/>
  <c r="BU165" i="2"/>
  <c r="BV165" i="2"/>
  <c r="BW165" i="2"/>
  <c r="BX165" i="2"/>
  <c r="BY165" i="2"/>
  <c r="BU166" i="2"/>
  <c r="BV166" i="2"/>
  <c r="BW166" i="2"/>
  <c r="BX166" i="2"/>
  <c r="BY166" i="2"/>
  <c r="BU167" i="2"/>
  <c r="BV167" i="2"/>
  <c r="BW167" i="2"/>
  <c r="BX167" i="2"/>
  <c r="BY167" i="2"/>
  <c r="BU168" i="2"/>
  <c r="BV168" i="2"/>
  <c r="BW168" i="2"/>
  <c r="BX168" i="2"/>
  <c r="BY168" i="2"/>
  <c r="BU169" i="2"/>
  <c r="BV169" i="2"/>
  <c r="BW169" i="2"/>
  <c r="BX169" i="2"/>
  <c r="BY169" i="2"/>
  <c r="BU170" i="2"/>
  <c r="BV170" i="2"/>
  <c r="BW170" i="2"/>
  <c r="BX170" i="2"/>
  <c r="BY170" i="2"/>
  <c r="BU171" i="2"/>
  <c r="BV171" i="2"/>
  <c r="BW171" i="2"/>
  <c r="BX171" i="2"/>
  <c r="BY171" i="2"/>
  <c r="BU172" i="2"/>
  <c r="BV172" i="2"/>
  <c r="BW172" i="2"/>
  <c r="BX172" i="2"/>
  <c r="BY172" i="2"/>
  <c r="BU173" i="2"/>
  <c r="BV173" i="2"/>
  <c r="BW173" i="2"/>
  <c r="BX173" i="2"/>
  <c r="BY173" i="2"/>
  <c r="BU174" i="2"/>
  <c r="BV174" i="2"/>
  <c r="BW174" i="2"/>
  <c r="BX174" i="2"/>
  <c r="BY174" i="2"/>
  <c r="BU175" i="2"/>
  <c r="BV175" i="2"/>
  <c r="BW175" i="2"/>
  <c r="BX175" i="2"/>
  <c r="BY175" i="2"/>
  <c r="BU176" i="2"/>
  <c r="BV176" i="2"/>
  <c r="BW176" i="2"/>
  <c r="BX176" i="2"/>
  <c r="BY176" i="2"/>
  <c r="BU177" i="2"/>
  <c r="BV177" i="2"/>
  <c r="BW177" i="2"/>
  <c r="BX177" i="2"/>
  <c r="BY177" i="2"/>
  <c r="BU178" i="2"/>
  <c r="BV178" i="2"/>
  <c r="BW178" i="2"/>
  <c r="BX178" i="2"/>
  <c r="BY178" i="2"/>
  <c r="BU179" i="2"/>
  <c r="BV179" i="2"/>
  <c r="BW179" i="2"/>
  <c r="BX179" i="2"/>
  <c r="BY179" i="2"/>
  <c r="BU180" i="2"/>
  <c r="BV180" i="2"/>
  <c r="BW180" i="2"/>
  <c r="BX180" i="2"/>
  <c r="BY180" i="2"/>
  <c r="BU181" i="2"/>
  <c r="BV181" i="2"/>
  <c r="BW181" i="2"/>
  <c r="BX181" i="2"/>
  <c r="BY181" i="2"/>
  <c r="BU182" i="2"/>
  <c r="BV182" i="2"/>
  <c r="BW182" i="2"/>
  <c r="BX182" i="2"/>
  <c r="BY182" i="2"/>
  <c r="BU183" i="2"/>
  <c r="BV183" i="2"/>
  <c r="BW183" i="2"/>
  <c r="BX183" i="2"/>
  <c r="BY183" i="2"/>
  <c r="BU184" i="2"/>
  <c r="BV184" i="2"/>
  <c r="BW184" i="2"/>
  <c r="BX184" i="2"/>
  <c r="BY184" i="2"/>
  <c r="BU185" i="2"/>
  <c r="BV185" i="2"/>
  <c r="BW185" i="2"/>
  <c r="BX185" i="2"/>
  <c r="BY185" i="2"/>
  <c r="BU186" i="2"/>
  <c r="BV186" i="2"/>
  <c r="BW186" i="2"/>
  <c r="BX186" i="2"/>
  <c r="BY186" i="2"/>
  <c r="BU187" i="2"/>
  <c r="BV187" i="2"/>
  <c r="BW187" i="2"/>
  <c r="BX187" i="2"/>
  <c r="BY187" i="2"/>
  <c r="BU188" i="2"/>
  <c r="BV188" i="2"/>
  <c r="BW188" i="2"/>
  <c r="BX188" i="2"/>
  <c r="BY188" i="2"/>
  <c r="BU189" i="2"/>
  <c r="BV189" i="2"/>
  <c r="BW189" i="2"/>
  <c r="BX189" i="2"/>
  <c r="BY189" i="2"/>
  <c r="BU190" i="2"/>
  <c r="BV190" i="2"/>
  <c r="BW190" i="2"/>
  <c r="BX190" i="2"/>
  <c r="BY190" i="2"/>
  <c r="BU191" i="2"/>
  <c r="BV191" i="2"/>
  <c r="BW191" i="2"/>
  <c r="BX191" i="2"/>
  <c r="BY191" i="2"/>
  <c r="BU192" i="2"/>
  <c r="BV192" i="2"/>
  <c r="BW192" i="2"/>
  <c r="BX192" i="2"/>
  <c r="BY192" i="2"/>
  <c r="BU193" i="2"/>
  <c r="BV193" i="2"/>
  <c r="BW193" i="2"/>
  <c r="BX193" i="2"/>
  <c r="BY193" i="2"/>
  <c r="BU194" i="2"/>
  <c r="BV194" i="2"/>
  <c r="BW194" i="2"/>
  <c r="BX194" i="2"/>
  <c r="BY194" i="2"/>
  <c r="BU195" i="2"/>
  <c r="BV195" i="2"/>
  <c r="BW195" i="2"/>
  <c r="BX195" i="2"/>
  <c r="BY195" i="2"/>
  <c r="BU196" i="2"/>
  <c r="BV196" i="2"/>
  <c r="BW196" i="2"/>
  <c r="BX196" i="2"/>
  <c r="BY196" i="2"/>
  <c r="BU197" i="2"/>
  <c r="BV197" i="2"/>
  <c r="BW197" i="2"/>
  <c r="BX197" i="2"/>
  <c r="BY197" i="2"/>
  <c r="BU198" i="2"/>
  <c r="BV198" i="2"/>
  <c r="BW198" i="2"/>
  <c r="BX198" i="2"/>
  <c r="BY198" i="2"/>
  <c r="BU199" i="2"/>
  <c r="BV199" i="2"/>
  <c r="BW199" i="2"/>
  <c r="BX199" i="2"/>
  <c r="BY199" i="2"/>
  <c r="BU200" i="2"/>
  <c r="BV200" i="2"/>
  <c r="BW200" i="2"/>
  <c r="BX200" i="2"/>
  <c r="BY200" i="2"/>
  <c r="BU201" i="2"/>
  <c r="BV201" i="2"/>
  <c r="BW201" i="2"/>
  <c r="BX201" i="2"/>
  <c r="BY201" i="2"/>
  <c r="BU202" i="2"/>
  <c r="BV202" i="2"/>
  <c r="BW202" i="2"/>
  <c r="BX202" i="2"/>
  <c r="BY202" i="2"/>
  <c r="BU203" i="2"/>
  <c r="BV203" i="2"/>
  <c r="BW203" i="2"/>
  <c r="BX203" i="2"/>
  <c r="BY203" i="2"/>
  <c r="BU204" i="2"/>
  <c r="BV204" i="2"/>
  <c r="BW204" i="2"/>
  <c r="BX204" i="2"/>
  <c r="BY204" i="2"/>
  <c r="BU205" i="2"/>
  <c r="BV205" i="2"/>
  <c r="BW205" i="2"/>
  <c r="BX205" i="2"/>
  <c r="BY205" i="2"/>
  <c r="BU206" i="2"/>
  <c r="BV206" i="2"/>
  <c r="BW206" i="2"/>
  <c r="BX206" i="2"/>
  <c r="BY206" i="2"/>
  <c r="BU207" i="2"/>
  <c r="BV207" i="2"/>
  <c r="BW207" i="2"/>
  <c r="BX207" i="2"/>
  <c r="BY207" i="2"/>
  <c r="BU208" i="2"/>
  <c r="BV208" i="2"/>
  <c r="BW208" i="2"/>
  <c r="BX208" i="2"/>
  <c r="BY208" i="2"/>
  <c r="BU209" i="2"/>
  <c r="BV209" i="2"/>
  <c r="BW209" i="2"/>
  <c r="BX209" i="2"/>
  <c r="BY209" i="2"/>
  <c r="BU210" i="2"/>
  <c r="BV210" i="2"/>
  <c r="BW210" i="2"/>
  <c r="BX210" i="2"/>
  <c r="BY210" i="2"/>
  <c r="BU211" i="2"/>
  <c r="BV211" i="2"/>
  <c r="BW211" i="2"/>
  <c r="BX211" i="2"/>
  <c r="BY211" i="2"/>
  <c r="BU212" i="2"/>
  <c r="BV212" i="2"/>
  <c r="BW212" i="2"/>
  <c r="BX212" i="2"/>
  <c r="BY212" i="2"/>
  <c r="BU213" i="2"/>
  <c r="BV213" i="2"/>
  <c r="BW213" i="2"/>
  <c r="BX213" i="2"/>
  <c r="BY213" i="2"/>
  <c r="BU214" i="2"/>
  <c r="BV214" i="2"/>
  <c r="BW214" i="2"/>
  <c r="BX214" i="2"/>
  <c r="BY214" i="2"/>
  <c r="BU215" i="2"/>
  <c r="BV215" i="2"/>
  <c r="BW215" i="2"/>
  <c r="BX215" i="2"/>
  <c r="BY215" i="2"/>
  <c r="BU216" i="2"/>
  <c r="BV216" i="2"/>
  <c r="BW216" i="2"/>
  <c r="BX216" i="2"/>
  <c r="BY216" i="2"/>
  <c r="BU217" i="2"/>
  <c r="BV217" i="2"/>
  <c r="BW217" i="2"/>
  <c r="BX217" i="2"/>
  <c r="BY217" i="2"/>
  <c r="BU218" i="2"/>
  <c r="BV218" i="2"/>
  <c r="BW218" i="2"/>
  <c r="BX218" i="2"/>
  <c r="BY218" i="2"/>
  <c r="BU219" i="2"/>
  <c r="BV219" i="2"/>
  <c r="BW219" i="2"/>
  <c r="BX219" i="2"/>
  <c r="BY219" i="2"/>
  <c r="BU220" i="2"/>
  <c r="BV220" i="2"/>
  <c r="BW220" i="2"/>
  <c r="BX220" i="2"/>
  <c r="BY220" i="2"/>
  <c r="BU221" i="2"/>
  <c r="BV221" i="2"/>
  <c r="BW221" i="2"/>
  <c r="BX221" i="2"/>
  <c r="BY221" i="2"/>
  <c r="BU222" i="2"/>
  <c r="BV222" i="2"/>
  <c r="BW222" i="2"/>
  <c r="BX222" i="2"/>
  <c r="BY222" i="2"/>
  <c r="BU223" i="2"/>
  <c r="BV223" i="2"/>
  <c r="BW223" i="2"/>
  <c r="BX223" i="2"/>
  <c r="BY223" i="2"/>
  <c r="BU224" i="2"/>
  <c r="BV224" i="2"/>
  <c r="BW224" i="2"/>
  <c r="BX224" i="2"/>
  <c r="BY224" i="2"/>
  <c r="BU225" i="2"/>
  <c r="BV225" i="2"/>
  <c r="BW225" i="2"/>
  <c r="BX225" i="2"/>
  <c r="BY225" i="2"/>
  <c r="BU226" i="2"/>
  <c r="BV226" i="2"/>
  <c r="BW226" i="2"/>
  <c r="BX226" i="2"/>
  <c r="BY226" i="2"/>
  <c r="BU227" i="2"/>
  <c r="BV227" i="2"/>
  <c r="BW227" i="2"/>
  <c r="BX227" i="2"/>
  <c r="BY227" i="2"/>
  <c r="BU228" i="2"/>
  <c r="BV228" i="2"/>
  <c r="BW228" i="2"/>
  <c r="BX228" i="2"/>
  <c r="BY228" i="2"/>
  <c r="BU229" i="2"/>
  <c r="BV229" i="2"/>
  <c r="BW229" i="2"/>
  <c r="BX229" i="2"/>
  <c r="BY229" i="2"/>
  <c r="BU230" i="2"/>
  <c r="BV230" i="2"/>
  <c r="BW230" i="2"/>
  <c r="BX230" i="2"/>
  <c r="BY230" i="2"/>
  <c r="BU231" i="2"/>
  <c r="BV231" i="2"/>
  <c r="BW231" i="2"/>
  <c r="BX231" i="2"/>
  <c r="BY231" i="2"/>
  <c r="BU232" i="2"/>
  <c r="BV232" i="2"/>
  <c r="BW232" i="2"/>
  <c r="BX232" i="2"/>
  <c r="BY232" i="2"/>
  <c r="BU233" i="2"/>
  <c r="BV233" i="2"/>
  <c r="BW233" i="2"/>
  <c r="BX233" i="2"/>
  <c r="BY233" i="2"/>
  <c r="BU234" i="2"/>
  <c r="BV234" i="2"/>
  <c r="BW234" i="2"/>
  <c r="BX234" i="2"/>
  <c r="BY234" i="2"/>
  <c r="BU235" i="2"/>
  <c r="BV235" i="2"/>
  <c r="BW235" i="2"/>
  <c r="BX235" i="2"/>
  <c r="BY235" i="2"/>
  <c r="BU236" i="2"/>
  <c r="BV236" i="2"/>
  <c r="BW236" i="2"/>
  <c r="BX236" i="2"/>
  <c r="BY236" i="2"/>
  <c r="BU237" i="2"/>
  <c r="BV237" i="2"/>
  <c r="BW237" i="2"/>
  <c r="BX237" i="2"/>
  <c r="BY237" i="2"/>
  <c r="BU238" i="2"/>
  <c r="BV238" i="2"/>
  <c r="BW238" i="2"/>
  <c r="BX238" i="2"/>
  <c r="BY238" i="2"/>
  <c r="BU239" i="2"/>
  <c r="BV239" i="2"/>
  <c r="BW239" i="2"/>
  <c r="BX239" i="2"/>
  <c r="BY239" i="2"/>
  <c r="BU240" i="2"/>
  <c r="BV240" i="2"/>
  <c r="BW240" i="2"/>
  <c r="BX240" i="2"/>
  <c r="BY240" i="2"/>
  <c r="BU241" i="2"/>
  <c r="BV241" i="2"/>
  <c r="BW241" i="2"/>
  <c r="BX241" i="2"/>
  <c r="BY241" i="2"/>
  <c r="BU242" i="2"/>
  <c r="BV242" i="2"/>
  <c r="BW242" i="2"/>
  <c r="BX242" i="2"/>
  <c r="BY242" i="2"/>
  <c r="BU243" i="2"/>
  <c r="BV243" i="2"/>
  <c r="BW243" i="2"/>
  <c r="BX243" i="2"/>
  <c r="BY243" i="2"/>
  <c r="BU244" i="2"/>
  <c r="BV244" i="2"/>
  <c r="BW244" i="2"/>
  <c r="BX244" i="2"/>
  <c r="BY244" i="2"/>
  <c r="BU245" i="2"/>
  <c r="BV245" i="2"/>
  <c r="BW245" i="2"/>
  <c r="BX245" i="2"/>
  <c r="BY245" i="2"/>
  <c r="BU246" i="2"/>
  <c r="BV246" i="2"/>
  <c r="BW246" i="2"/>
  <c r="BX246" i="2"/>
  <c r="BY246" i="2"/>
  <c r="BU247" i="2"/>
  <c r="BV247" i="2"/>
  <c r="BW247" i="2"/>
  <c r="BX247" i="2"/>
  <c r="BY247" i="2"/>
  <c r="BU248" i="2"/>
  <c r="BV248" i="2"/>
  <c r="BW248" i="2"/>
  <c r="BX248" i="2"/>
  <c r="BY248" i="2"/>
  <c r="BU249" i="2"/>
  <c r="BV249" i="2"/>
  <c r="BW249" i="2"/>
  <c r="BX249" i="2"/>
  <c r="BY249" i="2"/>
  <c r="BU250" i="2"/>
  <c r="BV250" i="2"/>
  <c r="BW250" i="2"/>
  <c r="BX250" i="2"/>
  <c r="BY250" i="2"/>
  <c r="BU251" i="2"/>
  <c r="BV251" i="2"/>
  <c r="BW251" i="2"/>
  <c r="BX251" i="2"/>
  <c r="BY251" i="2"/>
  <c r="BU252" i="2"/>
  <c r="BV252" i="2"/>
  <c r="BW252" i="2"/>
  <c r="BX252" i="2"/>
  <c r="BY252" i="2"/>
  <c r="BU253" i="2"/>
  <c r="BV253" i="2"/>
  <c r="BW253" i="2"/>
  <c r="BX253" i="2"/>
  <c r="BY253" i="2"/>
  <c r="BU254" i="2"/>
  <c r="BV254" i="2"/>
  <c r="BW254" i="2"/>
  <c r="BX254" i="2"/>
  <c r="BY254" i="2"/>
  <c r="BU255" i="2"/>
  <c r="BV255" i="2"/>
  <c r="BW255" i="2"/>
  <c r="BX255" i="2"/>
  <c r="BY255" i="2"/>
  <c r="BU256" i="2"/>
  <c r="BV256" i="2"/>
  <c r="BW256" i="2"/>
  <c r="BX256" i="2"/>
  <c r="BY256" i="2"/>
  <c r="BU257" i="2"/>
  <c r="BV257" i="2"/>
  <c r="BW257" i="2"/>
  <c r="BX257" i="2"/>
  <c r="BY257" i="2"/>
  <c r="BU258" i="2"/>
  <c r="BV258" i="2"/>
  <c r="BW258" i="2"/>
  <c r="BX258" i="2"/>
  <c r="BY258" i="2"/>
  <c r="BU259" i="2"/>
  <c r="BV259" i="2"/>
  <c r="BW259" i="2"/>
  <c r="BX259" i="2"/>
  <c r="BY259" i="2"/>
  <c r="BU260" i="2"/>
  <c r="BV260" i="2"/>
  <c r="BW260" i="2"/>
  <c r="BX260" i="2"/>
  <c r="BY260" i="2"/>
  <c r="BU261" i="2"/>
  <c r="BV261" i="2"/>
  <c r="BW261" i="2"/>
  <c r="BX261" i="2"/>
  <c r="BY261" i="2"/>
  <c r="BU262" i="2"/>
  <c r="BV262" i="2"/>
  <c r="BW262" i="2"/>
  <c r="BX262" i="2"/>
  <c r="BY262" i="2"/>
  <c r="BU263" i="2"/>
  <c r="BV263" i="2"/>
  <c r="BW263" i="2"/>
  <c r="BX263" i="2"/>
  <c r="BY263" i="2"/>
  <c r="BU264" i="2"/>
  <c r="BV264" i="2"/>
  <c r="BW264" i="2"/>
  <c r="BX264" i="2"/>
  <c r="BY264" i="2"/>
  <c r="BU265" i="2"/>
  <c r="BV265" i="2"/>
  <c r="BW265" i="2"/>
  <c r="BX265" i="2"/>
  <c r="BY265" i="2"/>
  <c r="BU266" i="2"/>
  <c r="BV266" i="2"/>
  <c r="BW266" i="2"/>
  <c r="BX266" i="2"/>
  <c r="BY266" i="2"/>
  <c r="BU267" i="2"/>
  <c r="BV267" i="2"/>
  <c r="BW267" i="2"/>
  <c r="BX267" i="2"/>
  <c r="BY267" i="2"/>
  <c r="BU268" i="2"/>
  <c r="BV268" i="2"/>
  <c r="BW268" i="2"/>
  <c r="BX268" i="2"/>
  <c r="BY268" i="2"/>
  <c r="BU269" i="2"/>
  <c r="BV269" i="2"/>
  <c r="BW269" i="2"/>
  <c r="BX269" i="2"/>
  <c r="BY269" i="2"/>
  <c r="BU270" i="2"/>
  <c r="BV270" i="2"/>
  <c r="BW270" i="2"/>
  <c r="BX270" i="2"/>
  <c r="BY270" i="2"/>
  <c r="BU271" i="2"/>
  <c r="BV271" i="2"/>
  <c r="BW271" i="2"/>
  <c r="BX271" i="2"/>
  <c r="BY271" i="2"/>
  <c r="BU272" i="2"/>
  <c r="BV272" i="2"/>
  <c r="BW272" i="2"/>
  <c r="BX272" i="2"/>
  <c r="BY272" i="2"/>
  <c r="BU273" i="2"/>
  <c r="BV273" i="2"/>
  <c r="BW273" i="2"/>
  <c r="BX273" i="2"/>
  <c r="BY273" i="2"/>
  <c r="BU274" i="2"/>
  <c r="BV274" i="2"/>
  <c r="BW274" i="2"/>
  <c r="BX274" i="2"/>
  <c r="BY274" i="2"/>
  <c r="BU275" i="2"/>
  <c r="BV275" i="2"/>
  <c r="BW275" i="2"/>
  <c r="BX275" i="2"/>
  <c r="BY275" i="2"/>
  <c r="BU276" i="2"/>
  <c r="BV276" i="2"/>
  <c r="BW276" i="2"/>
  <c r="BX276" i="2"/>
  <c r="BY276" i="2"/>
  <c r="BU277" i="2"/>
  <c r="BV277" i="2"/>
  <c r="BW277" i="2"/>
  <c r="BX277" i="2"/>
  <c r="BY277" i="2"/>
  <c r="BU278" i="2"/>
  <c r="BV278" i="2"/>
  <c r="BW278" i="2"/>
  <c r="BX278" i="2"/>
  <c r="BY278" i="2"/>
  <c r="BU279" i="2"/>
  <c r="BV279" i="2"/>
  <c r="BW279" i="2"/>
  <c r="BX279" i="2"/>
  <c r="BY279" i="2"/>
  <c r="BU280" i="2"/>
  <c r="BV280" i="2"/>
  <c r="BW280" i="2"/>
  <c r="BX280" i="2"/>
  <c r="BY280" i="2"/>
  <c r="BU281" i="2"/>
  <c r="BV281" i="2"/>
  <c r="BW281" i="2"/>
  <c r="BX281" i="2"/>
  <c r="BY281" i="2"/>
  <c r="BU282" i="2"/>
  <c r="BV282" i="2"/>
  <c r="BW282" i="2"/>
  <c r="BX282" i="2"/>
  <c r="BY282" i="2"/>
  <c r="BU283" i="2"/>
  <c r="BV283" i="2"/>
  <c r="BW283" i="2"/>
  <c r="BX283" i="2"/>
  <c r="BY283" i="2"/>
  <c r="BU284" i="2"/>
  <c r="BV284" i="2"/>
  <c r="BW284" i="2"/>
  <c r="BX284" i="2"/>
  <c r="BY284" i="2"/>
  <c r="BU285" i="2"/>
  <c r="BV285" i="2"/>
  <c r="BW285" i="2"/>
  <c r="BX285" i="2"/>
  <c r="BY285" i="2"/>
  <c r="BU286" i="2"/>
  <c r="BV286" i="2"/>
  <c r="BW286" i="2"/>
  <c r="BX286" i="2"/>
  <c r="BY286" i="2"/>
  <c r="BU287" i="2"/>
  <c r="BV287" i="2"/>
  <c r="BW287" i="2"/>
  <c r="BX287" i="2"/>
  <c r="BY287" i="2"/>
  <c r="BU288" i="2"/>
  <c r="BV288" i="2"/>
  <c r="BW288" i="2"/>
  <c r="BX288" i="2"/>
  <c r="BY288" i="2"/>
  <c r="BU289" i="2"/>
  <c r="BV289" i="2"/>
  <c r="BW289" i="2"/>
  <c r="BX289" i="2"/>
  <c r="BY289" i="2"/>
  <c r="BU290" i="2"/>
  <c r="BV290" i="2"/>
  <c r="BW290" i="2"/>
  <c r="BX290" i="2"/>
  <c r="BY290" i="2"/>
  <c r="BU291" i="2"/>
  <c r="BV291" i="2"/>
  <c r="BW291" i="2"/>
  <c r="BX291" i="2"/>
  <c r="BY291" i="2"/>
  <c r="BU292" i="2"/>
  <c r="BV292" i="2"/>
  <c r="BW292" i="2"/>
  <c r="BX292" i="2"/>
  <c r="BY292" i="2"/>
  <c r="BU293" i="2"/>
  <c r="BV293" i="2"/>
  <c r="BW293" i="2"/>
  <c r="BX293" i="2"/>
  <c r="BY293" i="2"/>
  <c r="BU294" i="2"/>
  <c r="BV294" i="2"/>
  <c r="BW294" i="2"/>
  <c r="BX294" i="2"/>
  <c r="BY294" i="2"/>
  <c r="BU295" i="2"/>
  <c r="BV295" i="2"/>
  <c r="BW295" i="2"/>
  <c r="BX295" i="2"/>
  <c r="BY295" i="2"/>
  <c r="BU296" i="2"/>
  <c r="BV296" i="2"/>
  <c r="BW296" i="2"/>
  <c r="BX296" i="2"/>
  <c r="BY296" i="2"/>
  <c r="BU297" i="2"/>
  <c r="BV297" i="2"/>
  <c r="BW297" i="2"/>
  <c r="BX297" i="2"/>
  <c r="BY297" i="2"/>
  <c r="BU298" i="2"/>
  <c r="BV298" i="2"/>
  <c r="BW298" i="2"/>
  <c r="BX298" i="2"/>
  <c r="BY298" i="2"/>
  <c r="BU299" i="2"/>
  <c r="BV299" i="2"/>
  <c r="BW299" i="2"/>
  <c r="BX299" i="2"/>
  <c r="BY299" i="2"/>
  <c r="BU300" i="2"/>
  <c r="BV300" i="2"/>
  <c r="BW300" i="2"/>
  <c r="BX300" i="2"/>
  <c r="BY300" i="2"/>
  <c r="BU301" i="2"/>
  <c r="BV301" i="2"/>
  <c r="BW301" i="2"/>
  <c r="BX301" i="2"/>
  <c r="BY301" i="2"/>
  <c r="BY3" i="2"/>
  <c r="BX3" i="2"/>
  <c r="BW3" i="2"/>
  <c r="BV3" i="2"/>
  <c r="BU3" i="2"/>
  <c r="A30" i="2"/>
  <c r="B30" i="2"/>
  <c r="BS30" i="2"/>
  <c r="A31" i="2"/>
  <c r="B31" i="2"/>
  <c r="BS31" i="2"/>
  <c r="A32" i="2"/>
  <c r="B32" i="2"/>
  <c r="BS32" i="2"/>
  <c r="A33" i="2"/>
  <c r="B33" i="2"/>
  <c r="BS33" i="2"/>
  <c r="A34" i="2"/>
  <c r="B34" i="2"/>
  <c r="BS34" i="2"/>
  <c r="A35" i="2"/>
  <c r="B35" i="2"/>
  <c r="BS35" i="2"/>
  <c r="A36" i="2"/>
  <c r="B36" i="2"/>
  <c r="BS36" i="2"/>
  <c r="A37" i="2"/>
  <c r="B37" i="2"/>
  <c r="BS37" i="2"/>
  <c r="A38" i="2"/>
  <c r="B38" i="2"/>
  <c r="BS38" i="2"/>
  <c r="A39" i="2"/>
  <c r="B39" i="2"/>
  <c r="BS39" i="2"/>
  <c r="A40" i="2"/>
  <c r="B40" i="2"/>
  <c r="BS40" i="2"/>
  <c r="A41" i="2"/>
  <c r="B41" i="2"/>
  <c r="BS41" i="2"/>
  <c r="A42" i="2"/>
  <c r="B42" i="2"/>
  <c r="BS42" i="2"/>
  <c r="A43" i="2"/>
  <c r="B43" i="2"/>
  <c r="BS43" i="2"/>
  <c r="A44" i="2"/>
  <c r="B44" i="2"/>
  <c r="BS44" i="2"/>
  <c r="A45" i="2"/>
  <c r="B45" i="2"/>
  <c r="BS45" i="2"/>
  <c r="A46" i="2"/>
  <c r="B46" i="2"/>
  <c r="BS46" i="2"/>
  <c r="A47" i="2"/>
  <c r="B47" i="2"/>
  <c r="BS47" i="2"/>
  <c r="A48" i="2"/>
  <c r="B48" i="2"/>
  <c r="BS48" i="2"/>
  <c r="A49" i="2"/>
  <c r="B49" i="2"/>
  <c r="BS49" i="2"/>
  <c r="A50" i="2"/>
  <c r="B50" i="2"/>
  <c r="BS50" i="2"/>
  <c r="A51" i="2"/>
  <c r="B51" i="2"/>
  <c r="BS51" i="2"/>
  <c r="A52" i="2"/>
  <c r="B52" i="2"/>
  <c r="BS52" i="2"/>
  <c r="A53" i="2"/>
  <c r="B53" i="2"/>
  <c r="BS53" i="2"/>
  <c r="A54" i="2"/>
  <c r="B54" i="2"/>
  <c r="BS54" i="2"/>
  <c r="A55" i="2"/>
  <c r="B55" i="2"/>
  <c r="BS55" i="2"/>
  <c r="A56" i="2"/>
  <c r="B56" i="2"/>
  <c r="BS56" i="2"/>
  <c r="A57" i="2"/>
  <c r="B57" i="2"/>
  <c r="BS57" i="2"/>
  <c r="A58" i="2"/>
  <c r="B58" i="2"/>
  <c r="BS58" i="2"/>
  <c r="A59" i="2"/>
  <c r="B59" i="2"/>
  <c r="BS59" i="2"/>
  <c r="A60" i="2"/>
  <c r="B60" i="2"/>
  <c r="BS60" i="2"/>
  <c r="A61" i="2"/>
  <c r="B61" i="2"/>
  <c r="BS61" i="2"/>
  <c r="A62" i="2"/>
  <c r="B62" i="2"/>
  <c r="BS62" i="2"/>
  <c r="A63" i="2"/>
  <c r="B63" i="2"/>
  <c r="BS63" i="2"/>
  <c r="A64" i="2"/>
  <c r="B64" i="2"/>
  <c r="BS64" i="2"/>
  <c r="A65" i="2"/>
  <c r="B65" i="2"/>
  <c r="BS65" i="2"/>
  <c r="A66" i="2"/>
  <c r="B66" i="2"/>
  <c r="BS66" i="2"/>
  <c r="A67" i="2"/>
  <c r="B67" i="2"/>
  <c r="BS67" i="2"/>
  <c r="A68" i="2"/>
  <c r="B68" i="2"/>
  <c r="BS68" i="2"/>
  <c r="A69" i="2"/>
  <c r="B69" i="2"/>
  <c r="BS69" i="2"/>
  <c r="A70" i="2"/>
  <c r="B70" i="2"/>
  <c r="BS70" i="2"/>
  <c r="A71" i="2"/>
  <c r="B71" i="2"/>
  <c r="BS71" i="2"/>
  <c r="A72" i="2"/>
  <c r="B72" i="2"/>
  <c r="BS72" i="2"/>
  <c r="A73" i="2"/>
  <c r="B73" i="2"/>
  <c r="BS73" i="2"/>
  <c r="A74" i="2"/>
  <c r="B74" i="2"/>
  <c r="BS74" i="2"/>
  <c r="A75" i="2"/>
  <c r="B75" i="2"/>
  <c r="BS75" i="2"/>
  <c r="A76" i="2"/>
  <c r="B76" i="2"/>
  <c r="BS76" i="2"/>
  <c r="A77" i="2"/>
  <c r="B77" i="2"/>
  <c r="BS77" i="2"/>
  <c r="A78" i="2"/>
  <c r="B78" i="2"/>
  <c r="BS78" i="2"/>
  <c r="A79" i="2"/>
  <c r="B79" i="2"/>
  <c r="BS79" i="2"/>
  <c r="A80" i="2"/>
  <c r="B80" i="2"/>
  <c r="BS80" i="2"/>
  <c r="A81" i="2"/>
  <c r="B81" i="2"/>
  <c r="BS81" i="2"/>
  <c r="A82" i="2"/>
  <c r="B82" i="2"/>
  <c r="BS82" i="2"/>
  <c r="A83" i="2"/>
  <c r="B83" i="2"/>
  <c r="BS83" i="2"/>
  <c r="A84" i="2"/>
  <c r="B84" i="2"/>
  <c r="BS84" i="2"/>
  <c r="A85" i="2"/>
  <c r="B85" i="2"/>
  <c r="BS85" i="2"/>
  <c r="A86" i="2"/>
  <c r="B86" i="2"/>
  <c r="BS86" i="2"/>
  <c r="A87" i="2"/>
  <c r="B87" i="2"/>
  <c r="BS87" i="2"/>
  <c r="A88" i="2"/>
  <c r="B88" i="2"/>
  <c r="BS88" i="2"/>
  <c r="A89" i="2"/>
  <c r="B89" i="2"/>
  <c r="BS89" i="2"/>
  <c r="A90" i="2"/>
  <c r="B90" i="2"/>
  <c r="BS90" i="2"/>
  <c r="A91" i="2"/>
  <c r="B91" i="2"/>
  <c r="BS91" i="2"/>
  <c r="A92" i="2"/>
  <c r="B92" i="2"/>
  <c r="BS92" i="2"/>
  <c r="A93" i="2"/>
  <c r="B93" i="2"/>
  <c r="BS93" i="2"/>
  <c r="A94" i="2"/>
  <c r="B94" i="2"/>
  <c r="BS94" i="2"/>
  <c r="A95" i="2"/>
  <c r="B95" i="2"/>
  <c r="BS95" i="2"/>
  <c r="A96" i="2"/>
  <c r="B96" i="2"/>
  <c r="BS96" i="2"/>
  <c r="A97" i="2"/>
  <c r="B97" i="2"/>
  <c r="BS97" i="2"/>
  <c r="A98" i="2"/>
  <c r="B98" i="2"/>
  <c r="BS98" i="2"/>
  <c r="A99" i="2"/>
  <c r="B99" i="2"/>
  <c r="BS99" i="2"/>
  <c r="A100" i="2"/>
  <c r="B100" i="2"/>
  <c r="BS100" i="2"/>
  <c r="A101" i="2"/>
  <c r="B101" i="2"/>
  <c r="BS101" i="2"/>
  <c r="A102" i="2"/>
  <c r="B102" i="2"/>
  <c r="BS102" i="2"/>
  <c r="A103" i="2"/>
  <c r="B103" i="2"/>
  <c r="BS103" i="2"/>
  <c r="A104" i="2"/>
  <c r="B104" i="2"/>
  <c r="BS104" i="2"/>
  <c r="A105" i="2"/>
  <c r="B105" i="2"/>
  <c r="BH105" i="2"/>
  <c r="BS105" i="2"/>
  <c r="A106" i="2"/>
  <c r="B106" i="2"/>
  <c r="BS106" i="2"/>
  <c r="A107" i="2"/>
  <c r="B107" i="2"/>
  <c r="BS107" i="2"/>
  <c r="A108" i="2"/>
  <c r="B108" i="2"/>
  <c r="BS108" i="2"/>
  <c r="A109" i="2"/>
  <c r="B109" i="2"/>
  <c r="BS109" i="2"/>
  <c r="A110" i="2"/>
  <c r="B110" i="2"/>
  <c r="BS110" i="2"/>
  <c r="A111" i="2"/>
  <c r="B111" i="2"/>
  <c r="BS111" i="2"/>
  <c r="A112" i="2"/>
  <c r="B112" i="2"/>
  <c r="BS112" i="2"/>
  <c r="A113" i="2"/>
  <c r="B113" i="2"/>
  <c r="BS113" i="2"/>
  <c r="A114" i="2"/>
  <c r="B114" i="2"/>
  <c r="BS114" i="2"/>
  <c r="A115" i="2"/>
  <c r="B115" i="2"/>
  <c r="BS115" i="2"/>
  <c r="A116" i="2"/>
  <c r="B116" i="2"/>
  <c r="BS116" i="2"/>
  <c r="A117" i="2"/>
  <c r="B117" i="2"/>
  <c r="BS117" i="2"/>
  <c r="A118" i="2"/>
  <c r="B118" i="2"/>
  <c r="BS118" i="2"/>
  <c r="A119" i="2"/>
  <c r="B119" i="2"/>
  <c r="BS119" i="2"/>
  <c r="A120" i="2"/>
  <c r="B120" i="2"/>
  <c r="BS120" i="2"/>
  <c r="A121" i="2"/>
  <c r="B121" i="2"/>
  <c r="BS121" i="2"/>
  <c r="A122" i="2"/>
  <c r="B122" i="2"/>
  <c r="BS122" i="2"/>
  <c r="A123" i="2"/>
  <c r="B123" i="2"/>
  <c r="BS123" i="2"/>
  <c r="A124" i="2"/>
  <c r="B124" i="2"/>
  <c r="BS124" i="2"/>
  <c r="A125" i="2"/>
  <c r="B125" i="2"/>
  <c r="BS125" i="2"/>
  <c r="A126" i="2"/>
  <c r="B126" i="2"/>
  <c r="BS126" i="2"/>
  <c r="A127" i="2"/>
  <c r="B127" i="2"/>
  <c r="BS127" i="2"/>
  <c r="A128" i="2"/>
  <c r="B128" i="2"/>
  <c r="BS128" i="2"/>
  <c r="A129" i="2"/>
  <c r="B129" i="2"/>
  <c r="BS129" i="2"/>
  <c r="A130" i="2"/>
  <c r="B130" i="2"/>
  <c r="BS130" i="2"/>
  <c r="A131" i="2"/>
  <c r="B131" i="2"/>
  <c r="BS131" i="2"/>
  <c r="A132" i="2"/>
  <c r="B132" i="2"/>
  <c r="BS132" i="2"/>
  <c r="A133" i="2"/>
  <c r="B133" i="2"/>
  <c r="BS133" i="2"/>
  <c r="A134" i="2"/>
  <c r="B134" i="2"/>
  <c r="BS134" i="2"/>
  <c r="A135" i="2"/>
  <c r="B135" i="2"/>
  <c r="BS135" i="2"/>
  <c r="A136" i="2"/>
  <c r="B136" i="2"/>
  <c r="BS136" i="2"/>
  <c r="A137" i="2"/>
  <c r="B137" i="2"/>
  <c r="BS137" i="2"/>
  <c r="A138" i="2"/>
  <c r="B138" i="2"/>
  <c r="BS138" i="2"/>
  <c r="A139" i="2"/>
  <c r="B139" i="2"/>
  <c r="BS139" i="2"/>
  <c r="A140" i="2"/>
  <c r="B140" i="2"/>
  <c r="BS140" i="2"/>
  <c r="A141" i="2"/>
  <c r="B141" i="2"/>
  <c r="BS141" i="2"/>
  <c r="A142" i="2"/>
  <c r="B142" i="2"/>
  <c r="BS142" i="2"/>
  <c r="A143" i="2"/>
  <c r="B143" i="2"/>
  <c r="BS143" i="2"/>
  <c r="A144" i="2"/>
  <c r="B144" i="2"/>
  <c r="BS144" i="2"/>
  <c r="A145" i="2"/>
  <c r="B145" i="2"/>
  <c r="BS145" i="2"/>
  <c r="A146" i="2"/>
  <c r="B146" i="2"/>
  <c r="BS146" i="2"/>
  <c r="A147" i="2"/>
  <c r="B147" i="2"/>
  <c r="BS147" i="2"/>
  <c r="A148" i="2"/>
  <c r="B148" i="2"/>
  <c r="BS148" i="2"/>
  <c r="A149" i="2"/>
  <c r="B149" i="2"/>
  <c r="BS149" i="2"/>
  <c r="A150" i="2"/>
  <c r="B150" i="2"/>
  <c r="BS150" i="2"/>
  <c r="A151" i="2"/>
  <c r="B151" i="2"/>
  <c r="BS151" i="2"/>
  <c r="A152" i="2"/>
  <c r="B152" i="2"/>
  <c r="BS152" i="2"/>
  <c r="A153" i="2"/>
  <c r="B153" i="2"/>
  <c r="BS153" i="2"/>
  <c r="A154" i="2"/>
  <c r="B154" i="2"/>
  <c r="BS154" i="2"/>
  <c r="A155" i="2"/>
  <c r="B155" i="2"/>
  <c r="BS155" i="2"/>
  <c r="A156" i="2"/>
  <c r="B156" i="2"/>
  <c r="BS156" i="2"/>
  <c r="A157" i="2"/>
  <c r="B157" i="2"/>
  <c r="BS157" i="2"/>
  <c r="A158" i="2"/>
  <c r="B158" i="2"/>
  <c r="BS158" i="2"/>
  <c r="A159" i="2"/>
  <c r="B159" i="2"/>
  <c r="BS159" i="2"/>
  <c r="A160" i="2"/>
  <c r="B160" i="2"/>
  <c r="BS160" i="2"/>
  <c r="A161" i="2"/>
  <c r="B161" i="2"/>
  <c r="BS161" i="2"/>
  <c r="A162" i="2"/>
  <c r="B162" i="2"/>
  <c r="BS162" i="2"/>
  <c r="A163" i="2"/>
  <c r="B163" i="2"/>
  <c r="BS163" i="2"/>
  <c r="A164" i="2"/>
  <c r="B164" i="2"/>
  <c r="BS164" i="2"/>
  <c r="A165" i="2"/>
  <c r="B165" i="2"/>
  <c r="BS165" i="2"/>
  <c r="A166" i="2"/>
  <c r="B166" i="2"/>
  <c r="BS166" i="2"/>
  <c r="A167" i="2"/>
  <c r="B167" i="2"/>
  <c r="BS167" i="2"/>
  <c r="A168" i="2"/>
  <c r="B168" i="2"/>
  <c r="BS168" i="2"/>
  <c r="A169" i="2"/>
  <c r="B169" i="2"/>
  <c r="BS169" i="2"/>
  <c r="A170" i="2"/>
  <c r="B170" i="2"/>
  <c r="BS170" i="2"/>
  <c r="A171" i="2"/>
  <c r="B171" i="2"/>
  <c r="BS171" i="2"/>
  <c r="A172" i="2"/>
  <c r="B172" i="2"/>
  <c r="BS172" i="2"/>
  <c r="A173" i="2"/>
  <c r="B173" i="2"/>
  <c r="BS173" i="2"/>
  <c r="A174" i="2"/>
  <c r="B174" i="2"/>
  <c r="BS174" i="2"/>
  <c r="A175" i="2"/>
  <c r="B175" i="2"/>
  <c r="BS175" i="2"/>
  <c r="A176" i="2"/>
  <c r="B176" i="2"/>
  <c r="BS176" i="2"/>
  <c r="A177" i="2"/>
  <c r="B177" i="2"/>
  <c r="BS177" i="2"/>
  <c r="A178" i="2"/>
  <c r="B178" i="2"/>
  <c r="BS178" i="2"/>
  <c r="A179" i="2"/>
  <c r="B179" i="2"/>
  <c r="BS179" i="2"/>
  <c r="A180" i="2"/>
  <c r="B180" i="2"/>
  <c r="BS180" i="2"/>
  <c r="A181" i="2"/>
  <c r="B181" i="2"/>
  <c r="BS181" i="2"/>
  <c r="A182" i="2"/>
  <c r="B182" i="2"/>
  <c r="BS182" i="2"/>
  <c r="A183" i="2"/>
  <c r="B183" i="2"/>
  <c r="BS183" i="2"/>
  <c r="A184" i="2"/>
  <c r="B184" i="2"/>
  <c r="BS184" i="2"/>
  <c r="A185" i="2"/>
  <c r="B185" i="2"/>
  <c r="BS185" i="2"/>
  <c r="A186" i="2"/>
  <c r="B186" i="2"/>
  <c r="BS186" i="2"/>
  <c r="A187" i="2"/>
  <c r="B187" i="2"/>
  <c r="BS187" i="2"/>
  <c r="A188" i="2"/>
  <c r="B188" i="2"/>
  <c r="BS188" i="2"/>
  <c r="A189" i="2"/>
  <c r="B189" i="2"/>
  <c r="BS189" i="2"/>
  <c r="A190" i="2"/>
  <c r="B190" i="2"/>
  <c r="BS190" i="2"/>
  <c r="A191" i="2"/>
  <c r="B191" i="2"/>
  <c r="BS191" i="2"/>
  <c r="A192" i="2"/>
  <c r="B192" i="2"/>
  <c r="BS192" i="2"/>
  <c r="A193" i="2"/>
  <c r="B193" i="2"/>
  <c r="BS193" i="2"/>
  <c r="A194" i="2"/>
  <c r="B194" i="2"/>
  <c r="BS194" i="2"/>
  <c r="A195" i="2"/>
  <c r="B195" i="2"/>
  <c r="BS195" i="2"/>
  <c r="A196" i="2"/>
  <c r="B196" i="2"/>
  <c r="BS196" i="2"/>
  <c r="A197" i="2"/>
  <c r="B197" i="2"/>
  <c r="BS197" i="2"/>
  <c r="A198" i="2"/>
  <c r="B198" i="2"/>
  <c r="BS198" i="2"/>
  <c r="A199" i="2"/>
  <c r="B199" i="2"/>
  <c r="BS199" i="2"/>
  <c r="A200" i="2"/>
  <c r="B200" i="2"/>
  <c r="BS200" i="2"/>
  <c r="A201" i="2"/>
  <c r="B201" i="2"/>
  <c r="BS201" i="2"/>
  <c r="A202" i="2"/>
  <c r="B202" i="2"/>
  <c r="BS202" i="2"/>
  <c r="A203" i="2"/>
  <c r="B203" i="2"/>
  <c r="BS203" i="2"/>
  <c r="A204" i="2"/>
  <c r="B204" i="2"/>
  <c r="BS204" i="2"/>
  <c r="A205" i="2"/>
  <c r="B205" i="2"/>
  <c r="BS205" i="2"/>
  <c r="A206" i="2"/>
  <c r="B206" i="2"/>
  <c r="BS206" i="2"/>
  <c r="A207" i="2"/>
  <c r="B207" i="2"/>
  <c r="BS207" i="2"/>
  <c r="A208" i="2"/>
  <c r="B208" i="2"/>
  <c r="BS208" i="2"/>
  <c r="A209" i="2"/>
  <c r="B209" i="2"/>
  <c r="BS209" i="2"/>
  <c r="A210" i="2"/>
  <c r="B210" i="2"/>
  <c r="BS210" i="2"/>
  <c r="A211" i="2"/>
  <c r="B211" i="2"/>
  <c r="BS211" i="2"/>
  <c r="A212" i="2"/>
  <c r="B212" i="2"/>
  <c r="BS212" i="2"/>
  <c r="A213" i="2"/>
  <c r="B213" i="2"/>
  <c r="BS213" i="2"/>
  <c r="A214" i="2"/>
  <c r="B214" i="2"/>
  <c r="BS214" i="2"/>
  <c r="A215" i="2"/>
  <c r="B215" i="2"/>
  <c r="BS215" i="2"/>
  <c r="A216" i="2"/>
  <c r="B216" i="2"/>
  <c r="BS216" i="2"/>
  <c r="A217" i="2"/>
  <c r="B217" i="2"/>
  <c r="BS217" i="2"/>
  <c r="A218" i="2"/>
  <c r="B218" i="2"/>
  <c r="BS218" i="2"/>
  <c r="A219" i="2"/>
  <c r="B219" i="2"/>
  <c r="BS219" i="2"/>
  <c r="A220" i="2"/>
  <c r="B220" i="2"/>
  <c r="BS220" i="2"/>
  <c r="A221" i="2"/>
  <c r="B221" i="2"/>
  <c r="BS221" i="2"/>
  <c r="A222" i="2"/>
  <c r="B222" i="2"/>
  <c r="BS222" i="2"/>
  <c r="A223" i="2"/>
  <c r="B223" i="2"/>
  <c r="BS223" i="2"/>
  <c r="A224" i="2"/>
  <c r="B224" i="2"/>
  <c r="BS224" i="2"/>
  <c r="A225" i="2"/>
  <c r="B225" i="2"/>
  <c r="BS225" i="2"/>
  <c r="A226" i="2"/>
  <c r="B226" i="2"/>
  <c r="BS226" i="2"/>
  <c r="A227" i="2"/>
  <c r="B227" i="2"/>
  <c r="BS227" i="2"/>
  <c r="A228" i="2"/>
  <c r="B228" i="2"/>
  <c r="BS228" i="2"/>
  <c r="A229" i="2"/>
  <c r="B229" i="2"/>
  <c r="BS229" i="2"/>
  <c r="A230" i="2"/>
  <c r="B230" i="2"/>
  <c r="BS230" i="2"/>
  <c r="A231" i="2"/>
  <c r="B231" i="2"/>
  <c r="BS231" i="2"/>
  <c r="A232" i="2"/>
  <c r="B232" i="2"/>
  <c r="BS232" i="2"/>
  <c r="A233" i="2"/>
  <c r="B233" i="2"/>
  <c r="BS233" i="2"/>
  <c r="A234" i="2"/>
  <c r="B234" i="2"/>
  <c r="BS234" i="2"/>
  <c r="A235" i="2"/>
  <c r="B235" i="2"/>
  <c r="BS235" i="2"/>
  <c r="A236" i="2"/>
  <c r="B236" i="2"/>
  <c r="BS236" i="2"/>
  <c r="A237" i="2"/>
  <c r="B237" i="2"/>
  <c r="BS237" i="2"/>
  <c r="A238" i="2"/>
  <c r="B238" i="2"/>
  <c r="BS238" i="2"/>
  <c r="A239" i="2"/>
  <c r="B239" i="2"/>
  <c r="BS239" i="2"/>
  <c r="A240" i="2"/>
  <c r="B240" i="2"/>
  <c r="BS240" i="2"/>
  <c r="A241" i="2"/>
  <c r="B241" i="2"/>
  <c r="BS241" i="2"/>
  <c r="A242" i="2"/>
  <c r="B242" i="2"/>
  <c r="BS242" i="2"/>
  <c r="A243" i="2"/>
  <c r="B243" i="2"/>
  <c r="BS243" i="2"/>
  <c r="A244" i="2"/>
  <c r="B244" i="2"/>
  <c r="BS244" i="2"/>
  <c r="A245" i="2"/>
  <c r="B245" i="2"/>
  <c r="BS245" i="2"/>
  <c r="A246" i="2"/>
  <c r="B246" i="2"/>
  <c r="BS246" i="2"/>
  <c r="A247" i="2"/>
  <c r="B247" i="2"/>
  <c r="BS247" i="2"/>
  <c r="A248" i="2"/>
  <c r="B248" i="2"/>
  <c r="BS248" i="2"/>
  <c r="A249" i="2"/>
  <c r="B249" i="2"/>
  <c r="BS249" i="2"/>
  <c r="A250" i="2"/>
  <c r="B250" i="2"/>
  <c r="BS250" i="2"/>
  <c r="A251" i="2"/>
  <c r="B251" i="2"/>
  <c r="BS251" i="2"/>
  <c r="A252" i="2"/>
  <c r="B252" i="2"/>
  <c r="BS252" i="2"/>
  <c r="A253" i="2"/>
  <c r="B253" i="2"/>
  <c r="BS253" i="2"/>
  <c r="A254" i="2"/>
  <c r="B254" i="2"/>
  <c r="BS254" i="2"/>
  <c r="A255" i="2"/>
  <c r="B255" i="2"/>
  <c r="BS255" i="2"/>
  <c r="A256" i="2"/>
  <c r="B256" i="2"/>
  <c r="BS256" i="2"/>
  <c r="A257" i="2"/>
  <c r="B257" i="2"/>
  <c r="BS257" i="2"/>
  <c r="A258" i="2"/>
  <c r="B258" i="2"/>
  <c r="BS258" i="2"/>
  <c r="A259" i="2"/>
  <c r="B259" i="2"/>
  <c r="BS259" i="2"/>
  <c r="A260" i="2"/>
  <c r="B260" i="2"/>
  <c r="BS260" i="2"/>
  <c r="A261" i="2"/>
  <c r="B261" i="2"/>
  <c r="BS261" i="2"/>
  <c r="A262" i="2"/>
  <c r="B262" i="2"/>
  <c r="BS262" i="2"/>
  <c r="A263" i="2"/>
  <c r="B263" i="2"/>
  <c r="BS263" i="2"/>
  <c r="A264" i="2"/>
  <c r="B264" i="2"/>
  <c r="BS264" i="2"/>
  <c r="A265" i="2"/>
  <c r="B265" i="2"/>
  <c r="BS265" i="2"/>
  <c r="A266" i="2"/>
  <c r="B266" i="2"/>
  <c r="BS266" i="2"/>
  <c r="A267" i="2"/>
  <c r="B267" i="2"/>
  <c r="BS267" i="2"/>
  <c r="A268" i="2"/>
  <c r="B268" i="2"/>
  <c r="BS268" i="2"/>
  <c r="A269" i="2"/>
  <c r="B269" i="2"/>
  <c r="BS269" i="2"/>
  <c r="A270" i="2"/>
  <c r="B270" i="2"/>
  <c r="BS270" i="2"/>
  <c r="A271" i="2"/>
  <c r="B271" i="2"/>
  <c r="BS271" i="2"/>
  <c r="A272" i="2"/>
  <c r="B272" i="2"/>
  <c r="BS272" i="2"/>
  <c r="A273" i="2"/>
  <c r="B273" i="2"/>
  <c r="BS273" i="2"/>
  <c r="A274" i="2"/>
  <c r="B274" i="2"/>
  <c r="BS274" i="2"/>
  <c r="A275" i="2"/>
  <c r="B275" i="2"/>
  <c r="BS275" i="2"/>
  <c r="A276" i="2"/>
  <c r="B276" i="2"/>
  <c r="BS276" i="2"/>
  <c r="A277" i="2"/>
  <c r="B277" i="2"/>
  <c r="BS277" i="2"/>
  <c r="A278" i="2"/>
  <c r="B278" i="2"/>
  <c r="BS278" i="2"/>
  <c r="A279" i="2"/>
  <c r="B279" i="2"/>
  <c r="BS279" i="2"/>
  <c r="A280" i="2"/>
  <c r="B280" i="2"/>
  <c r="BS280" i="2"/>
  <c r="A281" i="2"/>
  <c r="B281" i="2"/>
  <c r="BS281" i="2"/>
  <c r="A282" i="2"/>
  <c r="B282" i="2"/>
  <c r="BS282" i="2"/>
  <c r="A283" i="2"/>
  <c r="B283" i="2"/>
  <c r="BS283" i="2"/>
  <c r="A284" i="2"/>
  <c r="B284" i="2"/>
  <c r="BS284" i="2"/>
  <c r="A285" i="2"/>
  <c r="B285" i="2"/>
  <c r="BS285" i="2"/>
  <c r="A286" i="2"/>
  <c r="B286" i="2"/>
  <c r="BS286" i="2"/>
  <c r="A287" i="2"/>
  <c r="B287" i="2"/>
  <c r="BS287" i="2"/>
  <c r="A288" i="2"/>
  <c r="B288" i="2"/>
  <c r="BS288" i="2"/>
  <c r="A289" i="2"/>
  <c r="B289" i="2"/>
  <c r="BS289" i="2"/>
  <c r="A290" i="2"/>
  <c r="B290" i="2"/>
  <c r="BS290" i="2"/>
  <c r="A291" i="2"/>
  <c r="B291" i="2"/>
  <c r="BS291" i="2"/>
  <c r="A292" i="2"/>
  <c r="B292" i="2"/>
  <c r="BS292" i="2"/>
  <c r="A293" i="2"/>
  <c r="B293" i="2"/>
  <c r="BS293" i="2"/>
  <c r="A294" i="2"/>
  <c r="B294" i="2"/>
  <c r="BS294" i="2"/>
  <c r="A295" i="2"/>
  <c r="B295" i="2"/>
  <c r="BS295" i="2"/>
  <c r="A296" i="2"/>
  <c r="B296" i="2"/>
  <c r="BS296" i="2"/>
  <c r="A297" i="2"/>
  <c r="B297" i="2"/>
  <c r="BS297" i="2"/>
  <c r="A298" i="2"/>
  <c r="B298" i="2"/>
  <c r="BS298" i="2"/>
  <c r="A299" i="2"/>
  <c r="B299" i="2"/>
  <c r="BS299" i="2"/>
  <c r="A300" i="2"/>
  <c r="B300" i="2"/>
  <c r="BS300" i="2"/>
  <c r="A301" i="2"/>
  <c r="B301" i="2"/>
  <c r="BS301" i="2"/>
  <c r="BN282" i="2"/>
  <c r="BB282" i="2"/>
  <c r="BK282" i="2"/>
  <c r="AY258" i="2"/>
  <c r="BN258" i="2"/>
  <c r="BB258" i="2"/>
  <c r="BK258" i="2"/>
  <c r="BN250" i="2"/>
  <c r="BB250" i="2"/>
  <c r="BK250" i="2"/>
  <c r="BN234" i="2"/>
  <c r="BB234" i="2"/>
  <c r="BK234" i="2"/>
  <c r="BN226" i="2"/>
  <c r="BB226" i="2"/>
  <c r="BK226" i="2"/>
  <c r="BM226" i="2"/>
  <c r="BN202" i="2"/>
  <c r="BB202" i="2"/>
  <c r="BK202" i="2"/>
  <c r="BN154" i="2"/>
  <c r="BB154" i="2"/>
  <c r="BK154" i="2"/>
  <c r="BN146" i="2"/>
  <c r="BB146" i="2"/>
  <c r="BK146" i="2"/>
  <c r="BN130" i="2"/>
  <c r="BB130" i="2"/>
  <c r="BK130" i="2"/>
  <c r="BN122" i="2"/>
  <c r="BB122" i="2"/>
  <c r="BK122" i="2"/>
  <c r="BM122" i="2"/>
  <c r="BB104" i="2"/>
  <c r="BN104" i="2"/>
  <c r="BK104" i="2"/>
  <c r="BB96" i="2"/>
  <c r="BN96" i="2"/>
  <c r="BK96" i="2"/>
  <c r="BM96" i="2"/>
  <c r="BK295" i="2"/>
  <c r="BL295" i="2"/>
  <c r="BN295" i="2"/>
  <c r="BB295" i="2"/>
  <c r="BK279" i="2"/>
  <c r="BB279" i="2"/>
  <c r="BN279" i="2"/>
  <c r="BK271" i="2"/>
  <c r="BN271" i="2"/>
  <c r="BB271" i="2"/>
  <c r="BK263" i="2"/>
  <c r="BB263" i="2"/>
  <c r="BN263" i="2"/>
  <c r="BK231" i="2"/>
  <c r="BB231" i="2"/>
  <c r="BN231" i="2"/>
  <c r="BK215" i="2"/>
  <c r="BB215" i="2"/>
  <c r="BN215" i="2"/>
  <c r="BN191" i="2"/>
  <c r="BB191" i="2"/>
  <c r="BK191" i="2"/>
  <c r="BN183" i="2"/>
  <c r="BK183" i="2"/>
  <c r="BB183" i="2"/>
  <c r="BB159" i="2"/>
  <c r="BN159" i="2"/>
  <c r="BK159" i="2"/>
  <c r="BK151" i="2"/>
  <c r="BB151" i="2"/>
  <c r="BN151" i="2"/>
  <c r="BN119" i="2"/>
  <c r="BK119" i="2"/>
  <c r="BM119" i="2"/>
  <c r="BB119" i="2"/>
  <c r="BB111" i="2"/>
  <c r="BK111" i="2"/>
  <c r="BN111" i="2"/>
  <c r="BN292" i="2"/>
  <c r="BB292" i="2"/>
  <c r="BK292" i="2"/>
  <c r="BN284" i="2"/>
  <c r="BK284" i="2"/>
  <c r="BB284" i="2"/>
  <c r="BN268" i="2"/>
  <c r="BB268" i="2"/>
  <c r="BK268" i="2"/>
  <c r="BN260" i="2"/>
  <c r="BK260" i="2"/>
  <c r="BB260" i="2"/>
  <c r="BN244" i="2"/>
  <c r="BK244" i="2"/>
  <c r="BB244" i="2"/>
  <c r="BN236" i="2"/>
  <c r="BK236" i="2"/>
  <c r="BB236" i="2"/>
  <c r="AV204" i="2"/>
  <c r="BN204" i="2"/>
  <c r="BO204" i="2"/>
  <c r="BK204" i="2"/>
  <c r="BB204" i="2"/>
  <c r="BC204" i="2"/>
  <c r="BN172" i="2"/>
  <c r="BK172" i="2"/>
  <c r="BB172" i="2"/>
  <c r="BN164" i="2"/>
  <c r="BB164" i="2"/>
  <c r="BK164" i="2"/>
  <c r="BM164" i="2"/>
  <c r="BN124" i="2"/>
  <c r="BB124" i="2"/>
  <c r="BK124" i="2"/>
  <c r="BM124" i="2"/>
  <c r="BN116" i="2"/>
  <c r="BB116" i="2"/>
  <c r="BK116" i="2"/>
  <c r="BB297" i="2"/>
  <c r="BN297" i="2"/>
  <c r="BK297" i="2"/>
  <c r="BL297" i="2"/>
  <c r="BB257" i="2"/>
  <c r="BC257" i="2"/>
  <c r="BN257" i="2"/>
  <c r="BK257" i="2"/>
  <c r="BB241" i="2"/>
  <c r="BK241" i="2"/>
  <c r="BN241" i="2"/>
  <c r="BB233" i="2"/>
  <c r="BN233" i="2"/>
  <c r="BK233" i="2"/>
  <c r="BB209" i="2"/>
  <c r="BN209" i="2"/>
  <c r="BK209" i="2"/>
  <c r="BB201" i="2"/>
  <c r="BN201" i="2"/>
  <c r="BK201" i="2"/>
  <c r="BK294" i="2"/>
  <c r="BB294" i="2"/>
  <c r="BD294" i="2"/>
  <c r="BN294" i="2"/>
  <c r="BP294" i="2"/>
  <c r="BK278" i="2"/>
  <c r="BN278" i="2"/>
  <c r="BB278" i="2"/>
  <c r="BK270" i="2"/>
  <c r="BB270" i="2"/>
  <c r="BN270" i="2"/>
  <c r="BK254" i="2"/>
  <c r="BB254" i="2"/>
  <c r="BN254" i="2"/>
  <c r="BK246" i="2"/>
  <c r="BN246" i="2"/>
  <c r="BB246" i="2"/>
  <c r="BK238" i="2"/>
  <c r="BB238" i="2"/>
  <c r="BN238" i="2"/>
  <c r="BK230" i="2"/>
  <c r="BM230" i="2"/>
  <c r="BN230" i="2"/>
  <c r="BB230" i="2"/>
  <c r="BB198" i="2"/>
  <c r="BK198" i="2"/>
  <c r="BN198" i="2"/>
  <c r="BK182" i="2"/>
  <c r="BN182" i="2"/>
  <c r="BB182" i="2"/>
  <c r="BC182" i="2"/>
  <c r="BK166" i="2"/>
  <c r="BB166" i="2"/>
  <c r="BN166" i="2"/>
  <c r="BN158" i="2"/>
  <c r="BB158" i="2"/>
  <c r="BK158" i="2"/>
  <c r="BL158" i="2"/>
  <c r="BK142" i="2"/>
  <c r="BM142" i="2"/>
  <c r="BN142" i="2"/>
  <c r="BB142" i="2"/>
  <c r="BN100" i="2"/>
  <c r="BB100" i="2"/>
  <c r="BK100" i="2"/>
  <c r="BN84" i="2"/>
  <c r="BB84" i="2"/>
  <c r="BK84" i="2"/>
  <c r="BM84" i="2"/>
  <c r="BN76" i="2"/>
  <c r="BK76" i="2"/>
  <c r="BB76" i="2"/>
  <c r="BK60" i="2"/>
  <c r="BN60" i="2"/>
  <c r="BB60" i="2"/>
  <c r="BN291" i="2"/>
  <c r="BB291" i="2"/>
  <c r="BK291" i="2"/>
  <c r="BN283" i="2"/>
  <c r="BB283" i="2"/>
  <c r="BK283" i="2"/>
  <c r="BN275" i="2"/>
  <c r="BB275" i="2"/>
  <c r="BK275" i="2"/>
  <c r="BL275" i="2"/>
  <c r="BN267" i="2"/>
  <c r="BB267" i="2"/>
  <c r="BK267" i="2"/>
  <c r="BN259" i="2"/>
  <c r="BB259" i="2"/>
  <c r="BK259" i="2"/>
  <c r="BN251" i="2"/>
  <c r="BB251" i="2"/>
  <c r="BK251" i="2"/>
  <c r="BN243" i="2"/>
  <c r="BB243" i="2"/>
  <c r="BK243" i="2"/>
  <c r="BK235" i="2"/>
  <c r="BN235" i="2"/>
  <c r="BB235" i="2"/>
  <c r="BK227" i="2"/>
  <c r="BM227" i="2"/>
  <c r="BN227" i="2"/>
  <c r="BB227" i="2"/>
  <c r="BK219" i="2"/>
  <c r="BN219" i="2"/>
  <c r="BB219" i="2"/>
  <c r="BK211" i="2"/>
  <c r="BN211" i="2"/>
  <c r="BB211" i="2"/>
  <c r="BK203" i="2"/>
  <c r="BM203" i="2"/>
  <c r="BN203" i="2"/>
  <c r="BB203" i="2"/>
  <c r="BK195" i="2"/>
  <c r="BN195" i="2"/>
  <c r="BB195" i="2"/>
  <c r="BK187" i="2"/>
  <c r="BN187" i="2"/>
  <c r="BB187" i="2"/>
  <c r="BK179" i="2"/>
  <c r="BM179" i="2"/>
  <c r="BN179" i="2"/>
  <c r="BB179" i="2"/>
  <c r="BK171" i="2"/>
  <c r="BN171" i="2"/>
  <c r="BB171" i="2"/>
  <c r="BK163" i="2"/>
  <c r="BL163" i="2"/>
  <c r="BN163" i="2"/>
  <c r="BB163" i="2"/>
  <c r="BK155" i="2"/>
  <c r="BN155" i="2"/>
  <c r="BB155" i="2"/>
  <c r="BK147" i="2"/>
  <c r="BN147" i="2"/>
  <c r="BB147" i="2"/>
  <c r="BK139" i="2"/>
  <c r="BN139" i="2"/>
  <c r="BB139" i="2"/>
  <c r="BK131" i="2"/>
  <c r="BN131" i="2"/>
  <c r="BB131" i="2"/>
  <c r="BK123" i="2"/>
  <c r="BN123" i="2"/>
  <c r="BB123" i="2"/>
  <c r="BK115" i="2"/>
  <c r="BL115" i="2"/>
  <c r="BN115" i="2"/>
  <c r="BB115" i="2"/>
  <c r="BB105" i="2"/>
  <c r="BN105" i="2"/>
  <c r="BK105" i="2"/>
  <c r="BL105" i="2"/>
  <c r="BB97" i="2"/>
  <c r="BK97" i="2"/>
  <c r="BN97" i="2"/>
  <c r="BB89" i="2"/>
  <c r="BK89" i="2"/>
  <c r="BN89" i="2"/>
  <c r="BB81" i="2"/>
  <c r="BN81" i="2"/>
  <c r="BK81" i="2"/>
  <c r="BB73" i="2"/>
  <c r="BD73" i="2"/>
  <c r="BN73" i="2"/>
  <c r="BK73" i="2"/>
  <c r="BB65" i="2"/>
  <c r="BK65" i="2"/>
  <c r="BN65" i="2"/>
  <c r="BB57" i="2"/>
  <c r="BN57" i="2"/>
  <c r="BK57" i="2"/>
  <c r="BN274" i="2"/>
  <c r="BB274" i="2"/>
  <c r="BK274" i="2"/>
  <c r="BN194" i="2"/>
  <c r="BB194" i="2"/>
  <c r="BK194" i="2"/>
  <c r="BN178" i="2"/>
  <c r="BB178" i="2"/>
  <c r="BK178" i="2"/>
  <c r="BN138" i="2"/>
  <c r="BB138" i="2"/>
  <c r="BK138" i="2"/>
  <c r="BN114" i="2"/>
  <c r="BB114" i="2"/>
  <c r="BK114" i="2"/>
  <c r="BB88" i="2"/>
  <c r="BK88" i="2"/>
  <c r="BN88" i="2"/>
  <c r="BB80" i="2"/>
  <c r="BN80" i="2"/>
  <c r="BK80" i="2"/>
  <c r="BB64" i="2"/>
  <c r="BK64" i="2"/>
  <c r="BL64" i="2"/>
  <c r="BN64" i="2"/>
  <c r="BO64" i="2"/>
  <c r="BB56" i="2"/>
  <c r="BK56" i="2"/>
  <c r="BN56" i="2"/>
  <c r="BB287" i="2"/>
  <c r="BN287" i="2"/>
  <c r="BK287" i="2"/>
  <c r="BL287" i="2"/>
  <c r="BB223" i="2"/>
  <c r="BN223" i="2"/>
  <c r="BK223" i="2"/>
  <c r="BK143" i="2"/>
  <c r="BN143" i="2"/>
  <c r="BB143" i="2"/>
  <c r="BN106" i="2"/>
  <c r="BB106" i="2"/>
  <c r="BK106" i="2"/>
  <c r="BM106" i="2"/>
  <c r="BK101" i="2"/>
  <c r="BL101" i="2"/>
  <c r="BB101" i="2"/>
  <c r="BC101" i="2"/>
  <c r="BN101" i="2"/>
  <c r="BK93" i="2"/>
  <c r="BN93" i="2"/>
  <c r="BB93" i="2"/>
  <c r="BK77" i="2"/>
  <c r="BL77" i="2"/>
  <c r="BB77" i="2"/>
  <c r="BN77" i="2"/>
  <c r="BK69" i="2"/>
  <c r="BN69" i="2"/>
  <c r="BB69" i="2"/>
  <c r="BK61" i="2"/>
  <c r="BB61" i="2"/>
  <c r="BN61" i="2"/>
  <c r="BN188" i="2"/>
  <c r="BB188" i="2"/>
  <c r="BK188" i="2"/>
  <c r="BN148" i="2"/>
  <c r="BB148" i="2"/>
  <c r="BK148" i="2"/>
  <c r="BB145" i="2"/>
  <c r="BN145" i="2"/>
  <c r="BK145" i="2"/>
  <c r="BM145" i="2"/>
  <c r="BB137" i="2"/>
  <c r="BK137" i="2"/>
  <c r="BN137" i="2"/>
  <c r="AA121" i="2"/>
  <c r="BB121" i="2"/>
  <c r="BN121" i="2"/>
  <c r="BK121" i="2"/>
  <c r="BB113" i="2"/>
  <c r="BK113" i="2"/>
  <c r="BN113" i="2"/>
  <c r="BP113" i="2"/>
  <c r="BN108" i="2"/>
  <c r="BK108" i="2"/>
  <c r="BB108" i="2"/>
  <c r="BK103" i="2"/>
  <c r="BB103" i="2"/>
  <c r="BN103" i="2"/>
  <c r="BB95" i="2"/>
  <c r="BN95" i="2"/>
  <c r="BK95" i="2"/>
  <c r="BK87" i="2"/>
  <c r="BB87" i="2"/>
  <c r="BN87" i="2"/>
  <c r="BK79" i="2"/>
  <c r="BL79" i="2"/>
  <c r="BB79" i="2"/>
  <c r="BN79" i="2"/>
  <c r="BB71" i="2"/>
  <c r="BN71" i="2"/>
  <c r="BK71" i="2"/>
  <c r="BB63" i="2"/>
  <c r="BN63" i="2"/>
  <c r="BK63" i="2"/>
  <c r="BN286" i="2"/>
  <c r="BK286" i="2"/>
  <c r="BL286" i="2"/>
  <c r="BB286" i="2"/>
  <c r="BB288" i="2"/>
  <c r="BK288" i="2"/>
  <c r="BN288" i="2"/>
  <c r="BB272" i="2"/>
  <c r="BN272" i="2"/>
  <c r="BK272" i="2"/>
  <c r="BB224" i="2"/>
  <c r="BN224" i="2"/>
  <c r="BK224" i="2"/>
  <c r="BB216" i="2"/>
  <c r="BK216" i="2"/>
  <c r="BN216" i="2"/>
  <c r="BB208" i="2"/>
  <c r="BN208" i="2"/>
  <c r="BK208" i="2"/>
  <c r="BB200" i="2"/>
  <c r="BN200" i="2"/>
  <c r="BK200" i="2"/>
  <c r="BB192" i="2"/>
  <c r="BK192" i="2"/>
  <c r="BN192" i="2"/>
  <c r="BB184" i="2"/>
  <c r="BK184" i="2"/>
  <c r="BN184" i="2"/>
  <c r="BB176" i="2"/>
  <c r="BK176" i="2"/>
  <c r="BN176" i="2"/>
  <c r="BB168" i="2"/>
  <c r="BN168" i="2"/>
  <c r="BK168" i="2"/>
  <c r="BL168" i="2"/>
  <c r="BB160" i="2"/>
  <c r="BC160" i="2"/>
  <c r="BN160" i="2"/>
  <c r="BP160" i="2"/>
  <c r="BK160" i="2"/>
  <c r="BB152" i="2"/>
  <c r="BK152" i="2"/>
  <c r="BN152" i="2"/>
  <c r="BB144" i="2"/>
  <c r="BN144" i="2"/>
  <c r="BK144" i="2"/>
  <c r="BB136" i="2"/>
  <c r="BN136" i="2"/>
  <c r="BK136" i="2"/>
  <c r="BB128" i="2"/>
  <c r="BN128" i="2"/>
  <c r="BK128" i="2"/>
  <c r="AG120" i="2"/>
  <c r="AI120" i="2"/>
  <c r="BB120" i="2"/>
  <c r="BN120" i="2"/>
  <c r="BO120" i="2"/>
  <c r="BK120" i="2"/>
  <c r="BB112" i="2"/>
  <c r="BK112" i="2"/>
  <c r="BN112" i="2"/>
  <c r="BK107" i="2"/>
  <c r="BN107" i="2"/>
  <c r="BO107" i="2"/>
  <c r="BB107" i="2"/>
  <c r="BB102" i="2"/>
  <c r="BK102" i="2"/>
  <c r="BN102" i="2"/>
  <c r="BN94" i="2"/>
  <c r="BB94" i="2"/>
  <c r="BK94" i="2"/>
  <c r="BB86" i="2"/>
  <c r="BN86" i="2"/>
  <c r="BK86" i="2"/>
  <c r="BM86" i="2"/>
  <c r="BK78" i="2"/>
  <c r="BB78" i="2"/>
  <c r="BN78" i="2"/>
  <c r="BB70" i="2"/>
  <c r="BN70" i="2"/>
  <c r="BK70" i="2"/>
  <c r="BM70" i="2"/>
  <c r="BB62" i="2"/>
  <c r="BK62" i="2"/>
  <c r="BM62" i="2"/>
  <c r="BN62" i="2"/>
  <c r="BN298" i="2"/>
  <c r="BB298" i="2"/>
  <c r="BK298" i="2"/>
  <c r="BN290" i="2"/>
  <c r="BB290" i="2"/>
  <c r="BK290" i="2"/>
  <c r="BN266" i="2"/>
  <c r="BB266" i="2"/>
  <c r="BK266" i="2"/>
  <c r="BN242" i="2"/>
  <c r="BB242" i="2"/>
  <c r="BK242" i="2"/>
  <c r="BN218" i="2"/>
  <c r="BB218" i="2"/>
  <c r="BK218" i="2"/>
  <c r="BN210" i="2"/>
  <c r="BB210" i="2"/>
  <c r="BK210" i="2"/>
  <c r="BN186" i="2"/>
  <c r="BB186" i="2"/>
  <c r="BK186" i="2"/>
  <c r="BN170" i="2"/>
  <c r="BB170" i="2"/>
  <c r="BK170" i="2"/>
  <c r="BN162" i="2"/>
  <c r="BB162" i="2"/>
  <c r="BK162" i="2"/>
  <c r="BK109" i="2"/>
  <c r="BM109" i="2"/>
  <c r="BB109" i="2"/>
  <c r="BN109" i="2"/>
  <c r="BO109" i="2"/>
  <c r="BB72" i="2"/>
  <c r="BN72" i="2"/>
  <c r="BK72" i="2"/>
  <c r="BK255" i="2"/>
  <c r="BB255" i="2"/>
  <c r="BN255" i="2"/>
  <c r="BN247" i="2"/>
  <c r="BK247" i="2"/>
  <c r="BL247" i="2"/>
  <c r="BB247" i="2"/>
  <c r="BK239" i="2"/>
  <c r="BN239" i="2"/>
  <c r="BB239" i="2"/>
  <c r="BK207" i="2"/>
  <c r="BN207" i="2"/>
  <c r="BB207" i="2"/>
  <c r="BB199" i="2"/>
  <c r="BN199" i="2"/>
  <c r="BK199" i="2"/>
  <c r="BB175" i="2"/>
  <c r="BK175" i="2"/>
  <c r="BN175" i="2"/>
  <c r="BN167" i="2"/>
  <c r="BK167" i="2"/>
  <c r="BB167" i="2"/>
  <c r="BB135" i="2"/>
  <c r="BN135" i="2"/>
  <c r="BK135" i="2"/>
  <c r="BB127" i="2"/>
  <c r="BN127" i="2"/>
  <c r="BK127" i="2"/>
  <c r="BK85" i="2"/>
  <c r="BB85" i="2"/>
  <c r="BN85" i="2"/>
  <c r="BN300" i="2"/>
  <c r="BB300" i="2"/>
  <c r="BK300" i="2"/>
  <c r="BN276" i="2"/>
  <c r="BB276" i="2"/>
  <c r="BK276" i="2"/>
  <c r="BN252" i="2"/>
  <c r="BB252" i="2"/>
  <c r="BK252" i="2"/>
  <c r="BN228" i="2"/>
  <c r="BB228" i="2"/>
  <c r="BK228" i="2"/>
  <c r="BN220" i="2"/>
  <c r="BK220" i="2"/>
  <c r="BB220" i="2"/>
  <c r="BN212" i="2"/>
  <c r="BB212" i="2"/>
  <c r="BK212" i="2"/>
  <c r="BN196" i="2"/>
  <c r="BK196" i="2"/>
  <c r="BB196" i="2"/>
  <c r="BN180" i="2"/>
  <c r="BB180" i="2"/>
  <c r="BK180" i="2"/>
  <c r="BM180" i="2"/>
  <c r="BN156" i="2"/>
  <c r="BK156" i="2"/>
  <c r="BB156" i="2"/>
  <c r="BN140" i="2"/>
  <c r="BK140" i="2"/>
  <c r="BB140" i="2"/>
  <c r="BN132" i="2"/>
  <c r="BK132" i="2"/>
  <c r="BB132" i="2"/>
  <c r="BN98" i="2"/>
  <c r="BB98" i="2"/>
  <c r="BK98" i="2"/>
  <c r="BN90" i="2"/>
  <c r="BB90" i="2"/>
  <c r="BK90" i="2"/>
  <c r="BN82" i="2"/>
  <c r="BB82" i="2"/>
  <c r="BK82" i="2"/>
  <c r="BN74" i="2"/>
  <c r="BB74" i="2"/>
  <c r="BK74" i="2"/>
  <c r="BN66" i="2"/>
  <c r="BB66" i="2"/>
  <c r="BK66" i="2"/>
  <c r="BN58" i="2"/>
  <c r="BB58" i="2"/>
  <c r="BK58" i="2"/>
  <c r="BB289" i="2"/>
  <c r="BN289" i="2"/>
  <c r="BK289" i="2"/>
  <c r="BB281" i="2"/>
  <c r="BC281" i="2"/>
  <c r="BK281" i="2"/>
  <c r="BN281" i="2"/>
  <c r="BB273" i="2"/>
  <c r="BN273" i="2"/>
  <c r="BK273" i="2"/>
  <c r="BB265" i="2"/>
  <c r="BN265" i="2"/>
  <c r="BP265" i="2"/>
  <c r="BK265" i="2"/>
  <c r="BL265" i="2"/>
  <c r="BB249" i="2"/>
  <c r="BN249" i="2"/>
  <c r="BK249" i="2"/>
  <c r="BB225" i="2"/>
  <c r="BK225" i="2"/>
  <c r="BN225" i="2"/>
  <c r="BB217" i="2"/>
  <c r="BK217" i="2"/>
  <c r="BN217" i="2"/>
  <c r="BB193" i="2"/>
  <c r="BK193" i="2"/>
  <c r="BN193" i="2"/>
  <c r="BB185" i="2"/>
  <c r="BN185" i="2"/>
  <c r="BK185" i="2"/>
  <c r="BB177" i="2"/>
  <c r="BN177" i="2"/>
  <c r="BK177" i="2"/>
  <c r="BB169" i="2"/>
  <c r="BN169" i="2"/>
  <c r="BK169" i="2"/>
  <c r="BB161" i="2"/>
  <c r="BK161" i="2"/>
  <c r="BN161" i="2"/>
  <c r="BB153" i="2"/>
  <c r="BK153" i="2"/>
  <c r="BN153" i="2"/>
  <c r="BE129" i="2"/>
  <c r="BB129" i="2"/>
  <c r="BK129" i="2"/>
  <c r="BN129" i="2"/>
  <c r="BB262" i="2"/>
  <c r="BK262" i="2"/>
  <c r="BL262" i="2"/>
  <c r="BN262" i="2"/>
  <c r="BN222" i="2"/>
  <c r="BB222" i="2"/>
  <c r="BK222" i="2"/>
  <c r="BN214" i="2"/>
  <c r="BB214" i="2"/>
  <c r="BD214" i="2"/>
  <c r="BK214" i="2"/>
  <c r="BK206" i="2"/>
  <c r="BN206" i="2"/>
  <c r="BB206" i="2"/>
  <c r="BB190" i="2"/>
  <c r="BN190" i="2"/>
  <c r="BK190" i="2"/>
  <c r="BL190" i="2"/>
  <c r="BK174" i="2"/>
  <c r="BB174" i="2"/>
  <c r="BN174" i="2"/>
  <c r="AJ150" i="2"/>
  <c r="BB150" i="2"/>
  <c r="BN150" i="2"/>
  <c r="BK150" i="2"/>
  <c r="BB134" i="2"/>
  <c r="BK134" i="2"/>
  <c r="BM134" i="2"/>
  <c r="BN134" i="2"/>
  <c r="BB126" i="2"/>
  <c r="BK126" i="2"/>
  <c r="BN126" i="2"/>
  <c r="BN118" i="2"/>
  <c r="BK118" i="2"/>
  <c r="BB118" i="2"/>
  <c r="BK110" i="2"/>
  <c r="BB110" i="2"/>
  <c r="BN110" i="2"/>
  <c r="BP110" i="2"/>
  <c r="BN92" i="2"/>
  <c r="BK92" i="2"/>
  <c r="BB92" i="2"/>
  <c r="BK68" i="2"/>
  <c r="BN68" i="2"/>
  <c r="BB68" i="2"/>
  <c r="BN299" i="2"/>
  <c r="BB299" i="2"/>
  <c r="BK299" i="2"/>
  <c r="BB296" i="2"/>
  <c r="BK296" i="2"/>
  <c r="BN296" i="2"/>
  <c r="BB280" i="2"/>
  <c r="BK280" i="2"/>
  <c r="BN280" i="2"/>
  <c r="BB264" i="2"/>
  <c r="BK264" i="2"/>
  <c r="BN264" i="2"/>
  <c r="BB256" i="2"/>
  <c r="BK256" i="2"/>
  <c r="BN256" i="2"/>
  <c r="BB248" i="2"/>
  <c r="BK248" i="2"/>
  <c r="BN248" i="2"/>
  <c r="BB240" i="2"/>
  <c r="BK240" i="2"/>
  <c r="BN240" i="2"/>
  <c r="BB232" i="2"/>
  <c r="BK232" i="2"/>
  <c r="BN232" i="2"/>
  <c r="BB301" i="2"/>
  <c r="BK301" i="2"/>
  <c r="BN301" i="2"/>
  <c r="BK293" i="2"/>
  <c r="BB293" i="2"/>
  <c r="BN293" i="2"/>
  <c r="BK285" i="2"/>
  <c r="BN285" i="2"/>
  <c r="BB285" i="2"/>
  <c r="BK277" i="2"/>
  <c r="BB277" i="2"/>
  <c r="BN277" i="2"/>
  <c r="BK269" i="2"/>
  <c r="BN269" i="2"/>
  <c r="BB269" i="2"/>
  <c r="BN261" i="2"/>
  <c r="BK261" i="2"/>
  <c r="BB261" i="2"/>
  <c r="BK253" i="2"/>
  <c r="BN253" i="2"/>
  <c r="BB253" i="2"/>
  <c r="BK245" i="2"/>
  <c r="BN245" i="2"/>
  <c r="BB245" i="2"/>
  <c r="BK237" i="2"/>
  <c r="BB237" i="2"/>
  <c r="BN237" i="2"/>
  <c r="AV229" i="2"/>
  <c r="BK229" i="2"/>
  <c r="BB229" i="2"/>
  <c r="BN229" i="2"/>
  <c r="BP229" i="2"/>
  <c r="BK221" i="2"/>
  <c r="BL221" i="2"/>
  <c r="BN221" i="2"/>
  <c r="BB221" i="2"/>
  <c r="BK213" i="2"/>
  <c r="BB213" i="2"/>
  <c r="BN213" i="2"/>
  <c r="BK205" i="2"/>
  <c r="BB205" i="2"/>
  <c r="BN205" i="2"/>
  <c r="BK197" i="2"/>
  <c r="BN197" i="2"/>
  <c r="BB197" i="2"/>
  <c r="BK189" i="2"/>
  <c r="BN189" i="2"/>
  <c r="BB189" i="2"/>
  <c r="BK181" i="2"/>
  <c r="BM181" i="2"/>
  <c r="BB181" i="2"/>
  <c r="BN181" i="2"/>
  <c r="BP181" i="2"/>
  <c r="BK173" i="2"/>
  <c r="BM173" i="2"/>
  <c r="BB173" i="2"/>
  <c r="BN173" i="2"/>
  <c r="BK165" i="2"/>
  <c r="BB165" i="2"/>
  <c r="BN165" i="2"/>
  <c r="BK157" i="2"/>
  <c r="BB157" i="2"/>
  <c r="BN157" i="2"/>
  <c r="BK149" i="2"/>
  <c r="BB149" i="2"/>
  <c r="BN149" i="2"/>
  <c r="BK141" i="2"/>
  <c r="BB141" i="2"/>
  <c r="BN141" i="2"/>
  <c r="BK133" i="2"/>
  <c r="BM133" i="2"/>
  <c r="BN133" i="2"/>
  <c r="BB133" i="2"/>
  <c r="BK125" i="2"/>
  <c r="BN125" i="2"/>
  <c r="BB125" i="2"/>
  <c r="BK117" i="2"/>
  <c r="BB117" i="2"/>
  <c r="BN117" i="2"/>
  <c r="AV109" i="2"/>
  <c r="AW109" i="2"/>
  <c r="BK99" i="2"/>
  <c r="BN99" i="2"/>
  <c r="BB99" i="2"/>
  <c r="BK91" i="2"/>
  <c r="BN91" i="2"/>
  <c r="BB91" i="2"/>
  <c r="BK83" i="2"/>
  <c r="BM83" i="2"/>
  <c r="BN83" i="2"/>
  <c r="BB83" i="2"/>
  <c r="BK75" i="2"/>
  <c r="BN75" i="2"/>
  <c r="BB75" i="2"/>
  <c r="BK67" i="2"/>
  <c r="BN67" i="2"/>
  <c r="BB67" i="2"/>
  <c r="BK59" i="2"/>
  <c r="BN59" i="2"/>
  <c r="BB59" i="2"/>
  <c r="BN54" i="2"/>
  <c r="BB54" i="2"/>
  <c r="BK54" i="2"/>
  <c r="BN52" i="2"/>
  <c r="BB52" i="2"/>
  <c r="BK52" i="2"/>
  <c r="BM52" i="2"/>
  <c r="BN50" i="2"/>
  <c r="BB50" i="2"/>
  <c r="BK50" i="2"/>
  <c r="BN48" i="2"/>
  <c r="BB48" i="2"/>
  <c r="BK48" i="2"/>
  <c r="BN46" i="2"/>
  <c r="BB46" i="2"/>
  <c r="BD46" i="2"/>
  <c r="BK46" i="2"/>
  <c r="BN44" i="2"/>
  <c r="BB44" i="2"/>
  <c r="BK44" i="2"/>
  <c r="BN42" i="2"/>
  <c r="BB42" i="2"/>
  <c r="BK42" i="2"/>
  <c r="BN40" i="2"/>
  <c r="BO40" i="2"/>
  <c r="BB40" i="2"/>
  <c r="BK40" i="2"/>
  <c r="BN38" i="2"/>
  <c r="BB38" i="2"/>
  <c r="BK38" i="2"/>
  <c r="BN36" i="2"/>
  <c r="BB36" i="2"/>
  <c r="BK36" i="2"/>
  <c r="BN34" i="2"/>
  <c r="BB34" i="2"/>
  <c r="BK34" i="2"/>
  <c r="BN32" i="2"/>
  <c r="BB32" i="2"/>
  <c r="BK32" i="2"/>
  <c r="BN30" i="2"/>
  <c r="BB30" i="2"/>
  <c r="BK30" i="2"/>
  <c r="BB55" i="2"/>
  <c r="BK55" i="2"/>
  <c r="BN55" i="2"/>
  <c r="BB53" i="2"/>
  <c r="BK53" i="2"/>
  <c r="BL53" i="2"/>
  <c r="BN53" i="2"/>
  <c r="BB51" i="2"/>
  <c r="BD51" i="2"/>
  <c r="BK51" i="2"/>
  <c r="BN51" i="2"/>
  <c r="BB49" i="2"/>
  <c r="BK49" i="2"/>
  <c r="BN49" i="2"/>
  <c r="BB47" i="2"/>
  <c r="BK47" i="2"/>
  <c r="BN47" i="2"/>
  <c r="BB45" i="2"/>
  <c r="BK45" i="2"/>
  <c r="BN45" i="2"/>
  <c r="BB43" i="2"/>
  <c r="BK43" i="2"/>
  <c r="BN43" i="2"/>
  <c r="BO43" i="2"/>
  <c r="BB41" i="2"/>
  <c r="BC41" i="2"/>
  <c r="BK41" i="2"/>
  <c r="BL41" i="2"/>
  <c r="BN41" i="2"/>
  <c r="BB39" i="2"/>
  <c r="BK39" i="2"/>
  <c r="BN39" i="2"/>
  <c r="BB37" i="2"/>
  <c r="BK37" i="2"/>
  <c r="BN37" i="2"/>
  <c r="BB35" i="2"/>
  <c r="BK35" i="2"/>
  <c r="BN35" i="2"/>
  <c r="BB33" i="2"/>
  <c r="BK33" i="2"/>
  <c r="BN33" i="2"/>
  <c r="BB31" i="2"/>
  <c r="BK31" i="2"/>
  <c r="BL31" i="2"/>
  <c r="BN31" i="2"/>
  <c r="BH121" i="2"/>
  <c r="X109" i="2"/>
  <c r="AD105" i="2"/>
  <c r="AM76" i="2"/>
  <c r="BH300" i="2"/>
  <c r="BL296" i="2"/>
  <c r="BM296" i="2"/>
  <c r="X294" i="2"/>
  <c r="Z294" i="2"/>
  <c r="BH292" i="2"/>
  <c r="AJ290" i="2"/>
  <c r="R299" i="2"/>
  <c r="BM295" i="2"/>
  <c r="F293" i="2"/>
  <c r="AG291" i="2"/>
  <c r="AP289" i="2"/>
  <c r="U285" i="2"/>
  <c r="X281" i="2"/>
  <c r="BL279" i="2"/>
  <c r="BM279" i="2"/>
  <c r="AD277" i="2"/>
  <c r="AY273" i="2"/>
  <c r="BA273" i="2"/>
  <c r="BL271" i="2"/>
  <c r="BM271" i="2"/>
  <c r="BL269" i="2"/>
  <c r="BM269" i="2"/>
  <c r="BL267" i="2"/>
  <c r="BM267" i="2"/>
  <c r="AP263" i="2"/>
  <c r="AS261" i="2"/>
  <c r="AU261" i="2"/>
  <c r="BM260" i="2"/>
  <c r="BL260" i="2"/>
  <c r="BL257" i="2"/>
  <c r="BM257" i="2"/>
  <c r="BL255" i="2"/>
  <c r="BM255" i="2"/>
  <c r="BL253" i="2"/>
  <c r="BM253" i="2"/>
  <c r="BH249" i="2"/>
  <c r="AS245" i="2"/>
  <c r="AT245" i="2"/>
  <c r="BL243" i="2"/>
  <c r="BM243" i="2"/>
  <c r="AD241" i="2"/>
  <c r="BE239" i="2"/>
  <c r="BL235" i="2"/>
  <c r="BM235" i="2"/>
  <c r="U233" i="2"/>
  <c r="BL231" i="2"/>
  <c r="BM231" i="2"/>
  <c r="BM228" i="2"/>
  <c r="BL228" i="2"/>
  <c r="X224" i="2"/>
  <c r="Y224" i="2"/>
  <c r="BM222" i="2"/>
  <c r="BL222" i="2"/>
  <c r="AJ216" i="2"/>
  <c r="R214" i="2"/>
  <c r="T214" i="2"/>
  <c r="AD212" i="2"/>
  <c r="AM210" i="2"/>
  <c r="AV208" i="2"/>
  <c r="AD201" i="2"/>
  <c r="AF201" i="2"/>
  <c r="BM199" i="2"/>
  <c r="BL199" i="2"/>
  <c r="BM195" i="2"/>
  <c r="BL195" i="2"/>
  <c r="X193" i="2"/>
  <c r="BM191" i="2"/>
  <c r="BL191" i="2"/>
  <c r="BM189" i="2"/>
  <c r="BL189" i="2"/>
  <c r="AP187" i="2"/>
  <c r="BM183" i="2"/>
  <c r="BL183" i="2"/>
  <c r="O182" i="2"/>
  <c r="BL176" i="2"/>
  <c r="BM176" i="2"/>
  <c r="BL174" i="2"/>
  <c r="BM174" i="2"/>
  <c r="BL172" i="2"/>
  <c r="BM172" i="2"/>
  <c r="BL170" i="2"/>
  <c r="BM170" i="2"/>
  <c r="BL166" i="2"/>
  <c r="BM166" i="2"/>
  <c r="BL164" i="2"/>
  <c r="BL162" i="2"/>
  <c r="BM162" i="2"/>
  <c r="X160" i="2"/>
  <c r="L156" i="2"/>
  <c r="N156" i="2"/>
  <c r="AP154" i="2"/>
  <c r="AQ154" i="2"/>
  <c r="AJ152" i="2"/>
  <c r="X149" i="2"/>
  <c r="AS148" i="2"/>
  <c r="AS147" i="2"/>
  <c r="AY143" i="2"/>
  <c r="BM141" i="2"/>
  <c r="BL141" i="2"/>
  <c r="AG137" i="2"/>
  <c r="AS135" i="2"/>
  <c r="BM131" i="2"/>
  <c r="BL131" i="2"/>
  <c r="BM126" i="2"/>
  <c r="BL126" i="2"/>
  <c r="BL124" i="2"/>
  <c r="AV113" i="2"/>
  <c r="AP111" i="2"/>
  <c r="BL109" i="2"/>
  <c r="BM105" i="2"/>
  <c r="BE103" i="2"/>
  <c r="BL99" i="2"/>
  <c r="BM99" i="2"/>
  <c r="BL95" i="2"/>
  <c r="BM95" i="2"/>
  <c r="O93" i="2"/>
  <c r="P93" i="2"/>
  <c r="BL91" i="2"/>
  <c r="BM91" i="2"/>
  <c r="BL89" i="2"/>
  <c r="BM89" i="2"/>
  <c r="BL87" i="2"/>
  <c r="BM87" i="2"/>
  <c r="BL85" i="2"/>
  <c r="BM85" i="2"/>
  <c r="BM76" i="2"/>
  <c r="BL76" i="2"/>
  <c r="BM72" i="2"/>
  <c r="BL72" i="2"/>
  <c r="BM68" i="2"/>
  <c r="BL68" i="2"/>
  <c r="BM58" i="2"/>
  <c r="BL58" i="2"/>
  <c r="BM56" i="2"/>
  <c r="BL56" i="2"/>
  <c r="AV54" i="2"/>
  <c r="BL50" i="2"/>
  <c r="BM50" i="2"/>
  <c r="BL46" i="2"/>
  <c r="BM46" i="2"/>
  <c r="AJ44" i="2"/>
  <c r="AL44" i="2"/>
  <c r="AG42" i="2"/>
  <c r="BL40" i="2"/>
  <c r="BM40" i="2"/>
  <c r="BM34" i="2"/>
  <c r="BL34" i="2"/>
  <c r="AM32" i="2"/>
  <c r="AN32" i="2"/>
  <c r="BL30" i="2"/>
  <c r="BM30" i="2"/>
  <c r="BL298" i="2"/>
  <c r="BM298" i="2"/>
  <c r="BM288" i="2"/>
  <c r="BL288" i="2"/>
  <c r="BM286" i="2"/>
  <c r="X284" i="2"/>
  <c r="BM282" i="2"/>
  <c r="BL282" i="2"/>
  <c r="BM278" i="2"/>
  <c r="BL278" i="2"/>
  <c r="AV276" i="2"/>
  <c r="AW276" i="2"/>
  <c r="BM274" i="2"/>
  <c r="BL274" i="2"/>
  <c r="AJ272" i="2"/>
  <c r="BM270" i="2"/>
  <c r="BL270" i="2"/>
  <c r="AS268" i="2"/>
  <c r="AT268" i="2"/>
  <c r="AD266" i="2"/>
  <c r="AS264" i="2"/>
  <c r="BM262" i="2"/>
  <c r="BL259" i="2"/>
  <c r="BM259" i="2"/>
  <c r="AA258" i="2"/>
  <c r="BM256" i="2"/>
  <c r="BL256" i="2"/>
  <c r="BM252" i="2"/>
  <c r="BL252" i="2"/>
  <c r="BM250" i="2"/>
  <c r="BL250" i="2"/>
  <c r="BM246" i="2"/>
  <c r="BL246" i="2"/>
  <c r="AV244" i="2"/>
  <c r="BM240" i="2"/>
  <c r="BL240" i="2"/>
  <c r="BM238" i="2"/>
  <c r="BL238" i="2"/>
  <c r="BM236" i="2"/>
  <c r="BL236" i="2"/>
  <c r="BE232" i="2"/>
  <c r="X229" i="2"/>
  <c r="Y229" i="2"/>
  <c r="BL227" i="2"/>
  <c r="BL225" i="2"/>
  <c r="BM225" i="2"/>
  <c r="BE223" i="2"/>
  <c r="BL219" i="2"/>
  <c r="BM219" i="2"/>
  <c r="BH217" i="2"/>
  <c r="BH215" i="2"/>
  <c r="O213" i="2"/>
  <c r="BM211" i="2"/>
  <c r="BL211" i="2"/>
  <c r="AP209" i="2"/>
  <c r="BM207" i="2"/>
  <c r="BL207" i="2"/>
  <c r="BM205" i="2"/>
  <c r="BL205" i="2"/>
  <c r="L204" i="2"/>
  <c r="BL202" i="2"/>
  <c r="BM202" i="2"/>
  <c r="X200" i="2"/>
  <c r="BL198" i="2"/>
  <c r="BM198" i="2"/>
  <c r="AA196" i="2"/>
  <c r="BL192" i="2"/>
  <c r="BM192" i="2"/>
  <c r="AY188" i="2"/>
  <c r="AV184" i="2"/>
  <c r="BL181" i="2"/>
  <c r="BL179" i="2"/>
  <c r="BM177" i="2"/>
  <c r="BL177" i="2"/>
  <c r="BM175" i="2"/>
  <c r="BL175" i="2"/>
  <c r="BM171" i="2"/>
  <c r="BL171" i="2"/>
  <c r="BM169" i="2"/>
  <c r="BL169" i="2"/>
  <c r="BM165" i="2"/>
  <c r="BL165" i="2"/>
  <c r="X161" i="2"/>
  <c r="AJ157" i="2"/>
  <c r="AV155" i="2"/>
  <c r="BM153" i="2"/>
  <c r="BL153" i="2"/>
  <c r="BM151" i="2"/>
  <c r="BL151" i="2"/>
  <c r="O150" i="2"/>
  <c r="BM149" i="2"/>
  <c r="BL149" i="2"/>
  <c r="BL148" i="2"/>
  <c r="BM148" i="2"/>
  <c r="BH146" i="2"/>
  <c r="AJ144" i="2"/>
  <c r="BL138" i="2"/>
  <c r="BM138" i="2"/>
  <c r="BH136" i="2"/>
  <c r="BL134" i="2"/>
  <c r="BL130" i="2"/>
  <c r="BM130" i="2"/>
  <c r="AG129" i="2"/>
  <c r="AD125" i="2"/>
  <c r="AF125" i="2"/>
  <c r="BL123" i="2"/>
  <c r="BM123" i="2"/>
  <c r="O121" i="2"/>
  <c r="R120" i="2"/>
  <c r="BM118" i="2"/>
  <c r="BL118" i="2"/>
  <c r="BM116" i="2"/>
  <c r="BL116" i="2"/>
  <c r="AA114" i="2"/>
  <c r="AJ112" i="2"/>
  <c r="AL112" i="2"/>
  <c r="AP110" i="2"/>
  <c r="BM108" i="2"/>
  <c r="BL108" i="2"/>
  <c r="BM104" i="2"/>
  <c r="BL104" i="2"/>
  <c r="AM102" i="2"/>
  <c r="AN102" i="2"/>
  <c r="BM100" i="2"/>
  <c r="BL100" i="2"/>
  <c r="BM98" i="2"/>
  <c r="BL98" i="2"/>
  <c r="AY94" i="2"/>
  <c r="AZ94" i="2"/>
  <c r="AG92" i="2"/>
  <c r="AP88" i="2"/>
  <c r="BL86" i="2"/>
  <c r="BM82" i="2"/>
  <c r="BL82" i="2"/>
  <c r="L80" i="2"/>
  <c r="U78" i="2"/>
  <c r="BL75" i="2"/>
  <c r="BM75" i="2"/>
  <c r="BL73" i="2"/>
  <c r="BM73" i="2"/>
  <c r="AP71" i="2"/>
  <c r="BL65" i="2"/>
  <c r="BM65" i="2"/>
  <c r="BH63" i="2"/>
  <c r="BJ63" i="2"/>
  <c r="BL61" i="2"/>
  <c r="BM61" i="2"/>
  <c r="AP59" i="2"/>
  <c r="R55" i="2"/>
  <c r="AJ51" i="2"/>
  <c r="BM49" i="2"/>
  <c r="BL49" i="2"/>
  <c r="AV47" i="2"/>
  <c r="BM45" i="2"/>
  <c r="BL45" i="2"/>
  <c r="AJ43" i="2"/>
  <c r="BH39" i="2"/>
  <c r="BM35" i="2"/>
  <c r="BL35" i="2"/>
  <c r="O33" i="2"/>
  <c r="AJ293" i="2"/>
  <c r="AV200" i="2"/>
  <c r="AD182" i="2"/>
  <c r="BH114" i="2"/>
  <c r="AD33" i="2"/>
  <c r="AF33" i="2"/>
  <c r="BE291" i="2"/>
  <c r="BH196" i="2"/>
  <c r="BJ196" i="2"/>
  <c r="AP193" i="2"/>
  <c r="AV160" i="2"/>
  <c r="BH125" i="2"/>
  <c r="AV294" i="2"/>
  <c r="AD294" i="2"/>
  <c r="AV293" i="2"/>
  <c r="AW293" i="2"/>
  <c r="R293" i="2"/>
  <c r="BH277" i="2"/>
  <c r="BH233" i="2"/>
  <c r="AD214" i="2"/>
  <c r="AJ213" i="2"/>
  <c r="BH204" i="2"/>
  <c r="X204" i="2"/>
  <c r="AP182" i="2"/>
  <c r="AQ182" i="2"/>
  <c r="BH144" i="2"/>
  <c r="BH137" i="2"/>
  <c r="AP121" i="2"/>
  <c r="AV120" i="2"/>
  <c r="AV80" i="2"/>
  <c r="AP285" i="2"/>
  <c r="AS156" i="2"/>
  <c r="BH80" i="2"/>
  <c r="BJ80" i="2"/>
  <c r="X80" i="2"/>
  <c r="AY78" i="2"/>
  <c r="BE284" i="2"/>
  <c r="AM281" i="2"/>
  <c r="AP277" i="2"/>
  <c r="AA156" i="2"/>
  <c r="AG299" i="2"/>
  <c r="AH299" i="2"/>
  <c r="AY214" i="2"/>
  <c r="AZ214" i="2"/>
  <c r="AP213" i="2"/>
  <c r="BH212" i="2"/>
  <c r="AD93" i="2"/>
  <c r="BE92" i="2"/>
  <c r="AJ80" i="2"/>
  <c r="AV55" i="2"/>
  <c r="BE268" i="2"/>
  <c r="AV43" i="2"/>
  <c r="AX43" i="2"/>
  <c r="L253" i="2"/>
  <c r="X253" i="2"/>
  <c r="I249" i="2"/>
  <c r="K249" i="2"/>
  <c r="O249" i="2"/>
  <c r="AM249" i="2"/>
  <c r="O238" i="2"/>
  <c r="AJ238" i="2"/>
  <c r="O225" i="2"/>
  <c r="X225" i="2"/>
  <c r="L152" i="2"/>
  <c r="AD152" i="2"/>
  <c r="AS152" i="2"/>
  <c r="I148" i="2"/>
  <c r="AD148" i="2"/>
  <c r="AV148" i="2"/>
  <c r="R101" i="2"/>
  <c r="S101" i="2"/>
  <c r="AG101" i="2"/>
  <c r="I88" i="2"/>
  <c r="AG88" i="2"/>
  <c r="AV88" i="2"/>
  <c r="I76" i="2"/>
  <c r="AA76" i="2"/>
  <c r="AS76" i="2"/>
  <c r="R59" i="2"/>
  <c r="S59" i="2"/>
  <c r="AG59" i="2"/>
  <c r="AV59" i="2"/>
  <c r="AJ284" i="2"/>
  <c r="X265" i="2"/>
  <c r="AV265" i="2"/>
  <c r="AW265" i="2"/>
  <c r="AV253" i="2"/>
  <c r="AD249" i="2"/>
  <c r="I239" i="2"/>
  <c r="AD239" i="2"/>
  <c r="L237" i="2"/>
  <c r="AA237" i="2"/>
  <c r="AY161" i="2"/>
  <c r="L160" i="2"/>
  <c r="AJ160" i="2"/>
  <c r="BH160" i="2"/>
  <c r="O157" i="2"/>
  <c r="Q157" i="2"/>
  <c r="AP157" i="2"/>
  <c r="F156" i="2"/>
  <c r="U156" i="2"/>
  <c r="AM156" i="2"/>
  <c r="U152" i="2"/>
  <c r="I149" i="2"/>
  <c r="AV149" i="2"/>
  <c r="X148" i="2"/>
  <c r="Y148" i="2"/>
  <c r="U129" i="2"/>
  <c r="AV129" i="2"/>
  <c r="R125" i="2"/>
  <c r="AS125" i="2"/>
  <c r="I121" i="2"/>
  <c r="U121" i="2"/>
  <c r="AG121" i="2"/>
  <c r="I120" i="2"/>
  <c r="K120" i="2"/>
  <c r="X120" i="2"/>
  <c r="AP120" i="2"/>
  <c r="BE120" i="2"/>
  <c r="L114" i="2"/>
  <c r="AV114" i="2"/>
  <c r="BH88" i="2"/>
  <c r="X88" i="2"/>
  <c r="F80" i="2"/>
  <c r="G80" i="2"/>
  <c r="R80" i="2"/>
  <c r="AD80" i="2"/>
  <c r="AP80" i="2"/>
  <c r="O78" i="2"/>
  <c r="AM78" i="2"/>
  <c r="BE76" i="2"/>
  <c r="R76" i="2"/>
  <c r="BE59" i="2"/>
  <c r="BF59" i="2"/>
  <c r="X59" i="2"/>
  <c r="BE42" i="2"/>
  <c r="AY32" i="2"/>
  <c r="AM295" i="2"/>
  <c r="AM294" i="2"/>
  <c r="AP293" i="2"/>
  <c r="AA293" i="2"/>
  <c r="BC277" i="2"/>
  <c r="BH253" i="2"/>
  <c r="AJ253" i="2"/>
  <c r="AY249" i="2"/>
  <c r="AG249" i="2"/>
  <c r="U249" i="2"/>
  <c r="AS239" i="2"/>
  <c r="AP238" i="2"/>
  <c r="AV237" i="2"/>
  <c r="L229" i="2"/>
  <c r="AP225" i="2"/>
  <c r="AR225" i="2"/>
  <c r="R209" i="2"/>
  <c r="AD208" i="2"/>
  <c r="AJ204" i="2"/>
  <c r="R200" i="2"/>
  <c r="BH176" i="2"/>
  <c r="AY164" i="2"/>
  <c r="L109" i="2"/>
  <c r="O105" i="2"/>
  <c r="AM98" i="2"/>
  <c r="AV93" i="2"/>
  <c r="AG62" i="2"/>
  <c r="BH43" i="2"/>
  <c r="AV33" i="2"/>
  <c r="AW33" i="2"/>
  <c r="BH230" i="2"/>
  <c r="BJ230" i="2"/>
  <c r="AD223" i="2"/>
  <c r="AE223" i="2"/>
  <c r="O212" i="2"/>
  <c r="F204" i="2"/>
  <c r="R201" i="2"/>
  <c r="BH199" i="2"/>
  <c r="AG175" i="2"/>
  <c r="BH173" i="2"/>
  <c r="BE166" i="2"/>
  <c r="BG166" i="2"/>
  <c r="R112" i="2"/>
  <c r="AD111" i="2"/>
  <c r="AA110" i="2"/>
  <c r="AD99" i="2"/>
  <c r="AP73" i="2"/>
  <c r="AV260" i="2"/>
  <c r="AX260" i="2"/>
  <c r="AD257" i="2"/>
  <c r="R300" i="2"/>
  <c r="S300" i="2"/>
  <c r="AY299" i="2"/>
  <c r="AA299" i="2"/>
  <c r="I299" i="2"/>
  <c r="X292" i="2"/>
  <c r="Z292" i="2"/>
  <c r="BE281" i="2"/>
  <c r="AV281" i="2"/>
  <c r="AW281" i="2"/>
  <c r="AD281" i="2"/>
  <c r="O281" i="2"/>
  <c r="AS280" i="2"/>
  <c r="AP279" i="2"/>
  <c r="AQ279" i="2"/>
  <c r="AY278" i="2"/>
  <c r="U272" i="2"/>
  <c r="W272" i="2"/>
  <c r="AS271" i="2"/>
  <c r="AY266" i="2"/>
  <c r="L266" i="2"/>
  <c r="X264" i="2"/>
  <c r="Y264" i="2"/>
  <c r="BE263" i="2"/>
  <c r="BG263" i="2"/>
  <c r="U263" i="2"/>
  <c r="W263" i="2"/>
  <c r="AS259" i="2"/>
  <c r="BH229" i="2"/>
  <c r="AJ229" i="2"/>
  <c r="AS212" i="2"/>
  <c r="BH208" i="2"/>
  <c r="BI208" i="2"/>
  <c r="AP204" i="2"/>
  <c r="AD204" i="2"/>
  <c r="R204" i="2"/>
  <c r="AY201" i="2"/>
  <c r="BE200" i="2"/>
  <c r="AJ200" i="2"/>
  <c r="BH109" i="2"/>
  <c r="AJ109" i="2"/>
  <c r="AK109" i="2"/>
  <c r="AP105" i="2"/>
  <c r="AR105" i="2"/>
  <c r="I59" i="2"/>
  <c r="AP56" i="2"/>
  <c r="AR56" i="2"/>
  <c r="AS52" i="2"/>
  <c r="R51" i="2"/>
  <c r="X43" i="2"/>
  <c r="L43" i="2"/>
  <c r="AA32" i="2"/>
  <c r="AC32" i="2"/>
  <c r="C294" i="2"/>
  <c r="AA283" i="2"/>
  <c r="AJ274" i="2"/>
  <c r="AL274" i="2"/>
  <c r="U273" i="2"/>
  <c r="L265" i="2"/>
  <c r="N265" i="2"/>
  <c r="I257" i="2"/>
  <c r="X252" i="2"/>
  <c r="Z252" i="2"/>
  <c r="AP240" i="2"/>
  <c r="F229" i="2"/>
  <c r="H229" i="2"/>
  <c r="I223" i="2"/>
  <c r="I208" i="2"/>
  <c r="U207" i="2"/>
  <c r="R199" i="2"/>
  <c r="AD190" i="2"/>
  <c r="L184" i="2"/>
  <c r="U178" i="2"/>
  <c r="V178" i="2"/>
  <c r="I176" i="2"/>
  <c r="K176" i="2"/>
  <c r="I175" i="2"/>
  <c r="AM162" i="2"/>
  <c r="AJ159" i="2"/>
  <c r="AA153" i="2"/>
  <c r="AP145" i="2"/>
  <c r="AY138" i="2"/>
  <c r="X130" i="2"/>
  <c r="O127" i="2"/>
  <c r="Q127" i="2"/>
  <c r="C125" i="2"/>
  <c r="R124" i="2"/>
  <c r="L113" i="2"/>
  <c r="AA107" i="2"/>
  <c r="BH96" i="2"/>
  <c r="AY85" i="2"/>
  <c r="U84" i="2"/>
  <c r="O70" i="2"/>
  <c r="Q70" i="2"/>
  <c r="L54" i="2"/>
  <c r="N54" i="2"/>
  <c r="AG50" i="2"/>
  <c r="R49" i="2"/>
  <c r="L46" i="2"/>
  <c r="AA278" i="2"/>
  <c r="F263" i="2"/>
  <c r="H263" i="2"/>
  <c r="O258" i="2"/>
  <c r="P258" i="2"/>
  <c r="F253" i="2"/>
  <c r="H253" i="2"/>
  <c r="O241" i="2"/>
  <c r="X232" i="2"/>
  <c r="L213" i="2"/>
  <c r="R210" i="2"/>
  <c r="AP207" i="2"/>
  <c r="AD199" i="2"/>
  <c r="AY198" i="2"/>
  <c r="AZ198" i="2"/>
  <c r="R196" i="2"/>
  <c r="T196" i="2"/>
  <c r="AV193" i="2"/>
  <c r="AW193" i="2"/>
  <c r="AJ193" i="2"/>
  <c r="O193" i="2"/>
  <c r="BE192" i="2"/>
  <c r="X187" i="2"/>
  <c r="X184" i="2"/>
  <c r="AJ183" i="2"/>
  <c r="AK183" i="2"/>
  <c r="AY182" i="2"/>
  <c r="AM182" i="2"/>
  <c r="AO182" i="2"/>
  <c r="U182" i="2"/>
  <c r="C182" i="2"/>
  <c r="L181" i="2"/>
  <c r="AP178" i="2"/>
  <c r="AG176" i="2"/>
  <c r="AV175" i="2"/>
  <c r="AW175" i="2"/>
  <c r="R175" i="2"/>
  <c r="S175" i="2"/>
  <c r="AY174" i="2"/>
  <c r="AJ173" i="2"/>
  <c r="U166" i="2"/>
  <c r="AD164" i="2"/>
  <c r="F160" i="2"/>
  <c r="X155" i="2"/>
  <c r="L154" i="2"/>
  <c r="N154" i="2"/>
  <c r="AD146" i="2"/>
  <c r="BH141" i="2"/>
  <c r="AG136" i="2"/>
  <c r="AA135" i="2"/>
  <c r="AV132" i="2"/>
  <c r="AA127" i="2"/>
  <c r="AM125" i="2"/>
  <c r="X125" i="2"/>
  <c r="Y125" i="2"/>
  <c r="I125" i="2"/>
  <c r="J125" i="2"/>
  <c r="X124" i="2"/>
  <c r="AP123" i="2"/>
  <c r="C121" i="2"/>
  <c r="F120" i="2"/>
  <c r="AP118" i="2"/>
  <c r="AG117" i="2"/>
  <c r="AS116" i="2"/>
  <c r="AT116" i="2"/>
  <c r="C114" i="2"/>
  <c r="X113" i="2"/>
  <c r="F109" i="2"/>
  <c r="AS107" i="2"/>
  <c r="AV106" i="2"/>
  <c r="AY105" i="2"/>
  <c r="AJ105" i="2"/>
  <c r="X105" i="2"/>
  <c r="F105" i="2"/>
  <c r="H105" i="2"/>
  <c r="O103" i="2"/>
  <c r="AV102" i="2"/>
  <c r="L102" i="2"/>
  <c r="BH101" i="2"/>
  <c r="AV101" i="2"/>
  <c r="AA101" i="2"/>
  <c r="F101" i="2"/>
  <c r="O99" i="2"/>
  <c r="P99" i="2"/>
  <c r="BE98" i="2"/>
  <c r="R98" i="2"/>
  <c r="O94" i="2"/>
  <c r="F93" i="2"/>
  <c r="AS92" i="2"/>
  <c r="U92" i="2"/>
  <c r="AJ91" i="2"/>
  <c r="AL91" i="2"/>
  <c r="F88" i="2"/>
  <c r="AP84" i="2"/>
  <c r="BE80" i="2"/>
  <c r="AY80" i="2"/>
  <c r="AS80" i="2"/>
  <c r="AM80" i="2"/>
  <c r="AG80" i="2"/>
  <c r="AA80" i="2"/>
  <c r="AB80" i="2"/>
  <c r="U80" i="2"/>
  <c r="V80" i="2"/>
  <c r="O80" i="2"/>
  <c r="I80" i="2"/>
  <c r="C80" i="2"/>
  <c r="AJ79" i="2"/>
  <c r="AS78" i="2"/>
  <c r="AG78" i="2"/>
  <c r="R78" i="2"/>
  <c r="T78" i="2"/>
  <c r="I78" i="2"/>
  <c r="J78" i="2"/>
  <c r="BH77" i="2"/>
  <c r="AD73" i="2"/>
  <c r="AF73" i="2"/>
  <c r="BE71" i="2"/>
  <c r="X71" i="2"/>
  <c r="AG70" i="2"/>
  <c r="AD69" i="2"/>
  <c r="AD65" i="2"/>
  <c r="AE65" i="2"/>
  <c r="AD63" i="2"/>
  <c r="AF63" i="2"/>
  <c r="BE62" i="2"/>
  <c r="R62" i="2"/>
  <c r="S62" i="2"/>
  <c r="AD60" i="2"/>
  <c r="BH59" i="2"/>
  <c r="AS59" i="2"/>
  <c r="AJ59" i="2"/>
  <c r="AD59" i="2"/>
  <c r="AE59" i="2"/>
  <c r="U59" i="2"/>
  <c r="W59" i="2"/>
  <c r="L59" i="2"/>
  <c r="M59" i="2"/>
  <c r="F59" i="2"/>
  <c r="AG58" i="2"/>
  <c r="U56" i="2"/>
  <c r="X54" i="2"/>
  <c r="I51" i="2"/>
  <c r="AD49" i="2"/>
  <c r="X46" i="2"/>
  <c r="Y46" i="2"/>
  <c r="AS45" i="2"/>
  <c r="R44" i="2"/>
  <c r="AP43" i="2"/>
  <c r="AD43" i="2"/>
  <c r="R43" i="2"/>
  <c r="F43" i="2"/>
  <c r="U42" i="2"/>
  <c r="V42" i="2"/>
  <c r="X41" i="2"/>
  <c r="Y41" i="2"/>
  <c r="AP39" i="2"/>
  <c r="F33" i="2"/>
  <c r="R32" i="2"/>
  <c r="C301" i="2"/>
  <c r="R298" i="2"/>
  <c r="T298" i="2"/>
  <c r="R296" i="2"/>
  <c r="O294" i="2"/>
  <c r="F294" i="2"/>
  <c r="H294" i="2"/>
  <c r="C291" i="2"/>
  <c r="L290" i="2"/>
  <c r="F289" i="2"/>
  <c r="R288" i="2"/>
  <c r="C286" i="2"/>
  <c r="E286" i="2"/>
  <c r="BH301" i="2"/>
  <c r="BI301" i="2"/>
  <c r="F300" i="2"/>
  <c r="G300" i="2"/>
  <c r="C299" i="2"/>
  <c r="E299" i="2"/>
  <c r="AJ297" i="2"/>
  <c r="AS295" i="2"/>
  <c r="R295" i="2"/>
  <c r="S295" i="2"/>
  <c r="BH294" i="2"/>
  <c r="BJ294" i="2"/>
  <c r="AY294" i="2"/>
  <c r="AP294" i="2"/>
  <c r="AJ294" i="2"/>
  <c r="AL294" i="2"/>
  <c r="AA294" i="2"/>
  <c r="AB294" i="2"/>
  <c r="R294" i="2"/>
  <c r="T294" i="2"/>
  <c r="L294" i="2"/>
  <c r="BE293" i="2"/>
  <c r="BF293" i="2"/>
  <c r="AY293" i="2"/>
  <c r="AS293" i="2"/>
  <c r="AM293" i="2"/>
  <c r="AO293" i="2"/>
  <c r="AG293" i="2"/>
  <c r="AH293" i="2"/>
  <c r="U293" i="2"/>
  <c r="V293" i="2"/>
  <c r="L293" i="2"/>
  <c r="C293" i="2"/>
  <c r="D293" i="2"/>
  <c r="AM291" i="2"/>
  <c r="AO291" i="2"/>
  <c r="F291" i="2"/>
  <c r="BH290" i="2"/>
  <c r="R290" i="2"/>
  <c r="S290" i="2"/>
  <c r="AY289" i="2"/>
  <c r="BA289" i="2"/>
  <c r="AA289" i="2"/>
  <c r="AB289" i="2"/>
  <c r="AP288" i="2"/>
  <c r="AM287" i="2"/>
  <c r="I285" i="2"/>
  <c r="I284" i="2"/>
  <c r="L282" i="2"/>
  <c r="C281" i="2"/>
  <c r="X280" i="2"/>
  <c r="Y280" i="2"/>
  <c r="O279" i="2"/>
  <c r="P279" i="2"/>
  <c r="F276" i="2"/>
  <c r="H276" i="2"/>
  <c r="BH273" i="2"/>
  <c r="BI273" i="2"/>
  <c r="I272" i="2"/>
  <c r="J272" i="2"/>
  <c r="R271" i="2"/>
  <c r="T271" i="2"/>
  <c r="F269" i="2"/>
  <c r="G269" i="2"/>
  <c r="AV268" i="2"/>
  <c r="AW268" i="2"/>
  <c r="AD268" i="2"/>
  <c r="AE268" i="2"/>
  <c r="O267" i="2"/>
  <c r="P267" i="2"/>
  <c r="AV266" i="2"/>
  <c r="AW266" i="2"/>
  <c r="AA266" i="2"/>
  <c r="AB266" i="2"/>
  <c r="F266" i="2"/>
  <c r="H266" i="2"/>
  <c r="BH265" i="2"/>
  <c r="BI265" i="2"/>
  <c r="AJ265" i="2"/>
  <c r="AL265" i="2"/>
  <c r="I264" i="2"/>
  <c r="AY263" i="2"/>
  <c r="AG263" i="2"/>
  <c r="AI263" i="2"/>
  <c r="F262" i="2"/>
  <c r="H262" i="2"/>
  <c r="O261" i="2"/>
  <c r="P261" i="2"/>
  <c r="L260" i="2"/>
  <c r="N260" i="2"/>
  <c r="O259" i="2"/>
  <c r="P259" i="2"/>
  <c r="BH258" i="2"/>
  <c r="BI258" i="2"/>
  <c r="AM258" i="2"/>
  <c r="AN258" i="2"/>
  <c r="BH257" i="2"/>
  <c r="BI257" i="2"/>
  <c r="AS257" i="2"/>
  <c r="AT257" i="2"/>
  <c r="U256" i="2"/>
  <c r="V256" i="2"/>
  <c r="AJ254" i="2"/>
  <c r="AL254" i="2"/>
  <c r="BC253" i="2"/>
  <c r="AP253" i="2"/>
  <c r="AR253" i="2"/>
  <c r="AD253" i="2"/>
  <c r="AF253" i="2"/>
  <c r="R253" i="2"/>
  <c r="T253" i="2"/>
  <c r="F251" i="2"/>
  <c r="H251" i="2"/>
  <c r="R248" i="2"/>
  <c r="L246" i="2"/>
  <c r="AD245" i="2"/>
  <c r="R244" i="2"/>
  <c r="S244" i="2"/>
  <c r="X242" i="2"/>
  <c r="Z242" i="2"/>
  <c r="F239" i="2"/>
  <c r="H239" i="2"/>
  <c r="L238" i="2"/>
  <c r="M238" i="2"/>
  <c r="C237" i="2"/>
  <c r="D237" i="2"/>
  <c r="F233" i="2"/>
  <c r="H233" i="2"/>
  <c r="F231" i="2"/>
  <c r="L230" i="2"/>
  <c r="N230" i="2"/>
  <c r="BC229" i="2"/>
  <c r="AP229" i="2"/>
  <c r="AR229" i="2"/>
  <c r="AD229" i="2"/>
  <c r="AF229" i="2"/>
  <c r="R229" i="2"/>
  <c r="T229" i="2"/>
  <c r="R228" i="2"/>
  <c r="T228" i="2"/>
  <c r="AJ226" i="2"/>
  <c r="AL226" i="2"/>
  <c r="L225" i="2"/>
  <c r="U224" i="2"/>
  <c r="AS223" i="2"/>
  <c r="AU223" i="2"/>
  <c r="O222" i="2"/>
  <c r="F220" i="2"/>
  <c r="U218" i="2"/>
  <c r="F217" i="2"/>
  <c r="F216" i="2"/>
  <c r="H216" i="2"/>
  <c r="X215" i="2"/>
  <c r="AM214" i="2"/>
  <c r="AA214" i="2"/>
  <c r="AC214" i="2"/>
  <c r="F214" i="2"/>
  <c r="BH213" i="2"/>
  <c r="BI213" i="2"/>
  <c r="AM213" i="2"/>
  <c r="AN213" i="2"/>
  <c r="R213" i="2"/>
  <c r="F212" i="2"/>
  <c r="AS210" i="2"/>
  <c r="F209" i="2"/>
  <c r="H209" i="2"/>
  <c r="AP208" i="2"/>
  <c r="BH207" i="2"/>
  <c r="BJ207" i="2"/>
  <c r="AA206" i="2"/>
  <c r="AS202" i="2"/>
  <c r="AT202" i="2"/>
  <c r="C200" i="2"/>
  <c r="AS199" i="2"/>
  <c r="R197" i="2"/>
  <c r="AP196" i="2"/>
  <c r="F192" i="2"/>
  <c r="O189" i="2"/>
  <c r="I188" i="2"/>
  <c r="K188" i="2"/>
  <c r="BH184" i="2"/>
  <c r="AJ184" i="2"/>
  <c r="AL184" i="2"/>
  <c r="AY177" i="2"/>
  <c r="AS176" i="2"/>
  <c r="BE175" i="2"/>
  <c r="AP175" i="2"/>
  <c r="X175" i="2"/>
  <c r="L173" i="2"/>
  <c r="N173" i="2"/>
  <c r="AD172" i="2"/>
  <c r="AF172" i="2"/>
  <c r="AM170" i="2"/>
  <c r="AN170" i="2"/>
  <c r="F168" i="2"/>
  <c r="O166" i="2"/>
  <c r="Q166" i="2"/>
  <c r="F164" i="2"/>
  <c r="F161" i="2"/>
  <c r="AP160" i="2"/>
  <c r="AD160" i="2"/>
  <c r="R160" i="2"/>
  <c r="T160" i="2"/>
  <c r="I158" i="2"/>
  <c r="K158" i="2"/>
  <c r="L157" i="2"/>
  <c r="C156" i="2"/>
  <c r="C154" i="2"/>
  <c r="I152" i="2"/>
  <c r="I144" i="2"/>
  <c r="F143" i="2"/>
  <c r="H143" i="2"/>
  <c r="U140" i="2"/>
  <c r="I137" i="2"/>
  <c r="K137" i="2"/>
  <c r="F135" i="2"/>
  <c r="AV133" i="2"/>
  <c r="AP132" i="2"/>
  <c r="F129" i="2"/>
  <c r="L128" i="2"/>
  <c r="AP127" i="2"/>
  <c r="BE125" i="2"/>
  <c r="AV125" i="2"/>
  <c r="AP125" i="2"/>
  <c r="AJ125" i="2"/>
  <c r="AA125" i="2"/>
  <c r="U125" i="2"/>
  <c r="O125" i="2"/>
  <c r="AS124" i="2"/>
  <c r="BE121" i="2"/>
  <c r="BG121" i="2"/>
  <c r="AV121" i="2"/>
  <c r="AM121" i="2"/>
  <c r="AD121" i="2"/>
  <c r="X121" i="2"/>
  <c r="R121" i="2"/>
  <c r="L121" i="2"/>
  <c r="BH120" i="2"/>
  <c r="BI120" i="2"/>
  <c r="AS120" i="2"/>
  <c r="AJ120" i="2"/>
  <c r="AL120" i="2"/>
  <c r="AD120" i="2"/>
  <c r="U120" i="2"/>
  <c r="L120" i="2"/>
  <c r="BE119" i="2"/>
  <c r="R118" i="2"/>
  <c r="AV117" i="2"/>
  <c r="L117" i="2"/>
  <c r="M117" i="2"/>
  <c r="AM115" i="2"/>
  <c r="AM114" i="2"/>
  <c r="X114" i="2"/>
  <c r="BH113" i="2"/>
  <c r="AJ113" i="2"/>
  <c r="I112" i="2"/>
  <c r="AP109" i="2"/>
  <c r="AD109" i="2"/>
  <c r="AF109" i="2"/>
  <c r="R109" i="2"/>
  <c r="T109" i="2"/>
  <c r="AP108" i="2"/>
  <c r="F103" i="2"/>
  <c r="C101" i="2"/>
  <c r="C98" i="2"/>
  <c r="AM93" i="2"/>
  <c r="X93" i="2"/>
  <c r="F92" i="2"/>
  <c r="G92" i="2"/>
  <c r="R91" i="2"/>
  <c r="S91" i="2"/>
  <c r="O89" i="2"/>
  <c r="AY88" i="2"/>
  <c r="AS88" i="2"/>
  <c r="AM88" i="2"/>
  <c r="AA88" i="2"/>
  <c r="R88" i="2"/>
  <c r="X87" i="2"/>
  <c r="Y87" i="2"/>
  <c r="BH84" i="2"/>
  <c r="BJ84" i="2"/>
  <c r="I83" i="2"/>
  <c r="J83" i="2"/>
  <c r="I79" i="2"/>
  <c r="F78" i="2"/>
  <c r="AA77" i="2"/>
  <c r="AB77" i="2"/>
  <c r="AY76" i="2"/>
  <c r="AP76" i="2"/>
  <c r="AQ76" i="2"/>
  <c r="AG76" i="2"/>
  <c r="AI76" i="2"/>
  <c r="U76" i="2"/>
  <c r="W76" i="2"/>
  <c r="O76" i="2"/>
  <c r="P76" i="2"/>
  <c r="C76" i="2"/>
  <c r="X75" i="2"/>
  <c r="AG72" i="2"/>
  <c r="U71" i="2"/>
  <c r="V71" i="2"/>
  <c r="BE68" i="2"/>
  <c r="BE66" i="2"/>
  <c r="BF66" i="2"/>
  <c r="R65" i="2"/>
  <c r="S65" i="2"/>
  <c r="L63" i="2"/>
  <c r="X62" i="2"/>
  <c r="R58" i="2"/>
  <c r="F56" i="2"/>
  <c r="AA55" i="2"/>
  <c r="F55" i="2"/>
  <c r="H55" i="2"/>
  <c r="BH54" i="2"/>
  <c r="BJ54" i="2"/>
  <c r="AJ54" i="2"/>
  <c r="AL54" i="2"/>
  <c r="R53" i="2"/>
  <c r="AY52" i="2"/>
  <c r="AS51" i="2"/>
  <c r="AT51" i="2"/>
  <c r="AA51" i="2"/>
  <c r="BE49" i="2"/>
  <c r="AA47" i="2"/>
  <c r="AC47" i="2"/>
  <c r="AP46" i="2"/>
  <c r="AQ46" i="2"/>
  <c r="BH44" i="2"/>
  <c r="BJ44" i="2"/>
  <c r="AV42" i="2"/>
  <c r="AM33" i="2"/>
  <c r="AN33" i="2"/>
  <c r="X33" i="2"/>
  <c r="F32" i="2"/>
  <c r="BE30" i="2"/>
  <c r="BF30" i="2"/>
  <c r="C278" i="2"/>
  <c r="E278" i="2"/>
  <c r="AG275" i="2"/>
  <c r="L274" i="2"/>
  <c r="N274" i="2"/>
  <c r="O273" i="2"/>
  <c r="Q273" i="2"/>
  <c r="L270" i="2"/>
  <c r="N270" i="2"/>
  <c r="C263" i="2"/>
  <c r="D263" i="2"/>
  <c r="F258" i="2"/>
  <c r="C257" i="2"/>
  <c r="E257" i="2"/>
  <c r="AD255" i="2"/>
  <c r="AF255" i="2"/>
  <c r="I252" i="2"/>
  <c r="X250" i="2"/>
  <c r="Y250" i="2"/>
  <c r="O247" i="2"/>
  <c r="P247" i="2"/>
  <c r="O243" i="2"/>
  <c r="I241" i="2"/>
  <c r="L240" i="2"/>
  <c r="X236" i="2"/>
  <c r="Y236" i="2"/>
  <c r="C234" i="2"/>
  <c r="F232" i="2"/>
  <c r="H232" i="2"/>
  <c r="O227" i="2"/>
  <c r="P227" i="2"/>
  <c r="C223" i="2"/>
  <c r="D223" i="2"/>
  <c r="I221" i="2"/>
  <c r="K221" i="2"/>
  <c r="X219" i="2"/>
  <c r="Z219" i="2"/>
  <c r="X211" i="2"/>
  <c r="BO210" i="2"/>
  <c r="C208" i="2"/>
  <c r="D208" i="2"/>
  <c r="I207" i="2"/>
  <c r="K207" i="2"/>
  <c r="X203" i="2"/>
  <c r="F199" i="2"/>
  <c r="F198" i="2"/>
  <c r="G198" i="2"/>
  <c r="C196" i="2"/>
  <c r="D196" i="2"/>
  <c r="R194" i="2"/>
  <c r="S194" i="2"/>
  <c r="F191" i="2"/>
  <c r="H191" i="2"/>
  <c r="C190" i="2"/>
  <c r="R187" i="2"/>
  <c r="C185" i="2"/>
  <c r="F184" i="2"/>
  <c r="R183" i="2"/>
  <c r="T183" i="2"/>
  <c r="BH180" i="2"/>
  <c r="BI180" i="2"/>
  <c r="O178" i="2"/>
  <c r="P178" i="2"/>
  <c r="C176" i="2"/>
  <c r="AA174" i="2"/>
  <c r="AB174" i="2"/>
  <c r="AP171" i="2"/>
  <c r="AQ171" i="2"/>
  <c r="X169" i="2"/>
  <c r="I167" i="2"/>
  <c r="AM165" i="2"/>
  <c r="AN165" i="2"/>
  <c r="R163" i="2"/>
  <c r="R162" i="2"/>
  <c r="L159" i="2"/>
  <c r="U155" i="2"/>
  <c r="W155" i="2"/>
  <c r="AD151" i="2"/>
  <c r="AF151" i="2"/>
  <c r="F145" i="2"/>
  <c r="R142" i="2"/>
  <c r="C141" i="2"/>
  <c r="C138" i="2"/>
  <c r="F136" i="2"/>
  <c r="O134" i="2"/>
  <c r="F130" i="2"/>
  <c r="F127" i="2"/>
  <c r="G127" i="2"/>
  <c r="U123" i="2"/>
  <c r="U116" i="2"/>
  <c r="L106" i="2"/>
  <c r="L104" i="2"/>
  <c r="X100" i="2"/>
  <c r="R96" i="2"/>
  <c r="S96" i="2"/>
  <c r="I94" i="2"/>
  <c r="K94" i="2"/>
  <c r="I90" i="2"/>
  <c r="K90" i="2"/>
  <c r="C88" i="2"/>
  <c r="I86" i="2"/>
  <c r="AJ85" i="2"/>
  <c r="L84" i="2"/>
  <c r="AS82" i="2"/>
  <c r="X81" i="2"/>
  <c r="Y81" i="2"/>
  <c r="U74" i="2"/>
  <c r="V74" i="2"/>
  <c r="O73" i="2"/>
  <c r="P73" i="2"/>
  <c r="F70" i="2"/>
  <c r="H70" i="2"/>
  <c r="L69" i="2"/>
  <c r="N69" i="2"/>
  <c r="AP61" i="2"/>
  <c r="R50" i="2"/>
  <c r="F49" i="2"/>
  <c r="G49" i="2"/>
  <c r="F46" i="2"/>
  <c r="H46" i="2"/>
  <c r="C45" i="2"/>
  <c r="L44" i="2"/>
  <c r="N44" i="2"/>
  <c r="I42" i="2"/>
  <c r="K42" i="2"/>
  <c r="C33" i="2"/>
  <c r="D33" i="2"/>
  <c r="U31" i="2"/>
  <c r="S183" i="2"/>
  <c r="W71" i="2"/>
  <c r="AI299" i="2"/>
  <c r="S299" i="2"/>
  <c r="T299" i="2"/>
  <c r="BI294" i="2"/>
  <c r="Y292" i="2"/>
  <c r="D286" i="2"/>
  <c r="Y284" i="2"/>
  <c r="Z284" i="2"/>
  <c r="AC283" i="2"/>
  <c r="AB283" i="2"/>
  <c r="AX281" i="2"/>
  <c r="AF281" i="2"/>
  <c r="AE281" i="2"/>
  <c r="AR279" i="2"/>
  <c r="AZ278" i="2"/>
  <c r="BA278" i="2"/>
  <c r="AC278" i="2"/>
  <c r="AB278" i="2"/>
  <c r="BD277" i="2"/>
  <c r="AF277" i="2"/>
  <c r="AE277" i="2"/>
  <c r="AK274" i="2"/>
  <c r="AZ273" i="2"/>
  <c r="V273" i="2"/>
  <c r="W273" i="2"/>
  <c r="AL272" i="2"/>
  <c r="AK272" i="2"/>
  <c r="V272" i="2"/>
  <c r="AT271" i="2"/>
  <c r="AU271" i="2"/>
  <c r="AX268" i="2"/>
  <c r="BJ265" i="2"/>
  <c r="AX265" i="2"/>
  <c r="Y265" i="2"/>
  <c r="Z265" i="2"/>
  <c r="M265" i="2"/>
  <c r="BF263" i="2"/>
  <c r="V263" i="2"/>
  <c r="G263" i="2"/>
  <c r="G262" i="2"/>
  <c r="AT261" i="2"/>
  <c r="AW260" i="2"/>
  <c r="M260" i="2"/>
  <c r="AO258" i="2"/>
  <c r="AF257" i="2"/>
  <c r="AE257" i="2"/>
  <c r="J257" i="2"/>
  <c r="K257" i="2"/>
  <c r="BD253" i="2"/>
  <c r="AQ253" i="2"/>
  <c r="S253" i="2"/>
  <c r="Y252" i="2"/>
  <c r="AI249" i="2"/>
  <c r="AH249" i="2"/>
  <c r="V249" i="2"/>
  <c r="W249" i="2"/>
  <c r="J249" i="2"/>
  <c r="AU245" i="2"/>
  <c r="AW244" i="2"/>
  <c r="AX244" i="2"/>
  <c r="BF239" i="2"/>
  <c r="BG239" i="2"/>
  <c r="AT239" i="2"/>
  <c r="AU239" i="2"/>
  <c r="AQ238" i="2"/>
  <c r="AR238" i="2"/>
  <c r="AL238" i="2"/>
  <c r="AK238" i="2"/>
  <c r="Q238" i="2"/>
  <c r="P238" i="2"/>
  <c r="AC237" i="2"/>
  <c r="AB237" i="2"/>
  <c r="N237" i="2"/>
  <c r="M237" i="2"/>
  <c r="BF232" i="2"/>
  <c r="BG232" i="2"/>
  <c r="Y232" i="2"/>
  <c r="Z232" i="2"/>
  <c r="BD229" i="2"/>
  <c r="AQ229" i="2"/>
  <c r="S229" i="2"/>
  <c r="G229" i="2"/>
  <c r="AQ225" i="2"/>
  <c r="Z224" i="2"/>
  <c r="BF223" i="2"/>
  <c r="BG223" i="2"/>
  <c r="AF223" i="2"/>
  <c r="Q222" i="2"/>
  <c r="P222" i="2"/>
  <c r="J221" i="2"/>
  <c r="BI217" i="2"/>
  <c r="BJ217" i="2"/>
  <c r="Y215" i="2"/>
  <c r="Z215" i="2"/>
  <c r="AO214" i="2"/>
  <c r="AN214" i="2"/>
  <c r="AB214" i="2"/>
  <c r="H214" i="2"/>
  <c r="G214" i="2"/>
  <c r="BJ213" i="2"/>
  <c r="AO213" i="2"/>
  <c r="N213" i="2"/>
  <c r="M213" i="2"/>
  <c r="BI212" i="2"/>
  <c r="BJ212" i="2"/>
  <c r="AT212" i="2"/>
  <c r="AU212" i="2"/>
  <c r="H212" i="2"/>
  <c r="G212" i="2"/>
  <c r="AT210" i="2"/>
  <c r="AU210" i="2"/>
  <c r="T210" i="2"/>
  <c r="S210" i="2"/>
  <c r="AQ209" i="2"/>
  <c r="AR209" i="2"/>
  <c r="S209" i="2"/>
  <c r="T209" i="2"/>
  <c r="G209" i="2"/>
  <c r="AQ208" i="2"/>
  <c r="AR208" i="2"/>
  <c r="K208" i="2"/>
  <c r="J208" i="2"/>
  <c r="BI207" i="2"/>
  <c r="V207" i="2"/>
  <c r="W207" i="2"/>
  <c r="BI204" i="2"/>
  <c r="BJ204" i="2"/>
  <c r="AW204" i="2"/>
  <c r="AX204" i="2"/>
  <c r="AL204" i="2"/>
  <c r="AK204" i="2"/>
  <c r="AF204" i="2"/>
  <c r="AE204" i="2"/>
  <c r="Y204" i="2"/>
  <c r="Z204" i="2"/>
  <c r="N204" i="2"/>
  <c r="M204" i="2"/>
  <c r="H204" i="2"/>
  <c r="G204" i="2"/>
  <c r="BP204" i="2"/>
  <c r="AZ201" i="2"/>
  <c r="BA201" i="2"/>
  <c r="S201" i="2"/>
  <c r="T201" i="2"/>
  <c r="BF200" i="2"/>
  <c r="BG200" i="2"/>
  <c r="AW200" i="2"/>
  <c r="AX200" i="2"/>
  <c r="AL200" i="2"/>
  <c r="AK200" i="2"/>
  <c r="Y200" i="2"/>
  <c r="Z200" i="2"/>
  <c r="T200" i="2"/>
  <c r="S200" i="2"/>
  <c r="S199" i="2"/>
  <c r="T199" i="2"/>
  <c r="H198" i="2"/>
  <c r="BI196" i="2"/>
  <c r="AQ196" i="2"/>
  <c r="AR196" i="2"/>
  <c r="AC196" i="2"/>
  <c r="AB196" i="2"/>
  <c r="E196" i="2"/>
  <c r="BP195" i="2"/>
  <c r="BO195" i="2"/>
  <c r="T194" i="2"/>
  <c r="AX193" i="2"/>
  <c r="AL193" i="2"/>
  <c r="AK193" i="2"/>
  <c r="P193" i="2"/>
  <c r="Q193" i="2"/>
  <c r="BF192" i="2"/>
  <c r="BG192" i="2"/>
  <c r="H192" i="2"/>
  <c r="G192" i="2"/>
  <c r="G191" i="2"/>
  <c r="AF190" i="2"/>
  <c r="AE190" i="2"/>
  <c r="Y187" i="2"/>
  <c r="Z187" i="2"/>
  <c r="BP186" i="2"/>
  <c r="BO186" i="2"/>
  <c r="AK184" i="2"/>
  <c r="N184" i="2"/>
  <c r="M184" i="2"/>
  <c r="AN182" i="2"/>
  <c r="V182" i="2"/>
  <c r="W182" i="2"/>
  <c r="E182" i="2"/>
  <c r="D182" i="2"/>
  <c r="N181" i="2"/>
  <c r="M181" i="2"/>
  <c r="BJ180" i="2"/>
  <c r="AQ178" i="2"/>
  <c r="AR178" i="2"/>
  <c r="W178" i="2"/>
  <c r="BJ176" i="2"/>
  <c r="BI176" i="2"/>
  <c r="AT176" i="2"/>
  <c r="AU176" i="2"/>
  <c r="AI176" i="2"/>
  <c r="AH176" i="2"/>
  <c r="BF175" i="2"/>
  <c r="BG175" i="2"/>
  <c r="AQ175" i="2"/>
  <c r="AR175" i="2"/>
  <c r="AI175" i="2"/>
  <c r="AH175" i="2"/>
  <c r="Y175" i="2"/>
  <c r="Z175" i="2"/>
  <c r="J175" i="2"/>
  <c r="K175" i="2"/>
  <c r="BP175" i="2"/>
  <c r="BO175" i="2"/>
  <c r="AL173" i="2"/>
  <c r="AK173" i="2"/>
  <c r="BC172" i="2"/>
  <c r="BD172" i="2"/>
  <c r="V166" i="2"/>
  <c r="W166" i="2"/>
  <c r="AF164" i="2"/>
  <c r="AE164" i="2"/>
  <c r="H164" i="2"/>
  <c r="G164" i="2"/>
  <c r="AO162" i="2"/>
  <c r="AN162" i="2"/>
  <c r="AZ161" i="2"/>
  <c r="BA161" i="2"/>
  <c r="G161" i="2"/>
  <c r="H161" i="2"/>
  <c r="AQ160" i="2"/>
  <c r="AR160" i="2"/>
  <c r="S160" i="2"/>
  <c r="H160" i="2"/>
  <c r="G160" i="2"/>
  <c r="AL159" i="2"/>
  <c r="AK159" i="2"/>
  <c r="AQ157" i="2"/>
  <c r="AR157" i="2"/>
  <c r="BC156" i="2"/>
  <c r="BD156" i="2"/>
  <c r="AO156" i="2"/>
  <c r="AN156" i="2"/>
  <c r="V156" i="2"/>
  <c r="W156" i="2"/>
  <c r="H156" i="2"/>
  <c r="G156" i="2"/>
  <c r="AW155" i="2"/>
  <c r="AX155" i="2"/>
  <c r="Y155" i="2"/>
  <c r="Z155" i="2"/>
  <c r="M154" i="2"/>
  <c r="E154" i="2"/>
  <c r="D154" i="2"/>
  <c r="AC153" i="2"/>
  <c r="AB153" i="2"/>
  <c r="BO153" i="2"/>
  <c r="BP153" i="2"/>
  <c r="AT152" i="2"/>
  <c r="AU152" i="2"/>
  <c r="N152" i="2"/>
  <c r="M152" i="2"/>
  <c r="Q150" i="2"/>
  <c r="P150" i="2"/>
  <c r="AW149" i="2"/>
  <c r="AX149" i="2"/>
  <c r="J149" i="2"/>
  <c r="K149" i="2"/>
  <c r="AW148" i="2"/>
  <c r="AX148" i="2"/>
  <c r="AF148" i="2"/>
  <c r="AE148" i="2"/>
  <c r="K148" i="2"/>
  <c r="J148" i="2"/>
  <c r="AT147" i="2"/>
  <c r="AU147" i="2"/>
  <c r="BJ146" i="2"/>
  <c r="BI146" i="2"/>
  <c r="AQ145" i="2"/>
  <c r="AR145" i="2"/>
  <c r="G143" i="2"/>
  <c r="BJ141" i="2"/>
  <c r="BI141" i="2"/>
  <c r="E141" i="2"/>
  <c r="D141" i="2"/>
  <c r="AZ138" i="2"/>
  <c r="BA138" i="2"/>
  <c r="E138" i="2"/>
  <c r="D138" i="2"/>
  <c r="AI137" i="2"/>
  <c r="AH137" i="2"/>
  <c r="AI136" i="2"/>
  <c r="AH136" i="2"/>
  <c r="H136" i="2"/>
  <c r="G136" i="2"/>
  <c r="AC135" i="2"/>
  <c r="AB135" i="2"/>
  <c r="AW132" i="2"/>
  <c r="AX132" i="2"/>
  <c r="BO131" i="2"/>
  <c r="BP131" i="2"/>
  <c r="AW129" i="2"/>
  <c r="AX129" i="2"/>
  <c r="V129" i="2"/>
  <c r="W129" i="2"/>
  <c r="BC128" i="2"/>
  <c r="BD128" i="2"/>
  <c r="N128" i="2"/>
  <c r="M128" i="2"/>
  <c r="AQ127" i="2"/>
  <c r="AR127" i="2"/>
  <c r="P127" i="2"/>
  <c r="AQ125" i="2"/>
  <c r="AR125" i="2"/>
  <c r="AL125" i="2"/>
  <c r="AK125" i="2"/>
  <c r="AC125" i="2"/>
  <c r="AB125" i="2"/>
  <c r="V125" i="2"/>
  <c r="W125" i="2"/>
  <c r="P125" i="2"/>
  <c r="Q125" i="2"/>
  <c r="D125" i="2"/>
  <c r="E125" i="2"/>
  <c r="AQ123" i="2"/>
  <c r="AR123" i="2"/>
  <c r="BF121" i="2"/>
  <c r="AF121" i="2"/>
  <c r="AE121" i="2"/>
  <c r="Y121" i="2"/>
  <c r="Z121" i="2"/>
  <c r="S121" i="2"/>
  <c r="T121" i="2"/>
  <c r="N121" i="2"/>
  <c r="M121" i="2"/>
  <c r="D121" i="2"/>
  <c r="E121" i="2"/>
  <c r="AF120" i="2"/>
  <c r="AE120" i="2"/>
  <c r="V120" i="2"/>
  <c r="W120" i="2"/>
  <c r="N120" i="2"/>
  <c r="M120" i="2"/>
  <c r="H120" i="2"/>
  <c r="G120" i="2"/>
  <c r="BF119" i="2"/>
  <c r="BG119" i="2"/>
  <c r="T118" i="2"/>
  <c r="S118" i="2"/>
  <c r="AU116" i="2"/>
  <c r="AN114" i="2"/>
  <c r="AO114" i="2"/>
  <c r="Y114" i="2"/>
  <c r="Z114" i="2"/>
  <c r="BJ113" i="2"/>
  <c r="BI113" i="2"/>
  <c r="AW113" i="2"/>
  <c r="AX113" i="2"/>
  <c r="AL113" i="2"/>
  <c r="AK113" i="2"/>
  <c r="N113" i="2"/>
  <c r="M113" i="2"/>
  <c r="T112" i="2"/>
  <c r="S112" i="2"/>
  <c r="AF111" i="2"/>
  <c r="AE111" i="2"/>
  <c r="BO111" i="2"/>
  <c r="BP111" i="2"/>
  <c r="AQ110" i="2"/>
  <c r="AR110" i="2"/>
  <c r="AC110" i="2"/>
  <c r="AB110" i="2"/>
  <c r="BO110" i="2"/>
  <c r="AC107" i="2"/>
  <c r="AB107" i="2"/>
  <c r="AW106" i="2"/>
  <c r="AX106" i="2"/>
  <c r="BJ105" i="2"/>
  <c r="BI105" i="2"/>
  <c r="AZ105" i="2"/>
  <c r="BA105" i="2"/>
  <c r="AL105" i="2"/>
  <c r="AK105" i="2"/>
  <c r="AF105" i="2"/>
  <c r="AE105" i="2"/>
  <c r="P105" i="2"/>
  <c r="Q105" i="2"/>
  <c r="BO105" i="2"/>
  <c r="BP105" i="2"/>
  <c r="N104" i="2"/>
  <c r="M104" i="2"/>
  <c r="P103" i="2"/>
  <c r="Q103" i="2"/>
  <c r="AW102" i="2"/>
  <c r="AX102" i="2"/>
  <c r="N102" i="2"/>
  <c r="M102" i="2"/>
  <c r="BJ101" i="2"/>
  <c r="BI101" i="2"/>
  <c r="AW101" i="2"/>
  <c r="AX101" i="2"/>
  <c r="AC101" i="2"/>
  <c r="AB101" i="2"/>
  <c r="Y100" i="2"/>
  <c r="Z100" i="2"/>
  <c r="BF98" i="2"/>
  <c r="BG98" i="2"/>
  <c r="E98" i="2"/>
  <c r="D98" i="2"/>
  <c r="BJ96" i="2"/>
  <c r="BI96" i="2"/>
  <c r="Q94" i="2"/>
  <c r="P94" i="2"/>
  <c r="BC93" i="2"/>
  <c r="BD93" i="2"/>
  <c r="AN93" i="2"/>
  <c r="AO93" i="2"/>
  <c r="G93" i="2"/>
  <c r="H93" i="2"/>
  <c r="BF92" i="2"/>
  <c r="BG92" i="2"/>
  <c r="AT92" i="2"/>
  <c r="AU92" i="2"/>
  <c r="V92" i="2"/>
  <c r="W92" i="2"/>
  <c r="H92" i="2"/>
  <c r="P89" i="2"/>
  <c r="Q89" i="2"/>
  <c r="AZ88" i="2"/>
  <c r="BA88" i="2"/>
  <c r="AT88" i="2"/>
  <c r="AU88" i="2"/>
  <c r="AN88" i="2"/>
  <c r="AO88" i="2"/>
  <c r="AC88" i="2"/>
  <c r="AB88" i="2"/>
  <c r="T88" i="2"/>
  <c r="S88" i="2"/>
  <c r="AZ85" i="2"/>
  <c r="BA85" i="2"/>
  <c r="K83" i="2"/>
  <c r="BC81" i="2"/>
  <c r="BD81" i="2"/>
  <c r="BF80" i="2"/>
  <c r="BG80" i="2"/>
  <c r="AZ80" i="2"/>
  <c r="BA80" i="2"/>
  <c r="AT80" i="2"/>
  <c r="AU80" i="2"/>
  <c r="AN80" i="2"/>
  <c r="AO80" i="2"/>
  <c r="AI80" i="2"/>
  <c r="AH80" i="2"/>
  <c r="Q80" i="2"/>
  <c r="P80" i="2"/>
  <c r="K80" i="2"/>
  <c r="J80" i="2"/>
  <c r="E80" i="2"/>
  <c r="D80" i="2"/>
  <c r="AL79" i="2"/>
  <c r="AK79" i="2"/>
  <c r="BC78" i="2"/>
  <c r="BD78" i="2"/>
  <c r="AT78" i="2"/>
  <c r="AU78" i="2"/>
  <c r="AI78" i="2"/>
  <c r="AH78" i="2"/>
  <c r="BJ77" i="2"/>
  <c r="BI77" i="2"/>
  <c r="AZ76" i="2"/>
  <c r="BA76" i="2"/>
  <c r="Q76" i="2"/>
  <c r="E76" i="2"/>
  <c r="D76" i="2"/>
  <c r="Y75" i="2"/>
  <c r="Z75" i="2"/>
  <c r="AQ73" i="2"/>
  <c r="AR73" i="2"/>
  <c r="AE73" i="2"/>
  <c r="BF71" i="2"/>
  <c r="BG71" i="2"/>
  <c r="AQ71" i="2"/>
  <c r="AR71" i="2"/>
  <c r="Y71" i="2"/>
  <c r="Z71" i="2"/>
  <c r="AI70" i="2"/>
  <c r="AH70" i="2"/>
  <c r="AF69" i="2"/>
  <c r="AE69" i="2"/>
  <c r="AE63" i="2"/>
  <c r="BF62" i="2"/>
  <c r="BG62" i="2"/>
  <c r="T62" i="2"/>
  <c r="AQ61" i="2"/>
  <c r="AR61" i="2"/>
  <c r="AF60" i="2"/>
  <c r="AE60" i="2"/>
  <c r="BJ59" i="2"/>
  <c r="BI59" i="2"/>
  <c r="BC59" i="2"/>
  <c r="BD59" i="2"/>
  <c r="AT59" i="2"/>
  <c r="AU59" i="2"/>
  <c r="AL59" i="2"/>
  <c r="AK59" i="2"/>
  <c r="AF59" i="2"/>
  <c r="N59" i="2"/>
  <c r="G59" i="2"/>
  <c r="H59" i="2"/>
  <c r="AI58" i="2"/>
  <c r="AH58" i="2"/>
  <c r="AQ56" i="2"/>
  <c r="V56" i="2"/>
  <c r="W56" i="2"/>
  <c r="H56" i="2"/>
  <c r="G56" i="2"/>
  <c r="AC55" i="2"/>
  <c r="AB55" i="2"/>
  <c r="G55" i="2"/>
  <c r="BI54" i="2"/>
  <c r="AW54" i="2"/>
  <c r="AX54" i="2"/>
  <c r="Y54" i="2"/>
  <c r="Z54" i="2"/>
  <c r="M54" i="2"/>
  <c r="BO54" i="2"/>
  <c r="BP54" i="2"/>
  <c r="AT52" i="2"/>
  <c r="AU52" i="2"/>
  <c r="AZ52" i="2"/>
  <c r="BA52" i="2"/>
  <c r="AU51" i="2"/>
  <c r="AC51" i="2"/>
  <c r="AB51" i="2"/>
  <c r="J51" i="2"/>
  <c r="K51" i="2"/>
  <c r="AI50" i="2"/>
  <c r="AH50" i="2"/>
  <c r="BF49" i="2"/>
  <c r="BG49" i="2"/>
  <c r="AF49" i="2"/>
  <c r="AE49" i="2"/>
  <c r="S49" i="2"/>
  <c r="T49" i="2"/>
  <c r="AW47" i="2"/>
  <c r="AX47" i="2"/>
  <c r="N46" i="2"/>
  <c r="M46" i="2"/>
  <c r="AT45" i="2"/>
  <c r="AU45" i="2"/>
  <c r="AK44" i="2"/>
  <c r="T44" i="2"/>
  <c r="S44" i="2"/>
  <c r="BC43" i="2"/>
  <c r="BD43" i="2"/>
  <c r="AQ43" i="2"/>
  <c r="AR43" i="2"/>
  <c r="AF43" i="2"/>
  <c r="AE43" i="2"/>
  <c r="S43" i="2"/>
  <c r="T43" i="2"/>
  <c r="G43" i="2"/>
  <c r="H43" i="2"/>
  <c r="BF42" i="2"/>
  <c r="BG42" i="2"/>
  <c r="AI42" i="2"/>
  <c r="AH42" i="2"/>
  <c r="Z41" i="2"/>
  <c r="AQ39" i="2"/>
  <c r="AR39" i="2"/>
  <c r="BO34" i="2"/>
  <c r="BP34" i="2"/>
  <c r="BC33" i="2"/>
  <c r="BD33" i="2"/>
  <c r="AX33" i="2"/>
  <c r="AO33" i="2"/>
  <c r="Y33" i="2"/>
  <c r="Z33" i="2"/>
  <c r="P33" i="2"/>
  <c r="Q33" i="2"/>
  <c r="G33" i="2"/>
  <c r="H33" i="2"/>
  <c r="AZ32" i="2"/>
  <c r="BA32" i="2"/>
  <c r="AO32" i="2"/>
  <c r="AB32" i="2"/>
  <c r="T32" i="2"/>
  <c r="S32" i="2"/>
  <c r="H32" i="2"/>
  <c r="G32" i="2"/>
  <c r="V31" i="2"/>
  <c r="W31" i="2"/>
  <c r="BI300" i="2"/>
  <c r="BJ300" i="2"/>
  <c r="T300" i="2"/>
  <c r="AZ299" i="2"/>
  <c r="BA299" i="2"/>
  <c r="AC299" i="2"/>
  <c r="AB299" i="2"/>
  <c r="J299" i="2"/>
  <c r="K299" i="2"/>
  <c r="AL297" i="2"/>
  <c r="AK297" i="2"/>
  <c r="AT295" i="2"/>
  <c r="AU295" i="2"/>
  <c r="AZ294" i="2"/>
  <c r="BA294" i="2"/>
  <c r="AQ294" i="2"/>
  <c r="AR294" i="2"/>
  <c r="AC294" i="2"/>
  <c r="N294" i="2"/>
  <c r="M294" i="2"/>
  <c r="AZ293" i="2"/>
  <c r="BA293" i="2"/>
  <c r="AT293" i="2"/>
  <c r="AU293" i="2"/>
  <c r="AI293" i="2"/>
  <c r="N293" i="2"/>
  <c r="M293" i="2"/>
  <c r="BI292" i="2"/>
  <c r="BJ292" i="2"/>
  <c r="BP292" i="2"/>
  <c r="BO292" i="2"/>
  <c r="G291" i="2"/>
  <c r="H291" i="2"/>
  <c r="BI290" i="2"/>
  <c r="BJ290" i="2"/>
  <c r="AQ288" i="2"/>
  <c r="AR288" i="2"/>
  <c r="AO287" i="2"/>
  <c r="AN287" i="2"/>
  <c r="V285" i="2"/>
  <c r="W285" i="2"/>
  <c r="BF284" i="2"/>
  <c r="BG284" i="2"/>
  <c r="BC283" i="2"/>
  <c r="BD283" i="2"/>
  <c r="BP283" i="2"/>
  <c r="BO283" i="2"/>
  <c r="BF281" i="2"/>
  <c r="BG281" i="2"/>
  <c r="AT280" i="2"/>
  <c r="AU280" i="2"/>
  <c r="D301" i="2"/>
  <c r="E301" i="2"/>
  <c r="AG300" i="2"/>
  <c r="I300" i="2"/>
  <c r="BE299" i="2"/>
  <c r="AP299" i="2"/>
  <c r="AD299" i="2"/>
  <c r="U299" i="2"/>
  <c r="O299" i="2"/>
  <c r="BH298" i="2"/>
  <c r="AY297" i="2"/>
  <c r="T296" i="2"/>
  <c r="S296" i="2"/>
  <c r="AO295" i="2"/>
  <c r="AN295" i="2"/>
  <c r="AW294" i="2"/>
  <c r="AX294" i="2"/>
  <c r="AO294" i="2"/>
  <c r="AN294" i="2"/>
  <c r="AF294" i="2"/>
  <c r="AE294" i="2"/>
  <c r="Q294" i="2"/>
  <c r="P294" i="2"/>
  <c r="BC293" i="2"/>
  <c r="BD293" i="2"/>
  <c r="AX293" i="2"/>
  <c r="AQ293" i="2"/>
  <c r="AR293" i="2"/>
  <c r="AL293" i="2"/>
  <c r="AK293" i="2"/>
  <c r="AC293" i="2"/>
  <c r="AB293" i="2"/>
  <c r="S293" i="2"/>
  <c r="T293" i="2"/>
  <c r="G293" i="2"/>
  <c r="H293" i="2"/>
  <c r="AP292" i="2"/>
  <c r="R292" i="2"/>
  <c r="BF291" i="2"/>
  <c r="BG291" i="2"/>
  <c r="AI291" i="2"/>
  <c r="AH291" i="2"/>
  <c r="E291" i="2"/>
  <c r="D291" i="2"/>
  <c r="AL290" i="2"/>
  <c r="AK290" i="2"/>
  <c r="N290" i="2"/>
  <c r="M290" i="2"/>
  <c r="AQ289" i="2"/>
  <c r="AR289" i="2"/>
  <c r="G289" i="2"/>
  <c r="H289" i="2"/>
  <c r="T288" i="2"/>
  <c r="S288" i="2"/>
  <c r="AA286" i="2"/>
  <c r="AQ285" i="2"/>
  <c r="AR285" i="2"/>
  <c r="J285" i="2"/>
  <c r="K285" i="2"/>
  <c r="AL284" i="2"/>
  <c r="AK284" i="2"/>
  <c r="K284" i="2"/>
  <c r="J284" i="2"/>
  <c r="AP283" i="2"/>
  <c r="O283" i="2"/>
  <c r="N282" i="2"/>
  <c r="M282" i="2"/>
  <c r="AO281" i="2"/>
  <c r="AN281" i="2"/>
  <c r="Y281" i="2"/>
  <c r="Z281" i="2"/>
  <c r="E281" i="2"/>
  <c r="D281" i="2"/>
  <c r="AM278" i="2"/>
  <c r="O278" i="2"/>
  <c r="BI277" i="2"/>
  <c r="BJ277" i="2"/>
  <c r="AQ277" i="2"/>
  <c r="AR277" i="2"/>
  <c r="BP277" i="2"/>
  <c r="BO277" i="2"/>
  <c r="AD276" i="2"/>
  <c r="AI275" i="2"/>
  <c r="AH275" i="2"/>
  <c r="BE273" i="2"/>
  <c r="AS273" i="2"/>
  <c r="AV272" i="2"/>
  <c r="AD272" i="2"/>
  <c r="AY270" i="2"/>
  <c r="AD269" i="2"/>
  <c r="BF268" i="2"/>
  <c r="BG268" i="2"/>
  <c r="AZ266" i="2"/>
  <c r="BA266" i="2"/>
  <c r="AF266" i="2"/>
  <c r="AE266" i="2"/>
  <c r="N266" i="2"/>
  <c r="M266" i="2"/>
  <c r="AP265" i="2"/>
  <c r="AD265" i="2"/>
  <c r="R265" i="2"/>
  <c r="F265" i="2"/>
  <c r="AT264" i="2"/>
  <c r="AU264" i="2"/>
  <c r="K264" i="2"/>
  <c r="J264" i="2"/>
  <c r="AS263" i="2"/>
  <c r="AM263" i="2"/>
  <c r="AD263" i="2"/>
  <c r="O263" i="2"/>
  <c r="L262" i="2"/>
  <c r="BH261" i="2"/>
  <c r="AA261" i="2"/>
  <c r="BH260" i="2"/>
  <c r="U260" i="2"/>
  <c r="AT259" i="2"/>
  <c r="AU259" i="2"/>
  <c r="AZ258" i="2"/>
  <c r="BA258" i="2"/>
  <c r="AC258" i="2"/>
  <c r="AB258" i="2"/>
  <c r="H258" i="2"/>
  <c r="G258" i="2"/>
  <c r="BE257" i="2"/>
  <c r="AV257" i="2"/>
  <c r="AJ257" i="2"/>
  <c r="R257" i="2"/>
  <c r="BH256" i="2"/>
  <c r="BI253" i="2"/>
  <c r="BJ253" i="2"/>
  <c r="AW253" i="2"/>
  <c r="AX253" i="2"/>
  <c r="AL253" i="2"/>
  <c r="AK253" i="2"/>
  <c r="Y253" i="2"/>
  <c r="Z253" i="2"/>
  <c r="N253" i="2"/>
  <c r="M253" i="2"/>
  <c r="BP253" i="2"/>
  <c r="BO253" i="2"/>
  <c r="K252" i="2"/>
  <c r="J252" i="2"/>
  <c r="AV250" i="2"/>
  <c r="BI249" i="2"/>
  <c r="BJ249" i="2"/>
  <c r="AO249" i="2"/>
  <c r="AN249" i="2"/>
  <c r="AF249" i="2"/>
  <c r="AE249" i="2"/>
  <c r="P249" i="2"/>
  <c r="Q249" i="2"/>
  <c r="AD248" i="2"/>
  <c r="AD247" i="2"/>
  <c r="N246" i="2"/>
  <c r="M246" i="2"/>
  <c r="AF245" i="2"/>
  <c r="AE245" i="2"/>
  <c r="X244" i="2"/>
  <c r="P243" i="2"/>
  <c r="Q243" i="2"/>
  <c r="AF241" i="2"/>
  <c r="AE241" i="2"/>
  <c r="J241" i="2"/>
  <c r="K241" i="2"/>
  <c r="N240" i="2"/>
  <c r="M240" i="2"/>
  <c r="AY239" i="2"/>
  <c r="AG239" i="2"/>
  <c r="AA239" i="2"/>
  <c r="BH238" i="2"/>
  <c r="AM238" i="2"/>
  <c r="R238" i="2"/>
  <c r="BH237" i="2"/>
  <c r="AM237" i="2"/>
  <c r="U237" i="2"/>
  <c r="F237" i="2"/>
  <c r="AD234" i="2"/>
  <c r="BI233" i="2"/>
  <c r="BJ233" i="2"/>
  <c r="G233" i="2"/>
  <c r="AJ232" i="2"/>
  <c r="L232" i="2"/>
  <c r="G231" i="2"/>
  <c r="H231" i="2"/>
  <c r="R230" i="2"/>
  <c r="BI229" i="2"/>
  <c r="BJ229" i="2"/>
  <c r="AW229" i="2"/>
  <c r="AX229" i="2"/>
  <c r="AL229" i="2"/>
  <c r="AK229" i="2"/>
  <c r="Z229" i="2"/>
  <c r="N229" i="2"/>
  <c r="M229" i="2"/>
  <c r="AM227" i="2"/>
  <c r="Y225" i="2"/>
  <c r="Z225" i="2"/>
  <c r="N225" i="2"/>
  <c r="M225" i="2"/>
  <c r="V224" i="2"/>
  <c r="W224" i="2"/>
  <c r="AG223" i="2"/>
  <c r="R223" i="2"/>
  <c r="BH222" i="2"/>
  <c r="AY221" i="2"/>
  <c r="H220" i="2"/>
  <c r="G220" i="2"/>
  <c r="V218" i="2"/>
  <c r="W218" i="2"/>
  <c r="X217" i="2"/>
  <c r="BH216" i="2"/>
  <c r="X216" i="2"/>
  <c r="BI215" i="2"/>
  <c r="BJ215" i="2"/>
  <c r="AF214" i="2"/>
  <c r="AE214" i="2"/>
  <c r="AQ213" i="2"/>
  <c r="AR213" i="2"/>
  <c r="AL213" i="2"/>
  <c r="AK213" i="2"/>
  <c r="P213" i="2"/>
  <c r="Q213" i="2"/>
  <c r="BP213" i="2"/>
  <c r="BO213" i="2"/>
  <c r="AY212" i="2"/>
  <c r="AJ212" i="2"/>
  <c r="X212" i="2"/>
  <c r="I212" i="2"/>
  <c r="Y211" i="2"/>
  <c r="Z211" i="2"/>
  <c r="AP210" i="2"/>
  <c r="U210" i="2"/>
  <c r="O210" i="2"/>
  <c r="AA209" i="2"/>
  <c r="L209" i="2"/>
  <c r="AW208" i="2"/>
  <c r="AX208" i="2"/>
  <c r="AF208" i="2"/>
  <c r="AE208" i="2"/>
  <c r="E208" i="2"/>
  <c r="AQ207" i="2"/>
  <c r="AR207" i="2"/>
  <c r="BE204" i="2"/>
  <c r="AY204" i="2"/>
  <c r="AS204" i="2"/>
  <c r="AM204" i="2"/>
  <c r="AG204" i="2"/>
  <c r="AA204" i="2"/>
  <c r="U204" i="2"/>
  <c r="O204" i="2"/>
  <c r="I204" i="2"/>
  <c r="C204" i="2"/>
  <c r="AV203" i="2"/>
  <c r="BP201" i="2"/>
  <c r="BO201" i="2"/>
  <c r="AP200" i="2"/>
  <c r="AG200" i="2"/>
  <c r="U200" i="2"/>
  <c r="BI199" i="2"/>
  <c r="BJ199" i="2"/>
  <c r="AF199" i="2"/>
  <c r="AE199" i="2"/>
  <c r="G199" i="2"/>
  <c r="H199" i="2"/>
  <c r="AA198" i="2"/>
  <c r="S197" i="2"/>
  <c r="T197" i="2"/>
  <c r="AS196" i="2"/>
  <c r="AJ196" i="2"/>
  <c r="U196" i="2"/>
  <c r="I196" i="2"/>
  <c r="AS195" i="2"/>
  <c r="AS194" i="2"/>
  <c r="BC193" i="2"/>
  <c r="BD193" i="2"/>
  <c r="AQ193" i="2"/>
  <c r="AR193" i="2"/>
  <c r="Y193" i="2"/>
  <c r="Z193" i="2"/>
  <c r="AY192" i="2"/>
  <c r="BE190" i="2"/>
  <c r="I190" i="2"/>
  <c r="P189" i="2"/>
  <c r="Q189" i="2"/>
  <c r="U188" i="2"/>
  <c r="AQ187" i="2"/>
  <c r="AR187" i="2"/>
  <c r="S187" i="2"/>
  <c r="T187" i="2"/>
  <c r="AW184" i="2"/>
  <c r="AX184" i="2"/>
  <c r="Y184" i="2"/>
  <c r="Z184" i="2"/>
  <c r="H184" i="2"/>
  <c r="G184" i="2"/>
  <c r="AF182" i="2"/>
  <c r="AE182" i="2"/>
  <c r="Q182" i="2"/>
  <c r="P182" i="2"/>
  <c r="AM178" i="2"/>
  <c r="AZ177" i="2"/>
  <c r="BA177" i="2"/>
  <c r="AJ176" i="2"/>
  <c r="AD176" i="2"/>
  <c r="F176" i="2"/>
  <c r="BH175" i="2"/>
  <c r="AS175" i="2"/>
  <c r="AJ175" i="2"/>
  <c r="AD175" i="2"/>
  <c r="U175" i="2"/>
  <c r="L175" i="2"/>
  <c r="F175" i="2"/>
  <c r="BE174" i="2"/>
  <c r="BJ173" i="2"/>
  <c r="BI173" i="2"/>
  <c r="AD168" i="2"/>
  <c r="J167" i="2"/>
  <c r="K167" i="2"/>
  <c r="AD166" i="2"/>
  <c r="BE164" i="2"/>
  <c r="AP164" i="2"/>
  <c r="L164" i="2"/>
  <c r="S163" i="2"/>
  <c r="T163" i="2"/>
  <c r="T162" i="2"/>
  <c r="S162" i="2"/>
  <c r="AM161" i="2"/>
  <c r="O161" i="2"/>
  <c r="BJ160" i="2"/>
  <c r="BI160" i="2"/>
  <c r="AW160" i="2"/>
  <c r="AX160" i="2"/>
  <c r="AL160" i="2"/>
  <c r="AK160" i="2"/>
  <c r="Y160" i="2"/>
  <c r="Z160" i="2"/>
  <c r="N160" i="2"/>
  <c r="M160" i="2"/>
  <c r="X159" i="2"/>
  <c r="AL157" i="2"/>
  <c r="AK157" i="2"/>
  <c r="N157" i="2"/>
  <c r="M157" i="2"/>
  <c r="AT156" i="2"/>
  <c r="AU156" i="2"/>
  <c r="AC156" i="2"/>
  <c r="AB156" i="2"/>
  <c r="E156" i="2"/>
  <c r="D156" i="2"/>
  <c r="AS155" i="2"/>
  <c r="BE154" i="2"/>
  <c r="AJ154" i="2"/>
  <c r="F154" i="2"/>
  <c r="BH153" i="2"/>
  <c r="AJ153" i="2"/>
  <c r="L153" i="2"/>
  <c r="BC152" i="2"/>
  <c r="BD152" i="2"/>
  <c r="AL152" i="2"/>
  <c r="AK152" i="2"/>
  <c r="V152" i="2"/>
  <c r="W152" i="2"/>
  <c r="K152" i="2"/>
  <c r="J152" i="2"/>
  <c r="AL150" i="2"/>
  <c r="AK150" i="2"/>
  <c r="Y149" i="2"/>
  <c r="Z149" i="2"/>
  <c r="AT148" i="2"/>
  <c r="AU148" i="2"/>
  <c r="BO147" i="2"/>
  <c r="BP147" i="2"/>
  <c r="AY146" i="2"/>
  <c r="R146" i="2"/>
  <c r="AV145" i="2"/>
  <c r="L145" i="2"/>
  <c r="BJ144" i="2"/>
  <c r="BI144" i="2"/>
  <c r="K144" i="2"/>
  <c r="J144" i="2"/>
  <c r="AA143" i="2"/>
  <c r="T142" i="2"/>
  <c r="S142" i="2"/>
  <c r="U141" i="2"/>
  <c r="AP140" i="2"/>
  <c r="AA138" i="2"/>
  <c r="BJ137" i="2"/>
  <c r="BI137" i="2"/>
  <c r="J137" i="2"/>
  <c r="AS136" i="2"/>
  <c r="R136" i="2"/>
  <c r="AT135" i="2"/>
  <c r="AU135" i="2"/>
  <c r="G135" i="2"/>
  <c r="H135" i="2"/>
  <c r="AW133" i="2"/>
  <c r="AX133" i="2"/>
  <c r="AQ132" i="2"/>
  <c r="AR132" i="2"/>
  <c r="AV130" i="2"/>
  <c r="L130" i="2"/>
  <c r="BF129" i="2"/>
  <c r="BG129" i="2"/>
  <c r="AI129" i="2"/>
  <c r="AH129" i="2"/>
  <c r="G129" i="2"/>
  <c r="H129" i="2"/>
  <c r="X128" i="2"/>
  <c r="BC127" i="2"/>
  <c r="BD127" i="2"/>
  <c r="AC127" i="2"/>
  <c r="AB127" i="2"/>
  <c r="BJ125" i="2"/>
  <c r="BI125" i="2"/>
  <c r="BC125" i="2"/>
  <c r="BD125" i="2"/>
  <c r="AT125" i="2"/>
  <c r="AU125" i="2"/>
  <c r="AN125" i="2"/>
  <c r="AO125" i="2"/>
  <c r="S125" i="2"/>
  <c r="T125" i="2"/>
  <c r="BO125" i="2"/>
  <c r="BP125" i="2"/>
  <c r="Y124" i="2"/>
  <c r="Z124" i="2"/>
  <c r="BO124" i="2"/>
  <c r="BP124" i="2"/>
  <c r="BJ121" i="2"/>
  <c r="BI121" i="2"/>
  <c r="BC121" i="2"/>
  <c r="BD121" i="2"/>
  <c r="AQ121" i="2"/>
  <c r="AR121" i="2"/>
  <c r="AI121" i="2"/>
  <c r="AH121" i="2"/>
  <c r="AC121" i="2"/>
  <c r="AB121" i="2"/>
  <c r="V121" i="2"/>
  <c r="W121" i="2"/>
  <c r="P121" i="2"/>
  <c r="Q121" i="2"/>
  <c r="J121" i="2"/>
  <c r="K121" i="2"/>
  <c r="BO121" i="2"/>
  <c r="BP121" i="2"/>
  <c r="BF120" i="2"/>
  <c r="BG120" i="2"/>
  <c r="AW120" i="2"/>
  <c r="AX120" i="2"/>
  <c r="AQ120" i="2"/>
  <c r="AR120" i="2"/>
  <c r="Y120" i="2"/>
  <c r="Z120" i="2"/>
  <c r="T120" i="2"/>
  <c r="S120" i="2"/>
  <c r="AQ118" i="2"/>
  <c r="AR118" i="2"/>
  <c r="AI117" i="2"/>
  <c r="AH117" i="2"/>
  <c r="V116" i="2"/>
  <c r="W116" i="2"/>
  <c r="BJ114" i="2"/>
  <c r="BI114" i="2"/>
  <c r="AW114" i="2"/>
  <c r="AX114" i="2"/>
  <c r="AC114" i="2"/>
  <c r="AB114" i="2"/>
  <c r="N114" i="2"/>
  <c r="M114" i="2"/>
  <c r="BO114" i="2"/>
  <c r="BP114" i="2"/>
  <c r="AP113" i="2"/>
  <c r="AD113" i="2"/>
  <c r="R113" i="2"/>
  <c r="F113" i="2"/>
  <c r="K112" i="2"/>
  <c r="J112" i="2"/>
  <c r="AS111" i="2"/>
  <c r="AM111" i="2"/>
  <c r="F111" i="2"/>
  <c r="BE110" i="2"/>
  <c r="AV110" i="2"/>
  <c r="AJ110" i="2"/>
  <c r="X110" i="2"/>
  <c r="BJ109" i="2"/>
  <c r="BI109" i="2"/>
  <c r="AL109" i="2"/>
  <c r="Y109" i="2"/>
  <c r="Z109" i="2"/>
  <c r="N109" i="2"/>
  <c r="M109" i="2"/>
  <c r="BP109" i="2"/>
  <c r="AT107" i="2"/>
  <c r="AU107" i="2"/>
  <c r="N106" i="2"/>
  <c r="M106" i="2"/>
  <c r="AS105" i="2"/>
  <c r="AM105" i="2"/>
  <c r="AG105" i="2"/>
  <c r="AA105" i="2"/>
  <c r="U105" i="2"/>
  <c r="L105" i="2"/>
  <c r="C105" i="2"/>
  <c r="BF103" i="2"/>
  <c r="BG103" i="2"/>
  <c r="G103" i="2"/>
  <c r="H103" i="2"/>
  <c r="AI101" i="2"/>
  <c r="AH101" i="2"/>
  <c r="T101" i="2"/>
  <c r="E101" i="2"/>
  <c r="D101" i="2"/>
  <c r="AF99" i="2"/>
  <c r="AE99" i="2"/>
  <c r="AS98" i="2"/>
  <c r="AA98" i="2"/>
  <c r="F98" i="2"/>
  <c r="T96" i="2"/>
  <c r="AW93" i="2"/>
  <c r="AX93" i="2"/>
  <c r="AF93" i="2"/>
  <c r="AE93" i="2"/>
  <c r="BO93" i="2"/>
  <c r="BP93" i="2"/>
  <c r="AY92" i="2"/>
  <c r="AM92" i="2"/>
  <c r="AA92" i="2"/>
  <c r="L92" i="2"/>
  <c r="AA90" i="2"/>
  <c r="AJ89" i="2"/>
  <c r="BJ88" i="2"/>
  <c r="BI88" i="2"/>
  <c r="AW88" i="2"/>
  <c r="AX88" i="2"/>
  <c r="AQ88" i="2"/>
  <c r="AR88" i="2"/>
  <c r="AI88" i="2"/>
  <c r="AH88" i="2"/>
  <c r="Y88" i="2"/>
  <c r="Z88" i="2"/>
  <c r="K88" i="2"/>
  <c r="J88" i="2"/>
  <c r="K86" i="2"/>
  <c r="J86" i="2"/>
  <c r="AL85" i="2"/>
  <c r="AK85" i="2"/>
  <c r="AQ84" i="2"/>
  <c r="AR84" i="2"/>
  <c r="N84" i="2"/>
  <c r="M84" i="2"/>
  <c r="AT82" i="2"/>
  <c r="AU82" i="2"/>
  <c r="BC80" i="2"/>
  <c r="BD80" i="2"/>
  <c r="AW80" i="2"/>
  <c r="AX80" i="2"/>
  <c r="AQ80" i="2"/>
  <c r="AR80" i="2"/>
  <c r="AL80" i="2"/>
  <c r="AK80" i="2"/>
  <c r="AF80" i="2"/>
  <c r="AE80" i="2"/>
  <c r="Y80" i="2"/>
  <c r="Z80" i="2"/>
  <c r="T80" i="2"/>
  <c r="S80" i="2"/>
  <c r="N80" i="2"/>
  <c r="M80" i="2"/>
  <c r="H80" i="2"/>
  <c r="BO80" i="2"/>
  <c r="BP80" i="2"/>
  <c r="J79" i="2"/>
  <c r="K79" i="2"/>
  <c r="AZ78" i="2"/>
  <c r="BA78" i="2"/>
  <c r="AN78" i="2"/>
  <c r="AO78" i="2"/>
  <c r="V78" i="2"/>
  <c r="W78" i="2"/>
  <c r="Q78" i="2"/>
  <c r="P78" i="2"/>
  <c r="H78" i="2"/>
  <c r="G78" i="2"/>
  <c r="BF76" i="2"/>
  <c r="BG76" i="2"/>
  <c r="AT76" i="2"/>
  <c r="AU76" i="2"/>
  <c r="AN76" i="2"/>
  <c r="AO76" i="2"/>
  <c r="AC76" i="2"/>
  <c r="AB76" i="2"/>
  <c r="T76" i="2"/>
  <c r="S76" i="2"/>
  <c r="K76" i="2"/>
  <c r="J76" i="2"/>
  <c r="AV73" i="2"/>
  <c r="AJ73" i="2"/>
  <c r="AI72" i="2"/>
  <c r="AH72" i="2"/>
  <c r="AS71" i="2"/>
  <c r="AD71" i="2"/>
  <c r="AP70" i="2"/>
  <c r="AA70" i="2"/>
  <c r="AY69" i="2"/>
  <c r="BF68" i="2"/>
  <c r="BG68" i="2"/>
  <c r="BI63" i="2"/>
  <c r="M63" i="2"/>
  <c r="N63" i="2"/>
  <c r="AI62" i="2"/>
  <c r="AH62" i="2"/>
  <c r="Y62" i="2"/>
  <c r="Z62" i="2"/>
  <c r="BC60" i="2"/>
  <c r="BD60" i="2"/>
  <c r="BG59" i="2"/>
  <c r="AW59" i="2"/>
  <c r="AX59" i="2"/>
  <c r="AQ59" i="2"/>
  <c r="AR59" i="2"/>
  <c r="AI59" i="2"/>
  <c r="AH59" i="2"/>
  <c r="Y59" i="2"/>
  <c r="Z59" i="2"/>
  <c r="J59" i="2"/>
  <c r="K59" i="2"/>
  <c r="T58" i="2"/>
  <c r="S58" i="2"/>
  <c r="AG56" i="2"/>
  <c r="O56" i="2"/>
  <c r="AW55" i="2"/>
  <c r="AX55" i="2"/>
  <c r="S55" i="2"/>
  <c r="T55" i="2"/>
  <c r="AP54" i="2"/>
  <c r="AD54" i="2"/>
  <c r="R54" i="2"/>
  <c r="F54" i="2"/>
  <c r="S53" i="2"/>
  <c r="T53" i="2"/>
  <c r="U52" i="2"/>
  <c r="AL51" i="2"/>
  <c r="AK51" i="2"/>
  <c r="S51" i="2"/>
  <c r="T51" i="2"/>
  <c r="BO51" i="2"/>
  <c r="BP51" i="2"/>
  <c r="T50" i="2"/>
  <c r="S50" i="2"/>
  <c r="AS49" i="2"/>
  <c r="U49" i="2"/>
  <c r="BC46" i="2"/>
  <c r="G46" i="2"/>
  <c r="E45" i="2"/>
  <c r="D45" i="2"/>
  <c r="AV44" i="2"/>
  <c r="AA44" i="2"/>
  <c r="BJ43" i="2"/>
  <c r="BI43" i="2"/>
  <c r="AL43" i="2"/>
  <c r="AK43" i="2"/>
  <c r="Y43" i="2"/>
  <c r="Z43" i="2"/>
  <c r="M43" i="2"/>
  <c r="N43" i="2"/>
  <c r="AY42" i="2"/>
  <c r="AM42" i="2"/>
  <c r="AA42" i="2"/>
  <c r="BO41" i="2"/>
  <c r="BP41" i="2"/>
  <c r="BJ39" i="2"/>
  <c r="BI39" i="2"/>
  <c r="BO39" i="2"/>
  <c r="BP39" i="2"/>
  <c r="BH33" i="2"/>
  <c r="AY33" i="2"/>
  <c r="AP33" i="2"/>
  <c r="AJ33" i="2"/>
  <c r="AA33" i="2"/>
  <c r="R33" i="2"/>
  <c r="L33" i="2"/>
  <c r="AP32" i="2"/>
  <c r="AD32" i="2"/>
  <c r="X32" i="2"/>
  <c r="L32" i="2"/>
  <c r="AS31" i="2"/>
  <c r="AG301" i="2"/>
  <c r="AY301" i="2"/>
  <c r="U301" i="2"/>
  <c r="AD297" i="2"/>
  <c r="AG292" i="2"/>
  <c r="U292" i="2"/>
  <c r="I292" i="2"/>
  <c r="U288" i="2"/>
  <c r="AS287" i="2"/>
  <c r="L286" i="2"/>
  <c r="AS283" i="2"/>
  <c r="AG283" i="2"/>
  <c r="U283" i="2"/>
  <c r="F283" i="2"/>
  <c r="R279" i="2"/>
  <c r="BE277" i="2"/>
  <c r="AV277" i="2"/>
  <c r="AJ277" i="2"/>
  <c r="AA277" i="2"/>
  <c r="AP274" i="2"/>
  <c r="O274" i="2"/>
  <c r="R270" i="2"/>
  <c r="AJ269" i="2"/>
  <c r="L269" i="2"/>
  <c r="BE265" i="2"/>
  <c r="AY265" i="2"/>
  <c r="AS265" i="2"/>
  <c r="AM265" i="2"/>
  <c r="AG265" i="2"/>
  <c r="AA265" i="2"/>
  <c r="U265" i="2"/>
  <c r="O265" i="2"/>
  <c r="I265" i="2"/>
  <c r="C265" i="2"/>
  <c r="BH264" i="2"/>
  <c r="AD264" i="2"/>
  <c r="AG260" i="2"/>
  <c r="AP258" i="2"/>
  <c r="AD258" i="2"/>
  <c r="X258" i="2"/>
  <c r="BE253" i="2"/>
  <c r="AY253" i="2"/>
  <c r="AS253" i="2"/>
  <c r="AM253" i="2"/>
  <c r="AG253" i="2"/>
  <c r="AA253" i="2"/>
  <c r="U253" i="2"/>
  <c r="O253" i="2"/>
  <c r="I253" i="2"/>
  <c r="C253" i="2"/>
  <c r="AS252" i="2"/>
  <c r="L250" i="2"/>
  <c r="AS248" i="2"/>
  <c r="BE247" i="2"/>
  <c r="R247" i="2"/>
  <c r="AS244" i="2"/>
  <c r="AP241" i="2"/>
  <c r="R241" i="2"/>
  <c r="BH240" i="2"/>
  <c r="X240" i="2"/>
  <c r="AP233" i="2"/>
  <c r="L233" i="2"/>
  <c r="BH232" i="2"/>
  <c r="AS232" i="2"/>
  <c r="AD232" i="2"/>
  <c r="R232" i="2"/>
  <c r="AP231" i="2"/>
  <c r="BE229" i="2"/>
  <c r="AY229" i="2"/>
  <c r="AS229" i="2"/>
  <c r="AM229" i="2"/>
  <c r="AG229" i="2"/>
  <c r="AA229" i="2"/>
  <c r="U229" i="2"/>
  <c r="O229" i="2"/>
  <c r="I229" i="2"/>
  <c r="C229" i="2"/>
  <c r="AS228" i="2"/>
  <c r="AS227" i="2"/>
  <c r="R227" i="2"/>
  <c r="AM226" i="2"/>
  <c r="BE225" i="2"/>
  <c r="AA225" i="2"/>
  <c r="U225" i="2"/>
  <c r="BE224" i="2"/>
  <c r="AA221" i="2"/>
  <c r="AS218" i="2"/>
  <c r="AD216" i="2"/>
  <c r="I216" i="2"/>
  <c r="AV212" i="2"/>
  <c r="AP212" i="2"/>
  <c r="AG212" i="2"/>
  <c r="AA212" i="2"/>
  <c r="R212" i="2"/>
  <c r="L212" i="2"/>
  <c r="AY209" i="2"/>
  <c r="AJ209" i="2"/>
  <c r="X209" i="2"/>
  <c r="O209" i="2"/>
  <c r="BE207" i="2"/>
  <c r="AD207" i="2"/>
  <c r="BH201" i="2"/>
  <c r="AM201" i="2"/>
  <c r="X201" i="2"/>
  <c r="F201" i="2"/>
  <c r="BE199" i="2"/>
  <c r="AJ199" i="2"/>
  <c r="X199" i="2"/>
  <c r="BE198" i="2"/>
  <c r="AS198" i="2"/>
  <c r="I198" i="2"/>
  <c r="AM197" i="2"/>
  <c r="U194" i="2"/>
  <c r="F193" i="2"/>
  <c r="R193" i="2"/>
  <c r="AD193" i="2"/>
  <c r="AM193" i="2"/>
  <c r="AJ188" i="2"/>
  <c r="AP184" i="2"/>
  <c r="AD184" i="2"/>
  <c r="R184" i="2"/>
  <c r="I183" i="2"/>
  <c r="AD183" i="2"/>
  <c r="BE183" i="2"/>
  <c r="X179" i="2"/>
  <c r="F188" i="2"/>
  <c r="O188" i="2"/>
  <c r="AA188" i="2"/>
  <c r="AS188" i="2"/>
  <c r="BE188" i="2"/>
  <c r="C184" i="2"/>
  <c r="I184" i="2"/>
  <c r="O184" i="2"/>
  <c r="U184" i="2"/>
  <c r="AA184" i="2"/>
  <c r="AG184" i="2"/>
  <c r="AM184" i="2"/>
  <c r="AS184" i="2"/>
  <c r="AY184" i="2"/>
  <c r="BE184" i="2"/>
  <c r="C180" i="2"/>
  <c r="U180" i="2"/>
  <c r="C177" i="2"/>
  <c r="AA177" i="2"/>
  <c r="AP173" i="2"/>
  <c r="U168" i="2"/>
  <c r="AS162" i="2"/>
  <c r="BE160" i="2"/>
  <c r="AY160" i="2"/>
  <c r="AS160" i="2"/>
  <c r="AM160" i="2"/>
  <c r="AG160" i="2"/>
  <c r="AA160" i="2"/>
  <c r="U160" i="2"/>
  <c r="O160" i="2"/>
  <c r="I160" i="2"/>
  <c r="C160" i="2"/>
  <c r="BH157" i="2"/>
  <c r="AM157" i="2"/>
  <c r="R157" i="2"/>
  <c r="BH156" i="2"/>
  <c r="AV156" i="2"/>
  <c r="AP156" i="2"/>
  <c r="AG156" i="2"/>
  <c r="X156" i="2"/>
  <c r="R156" i="2"/>
  <c r="I156" i="2"/>
  <c r="BE153" i="2"/>
  <c r="AV153" i="2"/>
  <c r="AG153" i="2"/>
  <c r="U153" i="2"/>
  <c r="F153" i="2"/>
  <c r="BH152" i="2"/>
  <c r="AV152" i="2"/>
  <c r="AP152" i="2"/>
  <c r="AG152" i="2"/>
  <c r="X152" i="2"/>
  <c r="R152" i="2"/>
  <c r="AY151" i="2"/>
  <c r="AM146" i="2"/>
  <c r="X146" i="2"/>
  <c r="C146" i="2"/>
  <c r="BE145" i="2"/>
  <c r="AS145" i="2"/>
  <c r="AD145" i="2"/>
  <c r="AP143" i="2"/>
  <c r="O143" i="2"/>
  <c r="AP141" i="2"/>
  <c r="I141" i="2"/>
  <c r="AV140" i="2"/>
  <c r="AM138" i="2"/>
  <c r="O138" i="2"/>
  <c r="AP136" i="2"/>
  <c r="AD136" i="2"/>
  <c r="AG135" i="2"/>
  <c r="I135" i="2"/>
  <c r="AP134" i="2"/>
  <c r="R132" i="2"/>
  <c r="AP129" i="2"/>
  <c r="X129" i="2"/>
  <c r="R129" i="2"/>
  <c r="BH128" i="2"/>
  <c r="AJ128" i="2"/>
  <c r="BE113" i="2"/>
  <c r="AY113" i="2"/>
  <c r="AS113" i="2"/>
  <c r="AM113" i="2"/>
  <c r="AG113" i="2"/>
  <c r="AA113" i="2"/>
  <c r="U113" i="2"/>
  <c r="O113" i="2"/>
  <c r="I113" i="2"/>
  <c r="C113" i="2"/>
  <c r="BE112" i="2"/>
  <c r="AD112" i="2"/>
  <c r="BE109" i="2"/>
  <c r="AY109" i="2"/>
  <c r="AS109" i="2"/>
  <c r="AM109" i="2"/>
  <c r="AG109" i="2"/>
  <c r="AA109" i="2"/>
  <c r="U109" i="2"/>
  <c r="O109" i="2"/>
  <c r="I109" i="2"/>
  <c r="C109" i="2"/>
  <c r="BE108" i="2"/>
  <c r="X106" i="2"/>
  <c r="X104" i="2"/>
  <c r="BE101" i="2"/>
  <c r="AY101" i="2"/>
  <c r="AP101" i="2"/>
  <c r="AD101" i="2"/>
  <c r="X101" i="2"/>
  <c r="I101" i="2"/>
  <c r="AP98" i="2"/>
  <c r="AD98" i="2"/>
  <c r="U98" i="2"/>
  <c r="O98" i="2"/>
  <c r="AS94" i="2"/>
  <c r="BH93" i="2"/>
  <c r="AY93" i="2"/>
  <c r="AP93" i="2"/>
  <c r="AJ93" i="2"/>
  <c r="AA93" i="2"/>
  <c r="R93" i="2"/>
  <c r="L93" i="2"/>
  <c r="C93" i="2"/>
  <c r="BH92" i="2"/>
  <c r="AV92" i="2"/>
  <c r="AP92" i="2"/>
  <c r="AJ92" i="2"/>
  <c r="AD92" i="2"/>
  <c r="X92" i="2"/>
  <c r="R92" i="2"/>
  <c r="F91" i="2"/>
  <c r="I91" i="2"/>
  <c r="X91" i="2"/>
  <c r="AG90" i="2"/>
  <c r="AP89" i="2"/>
  <c r="AV84" i="2"/>
  <c r="AG84" i="2"/>
  <c r="C81" i="2"/>
  <c r="AM81" i="2"/>
  <c r="BH81" i="2"/>
  <c r="L77" i="2"/>
  <c r="AV77" i="2"/>
  <c r="BH75" i="2"/>
  <c r="AY72" i="2"/>
  <c r="C92" i="2"/>
  <c r="I92" i="2"/>
  <c r="O92" i="2"/>
  <c r="C90" i="2"/>
  <c r="R90" i="2"/>
  <c r="AD90" i="2"/>
  <c r="AS90" i="2"/>
  <c r="BE90" i="2"/>
  <c r="L89" i="2"/>
  <c r="R89" i="2"/>
  <c r="AM89" i="2"/>
  <c r="BH89" i="2"/>
  <c r="F84" i="2"/>
  <c r="O84" i="2"/>
  <c r="AA84" i="2"/>
  <c r="AM84" i="2"/>
  <c r="AS84" i="2"/>
  <c r="AY63" i="2"/>
  <c r="BH62" i="2"/>
  <c r="AS62" i="2"/>
  <c r="AD62" i="2"/>
  <c r="F62" i="2"/>
  <c r="AS56" i="2"/>
  <c r="AM56" i="2"/>
  <c r="AA56" i="2"/>
  <c r="R56" i="2"/>
  <c r="BE54" i="2"/>
  <c r="AY54" i="2"/>
  <c r="AS54" i="2"/>
  <c r="AM54" i="2"/>
  <c r="AG54" i="2"/>
  <c r="AA54" i="2"/>
  <c r="U54" i="2"/>
  <c r="O54" i="2"/>
  <c r="I54" i="2"/>
  <c r="C54" i="2"/>
  <c r="AP52" i="2"/>
  <c r="C52" i="2"/>
  <c r="BH51" i="2"/>
  <c r="AV51" i="2"/>
  <c r="AP51" i="2"/>
  <c r="AD51" i="2"/>
  <c r="U51" i="2"/>
  <c r="O51" i="2"/>
  <c r="C51" i="2"/>
  <c r="AV46" i="2"/>
  <c r="AG46" i="2"/>
  <c r="U46" i="2"/>
  <c r="BE45" i="2"/>
  <c r="R45" i="2"/>
  <c r="BE43" i="2"/>
  <c r="AY43" i="2"/>
  <c r="AS43" i="2"/>
  <c r="AM43" i="2"/>
  <c r="AG43" i="2"/>
  <c r="AA43" i="2"/>
  <c r="U43" i="2"/>
  <c r="O43" i="2"/>
  <c r="I43" i="2"/>
  <c r="C43" i="2"/>
  <c r="AP41" i="2"/>
  <c r="L41" i="2"/>
  <c r="AY39" i="2"/>
  <c r="AG39" i="2"/>
  <c r="BE301" i="2"/>
  <c r="AV301" i="2"/>
  <c r="AP301" i="2"/>
  <c r="X301" i="2"/>
  <c r="R301" i="2"/>
  <c r="BE297" i="2"/>
  <c r="AP297" i="2"/>
  <c r="I297" i="2"/>
  <c r="BE292" i="2"/>
  <c r="AV292" i="2"/>
  <c r="AS292" i="2"/>
  <c r="AJ292" i="2"/>
  <c r="AD292" i="2"/>
  <c r="L292" i="2"/>
  <c r="F292" i="2"/>
  <c r="AP290" i="2"/>
  <c r="BH289" i="2"/>
  <c r="AJ289" i="2"/>
  <c r="L289" i="2"/>
  <c r="BH286" i="2"/>
  <c r="AV286" i="2"/>
  <c r="AM286" i="2"/>
  <c r="X286" i="2"/>
  <c r="AS285" i="2"/>
  <c r="AM285" i="2"/>
  <c r="O285" i="2"/>
  <c r="BH284" i="2"/>
  <c r="AS284" i="2"/>
  <c r="AG284" i="2"/>
  <c r="BE283" i="2"/>
  <c r="AY283" i="2"/>
  <c r="AM283" i="2"/>
  <c r="AD283" i="2"/>
  <c r="R283" i="2"/>
  <c r="I283" i="2"/>
  <c r="C283" i="2"/>
  <c r="R282" i="2"/>
  <c r="AS279" i="2"/>
  <c r="AM279" i="2"/>
  <c r="AY277" i="2"/>
  <c r="AS277" i="2"/>
  <c r="AM277" i="2"/>
  <c r="AG277" i="2"/>
  <c r="X277" i="2"/>
  <c r="U277" i="2"/>
  <c r="R277" i="2"/>
  <c r="O277" i="2"/>
  <c r="L277" i="2"/>
  <c r="I277" i="2"/>
  <c r="F277" i="2"/>
  <c r="C277" i="2"/>
  <c r="AJ276" i="2"/>
  <c r="R276" i="2"/>
  <c r="R275" i="2"/>
  <c r="BH274" i="2"/>
  <c r="AM274" i="2"/>
  <c r="R274" i="2"/>
  <c r="C273" i="2"/>
  <c r="R273" i="2"/>
  <c r="X273" i="2"/>
  <c r="BH270" i="2"/>
  <c r="AM270" i="2"/>
  <c r="X270" i="2"/>
  <c r="AG269" i="2"/>
  <c r="U269" i="2"/>
  <c r="AJ261" i="2"/>
  <c r="AV256" i="2"/>
  <c r="F249" i="2"/>
  <c r="X249" i="2"/>
  <c r="AA249" i="2"/>
  <c r="AJ249" i="2"/>
  <c r="AP249" i="2"/>
  <c r="AS249" i="2"/>
  <c r="C241" i="2"/>
  <c r="L241" i="2"/>
  <c r="U241" i="2"/>
  <c r="X241" i="2"/>
  <c r="AM241" i="2"/>
  <c r="AV241" i="2"/>
  <c r="BE241" i="2"/>
  <c r="AV240" i="2"/>
  <c r="AG240" i="2"/>
  <c r="C270" i="2"/>
  <c r="O270" i="2"/>
  <c r="AD270" i="2"/>
  <c r="AJ270" i="2"/>
  <c r="AP270" i="2"/>
  <c r="C269" i="2"/>
  <c r="O269" i="2"/>
  <c r="AA269" i="2"/>
  <c r="AP269" i="2"/>
  <c r="AV269" i="2"/>
  <c r="AY269" i="2"/>
  <c r="BH269" i="2"/>
  <c r="F261" i="2"/>
  <c r="R261" i="2"/>
  <c r="AD261" i="2"/>
  <c r="AP261" i="2"/>
  <c r="AY261" i="2"/>
  <c r="BE261" i="2"/>
  <c r="I256" i="2"/>
  <c r="X256" i="2"/>
  <c r="AJ256" i="2"/>
  <c r="BE256" i="2"/>
  <c r="F255" i="2"/>
  <c r="AS255" i="2"/>
  <c r="AD254" i="2"/>
  <c r="AY254" i="2"/>
  <c r="C245" i="2"/>
  <c r="I245" i="2"/>
  <c r="AM245" i="2"/>
  <c r="BE245" i="2"/>
  <c r="L242" i="2"/>
  <c r="O242" i="2"/>
  <c r="AM242" i="2"/>
  <c r="F240" i="2"/>
  <c r="R240" i="2"/>
  <c r="AD240" i="2"/>
  <c r="AJ240" i="2"/>
  <c r="AS240" i="2"/>
  <c r="AS237" i="2"/>
  <c r="AP237" i="2"/>
  <c r="AG237" i="2"/>
  <c r="X237" i="2"/>
  <c r="R237" i="2"/>
  <c r="I237" i="2"/>
  <c r="AV233" i="2"/>
  <c r="AA233" i="2"/>
  <c r="O233" i="2"/>
  <c r="AM230" i="2"/>
  <c r="AP227" i="2"/>
  <c r="U227" i="2"/>
  <c r="BE221" i="2"/>
  <c r="AG221" i="2"/>
  <c r="BH220" i="2"/>
  <c r="AY216" i="2"/>
  <c r="AP216" i="2"/>
  <c r="AG216" i="2"/>
  <c r="AA216" i="2"/>
  <c r="U216" i="2"/>
  <c r="O216" i="2"/>
  <c r="BE208" i="2"/>
  <c r="AG208" i="2"/>
  <c r="AA208" i="2"/>
  <c r="U208" i="2"/>
  <c r="O208" i="2"/>
  <c r="AV201" i="2"/>
  <c r="AA201" i="2"/>
  <c r="L201" i="2"/>
  <c r="C201" i="2"/>
  <c r="X195" i="2"/>
  <c r="AM194" i="2"/>
  <c r="BH193" i="2"/>
  <c r="AY193" i="2"/>
  <c r="AA193" i="2"/>
  <c r="L193" i="2"/>
  <c r="C193" i="2"/>
  <c r="AS190" i="2"/>
  <c r="AG190" i="2"/>
  <c r="R190" i="2"/>
  <c r="AM189" i="2"/>
  <c r="BH188" i="2"/>
  <c r="AV188" i="2"/>
  <c r="AP188" i="2"/>
  <c r="AM188" i="2"/>
  <c r="AG188" i="2"/>
  <c r="AD188" i="2"/>
  <c r="X188" i="2"/>
  <c r="R188" i="2"/>
  <c r="L188" i="2"/>
  <c r="C188" i="2"/>
  <c r="AV187" i="2"/>
  <c r="AS186" i="2"/>
  <c r="AD185" i="2"/>
  <c r="BH183" i="2"/>
  <c r="AS183" i="2"/>
  <c r="AG183" i="2"/>
  <c r="X183" i="2"/>
  <c r="L183" i="2"/>
  <c r="F183" i="2"/>
  <c r="AP180" i="2"/>
  <c r="I180" i="2"/>
  <c r="AS179" i="2"/>
  <c r="R179" i="2"/>
  <c r="AM177" i="2"/>
  <c r="O177" i="2"/>
  <c r="C174" i="2"/>
  <c r="AS174" i="2"/>
  <c r="F172" i="2"/>
  <c r="O172" i="2"/>
  <c r="AP172" i="2"/>
  <c r="R171" i="2"/>
  <c r="AS171" i="2"/>
  <c r="BH169" i="2"/>
  <c r="C166" i="2"/>
  <c r="R166" i="2"/>
  <c r="AA166" i="2"/>
  <c r="AP166" i="2"/>
  <c r="AY166" i="2"/>
  <c r="R165" i="2"/>
  <c r="BH165" i="2"/>
  <c r="AS164" i="2"/>
  <c r="AJ164" i="2"/>
  <c r="X164" i="2"/>
  <c r="R164" i="2"/>
  <c r="O162" i="2"/>
  <c r="U162" i="2"/>
  <c r="AP162" i="2"/>
  <c r="BH159" i="2"/>
  <c r="AS159" i="2"/>
  <c r="AD159" i="2"/>
  <c r="C169" i="2"/>
  <c r="AM169" i="2"/>
  <c r="AV169" i="2"/>
  <c r="C164" i="2"/>
  <c r="I164" i="2"/>
  <c r="O164" i="2"/>
  <c r="U164" i="2"/>
  <c r="AA164" i="2"/>
  <c r="AG164" i="2"/>
  <c r="AM164" i="2"/>
  <c r="AV164" i="2"/>
  <c r="BH164" i="2"/>
  <c r="F159" i="2"/>
  <c r="R159" i="2"/>
  <c r="AG159" i="2"/>
  <c r="AP159" i="2"/>
  <c r="AV159" i="2"/>
  <c r="AY153" i="2"/>
  <c r="AS153" i="2"/>
  <c r="AP153" i="2"/>
  <c r="AM153" i="2"/>
  <c r="AD153" i="2"/>
  <c r="X153" i="2"/>
  <c r="R153" i="2"/>
  <c r="O153" i="2"/>
  <c r="I153" i="2"/>
  <c r="C153" i="2"/>
  <c r="L150" i="2"/>
  <c r="AD150" i="2"/>
  <c r="AY150" i="2"/>
  <c r="C149" i="2"/>
  <c r="F149" i="2"/>
  <c r="O149" i="2"/>
  <c r="AJ149" i="2"/>
  <c r="BE149" i="2"/>
  <c r="C145" i="2"/>
  <c r="I145" i="2"/>
  <c r="O145" i="2"/>
  <c r="R145" i="2"/>
  <c r="U145" i="2"/>
  <c r="AA145" i="2"/>
  <c r="AJ145" i="2"/>
  <c r="AY145" i="2"/>
  <c r="BE143" i="2"/>
  <c r="AS143" i="2"/>
  <c r="AG143" i="2"/>
  <c r="R143" i="2"/>
  <c r="R140" i="2"/>
  <c r="X140" i="2"/>
  <c r="AS140" i="2"/>
  <c r="AS137" i="2"/>
  <c r="AD130" i="2"/>
  <c r="R130" i="2"/>
  <c r="I128" i="2"/>
  <c r="AG128" i="2"/>
  <c r="AS128" i="2"/>
  <c r="BE128" i="2"/>
  <c r="AS127" i="2"/>
  <c r="AG127" i="2"/>
  <c r="U127" i="2"/>
  <c r="L126" i="2"/>
  <c r="R126" i="2"/>
  <c r="F122" i="2"/>
  <c r="AM122" i="2"/>
  <c r="O118" i="2"/>
  <c r="L118" i="2"/>
  <c r="AJ118" i="2"/>
  <c r="BH118" i="2"/>
  <c r="F117" i="2"/>
  <c r="AA117" i="2"/>
  <c r="AP117" i="2"/>
  <c r="BH117" i="2"/>
  <c r="F112" i="2"/>
  <c r="L112" i="2"/>
  <c r="X112" i="2"/>
  <c r="AG112" i="2"/>
  <c r="AS112" i="2"/>
  <c r="BH112" i="2"/>
  <c r="BH106" i="2"/>
  <c r="AD106" i="2"/>
  <c r="I151" i="2"/>
  <c r="AS151" i="2"/>
  <c r="C143" i="2"/>
  <c r="I143" i="2"/>
  <c r="U143" i="2"/>
  <c r="AD143" i="2"/>
  <c r="AM143" i="2"/>
  <c r="L142" i="2"/>
  <c r="BH142" i="2"/>
  <c r="R139" i="2"/>
  <c r="AS139" i="2"/>
  <c r="C137" i="2"/>
  <c r="F137" i="2"/>
  <c r="AD137" i="2"/>
  <c r="AJ137" i="2"/>
  <c r="L134" i="2"/>
  <c r="AJ134" i="2"/>
  <c r="C133" i="2"/>
  <c r="I133" i="2"/>
  <c r="BH133" i="2"/>
  <c r="C130" i="2"/>
  <c r="AA130" i="2"/>
  <c r="AM130" i="2"/>
  <c r="AY130" i="2"/>
  <c r="BH130" i="2"/>
  <c r="C127" i="2"/>
  <c r="I127" i="2"/>
  <c r="R127" i="2"/>
  <c r="AD127" i="2"/>
  <c r="AM127" i="2"/>
  <c r="AY127" i="2"/>
  <c r="BE127" i="2"/>
  <c r="R123" i="2"/>
  <c r="O123" i="2"/>
  <c r="AM123" i="2"/>
  <c r="F119" i="2"/>
  <c r="AG119" i="2"/>
  <c r="C106" i="2"/>
  <c r="AA106" i="2"/>
  <c r="AM106" i="2"/>
  <c r="AY106" i="2"/>
  <c r="C96" i="2"/>
  <c r="O96" i="2"/>
  <c r="U96" i="2"/>
  <c r="AG96" i="2"/>
  <c r="AP96" i="2"/>
  <c r="AS96" i="2"/>
  <c r="C72" i="2"/>
  <c r="O72" i="2"/>
  <c r="U72" i="2"/>
  <c r="AM72" i="2"/>
  <c r="BE72" i="2"/>
  <c r="L67" i="2"/>
  <c r="BH67" i="2"/>
  <c r="F58" i="2"/>
  <c r="L58" i="2"/>
  <c r="U58" i="2"/>
  <c r="AD58" i="2"/>
  <c r="AJ58" i="2"/>
  <c r="AP58" i="2"/>
  <c r="AS58" i="2"/>
  <c r="BE58" i="2"/>
  <c r="I37" i="2"/>
  <c r="AM37" i="2"/>
  <c r="O37" i="2"/>
  <c r="F30" i="2"/>
  <c r="AD30" i="2"/>
  <c r="AS30" i="2"/>
  <c r="R30" i="2"/>
  <c r="AD104" i="2"/>
  <c r="I104" i="2"/>
  <c r="R100" i="2"/>
  <c r="AS100" i="2"/>
  <c r="AM96" i="2"/>
  <c r="AA96" i="2"/>
  <c r="I96" i="2"/>
  <c r="AS87" i="2"/>
  <c r="F77" i="2"/>
  <c r="R77" i="2"/>
  <c r="AM77" i="2"/>
  <c r="L75" i="2"/>
  <c r="R75" i="2"/>
  <c r="AS75" i="2"/>
  <c r="I74" i="2"/>
  <c r="C74" i="2"/>
  <c r="AP74" i="2"/>
  <c r="BH72" i="2"/>
  <c r="AV72" i="2"/>
  <c r="AD72" i="2"/>
  <c r="I72" i="2"/>
  <c r="F69" i="2"/>
  <c r="AA69" i="2"/>
  <c r="AV69" i="2"/>
  <c r="AJ67" i="2"/>
  <c r="F65" i="2"/>
  <c r="U65" i="2"/>
  <c r="AP65" i="2"/>
  <c r="BE65" i="2"/>
  <c r="O63" i="2"/>
  <c r="F63" i="2"/>
  <c r="AA63" i="2"/>
  <c r="AJ63" i="2"/>
  <c r="O60" i="2"/>
  <c r="C60" i="2"/>
  <c r="AY60" i="2"/>
  <c r="BH58" i="2"/>
  <c r="AV58" i="2"/>
  <c r="X58" i="2"/>
  <c r="I58" i="2"/>
  <c r="I47" i="2"/>
  <c r="R47" i="2"/>
  <c r="AG47" i="2"/>
  <c r="AS47" i="2"/>
  <c r="L47" i="2"/>
  <c r="AP47" i="2"/>
  <c r="BH47" i="2"/>
  <c r="AJ38" i="2"/>
  <c r="AY38" i="2"/>
  <c r="L36" i="2"/>
  <c r="R36" i="2"/>
  <c r="BH36" i="2"/>
  <c r="AJ36" i="2"/>
  <c r="AP30" i="2"/>
  <c r="C49" i="2"/>
  <c r="O49" i="2"/>
  <c r="AA49" i="2"/>
  <c r="AM49" i="2"/>
  <c r="AP49" i="2"/>
  <c r="C44" i="2"/>
  <c r="F44" i="2"/>
  <c r="O44" i="2"/>
  <c r="X44" i="2"/>
  <c r="AD44" i="2"/>
  <c r="AM44" i="2"/>
  <c r="AP44" i="2"/>
  <c r="AY44" i="2"/>
  <c r="F42" i="2"/>
  <c r="O42" i="2"/>
  <c r="X42" i="2"/>
  <c r="AD42" i="2"/>
  <c r="AJ42" i="2"/>
  <c r="AP42" i="2"/>
  <c r="AS42" i="2"/>
  <c r="BH42" i="2"/>
  <c r="AP35" i="2"/>
  <c r="AJ301" i="2"/>
  <c r="AS300" i="2"/>
  <c r="C298" i="2"/>
  <c r="L298" i="2"/>
  <c r="AV297" i="2"/>
  <c r="I296" i="2"/>
  <c r="AS296" i="2"/>
  <c r="C295" i="2"/>
  <c r="O295" i="2"/>
  <c r="AP295" i="2"/>
  <c r="AS291" i="2"/>
  <c r="AA291" i="2"/>
  <c r="AG289" i="2"/>
  <c r="U289" i="2"/>
  <c r="O289" i="2"/>
  <c r="AS288" i="2"/>
  <c r="AY285" i="2"/>
  <c r="AJ285" i="2"/>
  <c r="AD285" i="2"/>
  <c r="X285" i="2"/>
  <c r="U284" i="2"/>
  <c r="F284" i="2"/>
  <c r="R284" i="2"/>
  <c r="AD284" i="2"/>
  <c r="BH281" i="2"/>
  <c r="AP281" i="2"/>
  <c r="U281" i="2"/>
  <c r="I281" i="2"/>
  <c r="AV278" i="2"/>
  <c r="AP276" i="2"/>
  <c r="BE275" i="2"/>
  <c r="AM275" i="2"/>
  <c r="I275" i="2"/>
  <c r="AG272" i="2"/>
  <c r="AS272" i="2"/>
  <c r="BE272" i="2"/>
  <c r="F272" i="2"/>
  <c r="R272" i="2"/>
  <c r="I268" i="2"/>
  <c r="X268" i="2"/>
  <c r="U268" i="2"/>
  <c r="AJ268" i="2"/>
  <c r="AS267" i="2"/>
  <c r="I261" i="2"/>
  <c r="X261" i="2"/>
  <c r="AM261" i="2"/>
  <c r="C261" i="2"/>
  <c r="L261" i="2"/>
  <c r="U261" i="2"/>
  <c r="AV261" i="2"/>
  <c r="AP260" i="2"/>
  <c r="F260" i="2"/>
  <c r="X260" i="2"/>
  <c r="AS260" i="2"/>
  <c r="L257" i="2"/>
  <c r="U257" i="2"/>
  <c r="AA257" i="2"/>
  <c r="AM257" i="2"/>
  <c r="O257" i="2"/>
  <c r="AP257" i="2"/>
  <c r="AY257" i="2"/>
  <c r="F256" i="2"/>
  <c r="AS256" i="2"/>
  <c r="R256" i="2"/>
  <c r="AD256" i="2"/>
  <c r="AP256" i="2"/>
  <c r="AS251" i="2"/>
  <c r="AP247" i="2"/>
  <c r="BH245" i="2"/>
  <c r="U245" i="2"/>
  <c r="C297" i="2"/>
  <c r="R297" i="2"/>
  <c r="X297" i="2"/>
  <c r="AM297" i="2"/>
  <c r="AS297" i="2"/>
  <c r="BH297" i="2"/>
  <c r="U300" i="2"/>
  <c r="L300" i="2"/>
  <c r="X300" i="2"/>
  <c r="AJ300" i="2"/>
  <c r="BE300" i="2"/>
  <c r="AG297" i="2"/>
  <c r="AA297" i="2"/>
  <c r="O297" i="2"/>
  <c r="F297" i="2"/>
  <c r="O291" i="2"/>
  <c r="I291" i="2"/>
  <c r="AD291" i="2"/>
  <c r="I288" i="2"/>
  <c r="X288" i="2"/>
  <c r="AV288" i="2"/>
  <c r="F281" i="2"/>
  <c r="L281" i="2"/>
  <c r="AG281" i="2"/>
  <c r="AY281" i="2"/>
  <c r="L278" i="2"/>
  <c r="I276" i="2"/>
  <c r="U276" i="2"/>
  <c r="BE276" i="2"/>
  <c r="L276" i="2"/>
  <c r="X276" i="2"/>
  <c r="F271" i="2"/>
  <c r="I271" i="2"/>
  <c r="AG271" i="2"/>
  <c r="AY271" i="2"/>
  <c r="C271" i="2"/>
  <c r="AM271" i="2"/>
  <c r="BE271" i="2"/>
  <c r="R267" i="2"/>
  <c r="R262" i="2"/>
  <c r="AA262" i="2"/>
  <c r="AP262" i="2"/>
  <c r="U251" i="2"/>
  <c r="O250" i="2"/>
  <c r="F250" i="2"/>
  <c r="AA250" i="2"/>
  <c r="AM250" i="2"/>
  <c r="C250" i="2"/>
  <c r="R250" i="2"/>
  <c r="AD250" i="2"/>
  <c r="AY250" i="2"/>
  <c r="C247" i="2"/>
  <c r="AM247" i="2"/>
  <c r="AS247" i="2"/>
  <c r="F247" i="2"/>
  <c r="AG247" i="2"/>
  <c r="I247" i="2"/>
  <c r="U247" i="2"/>
  <c r="R246" i="2"/>
  <c r="AJ246" i="2"/>
  <c r="O246" i="2"/>
  <c r="O245" i="2"/>
  <c r="AG245" i="2"/>
  <c r="AP245" i="2"/>
  <c r="AV245" i="2"/>
  <c r="F245" i="2"/>
  <c r="X245" i="2"/>
  <c r="R245" i="2"/>
  <c r="AA245" i="2"/>
  <c r="AJ245" i="2"/>
  <c r="C242" i="2"/>
  <c r="AD242" i="2"/>
  <c r="AY242" i="2"/>
  <c r="F242" i="2"/>
  <c r="AA242" i="2"/>
  <c r="AP242" i="2"/>
  <c r="BH242" i="2"/>
  <c r="R242" i="2"/>
  <c r="AJ242" i="2"/>
  <c r="I301" i="2"/>
  <c r="O301" i="2"/>
  <c r="AD301" i="2"/>
  <c r="AS301" i="2"/>
  <c r="C289" i="2"/>
  <c r="I289" i="2"/>
  <c r="R289" i="2"/>
  <c r="X289" i="2"/>
  <c r="AS289" i="2"/>
  <c r="C285" i="2"/>
  <c r="L285" i="2"/>
  <c r="R285" i="2"/>
  <c r="AV285" i="2"/>
  <c r="BE285" i="2"/>
  <c r="C282" i="2"/>
  <c r="AM282" i="2"/>
  <c r="O275" i="2"/>
  <c r="C275" i="2"/>
  <c r="F275" i="2"/>
  <c r="AD275" i="2"/>
  <c r="AS275" i="2"/>
  <c r="AM301" i="2"/>
  <c r="AA301" i="2"/>
  <c r="L301" i="2"/>
  <c r="F301" i="2"/>
  <c r="AD300" i="2"/>
  <c r="F299" i="2"/>
  <c r="AM299" i="2"/>
  <c r="AS299" i="2"/>
  <c r="AM298" i="2"/>
  <c r="U297" i="2"/>
  <c r="L297" i="2"/>
  <c r="X296" i="2"/>
  <c r="U295" i="2"/>
  <c r="I293" i="2"/>
  <c r="O293" i="2"/>
  <c r="X293" i="2"/>
  <c r="AD293" i="2"/>
  <c r="BH293" i="2"/>
  <c r="AY291" i="2"/>
  <c r="R291" i="2"/>
  <c r="O290" i="2"/>
  <c r="AM290" i="2"/>
  <c r="BE289" i="2"/>
  <c r="AV289" i="2"/>
  <c r="AM289" i="2"/>
  <c r="AD289" i="2"/>
  <c r="C287" i="2"/>
  <c r="R287" i="2"/>
  <c r="O286" i="2"/>
  <c r="F286" i="2"/>
  <c r="R286" i="2"/>
  <c r="AD286" i="2"/>
  <c r="AY286" i="2"/>
  <c r="BH285" i="2"/>
  <c r="AG285" i="2"/>
  <c r="AA285" i="2"/>
  <c r="F285" i="2"/>
  <c r="L284" i="2"/>
  <c r="BH282" i="2"/>
  <c r="AS281" i="2"/>
  <c r="AJ281" i="2"/>
  <c r="AA281" i="2"/>
  <c r="R281" i="2"/>
  <c r="I280" i="2"/>
  <c r="R280" i="2"/>
  <c r="C279" i="2"/>
  <c r="U279" i="2"/>
  <c r="BH278" i="2"/>
  <c r="AD278" i="2"/>
  <c r="R278" i="2"/>
  <c r="BH276" i="2"/>
  <c r="AS276" i="2"/>
  <c r="AG276" i="2"/>
  <c r="AY275" i="2"/>
  <c r="AA275" i="2"/>
  <c r="I273" i="2"/>
  <c r="AA273" i="2"/>
  <c r="AG273" i="2"/>
  <c r="AM273" i="2"/>
  <c r="AV273" i="2"/>
  <c r="F273" i="2"/>
  <c r="L273" i="2"/>
  <c r="AD273" i="2"/>
  <c r="AJ273" i="2"/>
  <c r="AP273" i="2"/>
  <c r="BH272" i="2"/>
  <c r="AP272" i="2"/>
  <c r="X272" i="2"/>
  <c r="L272" i="2"/>
  <c r="AD271" i="2"/>
  <c r="AP268" i="2"/>
  <c r="R268" i="2"/>
  <c r="AV262" i="2"/>
  <c r="AG261" i="2"/>
  <c r="R260" i="2"/>
  <c r="C259" i="2"/>
  <c r="AD259" i="2"/>
  <c r="I259" i="2"/>
  <c r="AY259" i="2"/>
  <c r="AG257" i="2"/>
  <c r="X257" i="2"/>
  <c r="F257" i="2"/>
  <c r="AG256" i="2"/>
  <c r="L256" i="2"/>
  <c r="C255" i="2"/>
  <c r="I255" i="2"/>
  <c r="AY255" i="2"/>
  <c r="AA255" i="2"/>
  <c r="BH250" i="2"/>
  <c r="U248" i="2"/>
  <c r="L248" i="2"/>
  <c r="AG248" i="2"/>
  <c r="F248" i="2"/>
  <c r="AJ248" i="2"/>
  <c r="BE248" i="2"/>
  <c r="I248" i="2"/>
  <c r="X248" i="2"/>
  <c r="BH248" i="2"/>
  <c r="AY247" i="2"/>
  <c r="AA247" i="2"/>
  <c r="AY245" i="2"/>
  <c r="L245" i="2"/>
  <c r="AV242" i="2"/>
  <c r="F278" i="2"/>
  <c r="X278" i="2"/>
  <c r="AJ278" i="2"/>
  <c r="AP278" i="2"/>
  <c r="F267" i="2"/>
  <c r="AG267" i="2"/>
  <c r="AM267" i="2"/>
  <c r="R251" i="2"/>
  <c r="AA251" i="2"/>
  <c r="AP251" i="2"/>
  <c r="I236" i="2"/>
  <c r="R236" i="2"/>
  <c r="AP236" i="2"/>
  <c r="R235" i="2"/>
  <c r="BH234" i="2"/>
  <c r="R234" i="2"/>
  <c r="X233" i="2"/>
  <c r="AG233" i="2"/>
  <c r="AM233" i="2"/>
  <c r="AS231" i="2"/>
  <c r="L226" i="2"/>
  <c r="R226" i="2"/>
  <c r="AA226" i="2"/>
  <c r="BH226" i="2"/>
  <c r="C226" i="2"/>
  <c r="O226" i="2"/>
  <c r="AY226" i="2"/>
  <c r="L224" i="2"/>
  <c r="AD224" i="2"/>
  <c r="AP224" i="2"/>
  <c r="AV224" i="2"/>
  <c r="BH224" i="2"/>
  <c r="F224" i="2"/>
  <c r="AJ224" i="2"/>
  <c r="AS224" i="2"/>
  <c r="AV220" i="2"/>
  <c r="AG220" i="2"/>
  <c r="AD217" i="2"/>
  <c r="O234" i="2"/>
  <c r="AM234" i="2"/>
  <c r="C231" i="2"/>
  <c r="O231" i="2"/>
  <c r="U231" i="2"/>
  <c r="AG231" i="2"/>
  <c r="AY231" i="2"/>
  <c r="I231" i="2"/>
  <c r="R231" i="2"/>
  <c r="AA231" i="2"/>
  <c r="BE231" i="2"/>
  <c r="C220" i="2"/>
  <c r="I220" i="2"/>
  <c r="R220" i="2"/>
  <c r="X220" i="2"/>
  <c r="AS220" i="2"/>
  <c r="O220" i="2"/>
  <c r="AD220" i="2"/>
  <c r="AJ220" i="2"/>
  <c r="AY220" i="2"/>
  <c r="BE220" i="2"/>
  <c r="AV219" i="2"/>
  <c r="AS219" i="2"/>
  <c r="R219" i="2"/>
  <c r="AM217" i="2"/>
  <c r="C217" i="2"/>
  <c r="AA217" i="2"/>
  <c r="AV217" i="2"/>
  <c r="C206" i="2"/>
  <c r="F206" i="2"/>
  <c r="AD206" i="2"/>
  <c r="AS206" i="2"/>
  <c r="I206" i="2"/>
  <c r="AG206" i="2"/>
  <c r="AY206" i="2"/>
  <c r="R206" i="2"/>
  <c r="AM206" i="2"/>
  <c r="F241" i="2"/>
  <c r="AJ241" i="2"/>
  <c r="AS241" i="2"/>
  <c r="AY241" i="2"/>
  <c r="O239" i="2"/>
  <c r="C239" i="2"/>
  <c r="AV236" i="2"/>
  <c r="U236" i="2"/>
  <c r="AY234" i="2"/>
  <c r="AA234" i="2"/>
  <c r="L234" i="2"/>
  <c r="BE233" i="2"/>
  <c r="AS233" i="2"/>
  <c r="R233" i="2"/>
  <c r="AM231" i="2"/>
  <c r="AV226" i="2"/>
  <c r="AD226" i="2"/>
  <c r="C225" i="2"/>
  <c r="R225" i="2"/>
  <c r="AG225" i="2"/>
  <c r="AM225" i="2"/>
  <c r="AV225" i="2"/>
  <c r="F225" i="2"/>
  <c r="AJ225" i="2"/>
  <c r="AS225" i="2"/>
  <c r="AY225" i="2"/>
  <c r="AG224" i="2"/>
  <c r="R224" i="2"/>
  <c r="C222" i="2"/>
  <c r="L222" i="2"/>
  <c r="AJ222" i="2"/>
  <c r="R222" i="2"/>
  <c r="AP222" i="2"/>
  <c r="AP220" i="2"/>
  <c r="AA220" i="2"/>
  <c r="L220" i="2"/>
  <c r="R218" i="2"/>
  <c r="AP218" i="2"/>
  <c r="O218" i="2"/>
  <c r="AY217" i="2"/>
  <c r="R217" i="2"/>
  <c r="BE206" i="2"/>
  <c r="I269" i="2"/>
  <c r="R269" i="2"/>
  <c r="X269" i="2"/>
  <c r="AM269" i="2"/>
  <c r="AS269" i="2"/>
  <c r="BE269" i="2"/>
  <c r="I263" i="2"/>
  <c r="R263" i="2"/>
  <c r="AA263" i="2"/>
  <c r="C258" i="2"/>
  <c r="L258" i="2"/>
  <c r="R258" i="2"/>
  <c r="AJ258" i="2"/>
  <c r="AV258" i="2"/>
  <c r="C254" i="2"/>
  <c r="O254" i="2"/>
  <c r="R252" i="2"/>
  <c r="AD252" i="2"/>
  <c r="C249" i="2"/>
  <c r="L249" i="2"/>
  <c r="R249" i="2"/>
  <c r="AV249" i="2"/>
  <c r="BE249" i="2"/>
  <c r="R243" i="2"/>
  <c r="AS243" i="2"/>
  <c r="BH241" i="2"/>
  <c r="AG241" i="2"/>
  <c r="AA241" i="2"/>
  <c r="I240" i="2"/>
  <c r="U240" i="2"/>
  <c r="BE240" i="2"/>
  <c r="AM239" i="2"/>
  <c r="R239" i="2"/>
  <c r="O237" i="2"/>
  <c r="AD237" i="2"/>
  <c r="AJ237" i="2"/>
  <c r="AY237" i="2"/>
  <c r="BE237" i="2"/>
  <c r="AS236" i="2"/>
  <c r="AS235" i="2"/>
  <c r="AV234" i="2"/>
  <c r="X234" i="2"/>
  <c r="F234" i="2"/>
  <c r="AY233" i="2"/>
  <c r="AJ233" i="2"/>
  <c r="AD233" i="2"/>
  <c r="I233" i="2"/>
  <c r="C233" i="2"/>
  <c r="AD231" i="2"/>
  <c r="AP226" i="2"/>
  <c r="X226" i="2"/>
  <c r="F226" i="2"/>
  <c r="BH225" i="2"/>
  <c r="AD225" i="2"/>
  <c r="I225" i="2"/>
  <c r="I224" i="2"/>
  <c r="AM222" i="2"/>
  <c r="AM220" i="2"/>
  <c r="U220" i="2"/>
  <c r="L217" i="2"/>
  <c r="F215" i="2"/>
  <c r="AG215" i="2"/>
  <c r="I215" i="2"/>
  <c r="AS215" i="2"/>
  <c r="L215" i="2"/>
  <c r="AD215" i="2"/>
  <c r="R215" i="2"/>
  <c r="AJ215" i="2"/>
  <c r="BE215" i="2"/>
  <c r="U232" i="2"/>
  <c r="I228" i="2"/>
  <c r="O223" i="2"/>
  <c r="O221" i="2"/>
  <c r="C216" i="2"/>
  <c r="L216" i="2"/>
  <c r="R216" i="2"/>
  <c r="AV216" i="2"/>
  <c r="BE216" i="2"/>
  <c r="C214" i="2"/>
  <c r="O214" i="2"/>
  <c r="U214" i="2"/>
  <c r="AG214" i="2"/>
  <c r="AP214" i="2"/>
  <c r="F208" i="2"/>
  <c r="AJ208" i="2"/>
  <c r="AS208" i="2"/>
  <c r="AY208" i="2"/>
  <c r="F207" i="2"/>
  <c r="R207" i="2"/>
  <c r="X207" i="2"/>
  <c r="AG207" i="2"/>
  <c r="AS207" i="2"/>
  <c r="R203" i="2"/>
  <c r="AS203" i="2"/>
  <c r="O202" i="2"/>
  <c r="I200" i="2"/>
  <c r="O200" i="2"/>
  <c r="AD200" i="2"/>
  <c r="AS200" i="2"/>
  <c r="AY200" i="2"/>
  <c r="BH200" i="2"/>
  <c r="I199" i="2"/>
  <c r="AG199" i="2"/>
  <c r="AD198" i="2"/>
  <c r="R198" i="2"/>
  <c r="X196" i="2"/>
  <c r="O196" i="2"/>
  <c r="AV192" i="2"/>
  <c r="AP192" i="2"/>
  <c r="AJ192" i="2"/>
  <c r="U192" i="2"/>
  <c r="R191" i="2"/>
  <c r="AY185" i="2"/>
  <c r="AA185" i="2"/>
  <c r="L185" i="2"/>
  <c r="I182" i="2"/>
  <c r="R182" i="2"/>
  <c r="AA182" i="2"/>
  <c r="BE182" i="2"/>
  <c r="BE180" i="2"/>
  <c r="AV180" i="2"/>
  <c r="AM180" i="2"/>
  <c r="AD180" i="2"/>
  <c r="AV177" i="2"/>
  <c r="AY176" i="2"/>
  <c r="AM176" i="2"/>
  <c r="X176" i="2"/>
  <c r="R176" i="2"/>
  <c r="I174" i="2"/>
  <c r="AD174" i="2"/>
  <c r="F174" i="2"/>
  <c r="AG174" i="2"/>
  <c r="C173" i="2"/>
  <c r="O173" i="2"/>
  <c r="AM173" i="2"/>
  <c r="BE172" i="2"/>
  <c r="I171" i="2"/>
  <c r="X171" i="2"/>
  <c r="AV171" i="2"/>
  <c r="U171" i="2"/>
  <c r="AJ168" i="2"/>
  <c r="I168" i="2"/>
  <c r="R167" i="2"/>
  <c r="AP161" i="2"/>
  <c r="AG158" i="2"/>
  <c r="C198" i="2"/>
  <c r="O198" i="2"/>
  <c r="U198" i="2"/>
  <c r="AG198" i="2"/>
  <c r="AP198" i="2"/>
  <c r="F196" i="2"/>
  <c r="L196" i="2"/>
  <c r="AG196" i="2"/>
  <c r="AY196" i="2"/>
  <c r="AG192" i="2"/>
  <c r="AA192" i="2"/>
  <c r="AJ191" i="2"/>
  <c r="X191" i="2"/>
  <c r="I191" i="2"/>
  <c r="BH189" i="2"/>
  <c r="R189" i="2"/>
  <c r="AV185" i="2"/>
  <c r="X185" i="2"/>
  <c r="F185" i="2"/>
  <c r="AS180" i="2"/>
  <c r="AJ180" i="2"/>
  <c r="AA180" i="2"/>
  <c r="R180" i="2"/>
  <c r="L177" i="2"/>
  <c r="L176" i="2"/>
  <c r="U176" i="2"/>
  <c r="AA176" i="2"/>
  <c r="AP176" i="2"/>
  <c r="BE176" i="2"/>
  <c r="C172" i="2"/>
  <c r="I172" i="2"/>
  <c r="R172" i="2"/>
  <c r="X172" i="2"/>
  <c r="AS172" i="2"/>
  <c r="AA172" i="2"/>
  <c r="AJ172" i="2"/>
  <c r="R170" i="2"/>
  <c r="AA168" i="2"/>
  <c r="AG167" i="2"/>
  <c r="BE158" i="2"/>
  <c r="AA158" i="2"/>
  <c r="C274" i="2"/>
  <c r="C266" i="2"/>
  <c r="L264" i="2"/>
  <c r="U244" i="2"/>
  <c r="C238" i="2"/>
  <c r="AG232" i="2"/>
  <c r="I232" i="2"/>
  <c r="C230" i="2"/>
  <c r="X228" i="2"/>
  <c r="C227" i="2"/>
  <c r="AY223" i="2"/>
  <c r="AM223" i="2"/>
  <c r="AA223" i="2"/>
  <c r="F223" i="2"/>
  <c r="BH221" i="2"/>
  <c r="AS221" i="2"/>
  <c r="U221" i="2"/>
  <c r="AS216" i="2"/>
  <c r="AM216" i="2"/>
  <c r="BE214" i="2"/>
  <c r="AS214" i="2"/>
  <c r="I214" i="2"/>
  <c r="C212" i="2"/>
  <c r="U212" i="2"/>
  <c r="AM212" i="2"/>
  <c r="BE212" i="2"/>
  <c r="AV211" i="2"/>
  <c r="AS211" i="2"/>
  <c r="C209" i="2"/>
  <c r="AD209" i="2"/>
  <c r="AM209" i="2"/>
  <c r="AV209" i="2"/>
  <c r="BH209" i="2"/>
  <c r="AM208" i="2"/>
  <c r="X208" i="2"/>
  <c r="R208" i="2"/>
  <c r="L208" i="2"/>
  <c r="AV207" i="2"/>
  <c r="AJ207" i="2"/>
  <c r="L207" i="2"/>
  <c r="O205" i="2"/>
  <c r="L205" i="2"/>
  <c r="AM200" i="2"/>
  <c r="AA200" i="2"/>
  <c r="L200" i="2"/>
  <c r="F200" i="2"/>
  <c r="L199" i="2"/>
  <c r="AM198" i="2"/>
  <c r="L197" i="2"/>
  <c r="BH197" i="2"/>
  <c r="BE196" i="2"/>
  <c r="AV196" i="2"/>
  <c r="AM196" i="2"/>
  <c r="AD196" i="2"/>
  <c r="C194" i="2"/>
  <c r="O194" i="2"/>
  <c r="AP194" i="2"/>
  <c r="AS192" i="2"/>
  <c r="AM192" i="2"/>
  <c r="R192" i="2"/>
  <c r="L192" i="2"/>
  <c r="BE191" i="2"/>
  <c r="AS191" i="2"/>
  <c r="AG191" i="2"/>
  <c r="U191" i="2"/>
  <c r="F190" i="2"/>
  <c r="AA190" i="2"/>
  <c r="AM190" i="2"/>
  <c r="AY190" i="2"/>
  <c r="AP189" i="2"/>
  <c r="I187" i="2"/>
  <c r="U187" i="2"/>
  <c r="AS187" i="2"/>
  <c r="BH185" i="2"/>
  <c r="R185" i="2"/>
  <c r="AS182" i="2"/>
  <c r="AG182" i="2"/>
  <c r="F182" i="2"/>
  <c r="X180" i="2"/>
  <c r="O180" i="2"/>
  <c r="C178" i="2"/>
  <c r="R178" i="2"/>
  <c r="AS178" i="2"/>
  <c r="BH177" i="2"/>
  <c r="AD177" i="2"/>
  <c r="R177" i="2"/>
  <c r="AV176" i="2"/>
  <c r="O176" i="2"/>
  <c r="AM174" i="2"/>
  <c r="R174" i="2"/>
  <c r="R173" i="2"/>
  <c r="AY172" i="2"/>
  <c r="AM172" i="2"/>
  <c r="U172" i="2"/>
  <c r="L172" i="2"/>
  <c r="F169" i="2"/>
  <c r="R169" i="2"/>
  <c r="AD169" i="2"/>
  <c r="AY169" i="2"/>
  <c r="L169" i="2"/>
  <c r="AA169" i="2"/>
  <c r="BH168" i="2"/>
  <c r="AY168" i="2"/>
  <c r="AP168" i="2"/>
  <c r="AG168" i="2"/>
  <c r="X168" i="2"/>
  <c r="O168" i="2"/>
  <c r="BH167" i="2"/>
  <c r="AD167" i="2"/>
  <c r="AY158" i="2"/>
  <c r="C192" i="2"/>
  <c r="I192" i="2"/>
  <c r="O192" i="2"/>
  <c r="X192" i="2"/>
  <c r="AD192" i="2"/>
  <c r="BH192" i="2"/>
  <c r="L191" i="2"/>
  <c r="AD191" i="2"/>
  <c r="AP191" i="2"/>
  <c r="AV191" i="2"/>
  <c r="BH191" i="2"/>
  <c r="C189" i="2"/>
  <c r="L189" i="2"/>
  <c r="AJ189" i="2"/>
  <c r="AM185" i="2"/>
  <c r="F180" i="2"/>
  <c r="L180" i="2"/>
  <c r="AG180" i="2"/>
  <c r="AY180" i="2"/>
  <c r="F177" i="2"/>
  <c r="X177" i="2"/>
  <c r="AJ177" i="2"/>
  <c r="AP177" i="2"/>
  <c r="BH172" i="2"/>
  <c r="AV172" i="2"/>
  <c r="AG172" i="2"/>
  <c r="AS170" i="2"/>
  <c r="L168" i="2"/>
  <c r="R168" i="2"/>
  <c r="AV168" i="2"/>
  <c r="BE168" i="2"/>
  <c r="C168" i="2"/>
  <c r="AM168" i="2"/>
  <c r="AS168" i="2"/>
  <c r="L167" i="2"/>
  <c r="X167" i="2"/>
  <c r="AJ167" i="2"/>
  <c r="BE167" i="2"/>
  <c r="F167" i="2"/>
  <c r="AS167" i="2"/>
  <c r="L161" i="2"/>
  <c r="R161" i="2"/>
  <c r="AA161" i="2"/>
  <c r="BH161" i="2"/>
  <c r="C161" i="2"/>
  <c r="AD161" i="2"/>
  <c r="AJ161" i="2"/>
  <c r="AV161" i="2"/>
  <c r="C158" i="2"/>
  <c r="R158" i="2"/>
  <c r="AM158" i="2"/>
  <c r="F158" i="2"/>
  <c r="AD158" i="2"/>
  <c r="AS158" i="2"/>
  <c r="F166" i="2"/>
  <c r="AM166" i="2"/>
  <c r="AS166" i="2"/>
  <c r="X163" i="2"/>
  <c r="AY154" i="2"/>
  <c r="AS154" i="2"/>
  <c r="AD154" i="2"/>
  <c r="R154" i="2"/>
  <c r="BH149" i="2"/>
  <c r="AY149" i="2"/>
  <c r="AP149" i="2"/>
  <c r="AG149" i="2"/>
  <c r="R149" i="2"/>
  <c r="AS144" i="2"/>
  <c r="X144" i="2"/>
  <c r="X141" i="2"/>
  <c r="O141" i="2"/>
  <c r="AD138" i="2"/>
  <c r="R138" i="2"/>
  <c r="AV137" i="2"/>
  <c r="O137" i="2"/>
  <c r="I136" i="2"/>
  <c r="U136" i="2"/>
  <c r="BE136" i="2"/>
  <c r="BE135" i="2"/>
  <c r="R135" i="2"/>
  <c r="AP133" i="2"/>
  <c r="U133" i="2"/>
  <c r="L133" i="2"/>
  <c r="X132" i="2"/>
  <c r="AJ129" i="2"/>
  <c r="BH126" i="2"/>
  <c r="AP122" i="2"/>
  <c r="X122" i="2"/>
  <c r="AM119" i="2"/>
  <c r="O117" i="2"/>
  <c r="AD117" i="2"/>
  <c r="AJ117" i="2"/>
  <c r="AY117" i="2"/>
  <c r="BE117" i="2"/>
  <c r="C117" i="2"/>
  <c r="I117" i="2"/>
  <c r="R117" i="2"/>
  <c r="X117" i="2"/>
  <c r="AS117" i="2"/>
  <c r="F144" i="2"/>
  <c r="R144" i="2"/>
  <c r="AD144" i="2"/>
  <c r="F141" i="2"/>
  <c r="L141" i="2"/>
  <c r="AG141" i="2"/>
  <c r="AY141" i="2"/>
  <c r="F138" i="2"/>
  <c r="X138" i="2"/>
  <c r="AJ138" i="2"/>
  <c r="AP138" i="2"/>
  <c r="O133" i="2"/>
  <c r="AD133" i="2"/>
  <c r="AJ133" i="2"/>
  <c r="AY133" i="2"/>
  <c r="BE133" i="2"/>
  <c r="L122" i="2"/>
  <c r="R122" i="2"/>
  <c r="AA122" i="2"/>
  <c r="BH122" i="2"/>
  <c r="C122" i="2"/>
  <c r="O122" i="2"/>
  <c r="AY122" i="2"/>
  <c r="C119" i="2"/>
  <c r="I119" i="2"/>
  <c r="AD119" i="2"/>
  <c r="AG166" i="2"/>
  <c r="I166" i="2"/>
  <c r="L165" i="2"/>
  <c r="AS163" i="2"/>
  <c r="I159" i="2"/>
  <c r="U159" i="2"/>
  <c r="BE159" i="2"/>
  <c r="O156" i="2"/>
  <c r="AD156" i="2"/>
  <c r="AJ156" i="2"/>
  <c r="AY156" i="2"/>
  <c r="BE156" i="2"/>
  <c r="I155" i="2"/>
  <c r="R155" i="2"/>
  <c r="AP155" i="2"/>
  <c r="BH154" i="2"/>
  <c r="AM154" i="2"/>
  <c r="X154" i="2"/>
  <c r="O154" i="2"/>
  <c r="F152" i="2"/>
  <c r="BE152" i="2"/>
  <c r="AS149" i="2"/>
  <c r="AM149" i="2"/>
  <c r="AD149" i="2"/>
  <c r="U149" i="2"/>
  <c r="X145" i="2"/>
  <c r="AG145" i="2"/>
  <c r="AM145" i="2"/>
  <c r="BH145" i="2"/>
  <c r="BE144" i="2"/>
  <c r="AG144" i="2"/>
  <c r="O142" i="2"/>
  <c r="AM142" i="2"/>
  <c r="BE141" i="2"/>
  <c r="AV141" i="2"/>
  <c r="AM141" i="2"/>
  <c r="AD141" i="2"/>
  <c r="AV138" i="2"/>
  <c r="AY137" i="2"/>
  <c r="AM137" i="2"/>
  <c r="X137" i="2"/>
  <c r="R137" i="2"/>
  <c r="AV136" i="2"/>
  <c r="AJ136" i="2"/>
  <c r="X136" i="2"/>
  <c r="L136" i="2"/>
  <c r="AD135" i="2"/>
  <c r="AS133" i="2"/>
  <c r="AM133" i="2"/>
  <c r="AA133" i="2"/>
  <c r="R133" i="2"/>
  <c r="AS131" i="2"/>
  <c r="AM129" i="2"/>
  <c r="AA129" i="2"/>
  <c r="L129" i="2"/>
  <c r="F128" i="2"/>
  <c r="R128" i="2"/>
  <c r="AD128" i="2"/>
  <c r="AJ122" i="2"/>
  <c r="AY119" i="2"/>
  <c r="AA119" i="2"/>
  <c r="AM117" i="2"/>
  <c r="U117" i="2"/>
  <c r="I116" i="2"/>
  <c r="R116" i="2"/>
  <c r="AP116" i="2"/>
  <c r="X116" i="2"/>
  <c r="AV116" i="2"/>
  <c r="AS115" i="2"/>
  <c r="R115" i="2"/>
  <c r="AA154" i="2"/>
  <c r="AV154" i="2"/>
  <c r="L149" i="2"/>
  <c r="AA149" i="2"/>
  <c r="L144" i="2"/>
  <c r="AS141" i="2"/>
  <c r="AJ141" i="2"/>
  <c r="AA141" i="2"/>
  <c r="R141" i="2"/>
  <c r="O139" i="2"/>
  <c r="AM139" i="2"/>
  <c r="BH138" i="2"/>
  <c r="L138" i="2"/>
  <c r="L137" i="2"/>
  <c r="U137" i="2"/>
  <c r="AA137" i="2"/>
  <c r="AP137" i="2"/>
  <c r="BE137" i="2"/>
  <c r="C135" i="2"/>
  <c r="AM135" i="2"/>
  <c r="AY135" i="2"/>
  <c r="AG133" i="2"/>
  <c r="X133" i="2"/>
  <c r="F133" i="2"/>
  <c r="I132" i="2"/>
  <c r="U132" i="2"/>
  <c r="AS132" i="2"/>
  <c r="C129" i="2"/>
  <c r="I129" i="2"/>
  <c r="O129" i="2"/>
  <c r="AD129" i="2"/>
  <c r="AS129" i="2"/>
  <c r="AY129" i="2"/>
  <c r="BH129" i="2"/>
  <c r="AM126" i="2"/>
  <c r="AV122" i="2"/>
  <c r="AD122" i="2"/>
  <c r="AS119" i="2"/>
  <c r="R119" i="2"/>
  <c r="U108" i="2"/>
  <c r="AM107" i="2"/>
  <c r="R107" i="2"/>
  <c r="AY103" i="2"/>
  <c r="AP103" i="2"/>
  <c r="R103" i="2"/>
  <c r="I103" i="2"/>
  <c r="I99" i="2"/>
  <c r="AM99" i="2"/>
  <c r="BE99" i="2"/>
  <c r="C99" i="2"/>
  <c r="U99" i="2"/>
  <c r="AP99" i="2"/>
  <c r="X95" i="2"/>
  <c r="AV95" i="2"/>
  <c r="L95" i="2"/>
  <c r="AS95" i="2"/>
  <c r="C162" i="2"/>
  <c r="C157" i="2"/>
  <c r="C150" i="2"/>
  <c r="R148" i="2"/>
  <c r="R134" i="2"/>
  <c r="AY125" i="2"/>
  <c r="AG125" i="2"/>
  <c r="L125" i="2"/>
  <c r="F125" i="2"/>
  <c r="AS123" i="2"/>
  <c r="AY121" i="2"/>
  <c r="AS121" i="2"/>
  <c r="AJ121" i="2"/>
  <c r="F121" i="2"/>
  <c r="AM118" i="2"/>
  <c r="AY114" i="2"/>
  <c r="AD114" i="2"/>
  <c r="R114" i="2"/>
  <c r="F114" i="2"/>
  <c r="BE111" i="2"/>
  <c r="AA111" i="2"/>
  <c r="R111" i="2"/>
  <c r="I111" i="2"/>
  <c r="AY110" i="2"/>
  <c r="AS110" i="2"/>
  <c r="AD110" i="2"/>
  <c r="O110" i="2"/>
  <c r="F110" i="2"/>
  <c r="AS108" i="2"/>
  <c r="AG107" i="2"/>
  <c r="F107" i="2"/>
  <c r="R106" i="2"/>
  <c r="F106" i="2"/>
  <c r="BE105" i="2"/>
  <c r="AV105" i="2"/>
  <c r="R105" i="2"/>
  <c r="I105" i="2"/>
  <c r="AS104" i="2"/>
  <c r="AA103" i="2"/>
  <c r="F102" i="2"/>
  <c r="R102" i="2"/>
  <c r="BH102" i="2"/>
  <c r="O101" i="2"/>
  <c r="U101" i="2"/>
  <c r="AM101" i="2"/>
  <c r="AS101" i="2"/>
  <c r="L101" i="2"/>
  <c r="AJ101" i="2"/>
  <c r="AS99" i="2"/>
  <c r="R99" i="2"/>
  <c r="AG95" i="2"/>
  <c r="C85" i="2"/>
  <c r="O85" i="2"/>
  <c r="L85" i="2"/>
  <c r="AD85" i="2"/>
  <c r="AS83" i="2"/>
  <c r="F81" i="2"/>
  <c r="R81" i="2"/>
  <c r="AD81" i="2"/>
  <c r="AA81" i="2"/>
  <c r="AV81" i="2"/>
  <c r="L81" i="2"/>
  <c r="AY81" i="2"/>
  <c r="C103" i="2"/>
  <c r="AD103" i="2"/>
  <c r="AM103" i="2"/>
  <c r="AS103" i="2"/>
  <c r="C123" i="2"/>
  <c r="C118" i="2"/>
  <c r="AY111" i="2"/>
  <c r="AG111" i="2"/>
  <c r="U111" i="2"/>
  <c r="O111" i="2"/>
  <c r="C111" i="2"/>
  <c r="BH110" i="2"/>
  <c r="AM110" i="2"/>
  <c r="AG110" i="2"/>
  <c r="R110" i="2"/>
  <c r="L110" i="2"/>
  <c r="C110" i="2"/>
  <c r="AD108" i="2"/>
  <c r="AP107" i="2"/>
  <c r="U107" i="2"/>
  <c r="R104" i="2"/>
  <c r="AG104" i="2"/>
  <c r="BH104" i="2"/>
  <c r="AG103" i="2"/>
  <c r="U103" i="2"/>
  <c r="AY99" i="2"/>
  <c r="R97" i="2"/>
  <c r="F96" i="2"/>
  <c r="L96" i="2"/>
  <c r="X96" i="2"/>
  <c r="AD96" i="2"/>
  <c r="AJ96" i="2"/>
  <c r="AY96" i="2"/>
  <c r="AV96" i="2"/>
  <c r="BE96" i="2"/>
  <c r="BH95" i="2"/>
  <c r="R95" i="2"/>
  <c r="AD86" i="2"/>
  <c r="AP86" i="2"/>
  <c r="R83" i="2"/>
  <c r="X83" i="2"/>
  <c r="AV83" i="2"/>
  <c r="AD83" i="2"/>
  <c r="R82" i="2"/>
  <c r="I98" i="2"/>
  <c r="AG98" i="2"/>
  <c r="AY98" i="2"/>
  <c r="C94" i="2"/>
  <c r="AD94" i="2"/>
  <c r="BE91" i="2"/>
  <c r="AS91" i="2"/>
  <c r="AG91" i="2"/>
  <c r="U91" i="2"/>
  <c r="O90" i="2"/>
  <c r="F90" i="2"/>
  <c r="AM90" i="2"/>
  <c r="AY90" i="2"/>
  <c r="U88" i="2"/>
  <c r="L88" i="2"/>
  <c r="C84" i="2"/>
  <c r="I84" i="2"/>
  <c r="R84" i="2"/>
  <c r="X84" i="2"/>
  <c r="AD84" i="2"/>
  <c r="AJ84" i="2"/>
  <c r="AY84" i="2"/>
  <c r="BE84" i="2"/>
  <c r="BE79" i="2"/>
  <c r="X79" i="2"/>
  <c r="AP78" i="2"/>
  <c r="AA78" i="2"/>
  <c r="F76" i="2"/>
  <c r="L76" i="2"/>
  <c r="X76" i="2"/>
  <c r="AD76" i="2"/>
  <c r="AJ76" i="2"/>
  <c r="AV76" i="2"/>
  <c r="BH76" i="2"/>
  <c r="AY74" i="2"/>
  <c r="R74" i="2"/>
  <c r="C68" i="2"/>
  <c r="I68" i="2"/>
  <c r="O68" i="2"/>
  <c r="AD68" i="2"/>
  <c r="AS68" i="2"/>
  <c r="AY68" i="2"/>
  <c r="BH68" i="2"/>
  <c r="AJ68" i="2"/>
  <c r="F68" i="2"/>
  <c r="L68" i="2"/>
  <c r="AA68" i="2"/>
  <c r="AM68" i="2"/>
  <c r="U68" i="2"/>
  <c r="AG68" i="2"/>
  <c r="AP68" i="2"/>
  <c r="AV68" i="2"/>
  <c r="L91" i="2"/>
  <c r="AD91" i="2"/>
  <c r="AP91" i="2"/>
  <c r="AV91" i="2"/>
  <c r="BH91" i="2"/>
  <c r="O88" i="2"/>
  <c r="AD88" i="2"/>
  <c r="AJ88" i="2"/>
  <c r="BE88" i="2"/>
  <c r="AS79" i="2"/>
  <c r="C78" i="2"/>
  <c r="AD78" i="2"/>
  <c r="BE78" i="2"/>
  <c r="I75" i="2"/>
  <c r="F75" i="2"/>
  <c r="AG75" i="2"/>
  <c r="AM74" i="2"/>
  <c r="X68" i="2"/>
  <c r="R79" i="2"/>
  <c r="R68" i="2"/>
  <c r="R67" i="2"/>
  <c r="AA67" i="2"/>
  <c r="AP67" i="2"/>
  <c r="AY67" i="2"/>
  <c r="I67" i="2"/>
  <c r="X67" i="2"/>
  <c r="AG67" i="2"/>
  <c r="AV67" i="2"/>
  <c r="BE67" i="2"/>
  <c r="C67" i="2"/>
  <c r="U67" i="2"/>
  <c r="AS67" i="2"/>
  <c r="F67" i="2"/>
  <c r="O67" i="2"/>
  <c r="AD67" i="2"/>
  <c r="AM67" i="2"/>
  <c r="L66" i="2"/>
  <c r="I66" i="2"/>
  <c r="AS66" i="2"/>
  <c r="AJ66" i="2"/>
  <c r="X66" i="2"/>
  <c r="BH66" i="2"/>
  <c r="AD66" i="2"/>
  <c r="AD79" i="2"/>
  <c r="O74" i="2"/>
  <c r="AD74" i="2"/>
  <c r="AS74" i="2"/>
  <c r="BE74" i="2"/>
  <c r="F72" i="2"/>
  <c r="L72" i="2"/>
  <c r="R72" i="2"/>
  <c r="X72" i="2"/>
  <c r="AP72" i="2"/>
  <c r="R70" i="2"/>
  <c r="AM70" i="2"/>
  <c r="AV63" i="2"/>
  <c r="AP63" i="2"/>
  <c r="X63" i="2"/>
  <c r="R63" i="2"/>
  <c r="L62" i="2"/>
  <c r="AP60" i="2"/>
  <c r="R60" i="2"/>
  <c r="C59" i="2"/>
  <c r="O59" i="2"/>
  <c r="AA59" i="2"/>
  <c r="AM59" i="2"/>
  <c r="AY59" i="2"/>
  <c r="L55" i="2"/>
  <c r="AM55" i="2"/>
  <c r="BH55" i="2"/>
  <c r="AG52" i="2"/>
  <c r="AJ50" i="2"/>
  <c r="F50" i="2"/>
  <c r="X50" i="2"/>
  <c r="I50" i="2"/>
  <c r="AS50" i="2"/>
  <c r="BH50" i="2"/>
  <c r="L50" i="2"/>
  <c r="AD50" i="2"/>
  <c r="R87" i="2"/>
  <c r="C73" i="2"/>
  <c r="AS72" i="2"/>
  <c r="AJ72" i="2"/>
  <c r="AA72" i="2"/>
  <c r="R71" i="2"/>
  <c r="I71" i="2"/>
  <c r="AJ71" i="2"/>
  <c r="AS70" i="2"/>
  <c r="U70" i="2"/>
  <c r="AM63" i="2"/>
  <c r="AV62" i="2"/>
  <c r="AJ62" i="2"/>
  <c r="AM60" i="2"/>
  <c r="AJ57" i="2"/>
  <c r="X57" i="2"/>
  <c r="AS57" i="2"/>
  <c r="C63" i="2"/>
  <c r="I63" i="2"/>
  <c r="U63" i="2"/>
  <c r="AG63" i="2"/>
  <c r="AS63" i="2"/>
  <c r="BE63" i="2"/>
  <c r="C62" i="2"/>
  <c r="I62" i="2"/>
  <c r="U62" i="2"/>
  <c r="AP62" i="2"/>
  <c r="R61" i="2"/>
  <c r="F60" i="2"/>
  <c r="AA60" i="2"/>
  <c r="X53" i="2"/>
  <c r="AS53" i="2"/>
  <c r="F52" i="2"/>
  <c r="O52" i="2"/>
  <c r="AA52" i="2"/>
  <c r="AM52" i="2"/>
  <c r="I52" i="2"/>
  <c r="R52" i="2"/>
  <c r="AD52" i="2"/>
  <c r="BE52" i="2"/>
  <c r="R48" i="2"/>
  <c r="L31" i="2"/>
  <c r="I30" i="2"/>
  <c r="BE47" i="2"/>
  <c r="AM47" i="2"/>
  <c r="X47" i="2"/>
  <c r="F47" i="2"/>
  <c r="I46" i="2"/>
  <c r="AY45" i="2"/>
  <c r="AM45" i="2"/>
  <c r="I45" i="2"/>
  <c r="R42" i="2"/>
  <c r="L42" i="2"/>
  <c r="C42" i="2"/>
  <c r="AV41" i="2"/>
  <c r="AD41" i="2"/>
  <c r="U41" i="2"/>
  <c r="AD39" i="2"/>
  <c r="I39" i="2"/>
  <c r="AD38" i="2"/>
  <c r="AV37" i="2"/>
  <c r="AP37" i="2"/>
  <c r="AJ37" i="2"/>
  <c r="X37" i="2"/>
  <c r="R37" i="2"/>
  <c r="AP36" i="2"/>
  <c r="BE35" i="2"/>
  <c r="X35" i="2"/>
  <c r="I33" i="2"/>
  <c r="BH32" i="2"/>
  <c r="AV32" i="2"/>
  <c r="AJ32" i="2"/>
  <c r="U32" i="2"/>
  <c r="I32" i="2"/>
  <c r="AP31" i="2"/>
  <c r="R31" i="2"/>
  <c r="C69" i="2"/>
  <c r="AY65" i="2"/>
  <c r="C58" i="2"/>
  <c r="C56" i="2"/>
  <c r="BE51" i="2"/>
  <c r="AY51" i="2"/>
  <c r="AM51" i="2"/>
  <c r="AG51" i="2"/>
  <c r="X51" i="2"/>
  <c r="L51" i="2"/>
  <c r="F51" i="2"/>
  <c r="AY49" i="2"/>
  <c r="AG49" i="2"/>
  <c r="I49" i="2"/>
  <c r="AY47" i="2"/>
  <c r="AJ47" i="2"/>
  <c r="AD47" i="2"/>
  <c r="U47" i="2"/>
  <c r="O47" i="2"/>
  <c r="C47" i="2"/>
  <c r="BH46" i="2"/>
  <c r="AS46" i="2"/>
  <c r="R46" i="2"/>
  <c r="AD45" i="2"/>
  <c r="I44" i="2"/>
  <c r="BH41" i="2"/>
  <c r="AJ41" i="2"/>
  <c r="I41" i="2"/>
  <c r="AV39" i="2"/>
  <c r="AM39" i="2"/>
  <c r="AA39" i="2"/>
  <c r="F39" i="2"/>
  <c r="O38" i="2"/>
  <c r="BH37" i="2"/>
  <c r="AS37" i="2"/>
  <c r="AD37" i="2"/>
  <c r="U37" i="2"/>
  <c r="L37" i="2"/>
  <c r="F37" i="2"/>
  <c r="F36" i="2"/>
  <c r="AV35" i="2"/>
  <c r="U35" i="2"/>
  <c r="BE32" i="2"/>
  <c r="AS32" i="2"/>
  <c r="AG32" i="2"/>
  <c r="BE31" i="2"/>
  <c r="AG31" i="2"/>
  <c r="I31" i="2"/>
  <c r="O45" i="2"/>
  <c r="BE41" i="2"/>
  <c r="AS41" i="2"/>
  <c r="AG41" i="2"/>
  <c r="R41" i="2"/>
  <c r="F41" i="2"/>
  <c r="AS40" i="2"/>
  <c r="R39" i="2"/>
  <c r="C39" i="2"/>
  <c r="BE37" i="2"/>
  <c r="AY37" i="2"/>
  <c r="AG37" i="2"/>
  <c r="AA37" i="2"/>
  <c r="C37" i="2"/>
  <c r="AS35" i="2"/>
  <c r="R35" i="2"/>
  <c r="AS34" i="2"/>
  <c r="C32" i="2"/>
  <c r="AD31" i="2"/>
  <c r="F31" i="2"/>
  <c r="AP298" i="2"/>
  <c r="AJ298" i="2"/>
  <c r="O298" i="2"/>
  <c r="AP296" i="2"/>
  <c r="U296" i="2"/>
  <c r="I290" i="2"/>
  <c r="U290" i="2"/>
  <c r="AG290" i="2"/>
  <c r="AS290" i="2"/>
  <c r="BE290" i="2"/>
  <c r="AP282" i="2"/>
  <c r="O282" i="2"/>
  <c r="AV300" i="2"/>
  <c r="AP300" i="2"/>
  <c r="L299" i="2"/>
  <c r="X299" i="2"/>
  <c r="AJ299" i="2"/>
  <c r="AV299" i="2"/>
  <c r="BH299" i="2"/>
  <c r="AY298" i="2"/>
  <c r="AD298" i="2"/>
  <c r="X298" i="2"/>
  <c r="BE296" i="2"/>
  <c r="AJ296" i="2"/>
  <c r="AD296" i="2"/>
  <c r="AG295" i="2"/>
  <c r="AA295" i="2"/>
  <c r="F295" i="2"/>
  <c r="I294" i="2"/>
  <c r="U294" i="2"/>
  <c r="AG294" i="2"/>
  <c r="AS294" i="2"/>
  <c r="BE294" i="2"/>
  <c r="C292" i="2"/>
  <c r="O292" i="2"/>
  <c r="AA292" i="2"/>
  <c r="AM292" i="2"/>
  <c r="AY292" i="2"/>
  <c r="AP291" i="2"/>
  <c r="U291" i="2"/>
  <c r="AV290" i="2"/>
  <c r="AA290" i="2"/>
  <c r="F290" i="2"/>
  <c r="BH288" i="2"/>
  <c r="AG288" i="2"/>
  <c r="L288" i="2"/>
  <c r="F288" i="2"/>
  <c r="BE287" i="2"/>
  <c r="AY287" i="2"/>
  <c r="AD287" i="2"/>
  <c r="I287" i="2"/>
  <c r="AP286" i="2"/>
  <c r="AJ286" i="2"/>
  <c r="AV284" i="2"/>
  <c r="AP284" i="2"/>
  <c r="L283" i="2"/>
  <c r="X283" i="2"/>
  <c r="AJ283" i="2"/>
  <c r="AV283" i="2"/>
  <c r="BH283" i="2"/>
  <c r="AY282" i="2"/>
  <c r="AD282" i="2"/>
  <c r="X282" i="2"/>
  <c r="BE280" i="2"/>
  <c r="AJ280" i="2"/>
  <c r="AD280" i="2"/>
  <c r="AG279" i="2"/>
  <c r="AA279" i="2"/>
  <c r="F279" i="2"/>
  <c r="I278" i="2"/>
  <c r="U278" i="2"/>
  <c r="AG278" i="2"/>
  <c r="AS278" i="2"/>
  <c r="BE278" i="2"/>
  <c r="C276" i="2"/>
  <c r="O276" i="2"/>
  <c r="AA276" i="2"/>
  <c r="AM276" i="2"/>
  <c r="AY276" i="2"/>
  <c r="AP275" i="2"/>
  <c r="U275" i="2"/>
  <c r="AV274" i="2"/>
  <c r="AA274" i="2"/>
  <c r="F274" i="2"/>
  <c r="AA271" i="2"/>
  <c r="I270" i="2"/>
  <c r="U270" i="2"/>
  <c r="AG270" i="2"/>
  <c r="AS270" i="2"/>
  <c r="BE270" i="2"/>
  <c r="F270" i="2"/>
  <c r="AA270" i="2"/>
  <c r="AV270" i="2"/>
  <c r="C268" i="2"/>
  <c r="O268" i="2"/>
  <c r="AA268" i="2"/>
  <c r="AM268" i="2"/>
  <c r="AY268" i="2"/>
  <c r="F268" i="2"/>
  <c r="L268" i="2"/>
  <c r="AG268" i="2"/>
  <c r="BH268" i="2"/>
  <c r="AP267" i="2"/>
  <c r="AA267" i="2"/>
  <c r="U267" i="2"/>
  <c r="AG264" i="2"/>
  <c r="R264" i="2"/>
  <c r="AJ262" i="2"/>
  <c r="O262" i="2"/>
  <c r="C260" i="2"/>
  <c r="O260" i="2"/>
  <c r="AA260" i="2"/>
  <c r="AM260" i="2"/>
  <c r="AY260" i="2"/>
  <c r="I260" i="2"/>
  <c r="AD260" i="2"/>
  <c r="AJ260" i="2"/>
  <c r="BE260" i="2"/>
  <c r="BE259" i="2"/>
  <c r="AP259" i="2"/>
  <c r="U259" i="2"/>
  <c r="BE255" i="2"/>
  <c r="BH254" i="2"/>
  <c r="AM254" i="2"/>
  <c r="X254" i="2"/>
  <c r="R254" i="2"/>
  <c r="O251" i="2"/>
  <c r="BH246" i="2"/>
  <c r="AM246" i="2"/>
  <c r="AP244" i="2"/>
  <c r="AM243" i="2"/>
  <c r="AM235" i="2"/>
  <c r="I282" i="2"/>
  <c r="U282" i="2"/>
  <c r="AG282" i="2"/>
  <c r="AS282" i="2"/>
  <c r="BE282" i="2"/>
  <c r="C280" i="2"/>
  <c r="O280" i="2"/>
  <c r="AA280" i="2"/>
  <c r="AM280" i="2"/>
  <c r="AY280" i="2"/>
  <c r="C264" i="2"/>
  <c r="O264" i="2"/>
  <c r="AA264" i="2"/>
  <c r="AM264" i="2"/>
  <c r="AY264" i="2"/>
  <c r="U264" i="2"/>
  <c r="AP264" i="2"/>
  <c r="AV264" i="2"/>
  <c r="I254" i="2"/>
  <c r="U254" i="2"/>
  <c r="AG254" i="2"/>
  <c r="AS254" i="2"/>
  <c r="BE254" i="2"/>
  <c r="F254" i="2"/>
  <c r="AA254" i="2"/>
  <c r="AV254" i="2"/>
  <c r="C252" i="2"/>
  <c r="O252" i="2"/>
  <c r="AA252" i="2"/>
  <c r="AM252" i="2"/>
  <c r="AY252" i="2"/>
  <c r="F252" i="2"/>
  <c r="L252" i="2"/>
  <c r="AG252" i="2"/>
  <c r="BH252" i="2"/>
  <c r="I298" i="2"/>
  <c r="U298" i="2"/>
  <c r="AG298" i="2"/>
  <c r="AS298" i="2"/>
  <c r="BE298" i="2"/>
  <c r="C296" i="2"/>
  <c r="O296" i="2"/>
  <c r="AA296" i="2"/>
  <c r="AM296" i="2"/>
  <c r="AY296" i="2"/>
  <c r="L287" i="2"/>
  <c r="X287" i="2"/>
  <c r="AJ287" i="2"/>
  <c r="AV287" i="2"/>
  <c r="BH287" i="2"/>
  <c r="C300" i="2"/>
  <c r="O300" i="2"/>
  <c r="AA300" i="2"/>
  <c r="AM300" i="2"/>
  <c r="AY300" i="2"/>
  <c r="AV298" i="2"/>
  <c r="AA298" i="2"/>
  <c r="F298" i="2"/>
  <c r="BH296" i="2"/>
  <c r="AG296" i="2"/>
  <c r="L296" i="2"/>
  <c r="F296" i="2"/>
  <c r="BE295" i="2"/>
  <c r="AY295" i="2"/>
  <c r="AD295" i="2"/>
  <c r="I295" i="2"/>
  <c r="L291" i="2"/>
  <c r="X291" i="2"/>
  <c r="AJ291" i="2"/>
  <c r="AV291" i="2"/>
  <c r="BH291" i="2"/>
  <c r="AY290" i="2"/>
  <c r="AD290" i="2"/>
  <c r="X290" i="2"/>
  <c r="C290" i="2"/>
  <c r="BE288" i="2"/>
  <c r="AJ288" i="2"/>
  <c r="AD288" i="2"/>
  <c r="AG287" i="2"/>
  <c r="AA287" i="2"/>
  <c r="F287" i="2"/>
  <c r="I286" i="2"/>
  <c r="U286" i="2"/>
  <c r="AG286" i="2"/>
  <c r="AS286" i="2"/>
  <c r="BE286" i="2"/>
  <c r="C284" i="2"/>
  <c r="O284" i="2"/>
  <c r="AA284" i="2"/>
  <c r="AM284" i="2"/>
  <c r="AY284" i="2"/>
  <c r="AV282" i="2"/>
  <c r="AA282" i="2"/>
  <c r="F282" i="2"/>
  <c r="BH280" i="2"/>
  <c r="AG280" i="2"/>
  <c r="L280" i="2"/>
  <c r="F280" i="2"/>
  <c r="BE279" i="2"/>
  <c r="AY279" i="2"/>
  <c r="AD279" i="2"/>
  <c r="I279" i="2"/>
  <c r="L275" i="2"/>
  <c r="X275" i="2"/>
  <c r="AJ275" i="2"/>
  <c r="AV275" i="2"/>
  <c r="BH275" i="2"/>
  <c r="AY274" i="2"/>
  <c r="AD274" i="2"/>
  <c r="X274" i="2"/>
  <c r="L271" i="2"/>
  <c r="X271" i="2"/>
  <c r="AJ271" i="2"/>
  <c r="AV271" i="2"/>
  <c r="BH271" i="2"/>
  <c r="O271" i="2"/>
  <c r="U271" i="2"/>
  <c r="AP271" i="2"/>
  <c r="L267" i="2"/>
  <c r="X267" i="2"/>
  <c r="AJ267" i="2"/>
  <c r="AV267" i="2"/>
  <c r="BH267" i="2"/>
  <c r="C267" i="2"/>
  <c r="I267" i="2"/>
  <c r="AD267" i="2"/>
  <c r="AY267" i="2"/>
  <c r="BE267" i="2"/>
  <c r="BH266" i="2"/>
  <c r="AM266" i="2"/>
  <c r="X266" i="2"/>
  <c r="R266" i="2"/>
  <c r="BE264" i="2"/>
  <c r="AJ264" i="2"/>
  <c r="BH262" i="2"/>
  <c r="AM262" i="2"/>
  <c r="AM259" i="2"/>
  <c r="R259" i="2"/>
  <c r="AM255" i="2"/>
  <c r="AG255" i="2"/>
  <c r="R255" i="2"/>
  <c r="AP254" i="2"/>
  <c r="BE252" i="2"/>
  <c r="AP252" i="2"/>
  <c r="AJ252" i="2"/>
  <c r="U252" i="2"/>
  <c r="AM251" i="2"/>
  <c r="AG251" i="2"/>
  <c r="I246" i="2"/>
  <c r="U246" i="2"/>
  <c r="AG246" i="2"/>
  <c r="AS246" i="2"/>
  <c r="BE246" i="2"/>
  <c r="F246" i="2"/>
  <c r="AA246" i="2"/>
  <c r="AV246" i="2"/>
  <c r="C246" i="2"/>
  <c r="X246" i="2"/>
  <c r="AD246" i="2"/>
  <c r="AY246" i="2"/>
  <c r="L243" i="2"/>
  <c r="X243" i="2"/>
  <c r="AJ243" i="2"/>
  <c r="AV243" i="2"/>
  <c r="BH243" i="2"/>
  <c r="C243" i="2"/>
  <c r="I243" i="2"/>
  <c r="AD243" i="2"/>
  <c r="AY243" i="2"/>
  <c r="BE243" i="2"/>
  <c r="F243" i="2"/>
  <c r="AA243" i="2"/>
  <c r="AG243" i="2"/>
  <c r="AV296" i="2"/>
  <c r="L295" i="2"/>
  <c r="X295" i="2"/>
  <c r="AJ295" i="2"/>
  <c r="AV295" i="2"/>
  <c r="BH295" i="2"/>
  <c r="C288" i="2"/>
  <c r="O288" i="2"/>
  <c r="AA288" i="2"/>
  <c r="AM288" i="2"/>
  <c r="AY288" i="2"/>
  <c r="AP287" i="2"/>
  <c r="U287" i="2"/>
  <c r="O287" i="2"/>
  <c r="AJ282" i="2"/>
  <c r="AV280" i="2"/>
  <c r="AP280" i="2"/>
  <c r="U280" i="2"/>
  <c r="L279" i="2"/>
  <c r="X279" i="2"/>
  <c r="AJ279" i="2"/>
  <c r="AV279" i="2"/>
  <c r="BH279" i="2"/>
  <c r="I274" i="2"/>
  <c r="U274" i="2"/>
  <c r="AG274" i="2"/>
  <c r="AS274" i="2"/>
  <c r="BE274" i="2"/>
  <c r="I266" i="2"/>
  <c r="U266" i="2"/>
  <c r="AG266" i="2"/>
  <c r="AS266" i="2"/>
  <c r="BE266" i="2"/>
  <c r="O266" i="2"/>
  <c r="AJ266" i="2"/>
  <c r="AP266" i="2"/>
  <c r="F264" i="2"/>
  <c r="I262" i="2"/>
  <c r="U262" i="2"/>
  <c r="AG262" i="2"/>
  <c r="AS262" i="2"/>
  <c r="BE262" i="2"/>
  <c r="C262" i="2"/>
  <c r="X262" i="2"/>
  <c r="AD262" i="2"/>
  <c r="AY262" i="2"/>
  <c r="L259" i="2"/>
  <c r="X259" i="2"/>
  <c r="AJ259" i="2"/>
  <c r="AV259" i="2"/>
  <c r="BH259" i="2"/>
  <c r="F259" i="2"/>
  <c r="AA259" i="2"/>
  <c r="AG259" i="2"/>
  <c r="L255" i="2"/>
  <c r="X255" i="2"/>
  <c r="AJ255" i="2"/>
  <c r="AV255" i="2"/>
  <c r="BH255" i="2"/>
  <c r="O255" i="2"/>
  <c r="U255" i="2"/>
  <c r="AP255" i="2"/>
  <c r="L254" i="2"/>
  <c r="AV252" i="2"/>
  <c r="L251" i="2"/>
  <c r="X251" i="2"/>
  <c r="AJ251" i="2"/>
  <c r="AV251" i="2"/>
  <c r="BH251" i="2"/>
  <c r="C251" i="2"/>
  <c r="I251" i="2"/>
  <c r="AD251" i="2"/>
  <c r="AY251" i="2"/>
  <c r="BE251" i="2"/>
  <c r="AP246" i="2"/>
  <c r="C244" i="2"/>
  <c r="O244" i="2"/>
  <c r="AA244" i="2"/>
  <c r="AM244" i="2"/>
  <c r="AY244" i="2"/>
  <c r="F244" i="2"/>
  <c r="L244" i="2"/>
  <c r="AG244" i="2"/>
  <c r="BH244" i="2"/>
  <c r="I244" i="2"/>
  <c r="AD244" i="2"/>
  <c r="AJ244" i="2"/>
  <c r="BE244" i="2"/>
  <c r="AP243" i="2"/>
  <c r="U243" i="2"/>
  <c r="L235" i="2"/>
  <c r="X235" i="2"/>
  <c r="AJ235" i="2"/>
  <c r="AV235" i="2"/>
  <c r="BH235" i="2"/>
  <c r="O235" i="2"/>
  <c r="U235" i="2"/>
  <c r="AP235" i="2"/>
  <c r="F235" i="2"/>
  <c r="AA235" i="2"/>
  <c r="AG235" i="2"/>
  <c r="C235" i="2"/>
  <c r="I235" i="2"/>
  <c r="AD235" i="2"/>
  <c r="AY235" i="2"/>
  <c r="BE235" i="2"/>
  <c r="C272" i="2"/>
  <c r="O272" i="2"/>
  <c r="AA272" i="2"/>
  <c r="AM272" i="2"/>
  <c r="AY272" i="2"/>
  <c r="L263" i="2"/>
  <c r="X263" i="2"/>
  <c r="AJ263" i="2"/>
  <c r="AV263" i="2"/>
  <c r="BH263" i="2"/>
  <c r="I258" i="2"/>
  <c r="U258" i="2"/>
  <c r="AG258" i="2"/>
  <c r="AS258" i="2"/>
  <c r="BE258" i="2"/>
  <c r="C256" i="2"/>
  <c r="O256" i="2"/>
  <c r="AA256" i="2"/>
  <c r="AM256" i="2"/>
  <c r="AY256" i="2"/>
  <c r="AP250" i="2"/>
  <c r="AJ250" i="2"/>
  <c r="AV248" i="2"/>
  <c r="AP248" i="2"/>
  <c r="L247" i="2"/>
  <c r="X247" i="2"/>
  <c r="AJ247" i="2"/>
  <c r="AV247" i="2"/>
  <c r="BH247" i="2"/>
  <c r="I242" i="2"/>
  <c r="U242" i="2"/>
  <c r="AG242" i="2"/>
  <c r="AS242" i="2"/>
  <c r="BE242" i="2"/>
  <c r="C240" i="2"/>
  <c r="O240" i="2"/>
  <c r="AA240" i="2"/>
  <c r="AM240" i="2"/>
  <c r="AY240" i="2"/>
  <c r="AP239" i="2"/>
  <c r="U239" i="2"/>
  <c r="AV238" i="2"/>
  <c r="AA238" i="2"/>
  <c r="F238" i="2"/>
  <c r="BH236" i="2"/>
  <c r="AG236" i="2"/>
  <c r="L236" i="2"/>
  <c r="F236" i="2"/>
  <c r="AP234" i="2"/>
  <c r="AJ234" i="2"/>
  <c r="AV232" i="2"/>
  <c r="AP232" i="2"/>
  <c r="L231" i="2"/>
  <c r="X231" i="2"/>
  <c r="AJ231" i="2"/>
  <c r="AV231" i="2"/>
  <c r="BH231" i="2"/>
  <c r="AY230" i="2"/>
  <c r="AD230" i="2"/>
  <c r="X230" i="2"/>
  <c r="BE228" i="2"/>
  <c r="AJ228" i="2"/>
  <c r="AD228" i="2"/>
  <c r="AG227" i="2"/>
  <c r="AA227" i="2"/>
  <c r="F227" i="2"/>
  <c r="I226" i="2"/>
  <c r="U226" i="2"/>
  <c r="AG226" i="2"/>
  <c r="AS226" i="2"/>
  <c r="BE226" i="2"/>
  <c r="C224" i="2"/>
  <c r="O224" i="2"/>
  <c r="AA224" i="2"/>
  <c r="AM224" i="2"/>
  <c r="AY224" i="2"/>
  <c r="AP223" i="2"/>
  <c r="U223" i="2"/>
  <c r="AV222" i="2"/>
  <c r="AA222" i="2"/>
  <c r="F222" i="2"/>
  <c r="AM221" i="2"/>
  <c r="AP219" i="2"/>
  <c r="U219" i="2"/>
  <c r="AM218" i="2"/>
  <c r="I213" i="2"/>
  <c r="U213" i="2"/>
  <c r="AG213" i="2"/>
  <c r="AS213" i="2"/>
  <c r="BE213" i="2"/>
  <c r="C213" i="2"/>
  <c r="X213" i="2"/>
  <c r="AD213" i="2"/>
  <c r="AY213" i="2"/>
  <c r="F213" i="2"/>
  <c r="AA213" i="2"/>
  <c r="AV213" i="2"/>
  <c r="L210" i="2"/>
  <c r="X210" i="2"/>
  <c r="AJ210" i="2"/>
  <c r="AV210" i="2"/>
  <c r="BH210" i="2"/>
  <c r="F210" i="2"/>
  <c r="AA210" i="2"/>
  <c r="AG210" i="2"/>
  <c r="C210" i="2"/>
  <c r="I210" i="2"/>
  <c r="AD210" i="2"/>
  <c r="AY210" i="2"/>
  <c r="BE210" i="2"/>
  <c r="AJ205" i="2"/>
  <c r="C179" i="2"/>
  <c r="O179" i="2"/>
  <c r="AA179" i="2"/>
  <c r="AM179" i="2"/>
  <c r="AY179" i="2"/>
  <c r="I179" i="2"/>
  <c r="AD179" i="2"/>
  <c r="AJ179" i="2"/>
  <c r="BE179" i="2"/>
  <c r="U179" i="2"/>
  <c r="AP179" i="2"/>
  <c r="AV179" i="2"/>
  <c r="F179" i="2"/>
  <c r="L179" i="2"/>
  <c r="AG179" i="2"/>
  <c r="BH179" i="2"/>
  <c r="I230" i="2"/>
  <c r="U230" i="2"/>
  <c r="AG230" i="2"/>
  <c r="AS230" i="2"/>
  <c r="BE230" i="2"/>
  <c r="C228" i="2"/>
  <c r="O228" i="2"/>
  <c r="AA228" i="2"/>
  <c r="AM228" i="2"/>
  <c r="AY228" i="2"/>
  <c r="C211" i="2"/>
  <c r="O211" i="2"/>
  <c r="AA211" i="2"/>
  <c r="AM211" i="2"/>
  <c r="AY211" i="2"/>
  <c r="I211" i="2"/>
  <c r="AD211" i="2"/>
  <c r="AJ211" i="2"/>
  <c r="BE211" i="2"/>
  <c r="F211" i="2"/>
  <c r="L211" i="2"/>
  <c r="AG211" i="2"/>
  <c r="BH211" i="2"/>
  <c r="I205" i="2"/>
  <c r="U205" i="2"/>
  <c r="AG205" i="2"/>
  <c r="AS205" i="2"/>
  <c r="BE205" i="2"/>
  <c r="F205" i="2"/>
  <c r="AA205" i="2"/>
  <c r="AV205" i="2"/>
  <c r="C205" i="2"/>
  <c r="X205" i="2"/>
  <c r="AD205" i="2"/>
  <c r="AY205" i="2"/>
  <c r="L202" i="2"/>
  <c r="X202" i="2"/>
  <c r="AJ202" i="2"/>
  <c r="AV202" i="2"/>
  <c r="BH202" i="2"/>
  <c r="C202" i="2"/>
  <c r="I202" i="2"/>
  <c r="AD202" i="2"/>
  <c r="AY202" i="2"/>
  <c r="BE202" i="2"/>
  <c r="F202" i="2"/>
  <c r="AA202" i="2"/>
  <c r="AG202" i="2"/>
  <c r="C195" i="2"/>
  <c r="O195" i="2"/>
  <c r="AA195" i="2"/>
  <c r="AM195" i="2"/>
  <c r="AY195" i="2"/>
  <c r="I195" i="2"/>
  <c r="AD195" i="2"/>
  <c r="AJ195" i="2"/>
  <c r="BE195" i="2"/>
  <c r="AV195" i="2"/>
  <c r="U195" i="2"/>
  <c r="AP195" i="2"/>
  <c r="F195" i="2"/>
  <c r="L195" i="2"/>
  <c r="AG195" i="2"/>
  <c r="BH195" i="2"/>
  <c r="L186" i="2"/>
  <c r="X186" i="2"/>
  <c r="AJ186" i="2"/>
  <c r="AV186" i="2"/>
  <c r="BH186" i="2"/>
  <c r="C186" i="2"/>
  <c r="I186" i="2"/>
  <c r="AD186" i="2"/>
  <c r="AY186" i="2"/>
  <c r="BE186" i="2"/>
  <c r="O186" i="2"/>
  <c r="U186" i="2"/>
  <c r="AP186" i="2"/>
  <c r="F186" i="2"/>
  <c r="AA186" i="2"/>
  <c r="AG186" i="2"/>
  <c r="I181" i="2"/>
  <c r="U181" i="2"/>
  <c r="AG181" i="2"/>
  <c r="AS181" i="2"/>
  <c r="BE181" i="2"/>
  <c r="C181" i="2"/>
  <c r="X181" i="2"/>
  <c r="AD181" i="2"/>
  <c r="AY181" i="2"/>
  <c r="O181" i="2"/>
  <c r="AJ181" i="2"/>
  <c r="AP181" i="2"/>
  <c r="F181" i="2"/>
  <c r="AA181" i="2"/>
  <c r="AV181" i="2"/>
  <c r="I250" i="2"/>
  <c r="U250" i="2"/>
  <c r="AG250" i="2"/>
  <c r="AS250" i="2"/>
  <c r="BE250" i="2"/>
  <c r="C248" i="2"/>
  <c r="O248" i="2"/>
  <c r="AA248" i="2"/>
  <c r="AM248" i="2"/>
  <c r="AY248" i="2"/>
  <c r="L239" i="2"/>
  <c r="X239" i="2"/>
  <c r="AJ239" i="2"/>
  <c r="AV239" i="2"/>
  <c r="BH239" i="2"/>
  <c r="AY238" i="2"/>
  <c r="AD238" i="2"/>
  <c r="X238" i="2"/>
  <c r="BE236" i="2"/>
  <c r="AJ236" i="2"/>
  <c r="AD236" i="2"/>
  <c r="I234" i="2"/>
  <c r="U234" i="2"/>
  <c r="AG234" i="2"/>
  <c r="AS234" i="2"/>
  <c r="BE234" i="2"/>
  <c r="C232" i="2"/>
  <c r="O232" i="2"/>
  <c r="AA232" i="2"/>
  <c r="AM232" i="2"/>
  <c r="AY232" i="2"/>
  <c r="AV230" i="2"/>
  <c r="AA230" i="2"/>
  <c r="F230" i="2"/>
  <c r="BH228" i="2"/>
  <c r="AG228" i="2"/>
  <c r="L228" i="2"/>
  <c r="F228" i="2"/>
  <c r="BE227" i="2"/>
  <c r="AY227" i="2"/>
  <c r="AD227" i="2"/>
  <c r="I227" i="2"/>
  <c r="L223" i="2"/>
  <c r="X223" i="2"/>
  <c r="AJ223" i="2"/>
  <c r="AV223" i="2"/>
  <c r="BH223" i="2"/>
  <c r="AY222" i="2"/>
  <c r="AD222" i="2"/>
  <c r="X222" i="2"/>
  <c r="F221" i="2"/>
  <c r="R221" i="2"/>
  <c r="AD221" i="2"/>
  <c r="AP221" i="2"/>
  <c r="C221" i="2"/>
  <c r="L221" i="2"/>
  <c r="X221" i="2"/>
  <c r="AJ221" i="2"/>
  <c r="AV221" i="2"/>
  <c r="L218" i="2"/>
  <c r="X218" i="2"/>
  <c r="AJ218" i="2"/>
  <c r="AV218" i="2"/>
  <c r="BH218" i="2"/>
  <c r="C218" i="2"/>
  <c r="I218" i="2"/>
  <c r="AD218" i="2"/>
  <c r="AY218" i="2"/>
  <c r="BE218" i="2"/>
  <c r="F218" i="2"/>
  <c r="AA218" i="2"/>
  <c r="AG218" i="2"/>
  <c r="AP211" i="2"/>
  <c r="U211" i="2"/>
  <c r="AP205" i="2"/>
  <c r="C203" i="2"/>
  <c r="O203" i="2"/>
  <c r="AA203" i="2"/>
  <c r="AM203" i="2"/>
  <c r="AY203" i="2"/>
  <c r="F203" i="2"/>
  <c r="L203" i="2"/>
  <c r="AG203" i="2"/>
  <c r="BH203" i="2"/>
  <c r="I203" i="2"/>
  <c r="AD203" i="2"/>
  <c r="AJ203" i="2"/>
  <c r="BE203" i="2"/>
  <c r="AP202" i="2"/>
  <c r="U202" i="2"/>
  <c r="I197" i="2"/>
  <c r="U197" i="2"/>
  <c r="AG197" i="2"/>
  <c r="AS197" i="2"/>
  <c r="BE197" i="2"/>
  <c r="C197" i="2"/>
  <c r="X197" i="2"/>
  <c r="AD197" i="2"/>
  <c r="AY197" i="2"/>
  <c r="O197" i="2"/>
  <c r="AJ197" i="2"/>
  <c r="AP197" i="2"/>
  <c r="F197" i="2"/>
  <c r="AA197" i="2"/>
  <c r="AV197" i="2"/>
  <c r="R195" i="2"/>
  <c r="AM186" i="2"/>
  <c r="R186" i="2"/>
  <c r="BH181" i="2"/>
  <c r="AM181" i="2"/>
  <c r="R181" i="2"/>
  <c r="I238" i="2"/>
  <c r="U238" i="2"/>
  <c r="AG238" i="2"/>
  <c r="AS238" i="2"/>
  <c r="BE238" i="2"/>
  <c r="C236" i="2"/>
  <c r="O236" i="2"/>
  <c r="AA236" i="2"/>
  <c r="AM236" i="2"/>
  <c r="AY236" i="2"/>
  <c r="AP230" i="2"/>
  <c r="AJ230" i="2"/>
  <c r="O230" i="2"/>
  <c r="AV228" i="2"/>
  <c r="AP228" i="2"/>
  <c r="U228" i="2"/>
  <c r="L227" i="2"/>
  <c r="X227" i="2"/>
  <c r="AJ227" i="2"/>
  <c r="AV227" i="2"/>
  <c r="BH227" i="2"/>
  <c r="I222" i="2"/>
  <c r="U222" i="2"/>
  <c r="AG222" i="2"/>
  <c r="AS222" i="2"/>
  <c r="BE222" i="2"/>
  <c r="C219" i="2"/>
  <c r="O219" i="2"/>
  <c r="AA219" i="2"/>
  <c r="AM219" i="2"/>
  <c r="AY219" i="2"/>
  <c r="F219" i="2"/>
  <c r="L219" i="2"/>
  <c r="AG219" i="2"/>
  <c r="BH219" i="2"/>
  <c r="I219" i="2"/>
  <c r="AD219" i="2"/>
  <c r="AJ219" i="2"/>
  <c r="BE219" i="2"/>
  <c r="R211" i="2"/>
  <c r="BH205" i="2"/>
  <c r="AM205" i="2"/>
  <c r="R205" i="2"/>
  <c r="AP203" i="2"/>
  <c r="U203" i="2"/>
  <c r="AM202" i="2"/>
  <c r="R202" i="2"/>
  <c r="L170" i="2"/>
  <c r="X170" i="2"/>
  <c r="AJ170" i="2"/>
  <c r="AV170" i="2"/>
  <c r="BH170" i="2"/>
  <c r="I165" i="2"/>
  <c r="U165" i="2"/>
  <c r="AG165" i="2"/>
  <c r="AS165" i="2"/>
  <c r="BE165" i="2"/>
  <c r="C163" i="2"/>
  <c r="O163" i="2"/>
  <c r="AA163" i="2"/>
  <c r="AM163" i="2"/>
  <c r="AY163" i="2"/>
  <c r="L151" i="2"/>
  <c r="X151" i="2"/>
  <c r="AJ151" i="2"/>
  <c r="AV151" i="2"/>
  <c r="BH151" i="2"/>
  <c r="O151" i="2"/>
  <c r="U151" i="2"/>
  <c r="AP151" i="2"/>
  <c r="L147" i="2"/>
  <c r="X147" i="2"/>
  <c r="AJ147" i="2"/>
  <c r="AV147" i="2"/>
  <c r="BH147" i="2"/>
  <c r="C147" i="2"/>
  <c r="I147" i="2"/>
  <c r="AD147" i="2"/>
  <c r="AY147" i="2"/>
  <c r="BE147" i="2"/>
  <c r="I217" i="2"/>
  <c r="U217" i="2"/>
  <c r="AG217" i="2"/>
  <c r="AS217" i="2"/>
  <c r="BE217" i="2"/>
  <c r="C215" i="2"/>
  <c r="O215" i="2"/>
  <c r="AA215" i="2"/>
  <c r="AM215" i="2"/>
  <c r="AY215" i="2"/>
  <c r="L206" i="2"/>
  <c r="X206" i="2"/>
  <c r="AJ206" i="2"/>
  <c r="AV206" i="2"/>
  <c r="BH206" i="2"/>
  <c r="I201" i="2"/>
  <c r="U201" i="2"/>
  <c r="AG201" i="2"/>
  <c r="AS201" i="2"/>
  <c r="BE201" i="2"/>
  <c r="C199" i="2"/>
  <c r="O199" i="2"/>
  <c r="AA199" i="2"/>
  <c r="AM199" i="2"/>
  <c r="AY199" i="2"/>
  <c r="BE194" i="2"/>
  <c r="AY194" i="2"/>
  <c r="AD194" i="2"/>
  <c r="I194" i="2"/>
  <c r="L190" i="2"/>
  <c r="X190" i="2"/>
  <c r="AJ190" i="2"/>
  <c r="AV190" i="2"/>
  <c r="BH190" i="2"/>
  <c r="AY189" i="2"/>
  <c r="AD189" i="2"/>
  <c r="X189" i="2"/>
  <c r="BE187" i="2"/>
  <c r="AJ187" i="2"/>
  <c r="AD187" i="2"/>
  <c r="I185" i="2"/>
  <c r="U185" i="2"/>
  <c r="AG185" i="2"/>
  <c r="AS185" i="2"/>
  <c r="BE185" i="2"/>
  <c r="C183" i="2"/>
  <c r="O183" i="2"/>
  <c r="AA183" i="2"/>
  <c r="AM183" i="2"/>
  <c r="AY183" i="2"/>
  <c r="BE178" i="2"/>
  <c r="AY178" i="2"/>
  <c r="AD178" i="2"/>
  <c r="I178" i="2"/>
  <c r="L174" i="2"/>
  <c r="X174" i="2"/>
  <c r="AJ174" i="2"/>
  <c r="AV174" i="2"/>
  <c r="BH174" i="2"/>
  <c r="AY173" i="2"/>
  <c r="AD173" i="2"/>
  <c r="X173" i="2"/>
  <c r="BE171" i="2"/>
  <c r="AJ171" i="2"/>
  <c r="AD171" i="2"/>
  <c r="AG170" i="2"/>
  <c r="AA170" i="2"/>
  <c r="F170" i="2"/>
  <c r="I169" i="2"/>
  <c r="U169" i="2"/>
  <c r="AG169" i="2"/>
  <c r="AS169" i="2"/>
  <c r="BE169" i="2"/>
  <c r="C167" i="2"/>
  <c r="O167" i="2"/>
  <c r="AA167" i="2"/>
  <c r="AM167" i="2"/>
  <c r="AY167" i="2"/>
  <c r="AV165" i="2"/>
  <c r="AA165" i="2"/>
  <c r="F165" i="2"/>
  <c r="BH163" i="2"/>
  <c r="AG163" i="2"/>
  <c r="L163" i="2"/>
  <c r="F163" i="2"/>
  <c r="BE162" i="2"/>
  <c r="AY162" i="2"/>
  <c r="AD162" i="2"/>
  <c r="I162" i="2"/>
  <c r="L158" i="2"/>
  <c r="X158" i="2"/>
  <c r="AJ158" i="2"/>
  <c r="AV158" i="2"/>
  <c r="BH158" i="2"/>
  <c r="AY157" i="2"/>
  <c r="AD157" i="2"/>
  <c r="X157" i="2"/>
  <c r="BE155" i="2"/>
  <c r="AJ155" i="2"/>
  <c r="AD155" i="2"/>
  <c r="BE151" i="2"/>
  <c r="BH150" i="2"/>
  <c r="AM150" i="2"/>
  <c r="X150" i="2"/>
  <c r="R150" i="2"/>
  <c r="O147" i="2"/>
  <c r="I146" i="2"/>
  <c r="U146" i="2"/>
  <c r="AG146" i="2"/>
  <c r="AS146" i="2"/>
  <c r="BE146" i="2"/>
  <c r="O146" i="2"/>
  <c r="AJ146" i="2"/>
  <c r="AP146" i="2"/>
  <c r="AJ142" i="2"/>
  <c r="BH134" i="2"/>
  <c r="AM134" i="2"/>
  <c r="I189" i="2"/>
  <c r="U189" i="2"/>
  <c r="AG189" i="2"/>
  <c r="AS189" i="2"/>
  <c r="BE189" i="2"/>
  <c r="L178" i="2"/>
  <c r="X178" i="2"/>
  <c r="AJ178" i="2"/>
  <c r="AV178" i="2"/>
  <c r="BH178" i="2"/>
  <c r="I173" i="2"/>
  <c r="U173" i="2"/>
  <c r="AG173" i="2"/>
  <c r="AS173" i="2"/>
  <c r="BE173" i="2"/>
  <c r="C171" i="2"/>
  <c r="O171" i="2"/>
  <c r="AA171" i="2"/>
  <c r="AM171" i="2"/>
  <c r="AY171" i="2"/>
  <c r="AP170" i="2"/>
  <c r="U170" i="2"/>
  <c r="O170" i="2"/>
  <c r="AP165" i="2"/>
  <c r="AJ165" i="2"/>
  <c r="O165" i="2"/>
  <c r="AV163" i="2"/>
  <c r="AP163" i="2"/>
  <c r="U163" i="2"/>
  <c r="L162" i="2"/>
  <c r="X162" i="2"/>
  <c r="AJ162" i="2"/>
  <c r="AV162" i="2"/>
  <c r="BH162" i="2"/>
  <c r="I157" i="2"/>
  <c r="U157" i="2"/>
  <c r="AG157" i="2"/>
  <c r="AS157" i="2"/>
  <c r="BE157" i="2"/>
  <c r="C155" i="2"/>
  <c r="O155" i="2"/>
  <c r="AA155" i="2"/>
  <c r="AM155" i="2"/>
  <c r="AY155" i="2"/>
  <c r="AA151" i="2"/>
  <c r="F151" i="2"/>
  <c r="I150" i="2"/>
  <c r="U150" i="2"/>
  <c r="AG150" i="2"/>
  <c r="AS150" i="2"/>
  <c r="BE150" i="2"/>
  <c r="F150" i="2"/>
  <c r="AA150" i="2"/>
  <c r="AV150" i="2"/>
  <c r="C148" i="2"/>
  <c r="O148" i="2"/>
  <c r="AA148" i="2"/>
  <c r="AM148" i="2"/>
  <c r="AY148" i="2"/>
  <c r="F148" i="2"/>
  <c r="L148" i="2"/>
  <c r="AG148" i="2"/>
  <c r="BH148" i="2"/>
  <c r="AP147" i="2"/>
  <c r="AA147" i="2"/>
  <c r="U147" i="2"/>
  <c r="F147" i="2"/>
  <c r="I142" i="2"/>
  <c r="U142" i="2"/>
  <c r="AG142" i="2"/>
  <c r="AS142" i="2"/>
  <c r="BE142" i="2"/>
  <c r="C142" i="2"/>
  <c r="X142" i="2"/>
  <c r="AD142" i="2"/>
  <c r="AY142" i="2"/>
  <c r="F142" i="2"/>
  <c r="AA142" i="2"/>
  <c r="AV142" i="2"/>
  <c r="L139" i="2"/>
  <c r="X139" i="2"/>
  <c r="AJ139" i="2"/>
  <c r="AV139" i="2"/>
  <c r="BH139" i="2"/>
  <c r="F139" i="2"/>
  <c r="AA139" i="2"/>
  <c r="AG139" i="2"/>
  <c r="C139" i="2"/>
  <c r="I139" i="2"/>
  <c r="AD139" i="2"/>
  <c r="AY139" i="2"/>
  <c r="BE139" i="2"/>
  <c r="L131" i="2"/>
  <c r="X131" i="2"/>
  <c r="AJ131" i="2"/>
  <c r="AV131" i="2"/>
  <c r="BH131" i="2"/>
  <c r="C131" i="2"/>
  <c r="I131" i="2"/>
  <c r="AD131" i="2"/>
  <c r="AY131" i="2"/>
  <c r="BE131" i="2"/>
  <c r="O131" i="2"/>
  <c r="U131" i="2"/>
  <c r="AP131" i="2"/>
  <c r="F131" i="2"/>
  <c r="AA131" i="2"/>
  <c r="AG131" i="2"/>
  <c r="I126" i="2"/>
  <c r="U126" i="2"/>
  <c r="AG126" i="2"/>
  <c r="AS126" i="2"/>
  <c r="BE126" i="2"/>
  <c r="C126" i="2"/>
  <c r="X126" i="2"/>
  <c r="AD126" i="2"/>
  <c r="AY126" i="2"/>
  <c r="O126" i="2"/>
  <c r="AJ126" i="2"/>
  <c r="AP126" i="2"/>
  <c r="F126" i="2"/>
  <c r="AA126" i="2"/>
  <c r="AV126" i="2"/>
  <c r="L194" i="2"/>
  <c r="X194" i="2"/>
  <c r="AJ194" i="2"/>
  <c r="AV194" i="2"/>
  <c r="BH194" i="2"/>
  <c r="C187" i="2"/>
  <c r="O187" i="2"/>
  <c r="AA187" i="2"/>
  <c r="AM187" i="2"/>
  <c r="AY187" i="2"/>
  <c r="AP217" i="2"/>
  <c r="AJ217" i="2"/>
  <c r="O217" i="2"/>
  <c r="AV215" i="2"/>
  <c r="AP215" i="2"/>
  <c r="U215" i="2"/>
  <c r="L214" i="2"/>
  <c r="X214" i="2"/>
  <c r="AJ214" i="2"/>
  <c r="AV214" i="2"/>
  <c r="BH214" i="2"/>
  <c r="I209" i="2"/>
  <c r="U209" i="2"/>
  <c r="AG209" i="2"/>
  <c r="AS209" i="2"/>
  <c r="BE209" i="2"/>
  <c r="C207" i="2"/>
  <c r="O207" i="2"/>
  <c r="AA207" i="2"/>
  <c r="AM207" i="2"/>
  <c r="AY207" i="2"/>
  <c r="AP206" i="2"/>
  <c r="U206" i="2"/>
  <c r="O206" i="2"/>
  <c r="AP201" i="2"/>
  <c r="AJ201" i="2"/>
  <c r="O201" i="2"/>
  <c r="AV199" i="2"/>
  <c r="AP199" i="2"/>
  <c r="U199" i="2"/>
  <c r="L198" i="2"/>
  <c r="X198" i="2"/>
  <c r="AJ198" i="2"/>
  <c r="AV198" i="2"/>
  <c r="BH198" i="2"/>
  <c r="AG194" i="2"/>
  <c r="AA194" i="2"/>
  <c r="F194" i="2"/>
  <c r="I193" i="2"/>
  <c r="U193" i="2"/>
  <c r="AG193" i="2"/>
  <c r="AS193" i="2"/>
  <c r="BE193" i="2"/>
  <c r="C191" i="2"/>
  <c r="O191" i="2"/>
  <c r="AA191" i="2"/>
  <c r="AM191" i="2"/>
  <c r="AY191" i="2"/>
  <c r="AP190" i="2"/>
  <c r="U190" i="2"/>
  <c r="O190" i="2"/>
  <c r="AV189" i="2"/>
  <c r="AA189" i="2"/>
  <c r="F189" i="2"/>
  <c r="BH187" i="2"/>
  <c r="AG187" i="2"/>
  <c r="L187" i="2"/>
  <c r="F187" i="2"/>
  <c r="AP185" i="2"/>
  <c r="AJ185" i="2"/>
  <c r="O185" i="2"/>
  <c r="AV183" i="2"/>
  <c r="AP183" i="2"/>
  <c r="U183" i="2"/>
  <c r="L182" i="2"/>
  <c r="X182" i="2"/>
  <c r="AJ182" i="2"/>
  <c r="AV182" i="2"/>
  <c r="BH182" i="2"/>
  <c r="AG178" i="2"/>
  <c r="AA178" i="2"/>
  <c r="F178" i="2"/>
  <c r="I177" i="2"/>
  <c r="U177" i="2"/>
  <c r="AG177" i="2"/>
  <c r="AS177" i="2"/>
  <c r="BE177" i="2"/>
  <c r="C175" i="2"/>
  <c r="O175" i="2"/>
  <c r="AA175" i="2"/>
  <c r="AM175" i="2"/>
  <c r="AY175" i="2"/>
  <c r="AP174" i="2"/>
  <c r="U174" i="2"/>
  <c r="O174" i="2"/>
  <c r="AV173" i="2"/>
  <c r="AA173" i="2"/>
  <c r="F173" i="2"/>
  <c r="BH171" i="2"/>
  <c r="AG171" i="2"/>
  <c r="L171" i="2"/>
  <c r="F171" i="2"/>
  <c r="BE170" i="2"/>
  <c r="AY170" i="2"/>
  <c r="AD170" i="2"/>
  <c r="I170" i="2"/>
  <c r="C170" i="2"/>
  <c r="AP169" i="2"/>
  <c r="AJ169" i="2"/>
  <c r="O169" i="2"/>
  <c r="AV167" i="2"/>
  <c r="AP167" i="2"/>
  <c r="U167" i="2"/>
  <c r="L166" i="2"/>
  <c r="X166" i="2"/>
  <c r="AJ166" i="2"/>
  <c r="AV166" i="2"/>
  <c r="BH166" i="2"/>
  <c r="AY165" i="2"/>
  <c r="AD165" i="2"/>
  <c r="X165" i="2"/>
  <c r="C165" i="2"/>
  <c r="BE163" i="2"/>
  <c r="AJ163" i="2"/>
  <c r="AD163" i="2"/>
  <c r="I163" i="2"/>
  <c r="AG162" i="2"/>
  <c r="AA162" i="2"/>
  <c r="F162" i="2"/>
  <c r="I161" i="2"/>
  <c r="U161" i="2"/>
  <c r="AG161" i="2"/>
  <c r="AS161" i="2"/>
  <c r="BE161" i="2"/>
  <c r="C159" i="2"/>
  <c r="O159" i="2"/>
  <c r="AA159" i="2"/>
  <c r="AM159" i="2"/>
  <c r="AY159" i="2"/>
  <c r="AP158" i="2"/>
  <c r="U158" i="2"/>
  <c r="O158" i="2"/>
  <c r="AV157" i="2"/>
  <c r="AA157" i="2"/>
  <c r="F157" i="2"/>
  <c r="BH155" i="2"/>
  <c r="AG155" i="2"/>
  <c r="L155" i="2"/>
  <c r="F155" i="2"/>
  <c r="AM151" i="2"/>
  <c r="AG151" i="2"/>
  <c r="R151" i="2"/>
  <c r="C151" i="2"/>
  <c r="AP150" i="2"/>
  <c r="BE148" i="2"/>
  <c r="AP148" i="2"/>
  <c r="AJ148" i="2"/>
  <c r="U148" i="2"/>
  <c r="AM147" i="2"/>
  <c r="AG147" i="2"/>
  <c r="R147" i="2"/>
  <c r="AV146" i="2"/>
  <c r="AA146" i="2"/>
  <c r="L146" i="2"/>
  <c r="F146" i="2"/>
  <c r="AP142" i="2"/>
  <c r="C140" i="2"/>
  <c r="O140" i="2"/>
  <c r="AA140" i="2"/>
  <c r="AM140" i="2"/>
  <c r="AY140" i="2"/>
  <c r="I140" i="2"/>
  <c r="AD140" i="2"/>
  <c r="AJ140" i="2"/>
  <c r="BE140" i="2"/>
  <c r="F140" i="2"/>
  <c r="L140" i="2"/>
  <c r="AG140" i="2"/>
  <c r="BH140" i="2"/>
  <c r="AP139" i="2"/>
  <c r="U139" i="2"/>
  <c r="I134" i="2"/>
  <c r="U134" i="2"/>
  <c r="AG134" i="2"/>
  <c r="AS134" i="2"/>
  <c r="BE134" i="2"/>
  <c r="F134" i="2"/>
  <c r="AA134" i="2"/>
  <c r="AV134" i="2"/>
  <c r="C134" i="2"/>
  <c r="X134" i="2"/>
  <c r="AD134" i="2"/>
  <c r="AY134" i="2"/>
  <c r="AM131" i="2"/>
  <c r="R131" i="2"/>
  <c r="C124" i="2"/>
  <c r="O124" i="2"/>
  <c r="AA124" i="2"/>
  <c r="AM124" i="2"/>
  <c r="AY124" i="2"/>
  <c r="L115" i="2"/>
  <c r="X115" i="2"/>
  <c r="AJ115" i="2"/>
  <c r="AV115" i="2"/>
  <c r="BH115" i="2"/>
  <c r="C144" i="2"/>
  <c r="O144" i="2"/>
  <c r="AA144" i="2"/>
  <c r="AM144" i="2"/>
  <c r="AY144" i="2"/>
  <c r="L135" i="2"/>
  <c r="X135" i="2"/>
  <c r="AJ135" i="2"/>
  <c r="AV135" i="2"/>
  <c r="BH135" i="2"/>
  <c r="BE132" i="2"/>
  <c r="AJ132" i="2"/>
  <c r="AD132" i="2"/>
  <c r="I130" i="2"/>
  <c r="U130" i="2"/>
  <c r="AG130" i="2"/>
  <c r="AS130" i="2"/>
  <c r="BE130" i="2"/>
  <c r="C128" i="2"/>
  <c r="O128" i="2"/>
  <c r="AA128" i="2"/>
  <c r="AM128" i="2"/>
  <c r="AY128" i="2"/>
  <c r="BH124" i="2"/>
  <c r="AG124" i="2"/>
  <c r="L124" i="2"/>
  <c r="F124" i="2"/>
  <c r="BE123" i="2"/>
  <c r="AY123" i="2"/>
  <c r="AD123" i="2"/>
  <c r="I123" i="2"/>
  <c r="L119" i="2"/>
  <c r="X119" i="2"/>
  <c r="AJ119" i="2"/>
  <c r="AV119" i="2"/>
  <c r="BH119" i="2"/>
  <c r="AY118" i="2"/>
  <c r="AD118" i="2"/>
  <c r="X118" i="2"/>
  <c r="BE116" i="2"/>
  <c r="AJ116" i="2"/>
  <c r="AD116" i="2"/>
  <c r="AG115" i="2"/>
  <c r="AA115" i="2"/>
  <c r="F115" i="2"/>
  <c r="I114" i="2"/>
  <c r="U114" i="2"/>
  <c r="AG114" i="2"/>
  <c r="AS114" i="2"/>
  <c r="BE114" i="2"/>
  <c r="C112" i="2"/>
  <c r="O112" i="2"/>
  <c r="AA112" i="2"/>
  <c r="AM112" i="2"/>
  <c r="AY112" i="2"/>
  <c r="X108" i="2"/>
  <c r="I108" i="2"/>
  <c r="C132" i="2"/>
  <c r="O132" i="2"/>
  <c r="AA132" i="2"/>
  <c r="AM132" i="2"/>
  <c r="AY132" i="2"/>
  <c r="AV124" i="2"/>
  <c r="AP124" i="2"/>
  <c r="U124" i="2"/>
  <c r="L123" i="2"/>
  <c r="X123" i="2"/>
  <c r="AJ123" i="2"/>
  <c r="AV123" i="2"/>
  <c r="BH123" i="2"/>
  <c r="I118" i="2"/>
  <c r="U118" i="2"/>
  <c r="AG118" i="2"/>
  <c r="AS118" i="2"/>
  <c r="BE118" i="2"/>
  <c r="C116" i="2"/>
  <c r="O116" i="2"/>
  <c r="AA116" i="2"/>
  <c r="AM116" i="2"/>
  <c r="AY116" i="2"/>
  <c r="AP115" i="2"/>
  <c r="U115" i="2"/>
  <c r="O115" i="2"/>
  <c r="AJ108" i="2"/>
  <c r="I154" i="2"/>
  <c r="U154" i="2"/>
  <c r="AG154" i="2"/>
  <c r="C152" i="2"/>
  <c r="O152" i="2"/>
  <c r="AA152" i="2"/>
  <c r="AM152" i="2"/>
  <c r="AY152" i="2"/>
  <c r="AV144" i="2"/>
  <c r="AP144" i="2"/>
  <c r="U144" i="2"/>
  <c r="L143" i="2"/>
  <c r="X143" i="2"/>
  <c r="AJ143" i="2"/>
  <c r="AV143" i="2"/>
  <c r="BH143" i="2"/>
  <c r="I138" i="2"/>
  <c r="U138" i="2"/>
  <c r="AG138" i="2"/>
  <c r="AS138" i="2"/>
  <c r="BE138" i="2"/>
  <c r="C136" i="2"/>
  <c r="O136" i="2"/>
  <c r="AA136" i="2"/>
  <c r="AM136" i="2"/>
  <c r="AY136" i="2"/>
  <c r="AP135" i="2"/>
  <c r="U135" i="2"/>
  <c r="O135" i="2"/>
  <c r="BH132" i="2"/>
  <c r="AG132" i="2"/>
  <c r="L132" i="2"/>
  <c r="F132" i="2"/>
  <c r="AP130" i="2"/>
  <c r="AJ130" i="2"/>
  <c r="O130" i="2"/>
  <c r="AV128" i="2"/>
  <c r="AP128" i="2"/>
  <c r="U128" i="2"/>
  <c r="L127" i="2"/>
  <c r="X127" i="2"/>
  <c r="AJ127" i="2"/>
  <c r="AV127" i="2"/>
  <c r="BH127" i="2"/>
  <c r="BE124" i="2"/>
  <c r="AJ124" i="2"/>
  <c r="AD124" i="2"/>
  <c r="I124" i="2"/>
  <c r="AG123" i="2"/>
  <c r="AA123" i="2"/>
  <c r="F123" i="2"/>
  <c r="I122" i="2"/>
  <c r="U122" i="2"/>
  <c r="AG122" i="2"/>
  <c r="AS122" i="2"/>
  <c r="BE122" i="2"/>
  <c r="C120" i="2"/>
  <c r="O120" i="2"/>
  <c r="AA120" i="2"/>
  <c r="AM120" i="2"/>
  <c r="AY120" i="2"/>
  <c r="AP119" i="2"/>
  <c r="U119" i="2"/>
  <c r="O119" i="2"/>
  <c r="AV118" i="2"/>
  <c r="AA118" i="2"/>
  <c r="F118" i="2"/>
  <c r="BH116" i="2"/>
  <c r="AG116" i="2"/>
  <c r="L116" i="2"/>
  <c r="F116" i="2"/>
  <c r="BE115" i="2"/>
  <c r="AY115" i="2"/>
  <c r="AD115" i="2"/>
  <c r="I115" i="2"/>
  <c r="C115" i="2"/>
  <c r="AP114" i="2"/>
  <c r="AJ114" i="2"/>
  <c r="O114" i="2"/>
  <c r="AV112" i="2"/>
  <c r="AP112" i="2"/>
  <c r="U112" i="2"/>
  <c r="L111" i="2"/>
  <c r="X111" i="2"/>
  <c r="AJ111" i="2"/>
  <c r="AV111" i="2"/>
  <c r="BH111" i="2"/>
  <c r="C108" i="2"/>
  <c r="O108" i="2"/>
  <c r="AA108" i="2"/>
  <c r="AM108" i="2"/>
  <c r="AY108" i="2"/>
  <c r="F108" i="2"/>
  <c r="L108" i="2"/>
  <c r="AG108" i="2"/>
  <c r="BH108" i="2"/>
  <c r="R108" i="2"/>
  <c r="AV108" i="2"/>
  <c r="C104" i="2"/>
  <c r="O104" i="2"/>
  <c r="AA104" i="2"/>
  <c r="AM104" i="2"/>
  <c r="AY104" i="2"/>
  <c r="U104" i="2"/>
  <c r="AP104" i="2"/>
  <c r="AV104" i="2"/>
  <c r="AA102" i="2"/>
  <c r="C100" i="2"/>
  <c r="O100" i="2"/>
  <c r="AA100" i="2"/>
  <c r="AM100" i="2"/>
  <c r="AY100" i="2"/>
  <c r="I100" i="2"/>
  <c r="AD100" i="2"/>
  <c r="AJ100" i="2"/>
  <c r="BE100" i="2"/>
  <c r="U100" i="2"/>
  <c r="AP100" i="2"/>
  <c r="AV100" i="2"/>
  <c r="F100" i="2"/>
  <c r="L100" i="2"/>
  <c r="AG100" i="2"/>
  <c r="BH100" i="2"/>
  <c r="L107" i="2"/>
  <c r="X107" i="2"/>
  <c r="AJ107" i="2"/>
  <c r="AV107" i="2"/>
  <c r="BH107" i="2"/>
  <c r="C107" i="2"/>
  <c r="I107" i="2"/>
  <c r="AD107" i="2"/>
  <c r="AY107" i="2"/>
  <c r="BE107" i="2"/>
  <c r="BE104" i="2"/>
  <c r="AJ104" i="2"/>
  <c r="I102" i="2"/>
  <c r="U102" i="2"/>
  <c r="AG102" i="2"/>
  <c r="AS102" i="2"/>
  <c r="BE102" i="2"/>
  <c r="C102" i="2"/>
  <c r="X102" i="2"/>
  <c r="AD102" i="2"/>
  <c r="AY102" i="2"/>
  <c r="O102" i="2"/>
  <c r="AJ102" i="2"/>
  <c r="AP102" i="2"/>
  <c r="I110" i="2"/>
  <c r="U110" i="2"/>
  <c r="O107" i="2"/>
  <c r="I106" i="2"/>
  <c r="U106" i="2"/>
  <c r="AG106" i="2"/>
  <c r="AS106" i="2"/>
  <c r="BE106" i="2"/>
  <c r="O106" i="2"/>
  <c r="AJ106" i="2"/>
  <c r="AP106" i="2"/>
  <c r="F104" i="2"/>
  <c r="AJ97" i="2"/>
  <c r="O97" i="2"/>
  <c r="C95" i="2"/>
  <c r="O95" i="2"/>
  <c r="AA95" i="2"/>
  <c r="AM95" i="2"/>
  <c r="AY95" i="2"/>
  <c r="I95" i="2"/>
  <c r="AD95" i="2"/>
  <c r="AJ95" i="2"/>
  <c r="BE95" i="2"/>
  <c r="BE94" i="2"/>
  <c r="AP94" i="2"/>
  <c r="U94" i="2"/>
  <c r="L86" i="2"/>
  <c r="X86" i="2"/>
  <c r="O86" i="2"/>
  <c r="U86" i="2"/>
  <c r="AJ86" i="2"/>
  <c r="AV86" i="2"/>
  <c r="BH86" i="2"/>
  <c r="C86" i="2"/>
  <c r="R86" i="2"/>
  <c r="AG86" i="2"/>
  <c r="F86" i="2"/>
  <c r="AA86" i="2"/>
  <c r="AM86" i="2"/>
  <c r="AS86" i="2"/>
  <c r="AY86" i="2"/>
  <c r="BE86" i="2"/>
  <c r="L99" i="2"/>
  <c r="X99" i="2"/>
  <c r="AJ99" i="2"/>
  <c r="AV99" i="2"/>
  <c r="BH99" i="2"/>
  <c r="AV97" i="2"/>
  <c r="AP97" i="2"/>
  <c r="AA97" i="2"/>
  <c r="L97" i="2"/>
  <c r="F97" i="2"/>
  <c r="I89" i="2"/>
  <c r="U89" i="2"/>
  <c r="AG89" i="2"/>
  <c r="AS89" i="2"/>
  <c r="BE89" i="2"/>
  <c r="C89" i="2"/>
  <c r="X89" i="2"/>
  <c r="AD89" i="2"/>
  <c r="AY89" i="2"/>
  <c r="F89" i="2"/>
  <c r="AA89" i="2"/>
  <c r="AV89" i="2"/>
  <c r="L103" i="2"/>
  <c r="X103" i="2"/>
  <c r="AJ103" i="2"/>
  <c r="AV103" i="2"/>
  <c r="BH103" i="2"/>
  <c r="AG99" i="2"/>
  <c r="AA99" i="2"/>
  <c r="F99" i="2"/>
  <c r="BH97" i="2"/>
  <c r="AM97" i="2"/>
  <c r="AP95" i="2"/>
  <c r="U95" i="2"/>
  <c r="F95" i="2"/>
  <c r="AM94" i="2"/>
  <c r="R94" i="2"/>
  <c r="I97" i="2"/>
  <c r="U97" i="2"/>
  <c r="AG97" i="2"/>
  <c r="AS97" i="2"/>
  <c r="BE97" i="2"/>
  <c r="C97" i="2"/>
  <c r="X97" i="2"/>
  <c r="AD97" i="2"/>
  <c r="AY97" i="2"/>
  <c r="L94" i="2"/>
  <c r="X94" i="2"/>
  <c r="AJ94" i="2"/>
  <c r="AV94" i="2"/>
  <c r="BH94" i="2"/>
  <c r="F94" i="2"/>
  <c r="AA94" i="2"/>
  <c r="AG94" i="2"/>
  <c r="C87" i="2"/>
  <c r="O87" i="2"/>
  <c r="AA87" i="2"/>
  <c r="AM87" i="2"/>
  <c r="AY87" i="2"/>
  <c r="I87" i="2"/>
  <c r="AD87" i="2"/>
  <c r="AJ87" i="2"/>
  <c r="BE87" i="2"/>
  <c r="U87" i="2"/>
  <c r="AP87" i="2"/>
  <c r="AV87" i="2"/>
  <c r="F87" i="2"/>
  <c r="L87" i="2"/>
  <c r="AG87" i="2"/>
  <c r="BH87" i="2"/>
  <c r="L98" i="2"/>
  <c r="X98" i="2"/>
  <c r="AJ98" i="2"/>
  <c r="AV98" i="2"/>
  <c r="BH98" i="2"/>
  <c r="I93" i="2"/>
  <c r="U93" i="2"/>
  <c r="AG93" i="2"/>
  <c r="AS93" i="2"/>
  <c r="BE93" i="2"/>
  <c r="C91" i="2"/>
  <c r="O91" i="2"/>
  <c r="AA91" i="2"/>
  <c r="AM91" i="2"/>
  <c r="AY91" i="2"/>
  <c r="AP90" i="2"/>
  <c r="U90" i="2"/>
  <c r="BH85" i="2"/>
  <c r="AM85" i="2"/>
  <c r="X85" i="2"/>
  <c r="R85" i="2"/>
  <c r="O82" i="2"/>
  <c r="I81" i="2"/>
  <c r="U81" i="2"/>
  <c r="AG81" i="2"/>
  <c r="AS81" i="2"/>
  <c r="BE81" i="2"/>
  <c r="O81" i="2"/>
  <c r="AJ81" i="2"/>
  <c r="AP81" i="2"/>
  <c r="I77" i="2"/>
  <c r="U77" i="2"/>
  <c r="AG77" i="2"/>
  <c r="AS77" i="2"/>
  <c r="BE77" i="2"/>
  <c r="C77" i="2"/>
  <c r="X77" i="2"/>
  <c r="AD77" i="2"/>
  <c r="AY77" i="2"/>
  <c r="O77" i="2"/>
  <c r="AJ77" i="2"/>
  <c r="AP77" i="2"/>
  <c r="I85" i="2"/>
  <c r="U85" i="2"/>
  <c r="AG85" i="2"/>
  <c r="AS85" i="2"/>
  <c r="BE85" i="2"/>
  <c r="F85" i="2"/>
  <c r="AA85" i="2"/>
  <c r="AV85" i="2"/>
  <c r="C83" i="2"/>
  <c r="O83" i="2"/>
  <c r="AA83" i="2"/>
  <c r="AM83" i="2"/>
  <c r="AY83" i="2"/>
  <c r="F83" i="2"/>
  <c r="L83" i="2"/>
  <c r="AG83" i="2"/>
  <c r="BH83" i="2"/>
  <c r="AP82" i="2"/>
  <c r="AA82" i="2"/>
  <c r="U82" i="2"/>
  <c r="F82" i="2"/>
  <c r="L90" i="2"/>
  <c r="X90" i="2"/>
  <c r="AJ90" i="2"/>
  <c r="AV90" i="2"/>
  <c r="BH90" i="2"/>
  <c r="AP85" i="2"/>
  <c r="BE83" i="2"/>
  <c r="AP83" i="2"/>
  <c r="AJ83" i="2"/>
  <c r="U83" i="2"/>
  <c r="AM82" i="2"/>
  <c r="AG82" i="2"/>
  <c r="C79" i="2"/>
  <c r="O79" i="2"/>
  <c r="AA79" i="2"/>
  <c r="AM79" i="2"/>
  <c r="AY79" i="2"/>
  <c r="U79" i="2"/>
  <c r="AP79" i="2"/>
  <c r="AV79" i="2"/>
  <c r="F79" i="2"/>
  <c r="L79" i="2"/>
  <c r="AG79" i="2"/>
  <c r="BH79" i="2"/>
  <c r="L82" i="2"/>
  <c r="X82" i="2"/>
  <c r="AJ82" i="2"/>
  <c r="AV82" i="2"/>
  <c r="BH82" i="2"/>
  <c r="C82" i="2"/>
  <c r="I82" i="2"/>
  <c r="AD82" i="2"/>
  <c r="AY82" i="2"/>
  <c r="BE82" i="2"/>
  <c r="AV75" i="2"/>
  <c r="AP75" i="2"/>
  <c r="U75" i="2"/>
  <c r="L74" i="2"/>
  <c r="X74" i="2"/>
  <c r="AJ74" i="2"/>
  <c r="AV74" i="2"/>
  <c r="BH74" i="2"/>
  <c r="AY73" i="2"/>
  <c r="L73" i="2"/>
  <c r="AV71" i="2"/>
  <c r="L70" i="2"/>
  <c r="X70" i="2"/>
  <c r="AJ70" i="2"/>
  <c r="AV70" i="2"/>
  <c r="BH70" i="2"/>
  <c r="C70" i="2"/>
  <c r="I70" i="2"/>
  <c r="AD70" i="2"/>
  <c r="AY70" i="2"/>
  <c r="BE70" i="2"/>
  <c r="BH69" i="2"/>
  <c r="AM69" i="2"/>
  <c r="X69" i="2"/>
  <c r="R69" i="2"/>
  <c r="L78" i="2"/>
  <c r="X78" i="2"/>
  <c r="AJ78" i="2"/>
  <c r="AV78" i="2"/>
  <c r="BH78" i="2"/>
  <c r="BE75" i="2"/>
  <c r="AJ75" i="2"/>
  <c r="AD75" i="2"/>
  <c r="AG74" i="2"/>
  <c r="AA74" i="2"/>
  <c r="F74" i="2"/>
  <c r="BH73" i="2"/>
  <c r="AM73" i="2"/>
  <c r="X73" i="2"/>
  <c r="R73" i="2"/>
  <c r="I69" i="2"/>
  <c r="U69" i="2"/>
  <c r="AG69" i="2"/>
  <c r="AS69" i="2"/>
  <c r="BE69" i="2"/>
  <c r="O69" i="2"/>
  <c r="AJ69" i="2"/>
  <c r="AP69" i="2"/>
  <c r="C75" i="2"/>
  <c r="O75" i="2"/>
  <c r="AA75" i="2"/>
  <c r="AM75" i="2"/>
  <c r="AY75" i="2"/>
  <c r="I73" i="2"/>
  <c r="U73" i="2"/>
  <c r="AG73" i="2"/>
  <c r="AS73" i="2"/>
  <c r="BE73" i="2"/>
  <c r="F73" i="2"/>
  <c r="AA73" i="2"/>
  <c r="C71" i="2"/>
  <c r="O71" i="2"/>
  <c r="AA71" i="2"/>
  <c r="AM71" i="2"/>
  <c r="AY71" i="2"/>
  <c r="F71" i="2"/>
  <c r="L71" i="2"/>
  <c r="AG71" i="2"/>
  <c r="BH71" i="2"/>
  <c r="L64" i="2"/>
  <c r="X64" i="2"/>
  <c r="AJ64" i="2"/>
  <c r="AV64" i="2"/>
  <c r="BH64" i="2"/>
  <c r="I64" i="2"/>
  <c r="U64" i="2"/>
  <c r="AG64" i="2"/>
  <c r="AS64" i="2"/>
  <c r="BE64" i="2"/>
  <c r="C64" i="2"/>
  <c r="AA64" i="2"/>
  <c r="AY64" i="2"/>
  <c r="F66" i="2"/>
  <c r="AP64" i="2"/>
  <c r="AG66" i="2"/>
  <c r="R66" i="2"/>
  <c r="C65" i="2"/>
  <c r="O65" i="2"/>
  <c r="AA65" i="2"/>
  <c r="L65" i="2"/>
  <c r="X65" i="2"/>
  <c r="AJ65" i="2"/>
  <c r="AV65" i="2"/>
  <c r="BH65" i="2"/>
  <c r="I65" i="2"/>
  <c r="AG65" i="2"/>
  <c r="AM65" i="2"/>
  <c r="AS65" i="2"/>
  <c r="AM64" i="2"/>
  <c r="AD64" i="2"/>
  <c r="R64" i="2"/>
  <c r="C66" i="2"/>
  <c r="O66" i="2"/>
  <c r="AA66" i="2"/>
  <c r="AM66" i="2"/>
  <c r="AY66" i="2"/>
  <c r="U66" i="2"/>
  <c r="AP66" i="2"/>
  <c r="AV66" i="2"/>
  <c r="O64" i="2"/>
  <c r="F64" i="2"/>
  <c r="C61" i="2"/>
  <c r="O61" i="2"/>
  <c r="AA61" i="2"/>
  <c r="AM61" i="2"/>
  <c r="AY61" i="2"/>
  <c r="L61" i="2"/>
  <c r="X61" i="2"/>
  <c r="AJ61" i="2"/>
  <c r="AV61" i="2"/>
  <c r="BH61" i="2"/>
  <c r="F61" i="2"/>
  <c r="AD61" i="2"/>
  <c r="I61" i="2"/>
  <c r="AG61" i="2"/>
  <c r="BE61" i="2"/>
  <c r="U61" i="2"/>
  <c r="AS61" i="2"/>
  <c r="BE57" i="2"/>
  <c r="C57" i="2"/>
  <c r="O57" i="2"/>
  <c r="AA57" i="2"/>
  <c r="AM57" i="2"/>
  <c r="AY57" i="2"/>
  <c r="U57" i="2"/>
  <c r="AP57" i="2"/>
  <c r="AV57" i="2"/>
  <c r="F57" i="2"/>
  <c r="L57" i="2"/>
  <c r="AG57" i="2"/>
  <c r="BH57" i="2"/>
  <c r="AD57" i="2"/>
  <c r="I57" i="2"/>
  <c r="C53" i="2"/>
  <c r="O53" i="2"/>
  <c r="AA53" i="2"/>
  <c r="AM53" i="2"/>
  <c r="AY53" i="2"/>
  <c r="F53" i="2"/>
  <c r="L53" i="2"/>
  <c r="AG53" i="2"/>
  <c r="BH53" i="2"/>
  <c r="I53" i="2"/>
  <c r="AD53" i="2"/>
  <c r="AJ53" i="2"/>
  <c r="BE53" i="2"/>
  <c r="U53" i="2"/>
  <c r="AP53" i="2"/>
  <c r="AV53" i="2"/>
  <c r="L60" i="2"/>
  <c r="X60" i="2"/>
  <c r="AJ60" i="2"/>
  <c r="AV60" i="2"/>
  <c r="BH60" i="2"/>
  <c r="I60" i="2"/>
  <c r="U60" i="2"/>
  <c r="AG60" i="2"/>
  <c r="AS60" i="2"/>
  <c r="BE60" i="2"/>
  <c r="R57" i="2"/>
  <c r="I55" i="2"/>
  <c r="U55" i="2"/>
  <c r="AG55" i="2"/>
  <c r="AS55" i="2"/>
  <c r="BE55" i="2"/>
  <c r="C55" i="2"/>
  <c r="X55" i="2"/>
  <c r="AD55" i="2"/>
  <c r="AY55" i="2"/>
  <c r="O55" i="2"/>
  <c r="AJ55" i="2"/>
  <c r="AP55" i="2"/>
  <c r="AY62" i="2"/>
  <c r="AM62" i="2"/>
  <c r="AA62" i="2"/>
  <c r="O62" i="2"/>
  <c r="AY58" i="2"/>
  <c r="AM58" i="2"/>
  <c r="AA58" i="2"/>
  <c r="O58" i="2"/>
  <c r="BE56" i="2"/>
  <c r="AY56" i="2"/>
  <c r="AD56" i="2"/>
  <c r="I56" i="2"/>
  <c r="L52" i="2"/>
  <c r="X52" i="2"/>
  <c r="AJ52" i="2"/>
  <c r="AV52" i="2"/>
  <c r="BH52" i="2"/>
  <c r="BE50" i="2"/>
  <c r="BH48" i="2"/>
  <c r="AM48" i="2"/>
  <c r="L56" i="2"/>
  <c r="X56" i="2"/>
  <c r="AJ56" i="2"/>
  <c r="AV56" i="2"/>
  <c r="BH56" i="2"/>
  <c r="I48" i="2"/>
  <c r="U48" i="2"/>
  <c r="AG48" i="2"/>
  <c r="AS48" i="2"/>
  <c r="BE48" i="2"/>
  <c r="C48" i="2"/>
  <c r="X48" i="2"/>
  <c r="AD48" i="2"/>
  <c r="AY48" i="2"/>
  <c r="AJ48" i="2"/>
  <c r="O48" i="2"/>
  <c r="C50" i="2"/>
  <c r="O50" i="2"/>
  <c r="AA50" i="2"/>
  <c r="AM50" i="2"/>
  <c r="AY50" i="2"/>
  <c r="U50" i="2"/>
  <c r="AP50" i="2"/>
  <c r="AV50" i="2"/>
  <c r="AV48" i="2"/>
  <c r="AP48" i="2"/>
  <c r="AA48" i="2"/>
  <c r="L48" i="2"/>
  <c r="F48" i="2"/>
  <c r="L49" i="2"/>
  <c r="X49" i="2"/>
  <c r="AJ49" i="2"/>
  <c r="AV49" i="2"/>
  <c r="BH49" i="2"/>
  <c r="BE46" i="2"/>
  <c r="AJ46" i="2"/>
  <c r="AD46" i="2"/>
  <c r="AG45" i="2"/>
  <c r="AA45" i="2"/>
  <c r="F45" i="2"/>
  <c r="C46" i="2"/>
  <c r="O46" i="2"/>
  <c r="AA46" i="2"/>
  <c r="AM46" i="2"/>
  <c r="AY46" i="2"/>
  <c r="AP45" i="2"/>
  <c r="U45" i="2"/>
  <c r="L40" i="2"/>
  <c r="X40" i="2"/>
  <c r="AJ40" i="2"/>
  <c r="AV40" i="2"/>
  <c r="BH40" i="2"/>
  <c r="C40" i="2"/>
  <c r="I40" i="2"/>
  <c r="AD40" i="2"/>
  <c r="AY40" i="2"/>
  <c r="BE40" i="2"/>
  <c r="O40" i="2"/>
  <c r="U40" i="2"/>
  <c r="AP40" i="2"/>
  <c r="F40" i="2"/>
  <c r="AA40" i="2"/>
  <c r="AG40" i="2"/>
  <c r="L45" i="2"/>
  <c r="X45" i="2"/>
  <c r="AJ45" i="2"/>
  <c r="AV45" i="2"/>
  <c r="BH45" i="2"/>
  <c r="AM40" i="2"/>
  <c r="R40" i="2"/>
  <c r="I38" i="2"/>
  <c r="U38" i="2"/>
  <c r="AG38" i="2"/>
  <c r="AS38" i="2"/>
  <c r="BE38" i="2"/>
  <c r="F38" i="2"/>
  <c r="AA38" i="2"/>
  <c r="AV38" i="2"/>
  <c r="AP38" i="2"/>
  <c r="C41" i="2"/>
  <c r="O41" i="2"/>
  <c r="AA41" i="2"/>
  <c r="AM41" i="2"/>
  <c r="AY41" i="2"/>
  <c r="L39" i="2"/>
  <c r="X39" i="2"/>
  <c r="AJ39" i="2"/>
  <c r="O39" i="2"/>
  <c r="U39" i="2"/>
  <c r="AS39" i="2"/>
  <c r="BE39" i="2"/>
  <c r="L38" i="2"/>
  <c r="BE44" i="2"/>
  <c r="AS44" i="2"/>
  <c r="AG44" i="2"/>
  <c r="U44" i="2"/>
  <c r="BH38" i="2"/>
  <c r="AM38" i="2"/>
  <c r="X38" i="2"/>
  <c r="R38" i="2"/>
  <c r="C38" i="2"/>
  <c r="AV36" i="2"/>
  <c r="X36" i="2"/>
  <c r="L34" i="2"/>
  <c r="X34" i="2"/>
  <c r="AJ34" i="2"/>
  <c r="AV34" i="2"/>
  <c r="BH34" i="2"/>
  <c r="F34" i="2"/>
  <c r="AA34" i="2"/>
  <c r="AG34" i="2"/>
  <c r="C34" i="2"/>
  <c r="I34" i="2"/>
  <c r="AD34" i="2"/>
  <c r="AY34" i="2"/>
  <c r="BE34" i="2"/>
  <c r="O34" i="2"/>
  <c r="U34" i="2"/>
  <c r="AP34" i="2"/>
  <c r="AD36" i="2"/>
  <c r="AM34" i="2"/>
  <c r="R34" i="2"/>
  <c r="C36" i="2"/>
  <c r="O36" i="2"/>
  <c r="AA36" i="2"/>
  <c r="AM36" i="2"/>
  <c r="AY36" i="2"/>
  <c r="I36" i="2"/>
  <c r="U36" i="2"/>
  <c r="AG36" i="2"/>
  <c r="AS36" i="2"/>
  <c r="BE36" i="2"/>
  <c r="C35" i="2"/>
  <c r="O35" i="2"/>
  <c r="AA35" i="2"/>
  <c r="AM35" i="2"/>
  <c r="AY35" i="2"/>
  <c r="AG35" i="2"/>
  <c r="L35" i="2"/>
  <c r="F35" i="2"/>
  <c r="BH35" i="2"/>
  <c r="AJ35" i="2"/>
  <c r="AD35" i="2"/>
  <c r="I35" i="2"/>
  <c r="BE33" i="2"/>
  <c r="AS33" i="2"/>
  <c r="AG33" i="2"/>
  <c r="U33" i="2"/>
  <c r="AY31" i="2"/>
  <c r="AM31" i="2"/>
  <c r="AA31" i="2"/>
  <c r="O31" i="2"/>
  <c r="C31" i="2"/>
  <c r="BH30" i="2"/>
  <c r="AV30" i="2"/>
  <c r="AJ30" i="2"/>
  <c r="X30" i="2"/>
  <c r="L30" i="2"/>
  <c r="AY30" i="2"/>
  <c r="AM30" i="2"/>
  <c r="AA30" i="2"/>
  <c r="O30" i="2"/>
  <c r="C30" i="2"/>
  <c r="O32" i="2"/>
  <c r="BH31" i="2"/>
  <c r="AV31" i="2"/>
  <c r="AJ31" i="2"/>
  <c r="X31" i="2"/>
  <c r="AG30" i="2"/>
  <c r="U30" i="2"/>
  <c r="E88" i="2"/>
  <c r="D88" i="2"/>
  <c r="Y169" i="2"/>
  <c r="Z169" i="2"/>
  <c r="D185" i="2"/>
  <c r="E185" i="2"/>
  <c r="V123" i="2"/>
  <c r="W123" i="2"/>
  <c r="G145" i="2"/>
  <c r="H145" i="2"/>
  <c r="BL36" i="2"/>
  <c r="BM36" i="2"/>
  <c r="AN115" i="2"/>
  <c r="AO115" i="2"/>
  <c r="AW121" i="2"/>
  <c r="AX121" i="2"/>
  <c r="AW125" i="2"/>
  <c r="AX125" i="2"/>
  <c r="E200" i="2"/>
  <c r="D200" i="2"/>
  <c r="S248" i="2"/>
  <c r="T248" i="2"/>
  <c r="AZ164" i="2"/>
  <c r="BA164" i="2"/>
  <c r="AW237" i="2"/>
  <c r="AX237" i="2"/>
  <c r="J239" i="2"/>
  <c r="K239" i="2"/>
  <c r="BL178" i="2"/>
  <c r="BM178" i="2"/>
  <c r="BI80" i="2"/>
  <c r="BO160" i="2"/>
  <c r="J176" i="2"/>
  <c r="P157" i="2"/>
  <c r="AF160" i="2"/>
  <c r="AE160" i="2"/>
  <c r="Y161" i="2"/>
  <c r="Z161" i="2"/>
  <c r="BL48" i="2"/>
  <c r="BM48" i="2"/>
  <c r="BC248" i="2"/>
  <c r="BD248" i="2"/>
  <c r="BM185" i="2"/>
  <c r="BL185" i="2"/>
  <c r="BP43" i="2"/>
  <c r="W74" i="2"/>
  <c r="Q279" i="2"/>
  <c r="Y294" i="2"/>
  <c r="BC294" i="2"/>
  <c r="BI84" i="2"/>
  <c r="Z203" i="2"/>
  <c r="Y203" i="2"/>
  <c r="P281" i="2"/>
  <c r="Q281" i="2"/>
  <c r="BM301" i="2"/>
  <c r="BL301" i="2"/>
  <c r="BL206" i="2"/>
  <c r="BM206" i="2"/>
  <c r="BM159" i="2"/>
  <c r="BL159" i="2"/>
  <c r="AX109" i="2"/>
  <c r="BA263" i="2"/>
  <c r="AZ263" i="2"/>
  <c r="BJ136" i="2"/>
  <c r="BI136" i="2"/>
  <c r="BC120" i="2"/>
  <c r="BD120" i="2"/>
  <c r="BM254" i="2"/>
  <c r="BL254" i="2"/>
  <c r="S214" i="2"/>
  <c r="W42" i="2"/>
  <c r="BP64" i="2"/>
  <c r="G105" i="2"/>
  <c r="AQ105" i="2"/>
  <c r="G216" i="2"/>
  <c r="BD257" i="2"/>
  <c r="D190" i="2"/>
  <c r="E190" i="2"/>
  <c r="AQ109" i="2"/>
  <c r="AR109" i="2"/>
  <c r="AC206" i="2"/>
  <c r="AB206" i="2"/>
  <c r="BM37" i="2"/>
  <c r="BL37" i="2"/>
  <c r="BM280" i="2"/>
  <c r="BL280" i="2"/>
  <c r="BC90" i="2"/>
  <c r="BD90" i="2"/>
  <c r="BM220" i="2"/>
  <c r="BL220" i="2"/>
  <c r="BC109" i="2"/>
  <c r="BD109" i="2"/>
  <c r="BL186" i="2"/>
  <c r="BM186" i="2"/>
  <c r="J94" i="2"/>
  <c r="Z148" i="2"/>
  <c r="AO170" i="2"/>
  <c r="AK226" i="2"/>
  <c r="AR154" i="2"/>
  <c r="BL230" i="2"/>
  <c r="BL52" i="2"/>
  <c r="BM64" i="2"/>
  <c r="BM74" i="2"/>
  <c r="BL74" i="2"/>
  <c r="BL140" i="2"/>
  <c r="BM140" i="2"/>
  <c r="BL194" i="2"/>
  <c r="BM194" i="2"/>
  <c r="BM234" i="2"/>
  <c r="BL234" i="2"/>
  <c r="AW43" i="2"/>
  <c r="BC51" i="2"/>
  <c r="T65" i="2"/>
  <c r="BD101" i="2"/>
  <c r="BP120" i="2"/>
  <c r="AH120" i="2"/>
  <c r="AE125" i="2"/>
  <c r="M156" i="2"/>
  <c r="M173" i="2"/>
  <c r="AR182" i="2"/>
  <c r="AE201" i="2"/>
  <c r="J207" i="2"/>
  <c r="Z236" i="2"/>
  <c r="AU268" i="2"/>
  <c r="BO294" i="2"/>
  <c r="AZ289" i="2"/>
  <c r="AE33" i="2"/>
  <c r="AK54" i="2"/>
  <c r="BC73" i="2"/>
  <c r="AH76" i="2"/>
  <c r="K78" i="2"/>
  <c r="W80" i="2"/>
  <c r="J90" i="2"/>
  <c r="S109" i="2"/>
  <c r="BO113" i="2"/>
  <c r="N117" i="2"/>
  <c r="BJ120" i="2"/>
  <c r="BF166" i="2"/>
  <c r="BI230" i="2"/>
  <c r="Q258" i="2"/>
  <c r="BM41" i="2"/>
  <c r="BM53" i="2"/>
  <c r="BL96" i="2"/>
  <c r="BL142" i="2"/>
  <c r="BM163" i="2"/>
  <c r="AZ188" i="2"/>
  <c r="BA188" i="2"/>
  <c r="BM221" i="2"/>
  <c r="BM77" i="2"/>
  <c r="BM115" i="2"/>
  <c r="BL145" i="2"/>
  <c r="BM158" i="2"/>
  <c r="BM168" i="2"/>
  <c r="BL203" i="2"/>
  <c r="BM297" i="2"/>
  <c r="AQ204" i="2"/>
  <c r="AR204" i="2"/>
  <c r="BL69" i="2"/>
  <c r="BM69" i="2"/>
  <c r="G253" i="2"/>
  <c r="AU257" i="2"/>
  <c r="G101" i="2"/>
  <c r="H101" i="2"/>
  <c r="AL216" i="2"/>
  <c r="AK216" i="2"/>
  <c r="BM57" i="2"/>
  <c r="BL57" i="2"/>
  <c r="BL97" i="2"/>
  <c r="BM97" i="2"/>
  <c r="BM139" i="2"/>
  <c r="BL139" i="2"/>
  <c r="H130" i="2"/>
  <c r="G130" i="2"/>
  <c r="Y93" i="2"/>
  <c r="Z93" i="2"/>
  <c r="AW117" i="2"/>
  <c r="AX117" i="2"/>
  <c r="AT124" i="2"/>
  <c r="AU124" i="2"/>
  <c r="BL81" i="2"/>
  <c r="BM81" i="2"/>
  <c r="V76" i="2"/>
  <c r="BL38" i="2"/>
  <c r="BM38" i="2"/>
  <c r="BL67" i="2"/>
  <c r="BM67" i="2"/>
  <c r="BL117" i="2"/>
  <c r="BM117" i="2"/>
  <c r="Z46" i="2"/>
  <c r="AK91" i="2"/>
  <c r="Q93" i="2"/>
  <c r="BA94" i="2"/>
  <c r="BP107" i="2"/>
  <c r="BJ208" i="2"/>
  <c r="Z280" i="2"/>
  <c r="BD281" i="2"/>
  <c r="BI44" i="2"/>
  <c r="S78" i="2"/>
  <c r="AC80" i="2"/>
  <c r="T91" i="2"/>
  <c r="Q99" i="2"/>
  <c r="AE109" i="2"/>
  <c r="AE151" i="2"/>
  <c r="BD160" i="2"/>
  <c r="T175" i="2"/>
  <c r="AX175" i="2"/>
  <c r="AL183" i="2"/>
  <c r="J188" i="2"/>
  <c r="BD204" i="2"/>
  <c r="Z264" i="2"/>
  <c r="AX276" i="2"/>
  <c r="AN98" i="2"/>
  <c r="AO98" i="2"/>
  <c r="AZ249" i="2"/>
  <c r="BA249" i="2"/>
  <c r="AF152" i="2"/>
  <c r="AE152" i="2"/>
  <c r="BM31" i="2"/>
  <c r="BL106" i="2"/>
  <c r="AL144" i="2"/>
  <c r="AK144" i="2"/>
  <c r="BM190" i="2"/>
  <c r="BM101" i="2"/>
  <c r="BL119" i="2"/>
  <c r="BL133" i="2"/>
  <c r="BL180" i="2"/>
  <c r="BL226" i="2"/>
  <c r="AQ263" i="2"/>
  <c r="AR263" i="2"/>
  <c r="BM287" i="2"/>
  <c r="H88" i="2"/>
  <c r="G88" i="2"/>
  <c r="E114" i="2"/>
  <c r="D114" i="2"/>
  <c r="AF146" i="2"/>
  <c r="AE146" i="2"/>
  <c r="AZ182" i="2"/>
  <c r="BA182" i="2"/>
  <c r="E294" i="2"/>
  <c r="D294" i="2"/>
  <c r="AT120" i="2"/>
  <c r="AU120" i="2"/>
  <c r="BF125" i="2"/>
  <c r="BG125" i="2"/>
  <c r="V140" i="2"/>
  <c r="W140" i="2"/>
  <c r="BJ184" i="2"/>
  <c r="BI184" i="2"/>
  <c r="V84" i="2"/>
  <c r="W84" i="2"/>
  <c r="BM197" i="2"/>
  <c r="BL197" i="2"/>
  <c r="BL261" i="2"/>
  <c r="BM261" i="2"/>
  <c r="BC110" i="2"/>
  <c r="BD110" i="2"/>
  <c r="BL251" i="2"/>
  <c r="BM251" i="2"/>
  <c r="E234" i="2"/>
  <c r="D234" i="2"/>
  <c r="AI92" i="2"/>
  <c r="AH92" i="2"/>
  <c r="BL62" i="2"/>
  <c r="BM167" i="2"/>
  <c r="BL167" i="2"/>
  <c r="AR46" i="2"/>
  <c r="Q134" i="2"/>
  <c r="P134" i="2"/>
  <c r="N159" i="2"/>
  <c r="M159" i="2"/>
  <c r="E176" i="2"/>
  <c r="D176" i="2"/>
  <c r="BL173" i="2"/>
  <c r="AZ143" i="2"/>
  <c r="BA143" i="2"/>
  <c r="BM242" i="2"/>
  <c r="BL242" i="2"/>
  <c r="BL107" i="2"/>
  <c r="BM107" i="2"/>
  <c r="BD208" i="2"/>
  <c r="BC208" i="2"/>
  <c r="BC114" i="2"/>
  <c r="BD114" i="2"/>
  <c r="BD41" i="2"/>
  <c r="T59" i="2"/>
  <c r="BG66" i="2"/>
  <c r="AO102" i="2"/>
  <c r="AK112" i="2"/>
  <c r="J120" i="2"/>
  <c r="K125" i="2"/>
  <c r="H127" i="2"/>
  <c r="J158" i="2"/>
  <c r="BO181" i="2"/>
  <c r="BD182" i="2"/>
  <c r="AU202" i="2"/>
  <c r="BA214" i="2"/>
  <c r="BO229" i="2"/>
  <c r="AE255" i="2"/>
  <c r="M274" i="2"/>
  <c r="G294" i="2"/>
  <c r="BP40" i="2"/>
  <c r="V59" i="2"/>
  <c r="P70" i="2"/>
  <c r="AR76" i="2"/>
  <c r="S196" i="2"/>
  <c r="BA198" i="2"/>
  <c r="S228" i="2"/>
  <c r="BC214" i="2"/>
  <c r="T98" i="2"/>
  <c r="S98" i="2"/>
  <c r="G109" i="2"/>
  <c r="H109" i="2"/>
  <c r="T124" i="2"/>
  <c r="S124" i="2"/>
  <c r="T204" i="2"/>
  <c r="S204" i="2"/>
  <c r="Q212" i="2"/>
  <c r="P212" i="2"/>
  <c r="BL84" i="2"/>
  <c r="BL70" i="2"/>
  <c r="BM79" i="2"/>
  <c r="BL122" i="2"/>
  <c r="AO210" i="2"/>
  <c r="AN210" i="2"/>
  <c r="BM265" i="2"/>
  <c r="S213" i="2"/>
  <c r="T213" i="2"/>
  <c r="P225" i="2"/>
  <c r="Q225" i="2"/>
  <c r="BC153" i="2"/>
  <c r="BD153" i="2"/>
  <c r="BM66" i="2"/>
  <c r="BL66" i="2"/>
  <c r="BL132" i="2"/>
  <c r="BM132" i="2"/>
  <c r="BM218" i="2"/>
  <c r="BL218" i="2"/>
  <c r="AK120" i="2"/>
  <c r="G217" i="2"/>
  <c r="H217" i="2"/>
  <c r="Y105" i="2"/>
  <c r="Z105" i="2"/>
  <c r="Y130" i="2"/>
  <c r="Z130" i="2"/>
  <c r="AQ240" i="2"/>
  <c r="AR240" i="2"/>
  <c r="BL237" i="2"/>
  <c r="BM237" i="2"/>
  <c r="BM90" i="2"/>
  <c r="BL90" i="2"/>
  <c r="BC95" i="2"/>
  <c r="BD95" i="2"/>
  <c r="BC111" i="2"/>
  <c r="BD111" i="2"/>
  <c r="BO146" i="2"/>
  <c r="BP146" i="2"/>
  <c r="Z125" i="2"/>
  <c r="AQ111" i="2"/>
  <c r="AR111" i="2"/>
  <c r="V233" i="2"/>
  <c r="W233" i="2"/>
  <c r="BM247" i="2"/>
  <c r="AF65" i="2"/>
  <c r="Z87" i="2"/>
  <c r="AW42" i="2"/>
  <c r="AX42" i="2"/>
  <c r="AQ108" i="2"/>
  <c r="AR108" i="2"/>
  <c r="AN121" i="2"/>
  <c r="AO121" i="2"/>
  <c r="H168" i="2"/>
  <c r="G168" i="2"/>
  <c r="AT199" i="2"/>
  <c r="AU199" i="2"/>
  <c r="Y113" i="2"/>
  <c r="Z113" i="2"/>
  <c r="AZ174" i="2"/>
  <c r="BA174" i="2"/>
  <c r="P241" i="2"/>
  <c r="Q241" i="2"/>
  <c r="J223" i="2"/>
  <c r="K223" i="2"/>
  <c r="AF239" i="2"/>
  <c r="AE239" i="2"/>
  <c r="BL83" i="2"/>
  <c r="AF212" i="2"/>
  <c r="AE212" i="2"/>
  <c r="BM275" i="2"/>
  <c r="G70" i="2"/>
  <c r="BL263" i="2"/>
  <c r="BM263" i="2"/>
  <c r="BL273" i="2"/>
  <c r="BM273" i="2"/>
  <c r="BL277" i="2"/>
  <c r="BM277" i="2"/>
  <c r="BL281" i="2"/>
  <c r="BM281" i="2"/>
  <c r="BL283" i="2"/>
  <c r="BM283" i="2"/>
  <c r="BL285" i="2"/>
  <c r="BM285" i="2"/>
  <c r="BL289" i="2"/>
  <c r="BM289" i="2"/>
  <c r="BL291" i="2"/>
  <c r="BM291" i="2"/>
  <c r="BM293" i="2"/>
  <c r="BL293" i="2"/>
  <c r="BM299" i="2"/>
  <c r="BL299" i="2"/>
  <c r="BM290" i="2"/>
  <c r="BL290" i="2"/>
  <c r="BM292" i="2"/>
  <c r="BL292" i="2"/>
  <c r="BL294" i="2"/>
  <c r="BM294" i="2"/>
  <c r="BL300" i="2"/>
  <c r="BM300" i="2"/>
  <c r="Y242" i="2"/>
  <c r="Q259" i="2"/>
  <c r="Q261" i="2"/>
  <c r="AC266" i="2"/>
  <c r="BJ273" i="2"/>
  <c r="AN293" i="2"/>
  <c r="BJ301" i="2"/>
  <c r="N238" i="2"/>
  <c r="BL33" i="2"/>
  <c r="BM33" i="2"/>
  <c r="BM39" i="2"/>
  <c r="BL39" i="2"/>
  <c r="BM43" i="2"/>
  <c r="BL43" i="2"/>
  <c r="BL47" i="2"/>
  <c r="BM47" i="2"/>
  <c r="BM51" i="2"/>
  <c r="BL51" i="2"/>
  <c r="BL55" i="2"/>
  <c r="BM55" i="2"/>
  <c r="BL59" i="2"/>
  <c r="BM59" i="2"/>
  <c r="BM63" i="2"/>
  <c r="BL63" i="2"/>
  <c r="BL71" i="2"/>
  <c r="BM71" i="2"/>
  <c r="BM78" i="2"/>
  <c r="BL78" i="2"/>
  <c r="BM80" i="2"/>
  <c r="BL80" i="2"/>
  <c r="BM88" i="2"/>
  <c r="BL88" i="2"/>
  <c r="BM92" i="2"/>
  <c r="BL92" i="2"/>
  <c r="BM94" i="2"/>
  <c r="BL94" i="2"/>
  <c r="BM102" i="2"/>
  <c r="BL102" i="2"/>
  <c r="BM110" i="2"/>
  <c r="BL110" i="2"/>
  <c r="BM112" i="2"/>
  <c r="BL112" i="2"/>
  <c r="BM114" i="2"/>
  <c r="BL114" i="2"/>
  <c r="BM120" i="2"/>
  <c r="BL120" i="2"/>
  <c r="BL121" i="2"/>
  <c r="BM121" i="2"/>
  <c r="BL125" i="2"/>
  <c r="BM125" i="2"/>
  <c r="BM127" i="2"/>
  <c r="BL127" i="2"/>
  <c r="BM129" i="2"/>
  <c r="BL129" i="2"/>
  <c r="BL136" i="2"/>
  <c r="BM136" i="2"/>
  <c r="BL144" i="2"/>
  <c r="BM144" i="2"/>
  <c r="BL146" i="2"/>
  <c r="BM146" i="2"/>
  <c r="BL150" i="2"/>
  <c r="BM150" i="2"/>
  <c r="BM155" i="2"/>
  <c r="BL155" i="2"/>
  <c r="BM157" i="2"/>
  <c r="BL157" i="2"/>
  <c r="BM161" i="2"/>
  <c r="BL161" i="2"/>
  <c r="BL184" i="2"/>
  <c r="BM184" i="2"/>
  <c r="BL188" i="2"/>
  <c r="BM188" i="2"/>
  <c r="BL196" i="2"/>
  <c r="BM196" i="2"/>
  <c r="BL200" i="2"/>
  <c r="BM200" i="2"/>
  <c r="BL204" i="2"/>
  <c r="BM204" i="2"/>
  <c r="BM209" i="2"/>
  <c r="BL209" i="2"/>
  <c r="BL213" i="2"/>
  <c r="BM213" i="2"/>
  <c r="BL215" i="2"/>
  <c r="BM215" i="2"/>
  <c r="BL217" i="2"/>
  <c r="BM217" i="2"/>
  <c r="BL223" i="2"/>
  <c r="BM223" i="2"/>
  <c r="BL229" i="2"/>
  <c r="BM229" i="2"/>
  <c r="BM232" i="2"/>
  <c r="BL232" i="2"/>
  <c r="BM244" i="2"/>
  <c r="BL244" i="2"/>
  <c r="BM248" i="2"/>
  <c r="BL248" i="2"/>
  <c r="BM258" i="2"/>
  <c r="BL258" i="2"/>
  <c r="BM264" i="2"/>
  <c r="BL264" i="2"/>
  <c r="BM266" i="2"/>
  <c r="BL266" i="2"/>
  <c r="BM268" i="2"/>
  <c r="BL268" i="2"/>
  <c r="BM272" i="2"/>
  <c r="BL272" i="2"/>
  <c r="BM276" i="2"/>
  <c r="BL276" i="2"/>
  <c r="BM284" i="2"/>
  <c r="BL284" i="2"/>
  <c r="BL32" i="2"/>
  <c r="BM32" i="2"/>
  <c r="BL42" i="2"/>
  <c r="BM42" i="2"/>
  <c r="BL44" i="2"/>
  <c r="BM44" i="2"/>
  <c r="BM54" i="2"/>
  <c r="BL54" i="2"/>
  <c r="BM60" i="2"/>
  <c r="BL60" i="2"/>
  <c r="BL93" i="2"/>
  <c r="BM93" i="2"/>
  <c r="BL103" i="2"/>
  <c r="BM103" i="2"/>
  <c r="BL111" i="2"/>
  <c r="BM111" i="2"/>
  <c r="BL113" i="2"/>
  <c r="BM113" i="2"/>
  <c r="BL128" i="2"/>
  <c r="BM128" i="2"/>
  <c r="BM135" i="2"/>
  <c r="BL135" i="2"/>
  <c r="BM137" i="2"/>
  <c r="BL137" i="2"/>
  <c r="BM143" i="2"/>
  <c r="BL143" i="2"/>
  <c r="BM147" i="2"/>
  <c r="BL147" i="2"/>
  <c r="BL152" i="2"/>
  <c r="BM152" i="2"/>
  <c r="BL154" i="2"/>
  <c r="BM154" i="2"/>
  <c r="BL156" i="2"/>
  <c r="BM156" i="2"/>
  <c r="BL160" i="2"/>
  <c r="BM160" i="2"/>
  <c r="BL182" i="2"/>
  <c r="BM182" i="2"/>
  <c r="BM187" i="2"/>
  <c r="BL187" i="2"/>
  <c r="BM193" i="2"/>
  <c r="BL193" i="2"/>
  <c r="BM201" i="2"/>
  <c r="BL201" i="2"/>
  <c r="BL208" i="2"/>
  <c r="BM208" i="2"/>
  <c r="BL210" i="2"/>
  <c r="BM210" i="2"/>
  <c r="BM212" i="2"/>
  <c r="BL212" i="2"/>
  <c r="BM214" i="2"/>
  <c r="BL214" i="2"/>
  <c r="BM216" i="2"/>
  <c r="BL216" i="2"/>
  <c r="BM224" i="2"/>
  <c r="BL224" i="2"/>
  <c r="BL233" i="2"/>
  <c r="BM233" i="2"/>
  <c r="BL239" i="2"/>
  <c r="BM239" i="2"/>
  <c r="BL241" i="2"/>
  <c r="BM241" i="2"/>
  <c r="BL245" i="2"/>
  <c r="BM245" i="2"/>
  <c r="BL249" i="2"/>
  <c r="BM249" i="2"/>
  <c r="AK294" i="2"/>
  <c r="T295" i="2"/>
  <c r="BP210" i="2"/>
  <c r="AT223" i="2"/>
  <c r="AE229" i="2"/>
  <c r="M230" i="2"/>
  <c r="E237" i="2"/>
  <c r="T244" i="2"/>
  <c r="G251" i="2"/>
  <c r="W256" i="2"/>
  <c r="AH263" i="2"/>
  <c r="AK265" i="2"/>
  <c r="G266" i="2"/>
  <c r="AX266" i="2"/>
  <c r="AN291" i="2"/>
  <c r="BG293" i="2"/>
  <c r="S298" i="2"/>
  <c r="S271" i="2"/>
  <c r="Y219" i="2"/>
  <c r="Q227" i="2"/>
  <c r="AE253" i="2"/>
  <c r="AK254" i="2"/>
  <c r="BJ257" i="2"/>
  <c r="BJ258" i="2"/>
  <c r="Q267" i="2"/>
  <c r="H269" i="2"/>
  <c r="S294" i="2"/>
  <c r="G239" i="2"/>
  <c r="K272" i="2"/>
  <c r="G232" i="2"/>
  <c r="Q247" i="2"/>
  <c r="AF268" i="2"/>
  <c r="G276" i="2"/>
  <c r="T290" i="2"/>
  <c r="E293" i="2"/>
  <c r="BG30" i="2"/>
  <c r="P166" i="2"/>
  <c r="V155" i="2"/>
  <c r="P273" i="2"/>
  <c r="Z250" i="2"/>
  <c r="M270" i="2"/>
  <c r="AC289" i="2"/>
  <c r="W293" i="2"/>
  <c r="H300" i="2"/>
  <c r="H49" i="2"/>
  <c r="Z81" i="2"/>
  <c r="AE172" i="2"/>
  <c r="D299" i="2"/>
  <c r="AC174" i="2"/>
  <c r="D257" i="2"/>
  <c r="BO265" i="2"/>
  <c r="D278" i="2"/>
  <c r="M69" i="2"/>
  <c r="Q73" i="2"/>
  <c r="AR171" i="2"/>
  <c r="AB47" i="2"/>
  <c r="AC77" i="2"/>
  <c r="AO165" i="2"/>
  <c r="Q178" i="2"/>
  <c r="E223" i="2"/>
  <c r="E263" i="2"/>
  <c r="J42" i="2"/>
  <c r="E33" i="2"/>
  <c r="M44" i="2"/>
  <c r="AL31" i="2"/>
  <c r="AK31" i="2"/>
  <c r="E30" i="2"/>
  <c r="D30" i="2"/>
  <c r="AZ30" i="2"/>
  <c r="BA30" i="2"/>
  <c r="AW30" i="2"/>
  <c r="AX30" i="2"/>
  <c r="AC31" i="2"/>
  <c r="AB31" i="2"/>
  <c r="AI33" i="2"/>
  <c r="AH33" i="2"/>
  <c r="AF35" i="2"/>
  <c r="AE35" i="2"/>
  <c r="M35" i="2"/>
  <c r="N35" i="2"/>
  <c r="AN35" i="2"/>
  <c r="AO35" i="2"/>
  <c r="BF36" i="2"/>
  <c r="BG36" i="2"/>
  <c r="K36" i="2"/>
  <c r="J36" i="2"/>
  <c r="Q36" i="2"/>
  <c r="P36" i="2"/>
  <c r="AF36" i="2"/>
  <c r="AE36" i="2"/>
  <c r="AZ34" i="2"/>
  <c r="BA34" i="2"/>
  <c r="BC34" i="2"/>
  <c r="BD34" i="2"/>
  <c r="BJ34" i="2"/>
  <c r="BI34" i="2"/>
  <c r="N34" i="2"/>
  <c r="M34" i="2"/>
  <c r="T38" i="2"/>
  <c r="S38" i="2"/>
  <c r="V44" i="2"/>
  <c r="W44" i="2"/>
  <c r="N38" i="2"/>
  <c r="M38" i="2"/>
  <c r="P39" i="2"/>
  <c r="Q39" i="2"/>
  <c r="AZ41" i="2"/>
  <c r="BA41" i="2"/>
  <c r="BC38" i="2"/>
  <c r="BD38" i="2"/>
  <c r="BF38" i="2"/>
  <c r="BG38" i="2"/>
  <c r="AI38" i="2"/>
  <c r="AH38" i="2"/>
  <c r="AN40" i="2"/>
  <c r="AO40" i="2"/>
  <c r="Y45" i="2"/>
  <c r="Z45" i="2"/>
  <c r="AQ40" i="2"/>
  <c r="AR40" i="2"/>
  <c r="AZ40" i="2"/>
  <c r="BA40" i="2"/>
  <c r="BJ40" i="2"/>
  <c r="BI40" i="2"/>
  <c r="N40" i="2"/>
  <c r="M40" i="2"/>
  <c r="AN46" i="2"/>
  <c r="AO46" i="2"/>
  <c r="G45" i="2"/>
  <c r="H45" i="2"/>
  <c r="AF46" i="2"/>
  <c r="AE46" i="2"/>
  <c r="AW49" i="2"/>
  <c r="AX49" i="2"/>
  <c r="H48" i="2"/>
  <c r="G48" i="2"/>
  <c r="AW48" i="2"/>
  <c r="AX48" i="2"/>
  <c r="AZ50" i="2"/>
  <c r="BA50" i="2"/>
  <c r="E50" i="2"/>
  <c r="D50" i="2"/>
  <c r="AF48" i="2"/>
  <c r="AE48" i="2"/>
  <c r="AT48" i="2"/>
  <c r="AU48" i="2"/>
  <c r="BJ56" i="2"/>
  <c r="BI56" i="2"/>
  <c r="N56" i="2"/>
  <c r="M56" i="2"/>
  <c r="BC48" i="2"/>
  <c r="BD48" i="2"/>
  <c r="AW52" i="2"/>
  <c r="AX52" i="2"/>
  <c r="K56" i="2"/>
  <c r="J56" i="2"/>
  <c r="Q58" i="2"/>
  <c r="P58" i="2"/>
  <c r="Q62" i="2"/>
  <c r="P62" i="2"/>
  <c r="AQ55" i="2"/>
  <c r="AR55" i="2"/>
  <c r="AF55" i="2"/>
  <c r="AE55" i="2"/>
  <c r="V55" i="2"/>
  <c r="W55" i="2"/>
  <c r="S57" i="2"/>
  <c r="T57" i="2"/>
  <c r="V60" i="2"/>
  <c r="W60" i="2"/>
  <c r="AL60" i="2"/>
  <c r="AK60" i="2"/>
  <c r="AQ53" i="2"/>
  <c r="AR53" i="2"/>
  <c r="AF53" i="2"/>
  <c r="AE53" i="2"/>
  <c r="AI53" i="2"/>
  <c r="AH53" i="2"/>
  <c r="AN53" i="2"/>
  <c r="AO53" i="2"/>
  <c r="J57" i="2"/>
  <c r="K57" i="2"/>
  <c r="G57" i="2"/>
  <c r="H57" i="2"/>
  <c r="AZ57" i="2"/>
  <c r="BA57" i="2"/>
  <c r="E57" i="2"/>
  <c r="D57" i="2"/>
  <c r="BF61" i="2"/>
  <c r="BG61" i="2"/>
  <c r="AF61" i="2"/>
  <c r="AE61" i="2"/>
  <c r="AL61" i="2"/>
  <c r="AK61" i="2"/>
  <c r="AN61" i="2"/>
  <c r="AO61" i="2"/>
  <c r="H64" i="2"/>
  <c r="G64" i="2"/>
  <c r="V66" i="2"/>
  <c r="W66" i="2"/>
  <c r="Q66" i="2"/>
  <c r="P66" i="2"/>
  <c r="AN64" i="2"/>
  <c r="AO64" i="2"/>
  <c r="J65" i="2"/>
  <c r="K65" i="2"/>
  <c r="Y65" i="2"/>
  <c r="Z65" i="2"/>
  <c r="D65" i="2"/>
  <c r="E65" i="2"/>
  <c r="AQ64" i="2"/>
  <c r="AR64" i="2"/>
  <c r="AC64" i="2"/>
  <c r="AB64" i="2"/>
  <c r="AI64" i="2"/>
  <c r="AH64" i="2"/>
  <c r="AW64" i="2"/>
  <c r="AX64" i="2"/>
  <c r="BJ71" i="2"/>
  <c r="BI71" i="2"/>
  <c r="G71" i="2"/>
  <c r="H71" i="2"/>
  <c r="AN71" i="2"/>
  <c r="AO71" i="2"/>
  <c r="AC73" i="2"/>
  <c r="AB73" i="2"/>
  <c r="AI73" i="2"/>
  <c r="AH73" i="2"/>
  <c r="AN75" i="2"/>
  <c r="AO75" i="2"/>
  <c r="AQ69" i="2"/>
  <c r="AR69" i="2"/>
  <c r="AT69" i="2"/>
  <c r="AU69" i="2"/>
  <c r="S73" i="2"/>
  <c r="T73" i="2"/>
  <c r="H74" i="2"/>
  <c r="G74" i="2"/>
  <c r="AF75" i="2"/>
  <c r="AE75" i="2"/>
  <c r="AW78" i="2"/>
  <c r="AX78" i="2"/>
  <c r="S69" i="2"/>
  <c r="T69" i="2"/>
  <c r="BJ69" i="2"/>
  <c r="BI69" i="2"/>
  <c r="K70" i="2"/>
  <c r="J70" i="2"/>
  <c r="AL70" i="2"/>
  <c r="AK70" i="2"/>
  <c r="N73" i="2"/>
  <c r="M73" i="2"/>
  <c r="AL74" i="2"/>
  <c r="AK74" i="2"/>
  <c r="AQ75" i="2"/>
  <c r="AR75" i="2"/>
  <c r="AF82" i="2"/>
  <c r="AE82" i="2"/>
  <c r="AW82" i="2"/>
  <c r="AX82" i="2"/>
  <c r="BJ79" i="2"/>
  <c r="BI79" i="2"/>
  <c r="G79" i="2"/>
  <c r="H79" i="2"/>
  <c r="AZ79" i="2"/>
  <c r="BA79" i="2"/>
  <c r="E79" i="2"/>
  <c r="D79" i="2"/>
  <c r="V83" i="2"/>
  <c r="W83" i="2"/>
  <c r="AQ85" i="2"/>
  <c r="AR85" i="2"/>
  <c r="Y90" i="2"/>
  <c r="Z90" i="2"/>
  <c r="AC82" i="2"/>
  <c r="AB82" i="2"/>
  <c r="AI83" i="2"/>
  <c r="AH83" i="2"/>
  <c r="P83" i="2"/>
  <c r="Q83" i="2"/>
  <c r="AC85" i="2"/>
  <c r="AB85" i="2"/>
  <c r="AI85" i="2"/>
  <c r="AH85" i="2"/>
  <c r="AL77" i="2"/>
  <c r="AK77" i="2"/>
  <c r="Y77" i="2"/>
  <c r="Z77" i="2"/>
  <c r="AI77" i="2"/>
  <c r="AH77" i="2"/>
  <c r="AL81" i="2"/>
  <c r="AK81" i="2"/>
  <c r="AI81" i="2"/>
  <c r="AH81" i="2"/>
  <c r="S85" i="2"/>
  <c r="T85" i="2"/>
  <c r="V90" i="2"/>
  <c r="W90" i="2"/>
  <c r="AC91" i="2"/>
  <c r="AB91" i="2"/>
  <c r="AT93" i="2"/>
  <c r="AU93" i="2"/>
  <c r="BJ98" i="2"/>
  <c r="BI98" i="2"/>
  <c r="N98" i="2"/>
  <c r="M98" i="2"/>
  <c r="N87" i="2"/>
  <c r="M87" i="2"/>
  <c r="V87" i="2"/>
  <c r="W87" i="2"/>
  <c r="AN87" i="2"/>
  <c r="AO87" i="2"/>
  <c r="BC94" i="2"/>
  <c r="BD94" i="2"/>
  <c r="BJ94" i="2"/>
  <c r="BI94" i="2"/>
  <c r="N94" i="2"/>
  <c r="M94" i="2"/>
  <c r="E97" i="2"/>
  <c r="D97" i="2"/>
  <c r="V97" i="2"/>
  <c r="W97" i="2"/>
  <c r="G95" i="2"/>
  <c r="H95" i="2"/>
  <c r="BC97" i="2"/>
  <c r="BD97" i="2"/>
  <c r="AI99" i="2"/>
  <c r="AH99" i="2"/>
  <c r="AL103" i="2"/>
  <c r="AK103" i="2"/>
  <c r="AW89" i="2"/>
  <c r="AX89" i="2"/>
  <c r="AF89" i="2"/>
  <c r="AE89" i="2"/>
  <c r="AT89" i="2"/>
  <c r="AU89" i="2"/>
  <c r="G97" i="2"/>
  <c r="H97" i="2"/>
  <c r="AW97" i="2"/>
  <c r="AX97" i="2"/>
  <c r="Y99" i="2"/>
  <c r="Z99" i="2"/>
  <c r="AT86" i="2"/>
  <c r="AU86" i="2"/>
  <c r="BC86" i="2"/>
  <c r="BD86" i="2"/>
  <c r="BJ86" i="2"/>
  <c r="BI86" i="2"/>
  <c r="N86" i="2"/>
  <c r="M86" i="2"/>
  <c r="BF95" i="2"/>
  <c r="BG95" i="2"/>
  <c r="AZ95" i="2"/>
  <c r="BA95" i="2"/>
  <c r="AL97" i="2"/>
  <c r="AK97" i="2"/>
  <c r="BF106" i="2"/>
  <c r="BG106" i="2"/>
  <c r="K106" i="2"/>
  <c r="J106" i="2"/>
  <c r="AL104" i="2"/>
  <c r="AK104" i="2"/>
  <c r="BJ127" i="2"/>
  <c r="BI127" i="2"/>
  <c r="AC284" i="2"/>
  <c r="AB284" i="2"/>
  <c r="E284" i="2"/>
  <c r="D284" i="2"/>
  <c r="AT286" i="2"/>
  <c r="AU286" i="2"/>
  <c r="V286" i="2"/>
  <c r="W286" i="2"/>
  <c r="G287" i="2"/>
  <c r="H287" i="2"/>
  <c r="AF288" i="2"/>
  <c r="AE288" i="2"/>
  <c r="Y290" i="2"/>
  <c r="Z290" i="2"/>
  <c r="AW291" i="2"/>
  <c r="AX291" i="2"/>
  <c r="J295" i="2"/>
  <c r="K295" i="2"/>
  <c r="H296" i="2"/>
  <c r="G296" i="2"/>
  <c r="BI296" i="2"/>
  <c r="BJ296" i="2"/>
  <c r="BC298" i="2"/>
  <c r="BD298" i="2"/>
  <c r="Q300" i="2"/>
  <c r="P300" i="2"/>
  <c r="AL287" i="2"/>
  <c r="AK287" i="2"/>
  <c r="AO296" i="2"/>
  <c r="AN296" i="2"/>
  <c r="BF298" i="2"/>
  <c r="BG298" i="2"/>
  <c r="K298" i="2"/>
  <c r="J298" i="2"/>
  <c r="N252" i="2"/>
  <c r="M252" i="2"/>
  <c r="AC252" i="2"/>
  <c r="AB252" i="2"/>
  <c r="AW254" i="2"/>
  <c r="AX254" i="2"/>
  <c r="AT254" i="2"/>
  <c r="AU254" i="2"/>
  <c r="AW264" i="2"/>
  <c r="AX264" i="2"/>
  <c r="AO264" i="2"/>
  <c r="AN264" i="2"/>
  <c r="AZ280" i="2"/>
  <c r="BA280" i="2"/>
  <c r="E280" i="2"/>
  <c r="D280" i="2"/>
  <c r="V282" i="2"/>
  <c r="W282" i="2"/>
  <c r="AQ244" i="2"/>
  <c r="AR244" i="2"/>
  <c r="AO254" i="2"/>
  <c r="AN254" i="2"/>
  <c r="AQ259" i="2"/>
  <c r="AR259" i="2"/>
  <c r="AF260" i="2"/>
  <c r="AE260" i="2"/>
  <c r="E260" i="2"/>
  <c r="D260" i="2"/>
  <c r="AI264" i="2"/>
  <c r="AH264" i="2"/>
  <c r="AQ267" i="2"/>
  <c r="AR267" i="2"/>
  <c r="N268" i="2"/>
  <c r="M268" i="2"/>
  <c r="AC268" i="2"/>
  <c r="AB268" i="2"/>
  <c r="H270" i="2"/>
  <c r="G270" i="2"/>
  <c r="V270" i="2"/>
  <c r="W270" i="2"/>
  <c r="AC274" i="2"/>
  <c r="AB274" i="2"/>
  <c r="AQ275" i="2"/>
  <c r="AR275" i="2"/>
  <c r="Q276" i="2"/>
  <c r="P276" i="2"/>
  <c r="AI278" i="2"/>
  <c r="AH278" i="2"/>
  <c r="BC279" i="2"/>
  <c r="BD279" i="2"/>
  <c r="Y282" i="2"/>
  <c r="Z282" i="2"/>
  <c r="AW283" i="2"/>
  <c r="AX283" i="2"/>
  <c r="AL286" i="2"/>
  <c r="AK286" i="2"/>
  <c r="AZ287" i="2"/>
  <c r="BA287" i="2"/>
  <c r="AI288" i="2"/>
  <c r="AH288" i="2"/>
  <c r="AC290" i="2"/>
  <c r="AB290" i="2"/>
  <c r="AQ291" i="2"/>
  <c r="AR291" i="2"/>
  <c r="Q292" i="2"/>
  <c r="P292" i="2"/>
  <c r="AI294" i="2"/>
  <c r="AH294" i="2"/>
  <c r="AC295" i="2"/>
  <c r="AB295" i="2"/>
  <c r="AL296" i="2"/>
  <c r="AK296" i="2"/>
  <c r="AZ298" i="2"/>
  <c r="BA298" i="2"/>
  <c r="Y299" i="2"/>
  <c r="Z299" i="2"/>
  <c r="Q282" i="2"/>
  <c r="P282" i="2"/>
  <c r="K290" i="2"/>
  <c r="J290" i="2"/>
  <c r="AL298" i="2"/>
  <c r="AK298" i="2"/>
  <c r="BC31" i="2"/>
  <c r="BD31" i="2"/>
  <c r="S35" i="2"/>
  <c r="T35" i="2"/>
  <c r="AI37" i="2"/>
  <c r="AH37" i="2"/>
  <c r="S39" i="2"/>
  <c r="T39" i="2"/>
  <c r="S41" i="2"/>
  <c r="T41" i="2"/>
  <c r="BO45" i="2"/>
  <c r="BP45" i="2"/>
  <c r="BF31" i="2"/>
  <c r="BG31" i="2"/>
  <c r="BO36" i="2"/>
  <c r="BP36" i="2"/>
  <c r="V37" i="2"/>
  <c r="W37" i="2"/>
  <c r="BJ37" i="2"/>
  <c r="BI37" i="2"/>
  <c r="AN39" i="2"/>
  <c r="AO39" i="2"/>
  <c r="BJ41" i="2"/>
  <c r="BI41" i="2"/>
  <c r="T46" i="2"/>
  <c r="S46" i="2"/>
  <c r="P47" i="2"/>
  <c r="Q47" i="2"/>
  <c r="AZ47" i="2"/>
  <c r="BA47" i="2"/>
  <c r="Y51" i="2"/>
  <c r="Z51" i="2"/>
  <c r="BF51" i="2"/>
  <c r="BG51" i="2"/>
  <c r="AZ65" i="2"/>
  <c r="BA65" i="2"/>
  <c r="AQ31" i="2"/>
  <c r="AR31" i="2"/>
  <c r="AW32" i="2"/>
  <c r="AX32" i="2"/>
  <c r="Y35" i="2"/>
  <c r="Z35" i="2"/>
  <c r="Y37" i="2"/>
  <c r="Z37" i="2"/>
  <c r="AF39" i="2"/>
  <c r="AE39" i="2"/>
  <c r="E42" i="2"/>
  <c r="D42" i="2"/>
  <c r="AN45" i="2"/>
  <c r="AO45" i="2"/>
  <c r="G47" i="2"/>
  <c r="H47" i="2"/>
  <c r="BO30" i="2"/>
  <c r="BP30" i="2"/>
  <c r="BO48" i="2"/>
  <c r="BP48" i="2"/>
  <c r="T52" i="2"/>
  <c r="S52" i="2"/>
  <c r="AC52" i="2"/>
  <c r="AB52" i="2"/>
  <c r="AT53" i="2"/>
  <c r="AU53" i="2"/>
  <c r="H60" i="2"/>
  <c r="G60" i="2"/>
  <c r="BC62" i="2"/>
  <c r="BD62" i="2"/>
  <c r="BO62" i="2"/>
  <c r="BP62" i="2"/>
  <c r="AI63" i="2"/>
  <c r="AH63" i="2"/>
  <c r="Y57" i="2"/>
  <c r="Z57" i="2"/>
  <c r="AL62" i="2"/>
  <c r="AK62" i="2"/>
  <c r="J71" i="2"/>
  <c r="K71" i="2"/>
  <c r="AL72" i="2"/>
  <c r="AK72" i="2"/>
  <c r="E73" i="2"/>
  <c r="D73" i="2"/>
  <c r="N50" i="2"/>
  <c r="M50" i="2"/>
  <c r="Y50" i="2"/>
  <c r="Z50" i="2"/>
  <c r="AI52" i="2"/>
  <c r="AH52" i="2"/>
  <c r="BC55" i="2"/>
  <c r="BD55" i="2"/>
  <c r="AC59" i="2"/>
  <c r="AB59" i="2"/>
  <c r="T60" i="2"/>
  <c r="S60" i="2"/>
  <c r="Y63" i="2"/>
  <c r="Z63" i="2"/>
  <c r="AN70" i="2"/>
  <c r="AO70" i="2"/>
  <c r="Y72" i="2"/>
  <c r="Z72" i="2"/>
  <c r="BO72" i="2"/>
  <c r="BP72" i="2"/>
  <c r="Q74" i="2"/>
  <c r="P74" i="2"/>
  <c r="AL66" i="2"/>
  <c r="AK66" i="2"/>
  <c r="N66" i="2"/>
  <c r="M66" i="2"/>
  <c r="P67" i="2"/>
  <c r="Q67" i="2"/>
  <c r="E67" i="2"/>
  <c r="D67" i="2"/>
  <c r="AW67" i="2"/>
  <c r="AX67" i="2"/>
  <c r="AZ67" i="2"/>
  <c r="BA67" i="2"/>
  <c r="BO67" i="2"/>
  <c r="BP67" i="2"/>
  <c r="Y68" i="2"/>
  <c r="Z68" i="2"/>
  <c r="BO75" i="2"/>
  <c r="BP75" i="2"/>
  <c r="E78" i="2"/>
  <c r="D78" i="2"/>
  <c r="AL88" i="2"/>
  <c r="AK88" i="2"/>
  <c r="BJ91" i="2"/>
  <c r="BI91" i="2"/>
  <c r="N91" i="2"/>
  <c r="M91" i="2"/>
  <c r="AQ68" i="2"/>
  <c r="AR68" i="2"/>
  <c r="H68" i="2"/>
  <c r="G68" i="2"/>
  <c r="AT68" i="2"/>
  <c r="AU68" i="2"/>
  <c r="E68" i="2"/>
  <c r="D68" i="2"/>
  <c r="BC75" i="2"/>
  <c r="BD75" i="2"/>
  <c r="AL76" i="2"/>
  <c r="AK76" i="2"/>
  <c r="H76" i="2"/>
  <c r="G76" i="2"/>
  <c r="Y79" i="2"/>
  <c r="Z79" i="2"/>
  <c r="Y84" i="2"/>
  <c r="Z84" i="2"/>
  <c r="BO84" i="2"/>
  <c r="BP84" i="2"/>
  <c r="AZ90" i="2"/>
  <c r="BA90" i="2"/>
  <c r="AI91" i="2"/>
  <c r="AH91" i="2"/>
  <c r="BO94" i="2"/>
  <c r="BP94" i="2"/>
  <c r="K98" i="2"/>
  <c r="J98" i="2"/>
  <c r="AF83" i="2"/>
  <c r="AE83" i="2"/>
  <c r="S83" i="2"/>
  <c r="T83" i="2"/>
  <c r="S95" i="2"/>
  <c r="T95" i="2"/>
  <c r="AZ96" i="2"/>
  <c r="BA96" i="2"/>
  <c r="AF96" i="2"/>
  <c r="AE96" i="2"/>
  <c r="BO96" i="2"/>
  <c r="BP96" i="2"/>
  <c r="V103" i="2"/>
  <c r="W103" i="2"/>
  <c r="AI104" i="2"/>
  <c r="AH104" i="2"/>
  <c r="AQ107" i="2"/>
  <c r="AR107" i="2"/>
  <c r="T110" i="2"/>
  <c r="S110" i="2"/>
  <c r="D111" i="2"/>
  <c r="E111" i="2"/>
  <c r="AZ111" i="2"/>
  <c r="BA111" i="2"/>
  <c r="E123" i="2"/>
  <c r="D123" i="2"/>
  <c r="AZ81" i="2"/>
  <c r="BA81" i="2"/>
  <c r="AF81" i="2"/>
  <c r="AE81" i="2"/>
  <c r="AT83" i="2"/>
  <c r="AU83" i="2"/>
  <c r="BO85" i="2"/>
  <c r="BP85" i="2"/>
  <c r="AT99" i="2"/>
  <c r="AU99" i="2"/>
  <c r="P101" i="2"/>
  <c r="Q101" i="2"/>
  <c r="BO102" i="2"/>
  <c r="BP102" i="2"/>
  <c r="J105" i="2"/>
  <c r="K105" i="2"/>
  <c r="H106" i="2"/>
  <c r="G106" i="2"/>
  <c r="AI107" i="2"/>
  <c r="AH107" i="2"/>
  <c r="AF110" i="2"/>
  <c r="AE110" i="2"/>
  <c r="S111" i="2"/>
  <c r="T111" i="2"/>
  <c r="T114" i="2"/>
  <c r="S114" i="2"/>
  <c r="G121" i="2"/>
  <c r="H121" i="2"/>
  <c r="N125" i="2"/>
  <c r="M125" i="2"/>
  <c r="T134" i="2"/>
  <c r="S134" i="2"/>
  <c r="E150" i="2"/>
  <c r="D150" i="2"/>
  <c r="E162" i="2"/>
  <c r="D162" i="2"/>
  <c r="Y95" i="2"/>
  <c r="Z95" i="2"/>
  <c r="D99" i="2"/>
  <c r="E99" i="2"/>
  <c r="BO99" i="2"/>
  <c r="BP99" i="2"/>
  <c r="AN107" i="2"/>
  <c r="AO107" i="2"/>
  <c r="S119" i="2"/>
  <c r="T119" i="2"/>
  <c r="AN126" i="2"/>
  <c r="AO126" i="2"/>
  <c r="AT129" i="2"/>
  <c r="AU129" i="2"/>
  <c r="E129" i="2"/>
  <c r="D129" i="2"/>
  <c r="BO132" i="2"/>
  <c r="BP132" i="2"/>
  <c r="AI133" i="2"/>
  <c r="AH133" i="2"/>
  <c r="AQ137" i="2"/>
  <c r="AR137" i="2"/>
  <c r="BO137" i="2"/>
  <c r="BP137" i="2"/>
  <c r="S141" i="2"/>
  <c r="T141" i="2"/>
  <c r="N144" i="2"/>
  <c r="M144" i="2"/>
  <c r="N149" i="2"/>
  <c r="M149" i="2"/>
  <c r="AC154" i="2"/>
  <c r="AB154" i="2"/>
  <c r="BO115" i="2"/>
  <c r="BP115" i="2"/>
  <c r="T116" i="2"/>
  <c r="S116" i="2"/>
  <c r="AN117" i="2"/>
  <c r="AO117" i="2"/>
  <c r="AF128" i="2"/>
  <c r="AE128" i="2"/>
  <c r="N129" i="2"/>
  <c r="M129" i="2"/>
  <c r="S133" i="2"/>
  <c r="T133" i="2"/>
  <c r="AF135" i="2"/>
  <c r="AE135" i="2"/>
  <c r="AW136" i="2"/>
  <c r="AX136" i="2"/>
  <c r="AF141" i="2"/>
  <c r="AE141" i="2"/>
  <c r="AN142" i="2"/>
  <c r="AO142" i="2"/>
  <c r="BF144" i="2"/>
  <c r="BG144" i="2"/>
  <c r="AI145" i="2"/>
  <c r="AH145" i="2"/>
  <c r="AF149" i="2"/>
  <c r="AE149" i="2"/>
  <c r="H152" i="2"/>
  <c r="G152" i="2"/>
  <c r="AO154" i="2"/>
  <c r="AN154" i="2"/>
  <c r="BO155" i="2"/>
  <c r="BP155" i="2"/>
  <c r="AL156" i="2"/>
  <c r="AK156" i="2"/>
  <c r="BF159" i="2"/>
  <c r="BG159" i="2"/>
  <c r="AT163" i="2"/>
  <c r="AU163" i="2"/>
  <c r="AI166" i="2"/>
  <c r="AH166" i="2"/>
  <c r="E119" i="2"/>
  <c r="D119" i="2"/>
  <c r="AC122" i="2"/>
  <c r="AB122" i="2"/>
  <c r="BF133" i="2"/>
  <c r="BG133" i="2"/>
  <c r="P133" i="2"/>
  <c r="Q133" i="2"/>
  <c r="AL138" i="2"/>
  <c r="AK138" i="2"/>
  <c r="AZ141" i="2"/>
  <c r="BA141" i="2"/>
  <c r="BO141" i="2"/>
  <c r="BP141" i="2"/>
  <c r="BO144" i="2"/>
  <c r="BP144" i="2"/>
  <c r="J117" i="2"/>
  <c r="K117" i="2"/>
  <c r="P117" i="2"/>
  <c r="Q117" i="2"/>
  <c r="AQ122" i="2"/>
  <c r="AR122" i="2"/>
  <c r="N133" i="2"/>
  <c r="M133" i="2"/>
  <c r="S135" i="2"/>
  <c r="T135" i="2"/>
  <c r="K136" i="2"/>
  <c r="J136" i="2"/>
  <c r="T138" i="2"/>
  <c r="S138" i="2"/>
  <c r="AT144" i="2"/>
  <c r="AU144" i="2"/>
  <c r="AZ149" i="2"/>
  <c r="BA149" i="2"/>
  <c r="AT154" i="2"/>
  <c r="AU154" i="2"/>
  <c r="BC166" i="2"/>
  <c r="BD166" i="2"/>
  <c r="BP166" i="2"/>
  <c r="BO166" i="2"/>
  <c r="BC158" i="2"/>
  <c r="BD158" i="2"/>
  <c r="BP158" i="2"/>
  <c r="BO158" i="2"/>
  <c r="AF161" i="2"/>
  <c r="AE161" i="2"/>
  <c r="S161" i="2"/>
  <c r="T161" i="2"/>
  <c r="AL167" i="2"/>
  <c r="AK167" i="2"/>
  <c r="AT168" i="2"/>
  <c r="AU168" i="2"/>
  <c r="AW168" i="2"/>
  <c r="AX168" i="2"/>
  <c r="AT170" i="2"/>
  <c r="AU170" i="2"/>
  <c r="BC177" i="2"/>
  <c r="BD177" i="2"/>
  <c r="G177" i="2"/>
  <c r="H177" i="2"/>
  <c r="N180" i="2"/>
  <c r="M180" i="2"/>
  <c r="AO185" i="2"/>
  <c r="AN185" i="2"/>
  <c r="BP189" i="2"/>
  <c r="BO189" i="2"/>
  <c r="N191" i="2"/>
  <c r="M191" i="2"/>
  <c r="Y192" i="2"/>
  <c r="Z192" i="2"/>
  <c r="BP192" i="2"/>
  <c r="BO192" i="2"/>
  <c r="Q168" i="2"/>
  <c r="P168" i="2"/>
  <c r="BC169" i="2"/>
  <c r="BD169" i="2"/>
  <c r="AF169" i="2"/>
  <c r="AE169" i="2"/>
  <c r="N172" i="2"/>
  <c r="M172" i="2"/>
  <c r="S173" i="2"/>
  <c r="T173" i="2"/>
  <c r="AW176" i="2"/>
  <c r="AX176" i="2"/>
  <c r="BP178" i="2"/>
  <c r="BO178" i="2"/>
  <c r="BC180" i="2"/>
  <c r="BD180" i="2"/>
  <c r="S185" i="2"/>
  <c r="T185" i="2"/>
  <c r="BP187" i="2"/>
  <c r="BO187" i="2"/>
  <c r="AO190" i="2"/>
  <c r="AN190" i="2"/>
  <c r="V191" i="2"/>
  <c r="W191" i="2"/>
  <c r="N192" i="2"/>
  <c r="M192" i="2"/>
  <c r="AQ194" i="2"/>
  <c r="AR194" i="2"/>
  <c r="AF196" i="2"/>
  <c r="AE196" i="2"/>
  <c r="BI197" i="2"/>
  <c r="BJ197" i="2"/>
  <c r="N199" i="2"/>
  <c r="M199" i="2"/>
  <c r="BP205" i="2"/>
  <c r="BO205" i="2"/>
  <c r="AW207" i="2"/>
  <c r="AX207" i="2"/>
  <c r="AO208" i="2"/>
  <c r="AN208" i="2"/>
  <c r="AF209" i="2"/>
  <c r="AE209" i="2"/>
  <c r="BP211" i="2"/>
  <c r="BO211" i="2"/>
  <c r="V212" i="2"/>
  <c r="W212" i="2"/>
  <c r="AT214" i="2"/>
  <c r="AU214" i="2"/>
  <c r="V221" i="2"/>
  <c r="W221" i="2"/>
  <c r="AC223" i="2"/>
  <c r="AB223" i="2"/>
  <c r="E227" i="2"/>
  <c r="D227" i="2"/>
  <c r="K232" i="2"/>
  <c r="J232" i="2"/>
  <c r="V244" i="2"/>
  <c r="W244" i="2"/>
  <c r="E266" i="2"/>
  <c r="D266" i="2"/>
  <c r="BF158" i="2"/>
  <c r="BG158" i="2"/>
  <c r="AL172" i="2"/>
  <c r="AK172" i="2"/>
  <c r="T172" i="2"/>
  <c r="S172" i="2"/>
  <c r="BF176" i="2"/>
  <c r="BG176" i="2"/>
  <c r="N176" i="2"/>
  <c r="M176" i="2"/>
  <c r="AC180" i="2"/>
  <c r="AB180" i="2"/>
  <c r="S189" i="2"/>
  <c r="T189" i="2"/>
  <c r="AL191" i="2"/>
  <c r="AK191" i="2"/>
  <c r="AZ196" i="2"/>
  <c r="BA196" i="2"/>
  <c r="BP196" i="2"/>
  <c r="BO196" i="2"/>
  <c r="BP198" i="2"/>
  <c r="BO198" i="2"/>
  <c r="K168" i="2"/>
  <c r="J168" i="2"/>
  <c r="V171" i="2"/>
  <c r="W171" i="2"/>
  <c r="AO173" i="2"/>
  <c r="AN173" i="2"/>
  <c r="AI174" i="2"/>
  <c r="AH174" i="2"/>
  <c r="K174" i="2"/>
  <c r="J174" i="2"/>
  <c r="AO176" i="2"/>
  <c r="AN176" i="2"/>
  <c r="AO180" i="2"/>
  <c r="AN180" i="2"/>
  <c r="K182" i="2"/>
  <c r="J182" i="2"/>
  <c r="AZ185" i="2"/>
  <c r="BA185" i="2"/>
  <c r="AQ192" i="2"/>
  <c r="AR192" i="2"/>
  <c r="BC196" i="2"/>
  <c r="BD196" i="2"/>
  <c r="BC199" i="2"/>
  <c r="BD199" i="2"/>
  <c r="BI200" i="2"/>
  <c r="BJ200" i="2"/>
  <c r="Q200" i="2"/>
  <c r="P200" i="2"/>
  <c r="Q202" i="2"/>
  <c r="P202" i="2"/>
  <c r="AI207" i="2"/>
  <c r="AH207" i="2"/>
  <c r="BP207" i="2"/>
  <c r="BO207" i="2"/>
  <c r="H208" i="2"/>
  <c r="G208" i="2"/>
  <c r="AQ214" i="2"/>
  <c r="AR214" i="2"/>
  <c r="E214" i="2"/>
  <c r="D214" i="2"/>
  <c r="T216" i="2"/>
  <c r="S216" i="2"/>
  <c r="BP221" i="2"/>
  <c r="BO221" i="2"/>
  <c r="BP232" i="2"/>
  <c r="BO232" i="2"/>
  <c r="S215" i="2"/>
  <c r="T215" i="2"/>
  <c r="AT215" i="2"/>
  <c r="AU215" i="2"/>
  <c r="BP215" i="2"/>
  <c r="BO215" i="2"/>
  <c r="BC220" i="2"/>
  <c r="BD220" i="2"/>
  <c r="AF225" i="2"/>
  <c r="AE225" i="2"/>
  <c r="E233" i="2"/>
  <c r="D233" i="2"/>
  <c r="AZ233" i="2"/>
  <c r="BA233" i="2"/>
  <c r="AT235" i="2"/>
  <c r="AU235" i="2"/>
  <c r="AL237" i="2"/>
  <c r="AK237" i="2"/>
  <c r="S239" i="2"/>
  <c r="T239" i="2"/>
  <c r="V240" i="2"/>
  <c r="W240" i="2"/>
  <c r="AI241" i="2"/>
  <c r="AH241" i="2"/>
  <c r="BI241" i="2"/>
  <c r="BJ241" i="2"/>
  <c r="BF249" i="2"/>
  <c r="BG249" i="2"/>
  <c r="D249" i="2"/>
  <c r="E249" i="2"/>
  <c r="T252" i="2"/>
  <c r="S252" i="2"/>
  <c r="T258" i="2"/>
  <c r="S258" i="2"/>
  <c r="AC263" i="2"/>
  <c r="AB263" i="2"/>
  <c r="BF269" i="2"/>
  <c r="BG269" i="2"/>
  <c r="S269" i="2"/>
  <c r="T269" i="2"/>
  <c r="S217" i="2"/>
  <c r="T217" i="2"/>
  <c r="BP218" i="2"/>
  <c r="BO218" i="2"/>
  <c r="AQ220" i="2"/>
  <c r="AR220" i="2"/>
  <c r="N222" i="2"/>
  <c r="M222" i="2"/>
  <c r="AI224" i="2"/>
  <c r="AH224" i="2"/>
  <c r="G225" i="2"/>
  <c r="H225" i="2"/>
  <c r="AI225" i="2"/>
  <c r="AH225" i="2"/>
  <c r="AO231" i="2"/>
  <c r="AN231" i="2"/>
  <c r="BF233" i="2"/>
  <c r="BG233" i="2"/>
  <c r="V236" i="2"/>
  <c r="W236" i="2"/>
  <c r="P239" i="2"/>
  <c r="Q239" i="2"/>
  <c r="G241" i="2"/>
  <c r="H241" i="2"/>
  <c r="T206" i="2"/>
  <c r="S206" i="2"/>
  <c r="AT206" i="2"/>
  <c r="AU206" i="2"/>
  <c r="BP206" i="2"/>
  <c r="BO206" i="2"/>
  <c r="BP217" i="2"/>
  <c r="BO217" i="2"/>
  <c r="AW219" i="2"/>
  <c r="AX219" i="2"/>
  <c r="AF220" i="2"/>
  <c r="AE220" i="2"/>
  <c r="T220" i="2"/>
  <c r="S220" i="2"/>
  <c r="BF231" i="2"/>
  <c r="BG231" i="2"/>
  <c r="V231" i="2"/>
  <c r="W231" i="2"/>
  <c r="BC234" i="2"/>
  <c r="BD234" i="2"/>
  <c r="AF217" i="2"/>
  <c r="AE217" i="2"/>
  <c r="H224" i="2"/>
  <c r="G224" i="2"/>
  <c r="AF224" i="2"/>
  <c r="AE224" i="2"/>
  <c r="Q226" i="2"/>
  <c r="P226" i="2"/>
  <c r="T226" i="2"/>
  <c r="S226" i="2"/>
  <c r="BC233" i="2"/>
  <c r="BD233" i="2"/>
  <c r="BP233" i="2"/>
  <c r="BO233" i="2"/>
  <c r="S235" i="2"/>
  <c r="T235" i="2"/>
  <c r="K236" i="2"/>
  <c r="J236" i="2"/>
  <c r="S251" i="2"/>
  <c r="T251" i="2"/>
  <c r="BP267" i="2"/>
  <c r="BO267" i="2"/>
  <c r="AL278" i="2"/>
  <c r="AK278" i="2"/>
  <c r="AW242" i="2"/>
  <c r="AX242" i="2"/>
  <c r="AZ247" i="2"/>
  <c r="BA247" i="2"/>
  <c r="BF248" i="2"/>
  <c r="BG248" i="2"/>
  <c r="V248" i="2"/>
  <c r="W248" i="2"/>
  <c r="J255" i="2"/>
  <c r="K255" i="2"/>
  <c r="AI256" i="2"/>
  <c r="AH256" i="2"/>
  <c r="AZ259" i="2"/>
  <c r="BA259" i="2"/>
  <c r="E259" i="2"/>
  <c r="D259" i="2"/>
  <c r="AW262" i="2"/>
  <c r="AX262" i="2"/>
  <c r="N272" i="2"/>
  <c r="M272" i="2"/>
  <c r="AQ273" i="2"/>
  <c r="AR273" i="2"/>
  <c r="G273" i="2"/>
  <c r="H273" i="2"/>
  <c r="J273" i="2"/>
  <c r="K273" i="2"/>
  <c r="AI276" i="2"/>
  <c r="AH276" i="2"/>
  <c r="AF278" i="2"/>
  <c r="AE278" i="2"/>
  <c r="D279" i="2"/>
  <c r="E279" i="2"/>
  <c r="S281" i="2"/>
  <c r="T281" i="2"/>
  <c r="BI282" i="2"/>
  <c r="BJ282" i="2"/>
  <c r="AC285" i="2"/>
  <c r="AB285" i="2"/>
  <c r="AZ286" i="2"/>
  <c r="BA286" i="2"/>
  <c r="S287" i="2"/>
  <c r="T287" i="2"/>
  <c r="AO289" i="2"/>
  <c r="AN289" i="2"/>
  <c r="BF289" i="2"/>
  <c r="BG289" i="2"/>
  <c r="BI293" i="2"/>
  <c r="BJ293" i="2"/>
  <c r="J293" i="2"/>
  <c r="K293" i="2"/>
  <c r="N297" i="2"/>
  <c r="M297" i="2"/>
  <c r="AT299" i="2"/>
  <c r="AU299" i="2"/>
  <c r="AF300" i="2"/>
  <c r="AE300" i="2"/>
  <c r="AC301" i="2"/>
  <c r="AB301" i="2"/>
  <c r="G275" i="2"/>
  <c r="H275" i="2"/>
  <c r="AO282" i="2"/>
  <c r="AN282" i="2"/>
  <c r="AW285" i="2"/>
  <c r="AX285" i="2"/>
  <c r="BP285" i="2"/>
  <c r="BO285" i="2"/>
  <c r="J289" i="2"/>
  <c r="K289" i="2"/>
  <c r="AF301" i="2"/>
  <c r="AE301" i="2"/>
  <c r="AL242" i="2"/>
  <c r="AK242" i="2"/>
  <c r="AC242" i="2"/>
  <c r="AB242" i="2"/>
  <c r="E242" i="2"/>
  <c r="D242" i="2"/>
  <c r="S245" i="2"/>
  <c r="T245" i="2"/>
  <c r="AW245" i="2"/>
  <c r="AX245" i="2"/>
  <c r="BP245" i="2"/>
  <c r="BO245" i="2"/>
  <c r="J247" i="2"/>
  <c r="K247" i="2"/>
  <c r="AT247" i="2"/>
  <c r="AU247" i="2"/>
  <c r="AZ250" i="2"/>
  <c r="BA250" i="2"/>
  <c r="BC250" i="2"/>
  <c r="BD250" i="2"/>
  <c r="V251" i="2"/>
  <c r="W251" i="2"/>
  <c r="T262" i="2"/>
  <c r="S262" i="2"/>
  <c r="D271" i="2"/>
  <c r="E271" i="2"/>
  <c r="BP271" i="2"/>
  <c r="BO271" i="2"/>
  <c r="N276" i="2"/>
  <c r="M276" i="2"/>
  <c r="BP276" i="2"/>
  <c r="BO276" i="2"/>
  <c r="BP281" i="2"/>
  <c r="BO281" i="2"/>
  <c r="K288" i="2"/>
  <c r="J288" i="2"/>
  <c r="BP291" i="2"/>
  <c r="BO291" i="2"/>
  <c r="G297" i="2"/>
  <c r="H297" i="2"/>
  <c r="BF300" i="2"/>
  <c r="BG300" i="2"/>
  <c r="BP300" i="2"/>
  <c r="BO300" i="2"/>
  <c r="AT297" i="2"/>
  <c r="AU297" i="2"/>
  <c r="V245" i="2"/>
  <c r="W245" i="2"/>
  <c r="AQ256" i="2"/>
  <c r="AR256" i="2"/>
  <c r="T256" i="2"/>
  <c r="S256" i="2"/>
  <c r="BP256" i="2"/>
  <c r="BO256" i="2"/>
  <c r="AO257" i="2"/>
  <c r="AN257" i="2"/>
  <c r="BP257" i="2"/>
  <c r="BO257" i="2"/>
  <c r="AQ260" i="2"/>
  <c r="AR260" i="2"/>
  <c r="N261" i="2"/>
  <c r="M261" i="2"/>
  <c r="J261" i="2"/>
  <c r="K261" i="2"/>
  <c r="V268" i="2"/>
  <c r="W268" i="2"/>
  <c r="BC272" i="2"/>
  <c r="BD272" i="2"/>
  <c r="BP272" i="2"/>
  <c r="BO272" i="2"/>
  <c r="AQ276" i="2"/>
  <c r="AR276" i="2"/>
  <c r="J281" i="2"/>
  <c r="K281" i="2"/>
  <c r="AF284" i="2"/>
  <c r="AE284" i="2"/>
  <c r="V284" i="2"/>
  <c r="W284" i="2"/>
  <c r="AZ285" i="2"/>
  <c r="BA285" i="2"/>
  <c r="AC291" i="2"/>
  <c r="AB291" i="2"/>
  <c r="BP295" i="2"/>
  <c r="BO295" i="2"/>
  <c r="N298" i="2"/>
  <c r="M298" i="2"/>
  <c r="AQ35" i="2"/>
  <c r="AR35" i="2"/>
  <c r="AT42" i="2"/>
  <c r="AU42" i="2"/>
  <c r="Y42" i="2"/>
  <c r="Z42" i="2"/>
  <c r="BC44" i="2"/>
  <c r="BD44" i="2"/>
  <c r="AF44" i="2"/>
  <c r="AE44" i="2"/>
  <c r="E44" i="2"/>
  <c r="D44" i="2"/>
  <c r="AC49" i="2"/>
  <c r="AB49" i="2"/>
  <c r="BI36" i="2"/>
  <c r="BJ36" i="2"/>
  <c r="AL38" i="2"/>
  <c r="AK38" i="2"/>
  <c r="M47" i="2"/>
  <c r="N47" i="2"/>
  <c r="BO47" i="2"/>
  <c r="BP47" i="2"/>
  <c r="BJ58" i="2"/>
  <c r="BI58" i="2"/>
  <c r="AC63" i="2"/>
  <c r="AB63" i="2"/>
  <c r="AQ65" i="2"/>
  <c r="AR65" i="2"/>
  <c r="AW69" i="2"/>
  <c r="AX69" i="2"/>
  <c r="AF72" i="2"/>
  <c r="AE72" i="2"/>
  <c r="AT75" i="2"/>
  <c r="AU75" i="2"/>
  <c r="AN77" i="2"/>
  <c r="AO77" i="2"/>
  <c r="AT87" i="2"/>
  <c r="AU87" i="2"/>
  <c r="BC96" i="2"/>
  <c r="BD96" i="2"/>
  <c r="K104" i="2"/>
  <c r="J104" i="2"/>
  <c r="AT30" i="2"/>
  <c r="AU30" i="2"/>
  <c r="BO37" i="2"/>
  <c r="BP37" i="2"/>
  <c r="AQ58" i="2"/>
  <c r="AR58" i="2"/>
  <c r="N58" i="2"/>
  <c r="M58" i="2"/>
  <c r="BF72" i="2"/>
  <c r="BG72" i="2"/>
  <c r="E72" i="2"/>
  <c r="D72" i="2"/>
  <c r="V96" i="2"/>
  <c r="W96" i="2"/>
  <c r="AN106" i="2"/>
  <c r="AO106" i="2"/>
  <c r="AI119" i="2"/>
  <c r="AH119" i="2"/>
  <c r="S123" i="2"/>
  <c r="T123" i="2"/>
  <c r="AF127" i="2"/>
  <c r="AE127" i="2"/>
  <c r="BO127" i="2"/>
  <c r="BP127" i="2"/>
  <c r="BO130" i="2"/>
  <c r="BP130" i="2"/>
  <c r="AL134" i="2"/>
  <c r="AK134" i="2"/>
  <c r="AF137" i="2"/>
  <c r="AE137" i="2"/>
  <c r="S139" i="2"/>
  <c r="T139" i="2"/>
  <c r="AN143" i="2"/>
  <c r="AO143" i="2"/>
  <c r="AT151" i="2"/>
  <c r="AU151" i="2"/>
  <c r="BJ106" i="2"/>
  <c r="BI106" i="2"/>
  <c r="AI112" i="2"/>
  <c r="AH112" i="2"/>
  <c r="BO112" i="2"/>
  <c r="BP112" i="2"/>
  <c r="G117" i="2"/>
  <c r="H117" i="2"/>
  <c r="H122" i="2"/>
  <c r="G122" i="2"/>
  <c r="AI127" i="2"/>
  <c r="AH127" i="2"/>
  <c r="AI128" i="2"/>
  <c r="AH128" i="2"/>
  <c r="BC130" i="2"/>
  <c r="BD130" i="2"/>
  <c r="T140" i="2"/>
  <c r="S140" i="2"/>
  <c r="AT143" i="2"/>
  <c r="AU143" i="2"/>
  <c r="S145" i="2"/>
  <c r="T145" i="2"/>
  <c r="BF149" i="2"/>
  <c r="BG149" i="2"/>
  <c r="D149" i="2"/>
  <c r="E149" i="2"/>
  <c r="D153" i="2"/>
  <c r="E153" i="2"/>
  <c r="Y153" i="2"/>
  <c r="Z153" i="2"/>
  <c r="BC159" i="2"/>
  <c r="BD159" i="2"/>
  <c r="S159" i="2"/>
  <c r="T159" i="2"/>
  <c r="AW164" i="2"/>
  <c r="AX164" i="2"/>
  <c r="V164" i="2"/>
  <c r="W164" i="2"/>
  <c r="BP164" i="2"/>
  <c r="BO164" i="2"/>
  <c r="AF159" i="2"/>
  <c r="AE159" i="2"/>
  <c r="V162" i="2"/>
  <c r="W162" i="2"/>
  <c r="BJ165" i="2"/>
  <c r="BI165" i="2"/>
  <c r="AC166" i="2"/>
  <c r="AB166" i="2"/>
  <c r="AT171" i="2"/>
  <c r="AU171" i="2"/>
  <c r="H172" i="2"/>
  <c r="G172" i="2"/>
  <c r="AO177" i="2"/>
  <c r="AN177" i="2"/>
  <c r="AQ180" i="2"/>
  <c r="AR180" i="2"/>
  <c r="AI183" i="2"/>
  <c r="AH183" i="2"/>
  <c r="AF185" i="2"/>
  <c r="AE185" i="2"/>
  <c r="N188" i="2"/>
  <c r="M188" i="2"/>
  <c r="AI188" i="2"/>
  <c r="AH188" i="2"/>
  <c r="BC188" i="2"/>
  <c r="BD188" i="2"/>
  <c r="AI190" i="2"/>
  <c r="AH190" i="2"/>
  <c r="N193" i="2"/>
  <c r="M193" i="2"/>
  <c r="AO194" i="2"/>
  <c r="AN194" i="2"/>
  <c r="BC201" i="2"/>
  <c r="BD201" i="2"/>
  <c r="AI208" i="2"/>
  <c r="AH208" i="2"/>
  <c r="AQ216" i="2"/>
  <c r="AR216" i="2"/>
  <c r="BF221" i="2"/>
  <c r="BG221" i="2"/>
  <c r="AO230" i="2"/>
  <c r="AN230" i="2"/>
  <c r="J237" i="2"/>
  <c r="K237" i="2"/>
  <c r="AQ237" i="2"/>
  <c r="AR237" i="2"/>
  <c r="AT240" i="2"/>
  <c r="AU240" i="2"/>
  <c r="H240" i="2"/>
  <c r="G240" i="2"/>
  <c r="BF245" i="2"/>
  <c r="BG245" i="2"/>
  <c r="AZ254" i="2"/>
  <c r="BA254" i="2"/>
  <c r="BF256" i="2"/>
  <c r="BG256" i="2"/>
  <c r="BF261" i="2"/>
  <c r="BG261" i="2"/>
  <c r="S261" i="2"/>
  <c r="T261" i="2"/>
  <c r="AC269" i="2"/>
  <c r="AB269" i="2"/>
  <c r="AL270" i="2"/>
  <c r="AK270" i="2"/>
  <c r="BP270" i="2"/>
  <c r="BO270" i="2"/>
  <c r="AW241" i="2"/>
  <c r="AX241" i="2"/>
  <c r="N241" i="2"/>
  <c r="M241" i="2"/>
  <c r="AQ249" i="2"/>
  <c r="AR249" i="2"/>
  <c r="G249" i="2"/>
  <c r="H249" i="2"/>
  <c r="AI269" i="2"/>
  <c r="AH269" i="2"/>
  <c r="BI270" i="2"/>
  <c r="BJ270" i="2"/>
  <c r="T274" i="2"/>
  <c r="S274" i="2"/>
  <c r="T276" i="2"/>
  <c r="S276" i="2"/>
  <c r="G277" i="2"/>
  <c r="H277" i="2"/>
  <c r="Y277" i="2"/>
  <c r="Z277" i="2"/>
  <c r="AZ277" i="2"/>
  <c r="BA277" i="2"/>
  <c r="D283" i="2"/>
  <c r="E283" i="2"/>
  <c r="AO283" i="2"/>
  <c r="AN283" i="2"/>
  <c r="AT284" i="2"/>
  <c r="AU284" i="2"/>
  <c r="AT285" i="2"/>
  <c r="AU285" i="2"/>
  <c r="AL289" i="2"/>
  <c r="AK289" i="2"/>
  <c r="N292" i="2"/>
  <c r="M292" i="2"/>
  <c r="AW292" i="2"/>
  <c r="AX292" i="2"/>
  <c r="BF297" i="2"/>
  <c r="BG297" i="2"/>
  <c r="AW301" i="2"/>
  <c r="AX301" i="2"/>
  <c r="M41" i="2"/>
  <c r="N41" i="2"/>
  <c r="P43" i="2"/>
  <c r="Q43" i="2"/>
  <c r="AZ43" i="2"/>
  <c r="BA43" i="2"/>
  <c r="V46" i="2"/>
  <c r="W46" i="2"/>
  <c r="D51" i="2"/>
  <c r="E51" i="2"/>
  <c r="AQ51" i="2"/>
  <c r="AR51" i="2"/>
  <c r="AQ52" i="2"/>
  <c r="AR52" i="2"/>
  <c r="AI54" i="2"/>
  <c r="AH54" i="2"/>
  <c r="BF54" i="2"/>
  <c r="BG54" i="2"/>
  <c r="AT56" i="2"/>
  <c r="AU56" i="2"/>
  <c r="BJ62" i="2"/>
  <c r="BI62" i="2"/>
  <c r="AT84" i="2"/>
  <c r="AU84" i="2"/>
  <c r="AN89" i="2"/>
  <c r="AO89" i="2"/>
  <c r="BF90" i="2"/>
  <c r="BG90" i="2"/>
  <c r="E90" i="2"/>
  <c r="D90" i="2"/>
  <c r="BO92" i="2"/>
  <c r="BP92" i="2"/>
  <c r="N77" i="2"/>
  <c r="M77" i="2"/>
  <c r="AI84" i="2"/>
  <c r="AH84" i="2"/>
  <c r="BC91" i="2"/>
  <c r="BD91" i="2"/>
  <c r="AF92" i="2"/>
  <c r="AE92" i="2"/>
  <c r="BC92" i="2"/>
  <c r="BD92" i="2"/>
  <c r="S93" i="2"/>
  <c r="T93" i="2"/>
  <c r="AZ93" i="2"/>
  <c r="BA93" i="2"/>
  <c r="AQ98" i="2"/>
  <c r="AR98" i="2"/>
  <c r="AF101" i="2"/>
  <c r="AE101" i="2"/>
  <c r="Y104" i="2"/>
  <c r="Z104" i="2"/>
  <c r="V109" i="2"/>
  <c r="W109" i="2"/>
  <c r="AT109" i="2"/>
  <c r="AU109" i="2"/>
  <c r="BF112" i="2"/>
  <c r="BG112" i="2"/>
  <c r="AI113" i="2"/>
  <c r="AH113" i="2"/>
  <c r="BF113" i="2"/>
  <c r="BG113" i="2"/>
  <c r="Y129" i="2"/>
  <c r="Z129" i="2"/>
  <c r="AI135" i="2"/>
  <c r="AH135" i="2"/>
  <c r="AN138" i="2"/>
  <c r="AO138" i="2"/>
  <c r="P143" i="2"/>
  <c r="Q143" i="2"/>
  <c r="BF145" i="2"/>
  <c r="BG145" i="2"/>
  <c r="BC146" i="2"/>
  <c r="BD146" i="2"/>
  <c r="AI152" i="2"/>
  <c r="AH152" i="2"/>
  <c r="AI153" i="2"/>
  <c r="AH153" i="2"/>
  <c r="T156" i="2"/>
  <c r="S156" i="2"/>
  <c r="AW156" i="2"/>
  <c r="AX156" i="2"/>
  <c r="BJ157" i="2"/>
  <c r="BI157" i="2"/>
  <c r="V160" i="2"/>
  <c r="W160" i="2"/>
  <c r="AT160" i="2"/>
  <c r="AU160" i="2"/>
  <c r="AQ173" i="2"/>
  <c r="AR173" i="2"/>
  <c r="E180" i="2"/>
  <c r="D180" i="2"/>
  <c r="AO184" i="2"/>
  <c r="AN184" i="2"/>
  <c r="Q184" i="2"/>
  <c r="P184" i="2"/>
  <c r="BF188" i="2"/>
  <c r="BG188" i="2"/>
  <c r="H188" i="2"/>
  <c r="G188" i="2"/>
  <c r="BF183" i="2"/>
  <c r="BG183" i="2"/>
  <c r="T184" i="2"/>
  <c r="S184" i="2"/>
  <c r="AL188" i="2"/>
  <c r="AK188" i="2"/>
  <c r="G193" i="2"/>
  <c r="H193" i="2"/>
  <c r="K198" i="2"/>
  <c r="J198" i="2"/>
  <c r="G201" i="2"/>
  <c r="H201" i="2"/>
  <c r="AF207" i="2"/>
  <c r="AE207" i="2"/>
  <c r="AL209" i="2"/>
  <c r="AK209" i="2"/>
  <c r="AC212" i="2"/>
  <c r="AB212" i="2"/>
  <c r="BC212" i="2"/>
  <c r="BD212" i="2"/>
  <c r="AT218" i="2"/>
  <c r="AU218" i="2"/>
  <c r="AC225" i="2"/>
  <c r="AB225" i="2"/>
  <c r="AT227" i="2"/>
  <c r="AU227" i="2"/>
  <c r="P229" i="2"/>
  <c r="Q229" i="2"/>
  <c r="AZ229" i="2"/>
  <c r="BA229" i="2"/>
  <c r="AF232" i="2"/>
  <c r="AE232" i="2"/>
  <c r="AQ233" i="2"/>
  <c r="AR233" i="2"/>
  <c r="AQ241" i="2"/>
  <c r="AR241" i="2"/>
  <c r="BF247" i="2"/>
  <c r="BG247" i="2"/>
  <c r="D253" i="2"/>
  <c r="E253" i="2"/>
  <c r="AO253" i="2"/>
  <c r="AN253" i="2"/>
  <c r="D265" i="2"/>
  <c r="E265" i="2"/>
  <c r="AN42" i="2"/>
  <c r="AO42" i="2"/>
  <c r="V52" i="2"/>
  <c r="W52" i="2"/>
  <c r="AL73" i="2"/>
  <c r="AK73" i="2"/>
  <c r="AL89" i="2"/>
  <c r="AK89" i="2"/>
  <c r="Y110" i="2"/>
  <c r="Z110" i="2"/>
  <c r="AW110" i="2"/>
  <c r="AX110" i="2"/>
  <c r="G111" i="2"/>
  <c r="H111" i="2"/>
  <c r="AT111" i="2"/>
  <c r="AU111" i="2"/>
  <c r="S113" i="2"/>
  <c r="T113" i="2"/>
  <c r="AQ113" i="2"/>
  <c r="AR113" i="2"/>
  <c r="AW130" i="2"/>
  <c r="AX130" i="2"/>
  <c r="AT136" i="2"/>
  <c r="AU136" i="2"/>
  <c r="AQ140" i="2"/>
  <c r="AR140" i="2"/>
  <c r="Y159" i="2"/>
  <c r="Z159" i="2"/>
  <c r="AO161" i="2"/>
  <c r="AN161" i="2"/>
  <c r="AQ164" i="2"/>
  <c r="AR164" i="2"/>
  <c r="AF166" i="2"/>
  <c r="AE166" i="2"/>
  <c r="BF174" i="2"/>
  <c r="BG174" i="2"/>
  <c r="N175" i="2"/>
  <c r="M175" i="2"/>
  <c r="AF175" i="2"/>
  <c r="AE175" i="2"/>
  <c r="AT175" i="2"/>
  <c r="AU175" i="2"/>
  <c r="BJ175" i="2"/>
  <c r="BI175" i="2"/>
  <c r="AF176" i="2"/>
  <c r="AE176" i="2"/>
  <c r="BC176" i="2"/>
  <c r="BD176" i="2"/>
  <c r="BF190" i="2"/>
  <c r="BG190" i="2"/>
  <c r="AZ192" i="2"/>
  <c r="BA192" i="2"/>
  <c r="AT195" i="2"/>
  <c r="AU195" i="2"/>
  <c r="V196" i="2"/>
  <c r="W196" i="2"/>
  <c r="AT196" i="2"/>
  <c r="AU196" i="2"/>
  <c r="V200" i="2"/>
  <c r="W200" i="2"/>
  <c r="AQ200" i="2"/>
  <c r="AR200" i="2"/>
  <c r="AZ212" i="2"/>
  <c r="BA212" i="2"/>
  <c r="AZ221" i="2"/>
  <c r="BA221" i="2"/>
  <c r="S223" i="2"/>
  <c r="T223" i="2"/>
  <c r="BC223" i="2"/>
  <c r="BD223" i="2"/>
  <c r="T230" i="2"/>
  <c r="S230" i="2"/>
  <c r="G237" i="2"/>
  <c r="H237" i="2"/>
  <c r="AO237" i="2"/>
  <c r="AN237" i="2"/>
  <c r="T238" i="2"/>
  <c r="S238" i="2"/>
  <c r="BI238" i="2"/>
  <c r="BJ238" i="2"/>
  <c r="AI239" i="2"/>
  <c r="AH239" i="2"/>
  <c r="Y244" i="2"/>
  <c r="Z244" i="2"/>
  <c r="AF248" i="2"/>
  <c r="AE248" i="2"/>
  <c r="BI256" i="2"/>
  <c r="BJ256" i="2"/>
  <c r="AL257" i="2"/>
  <c r="AK257" i="2"/>
  <c r="BF257" i="2"/>
  <c r="BG257" i="2"/>
  <c r="BI260" i="2"/>
  <c r="BJ260" i="2"/>
  <c r="BI261" i="2"/>
  <c r="BJ261" i="2"/>
  <c r="P263" i="2"/>
  <c r="Q263" i="2"/>
  <c r="AO263" i="2"/>
  <c r="AN263" i="2"/>
  <c r="BC263" i="2"/>
  <c r="BD263" i="2"/>
  <c r="S265" i="2"/>
  <c r="T265" i="2"/>
  <c r="AF269" i="2"/>
  <c r="AE269" i="2"/>
  <c r="BC271" i="2"/>
  <c r="BD271" i="2"/>
  <c r="AW272" i="2"/>
  <c r="AX272" i="2"/>
  <c r="BF273" i="2"/>
  <c r="BG273" i="2"/>
  <c r="Q278" i="2"/>
  <c r="P278" i="2"/>
  <c r="P283" i="2"/>
  <c r="Q283" i="2"/>
  <c r="AC286" i="2"/>
  <c r="AB286" i="2"/>
  <c r="AQ292" i="2"/>
  <c r="AR292" i="2"/>
  <c r="BI298" i="2"/>
  <c r="BJ298" i="2"/>
  <c r="V299" i="2"/>
  <c r="W299" i="2"/>
  <c r="AQ299" i="2"/>
  <c r="AR299" i="2"/>
  <c r="K300" i="2"/>
  <c r="J300" i="2"/>
  <c r="AI30" i="2"/>
  <c r="AH30" i="2"/>
  <c r="BJ31" i="2"/>
  <c r="BI31" i="2"/>
  <c r="AC30" i="2"/>
  <c r="AB30" i="2"/>
  <c r="Y30" i="2"/>
  <c r="Z30" i="2"/>
  <c r="D31" i="2"/>
  <c r="E31" i="2"/>
  <c r="AZ31" i="2"/>
  <c r="BA31" i="2"/>
  <c r="BF33" i="2"/>
  <c r="BG33" i="2"/>
  <c r="BJ35" i="2"/>
  <c r="BI35" i="2"/>
  <c r="BC35" i="2"/>
  <c r="BD35" i="2"/>
  <c r="P35" i="2"/>
  <c r="Q35" i="2"/>
  <c r="AI36" i="2"/>
  <c r="AH36" i="2"/>
  <c r="AN36" i="2"/>
  <c r="AO36" i="2"/>
  <c r="T34" i="2"/>
  <c r="S34" i="2"/>
  <c r="AQ34" i="2"/>
  <c r="AR34" i="2"/>
  <c r="Q34" i="2"/>
  <c r="P34" i="2"/>
  <c r="K34" i="2"/>
  <c r="J34" i="2"/>
  <c r="AC34" i="2"/>
  <c r="AB34" i="2"/>
  <c r="AL34" i="2"/>
  <c r="AK34" i="2"/>
  <c r="AW36" i="2"/>
  <c r="AX36" i="2"/>
  <c r="AN38" i="2"/>
  <c r="AO38" i="2"/>
  <c r="AT44" i="2"/>
  <c r="AU44" i="2"/>
  <c r="AT39" i="2"/>
  <c r="AU39" i="2"/>
  <c r="Y39" i="2"/>
  <c r="Z39" i="2"/>
  <c r="AC41" i="2"/>
  <c r="AB41" i="2"/>
  <c r="D41" i="2"/>
  <c r="E41" i="2"/>
  <c r="AC38" i="2"/>
  <c r="AB38" i="2"/>
  <c r="K38" i="2"/>
  <c r="J38" i="2"/>
  <c r="AW45" i="2"/>
  <c r="AX45" i="2"/>
  <c r="BC40" i="2"/>
  <c r="BD40" i="2"/>
  <c r="AC40" i="2"/>
  <c r="AB40" i="2"/>
  <c r="Q40" i="2"/>
  <c r="P40" i="2"/>
  <c r="K40" i="2"/>
  <c r="J40" i="2"/>
  <c r="AL40" i="2"/>
  <c r="AK40" i="2"/>
  <c r="AQ45" i="2"/>
  <c r="AR45" i="2"/>
  <c r="Q46" i="2"/>
  <c r="P46" i="2"/>
  <c r="AI45" i="2"/>
  <c r="AH45" i="2"/>
  <c r="BF46" i="2"/>
  <c r="BG46" i="2"/>
  <c r="Y49" i="2"/>
  <c r="Z49" i="2"/>
  <c r="AC48" i="2"/>
  <c r="AB48" i="2"/>
  <c r="AQ50" i="2"/>
  <c r="AR50" i="2"/>
  <c r="AC50" i="2"/>
  <c r="AB50" i="2"/>
  <c r="AL48" i="2"/>
  <c r="AK48" i="2"/>
  <c r="E48" i="2"/>
  <c r="D48" i="2"/>
  <c r="V48" i="2"/>
  <c r="W48" i="2"/>
  <c r="AL56" i="2"/>
  <c r="AK56" i="2"/>
  <c r="BF50" i="2"/>
  <c r="BG50" i="2"/>
  <c r="Y52" i="2"/>
  <c r="Z52" i="2"/>
  <c r="AZ56" i="2"/>
  <c r="BA56" i="2"/>
  <c r="AN58" i="2"/>
  <c r="AO58" i="2"/>
  <c r="AN62" i="2"/>
  <c r="AO62" i="2"/>
  <c r="P55" i="2"/>
  <c r="Q55" i="2"/>
  <c r="D55" i="2"/>
  <c r="E55" i="2"/>
  <c r="AT55" i="2"/>
  <c r="AU55" i="2"/>
  <c r="AT60" i="2"/>
  <c r="AU60" i="2"/>
  <c r="BJ60" i="2"/>
  <c r="BI60" i="2"/>
  <c r="N60" i="2"/>
  <c r="M60" i="2"/>
  <c r="BF53" i="2"/>
  <c r="BG53" i="2"/>
  <c r="BJ53" i="2"/>
  <c r="BI53" i="2"/>
  <c r="G53" i="2"/>
  <c r="H53" i="2"/>
  <c r="P53" i="2"/>
  <c r="Q53" i="2"/>
  <c r="BJ57" i="2"/>
  <c r="BI57" i="2"/>
  <c r="AI57" i="2"/>
  <c r="AH57" i="2"/>
  <c r="AQ57" i="2"/>
  <c r="AR57" i="2"/>
  <c r="AC57" i="2"/>
  <c r="AB57" i="2"/>
  <c r="AT61" i="2"/>
  <c r="AU61" i="2"/>
  <c r="J61" i="2"/>
  <c r="K61" i="2"/>
  <c r="BJ61" i="2"/>
  <c r="BI61" i="2"/>
  <c r="M61" i="2"/>
  <c r="N61" i="2"/>
  <c r="P61" i="2"/>
  <c r="Q61" i="2"/>
  <c r="AW66" i="2"/>
  <c r="AX66" i="2"/>
  <c r="AN66" i="2"/>
  <c r="AO66" i="2"/>
  <c r="T64" i="2"/>
  <c r="S64" i="2"/>
  <c r="AN65" i="2"/>
  <c r="AO65" i="2"/>
  <c r="AW65" i="2"/>
  <c r="AX65" i="2"/>
  <c r="AC65" i="2"/>
  <c r="AB65" i="2"/>
  <c r="AI66" i="2"/>
  <c r="AH66" i="2"/>
  <c r="H66" i="2"/>
  <c r="G66" i="2"/>
  <c r="BF64" i="2"/>
  <c r="BG64" i="2"/>
  <c r="K64" i="2"/>
  <c r="J64" i="2"/>
  <c r="Y64" i="2"/>
  <c r="Z64" i="2"/>
  <c r="AI71" i="2"/>
  <c r="AH71" i="2"/>
  <c r="P71" i="2"/>
  <c r="Q71" i="2"/>
  <c r="BF73" i="2"/>
  <c r="BG73" i="2"/>
  <c r="J73" i="2"/>
  <c r="K73" i="2"/>
  <c r="P75" i="2"/>
  <c r="Q75" i="2"/>
  <c r="P69" i="2"/>
  <c r="Q69" i="2"/>
  <c r="V69" i="2"/>
  <c r="W69" i="2"/>
  <c r="AN73" i="2"/>
  <c r="AO73" i="2"/>
  <c r="AI74" i="2"/>
  <c r="AH74" i="2"/>
  <c r="BF75" i="2"/>
  <c r="BG75" i="2"/>
  <c r="Y78" i="2"/>
  <c r="Z78" i="2"/>
  <c r="AN69" i="2"/>
  <c r="AO69" i="2"/>
  <c r="AZ70" i="2"/>
  <c r="BA70" i="2"/>
  <c r="BJ70" i="2"/>
  <c r="BI70" i="2"/>
  <c r="N70" i="2"/>
  <c r="M70" i="2"/>
  <c r="BJ74" i="2"/>
  <c r="BI74" i="2"/>
  <c r="N74" i="2"/>
  <c r="M74" i="2"/>
  <c r="BF82" i="2"/>
  <c r="BG82" i="2"/>
  <c r="E82" i="2"/>
  <c r="D82" i="2"/>
  <c r="Y82" i="2"/>
  <c r="Z82" i="2"/>
  <c r="AI79" i="2"/>
  <c r="AH79" i="2"/>
  <c r="AQ79" i="2"/>
  <c r="AR79" i="2"/>
  <c r="AC79" i="2"/>
  <c r="AB79" i="2"/>
  <c r="AN82" i="2"/>
  <c r="AO82" i="2"/>
  <c r="AQ83" i="2"/>
  <c r="AR83" i="2"/>
  <c r="AW90" i="2"/>
  <c r="AX90" i="2"/>
  <c r="H82" i="2"/>
  <c r="G82" i="2"/>
  <c r="BJ83" i="2"/>
  <c r="BI83" i="2"/>
  <c r="G83" i="2"/>
  <c r="H83" i="2"/>
  <c r="AN83" i="2"/>
  <c r="AO83" i="2"/>
  <c r="BC85" i="2"/>
  <c r="BD85" i="2"/>
  <c r="BF85" i="2"/>
  <c r="BG85" i="2"/>
  <c r="J85" i="2"/>
  <c r="K85" i="2"/>
  <c r="AZ77" i="2"/>
  <c r="BA77" i="2"/>
  <c r="BF77" i="2"/>
  <c r="BG77" i="2"/>
  <c r="J77" i="2"/>
  <c r="K77" i="2"/>
  <c r="BF81" i="2"/>
  <c r="BG81" i="2"/>
  <c r="J81" i="2"/>
  <c r="K81" i="2"/>
  <c r="AN85" i="2"/>
  <c r="AO85" i="2"/>
  <c r="AZ91" i="2"/>
  <c r="BA91" i="2"/>
  <c r="D91" i="2"/>
  <c r="E91" i="2"/>
  <c r="V93" i="2"/>
  <c r="W93" i="2"/>
  <c r="AL98" i="2"/>
  <c r="AK98" i="2"/>
  <c r="BC87" i="2"/>
  <c r="BD87" i="2"/>
  <c r="AW87" i="2"/>
  <c r="AX87" i="2"/>
  <c r="AL87" i="2"/>
  <c r="AK87" i="2"/>
  <c r="J87" i="2"/>
  <c r="K87" i="2"/>
  <c r="P87" i="2"/>
  <c r="Q87" i="2"/>
  <c r="AC94" i="2"/>
  <c r="AB94" i="2"/>
  <c r="AL94" i="2"/>
  <c r="AK94" i="2"/>
  <c r="AF97" i="2"/>
  <c r="AE97" i="2"/>
  <c r="AT97" i="2"/>
  <c r="AU97" i="2"/>
  <c r="T94" i="2"/>
  <c r="S94" i="2"/>
  <c r="AQ95" i="2"/>
  <c r="AR95" i="2"/>
  <c r="G99" i="2"/>
  <c r="H99" i="2"/>
  <c r="BJ103" i="2"/>
  <c r="BI103" i="2"/>
  <c r="N103" i="2"/>
  <c r="M103" i="2"/>
  <c r="G89" i="2"/>
  <c r="H89" i="2"/>
  <c r="E89" i="2"/>
  <c r="D89" i="2"/>
  <c r="V89" i="2"/>
  <c r="W89" i="2"/>
  <c r="AC97" i="2"/>
  <c r="AB97" i="2"/>
  <c r="AW99" i="2"/>
  <c r="AX99" i="2"/>
  <c r="BF86" i="2"/>
  <c r="BG86" i="2"/>
  <c r="AC86" i="2"/>
  <c r="AB86" i="2"/>
  <c r="T86" i="2"/>
  <c r="S86" i="2"/>
  <c r="AL86" i="2"/>
  <c r="AK86" i="2"/>
  <c r="Q86" i="2"/>
  <c r="P86" i="2"/>
  <c r="AQ94" i="2"/>
  <c r="AR94" i="2"/>
  <c r="AF95" i="2"/>
  <c r="AE95" i="2"/>
  <c r="AC95" i="2"/>
  <c r="AB95" i="2"/>
  <c r="E95" i="2"/>
  <c r="D95" i="2"/>
  <c r="H104" i="2"/>
  <c r="G104" i="2"/>
  <c r="AL106" i="2"/>
  <c r="AK106" i="2"/>
  <c r="AI106" i="2"/>
  <c r="AH106" i="2"/>
  <c r="V110" i="2"/>
  <c r="W110" i="2"/>
  <c r="AQ102" i="2"/>
  <c r="AR102" i="2"/>
  <c r="Q102" i="2"/>
  <c r="P102" i="2"/>
  <c r="AF102" i="2"/>
  <c r="AE102" i="2"/>
  <c r="E102" i="2"/>
  <c r="D102" i="2"/>
  <c r="AT102" i="2"/>
  <c r="AU102" i="2"/>
  <c r="V102" i="2"/>
  <c r="W102" i="2"/>
  <c r="BF107" i="2"/>
  <c r="BG107" i="2"/>
  <c r="AF107" i="2"/>
  <c r="AE107" i="2"/>
  <c r="D107" i="2"/>
  <c r="E107" i="2"/>
  <c r="AW107" i="2"/>
  <c r="AX107" i="2"/>
  <c r="Y107" i="2"/>
  <c r="Z107" i="2"/>
  <c r="BJ100" i="2"/>
  <c r="BI100" i="2"/>
  <c r="AI100" i="2"/>
  <c r="AH100" i="2"/>
  <c r="H100" i="2"/>
  <c r="G100" i="2"/>
  <c r="AQ100" i="2"/>
  <c r="AR100" i="2"/>
  <c r="BF100" i="2"/>
  <c r="BG100" i="2"/>
  <c r="AF100" i="2"/>
  <c r="AE100" i="2"/>
  <c r="AZ100" i="2"/>
  <c r="BA100" i="2"/>
  <c r="AC100" i="2"/>
  <c r="AB100" i="2"/>
  <c r="E100" i="2"/>
  <c r="D100" i="2"/>
  <c r="AW104" i="2"/>
  <c r="AX104" i="2"/>
  <c r="V104" i="2"/>
  <c r="W104" i="2"/>
  <c r="AN104" i="2"/>
  <c r="AO104" i="2"/>
  <c r="Q104" i="2"/>
  <c r="P104" i="2"/>
  <c r="AW108" i="2"/>
  <c r="AX108" i="2"/>
  <c r="BJ108" i="2"/>
  <c r="BI108" i="2"/>
  <c r="AI108" i="2"/>
  <c r="AH108" i="2"/>
  <c r="H108" i="2"/>
  <c r="G108" i="2"/>
  <c r="AN108" i="2"/>
  <c r="AO108" i="2"/>
  <c r="Q108" i="2"/>
  <c r="P108" i="2"/>
  <c r="BJ111" i="2"/>
  <c r="BI111" i="2"/>
  <c r="AL111" i="2"/>
  <c r="AK111" i="2"/>
  <c r="N111" i="2"/>
  <c r="M111" i="2"/>
  <c r="AQ112" i="2"/>
  <c r="AR112" i="2"/>
  <c r="Q114" i="2"/>
  <c r="P114" i="2"/>
  <c r="AQ114" i="2"/>
  <c r="AR114" i="2"/>
  <c r="J115" i="2"/>
  <c r="K115" i="2"/>
  <c r="AZ115" i="2"/>
  <c r="BA115" i="2"/>
  <c r="H116" i="2"/>
  <c r="G116" i="2"/>
  <c r="AI116" i="2"/>
  <c r="AH116" i="2"/>
  <c r="BJ116" i="2"/>
  <c r="BI116" i="2"/>
  <c r="AC118" i="2"/>
  <c r="AB118" i="2"/>
  <c r="BC118" i="2"/>
  <c r="BD118" i="2"/>
  <c r="V119" i="2"/>
  <c r="W119" i="2"/>
  <c r="AZ120" i="2"/>
  <c r="BA120" i="2"/>
  <c r="AC120" i="2"/>
  <c r="AB120" i="2"/>
  <c r="E120" i="2"/>
  <c r="D120" i="2"/>
  <c r="AT122" i="2"/>
  <c r="AU122" i="2"/>
  <c r="V122" i="2"/>
  <c r="W122" i="2"/>
  <c r="G123" i="2"/>
  <c r="H123" i="2"/>
  <c r="AI123" i="2"/>
  <c r="AH123" i="2"/>
  <c r="K124" i="2"/>
  <c r="J124" i="2"/>
  <c r="AL124" i="2"/>
  <c r="AK124" i="2"/>
  <c r="AL127" i="2"/>
  <c r="AK127" i="2"/>
  <c r="N127" i="2"/>
  <c r="M127" i="2"/>
  <c r="AQ128" i="2"/>
  <c r="AR128" i="2"/>
  <c r="Q130" i="2"/>
  <c r="P130" i="2"/>
  <c r="AQ130" i="2"/>
  <c r="AR130" i="2"/>
  <c r="N132" i="2"/>
  <c r="M132" i="2"/>
  <c r="BC132" i="2"/>
  <c r="BD132" i="2"/>
  <c r="P135" i="2"/>
  <c r="Q135" i="2"/>
  <c r="AQ135" i="2"/>
  <c r="AR135" i="2"/>
  <c r="AN136" i="2"/>
  <c r="AO136" i="2"/>
  <c r="Q136" i="2"/>
  <c r="P136" i="2"/>
  <c r="BF138" i="2"/>
  <c r="BG138" i="2"/>
  <c r="AI138" i="2"/>
  <c r="AH138" i="2"/>
  <c r="K138" i="2"/>
  <c r="J138" i="2"/>
  <c r="AW143" i="2"/>
  <c r="AX143" i="2"/>
  <c r="Y143" i="2"/>
  <c r="Z143" i="2"/>
  <c r="V144" i="2"/>
  <c r="W144" i="2"/>
  <c r="AW144" i="2"/>
  <c r="AX144" i="2"/>
  <c r="AO152" i="2"/>
  <c r="AN152" i="2"/>
  <c r="Q152" i="2"/>
  <c r="P152" i="2"/>
  <c r="AI154" i="2"/>
  <c r="AH154" i="2"/>
  <c r="K154" i="2"/>
  <c r="J154" i="2"/>
  <c r="P115" i="2"/>
  <c r="Q115" i="2"/>
  <c r="AQ115" i="2"/>
  <c r="AR115" i="2"/>
  <c r="AN116" i="2"/>
  <c r="AO116" i="2"/>
  <c r="Q116" i="2"/>
  <c r="P116" i="2"/>
  <c r="BF118" i="2"/>
  <c r="BG118" i="2"/>
  <c r="AI118" i="2"/>
  <c r="AH118" i="2"/>
  <c r="K118" i="2"/>
  <c r="J118" i="2"/>
  <c r="AW123" i="2"/>
  <c r="AX123" i="2"/>
  <c r="Y123" i="2"/>
  <c r="Z123" i="2"/>
  <c r="V124" i="2"/>
  <c r="W124" i="2"/>
  <c r="AW124" i="2"/>
  <c r="AX124" i="2"/>
  <c r="AN132" i="2"/>
  <c r="AO132" i="2"/>
  <c r="Q132" i="2"/>
  <c r="P132" i="2"/>
  <c r="K108" i="2"/>
  <c r="J108" i="2"/>
  <c r="AZ112" i="2"/>
  <c r="BA112" i="2"/>
  <c r="AC112" i="2"/>
  <c r="AB112" i="2"/>
  <c r="E112" i="2"/>
  <c r="D112" i="2"/>
  <c r="AT114" i="2"/>
  <c r="AU114" i="2"/>
  <c r="V114" i="2"/>
  <c r="W114" i="2"/>
  <c r="G115" i="2"/>
  <c r="H115" i="2"/>
  <c r="AI115" i="2"/>
  <c r="AH115" i="2"/>
  <c r="AF116" i="2"/>
  <c r="AE116" i="2"/>
  <c r="BF116" i="2"/>
  <c r="BG116" i="2"/>
  <c r="AF118" i="2"/>
  <c r="AE118" i="2"/>
  <c r="BJ119" i="2"/>
  <c r="BI119" i="2"/>
  <c r="AL119" i="2"/>
  <c r="AK119" i="2"/>
  <c r="N119" i="2"/>
  <c r="M119" i="2"/>
  <c r="AF123" i="2"/>
  <c r="AE123" i="2"/>
  <c r="BF123" i="2"/>
  <c r="BG123" i="2"/>
  <c r="N124" i="2"/>
  <c r="M124" i="2"/>
  <c r="BC124" i="2"/>
  <c r="BD124" i="2"/>
  <c r="AZ128" i="2"/>
  <c r="BA128" i="2"/>
  <c r="AC128" i="2"/>
  <c r="AB128" i="2"/>
  <c r="E128" i="2"/>
  <c r="D128" i="2"/>
  <c r="AT130" i="2"/>
  <c r="AU130" i="2"/>
  <c r="V130" i="2"/>
  <c r="W130" i="2"/>
  <c r="AF132" i="2"/>
  <c r="AE132" i="2"/>
  <c r="BF132" i="2"/>
  <c r="BG132" i="2"/>
  <c r="AW135" i="2"/>
  <c r="AX135" i="2"/>
  <c r="Y135" i="2"/>
  <c r="Z135" i="2"/>
  <c r="AZ144" i="2"/>
  <c r="BA144" i="2"/>
  <c r="AC144" i="2"/>
  <c r="AB144" i="2"/>
  <c r="E144" i="2"/>
  <c r="D144" i="2"/>
  <c r="AW115" i="2"/>
  <c r="AX115" i="2"/>
  <c r="Y115" i="2"/>
  <c r="Z115" i="2"/>
  <c r="AZ124" i="2"/>
  <c r="BA124" i="2"/>
  <c r="AC124" i="2"/>
  <c r="AB124" i="2"/>
  <c r="E124" i="2"/>
  <c r="D124" i="2"/>
  <c r="AN131" i="2"/>
  <c r="AO131" i="2"/>
  <c r="AF134" i="2"/>
  <c r="AE134" i="2"/>
  <c r="E134" i="2"/>
  <c r="D134" i="2"/>
  <c r="AW134" i="2"/>
  <c r="AX134" i="2"/>
  <c r="H134" i="2"/>
  <c r="G134" i="2"/>
  <c r="AT134" i="2"/>
  <c r="AU134" i="2"/>
  <c r="V134" i="2"/>
  <c r="W134" i="2"/>
  <c r="V139" i="2"/>
  <c r="W139" i="2"/>
  <c r="BJ140" i="2"/>
  <c r="BI140" i="2"/>
  <c r="AI140" i="2"/>
  <c r="AH140" i="2"/>
  <c r="H140" i="2"/>
  <c r="G140" i="2"/>
  <c r="AL140" i="2"/>
  <c r="AK140" i="2"/>
  <c r="K140" i="2"/>
  <c r="J140" i="2"/>
  <c r="AN140" i="2"/>
  <c r="AO140" i="2"/>
  <c r="Q140" i="2"/>
  <c r="P140" i="2"/>
  <c r="AQ142" i="2"/>
  <c r="AR142" i="2"/>
  <c r="N146" i="2"/>
  <c r="M146" i="2"/>
  <c r="AW146" i="2"/>
  <c r="AX146" i="2"/>
  <c r="AI147" i="2"/>
  <c r="AH147" i="2"/>
  <c r="BC147" i="2"/>
  <c r="BD147" i="2"/>
  <c r="AL148" i="2"/>
  <c r="AK148" i="2"/>
  <c r="BF148" i="2"/>
  <c r="BG148" i="2"/>
  <c r="E151" i="2"/>
  <c r="D151" i="2"/>
  <c r="AI151" i="2"/>
  <c r="AH151" i="2"/>
  <c r="BC151" i="2"/>
  <c r="BD151" i="2"/>
  <c r="N155" i="2"/>
  <c r="M155" i="2"/>
  <c r="BC155" i="2"/>
  <c r="BD155" i="2"/>
  <c r="G157" i="2"/>
  <c r="H157" i="2"/>
  <c r="AW157" i="2"/>
  <c r="AX157" i="2"/>
  <c r="Q158" i="2"/>
  <c r="P158" i="2"/>
  <c r="AQ158" i="2"/>
  <c r="AR158" i="2"/>
  <c r="AO159" i="2"/>
  <c r="AN159" i="2"/>
  <c r="P159" i="2"/>
  <c r="Q159" i="2"/>
  <c r="BF161" i="2"/>
  <c r="BG161" i="2"/>
  <c r="AI161" i="2"/>
  <c r="AH161" i="2"/>
  <c r="J161" i="2"/>
  <c r="K161" i="2"/>
  <c r="AC162" i="2"/>
  <c r="AB162" i="2"/>
  <c r="BC162" i="2"/>
  <c r="BD162" i="2"/>
  <c r="AF163" i="2"/>
  <c r="AE163" i="2"/>
  <c r="BF163" i="2"/>
  <c r="BG163" i="2"/>
  <c r="Y165" i="2"/>
  <c r="Z165" i="2"/>
  <c r="AZ165" i="2"/>
  <c r="BA165" i="2"/>
  <c r="AW166" i="2"/>
  <c r="AX166" i="2"/>
  <c r="Y166" i="2"/>
  <c r="Z166" i="2"/>
  <c r="V167" i="2"/>
  <c r="W167" i="2"/>
  <c r="AW167" i="2"/>
  <c r="AX167" i="2"/>
  <c r="AL169" i="2"/>
  <c r="AK169" i="2"/>
  <c r="E170" i="2"/>
  <c r="D170" i="2"/>
  <c r="AF170" i="2"/>
  <c r="AE170" i="2"/>
  <c r="BF170" i="2"/>
  <c r="BG170" i="2"/>
  <c r="N171" i="2"/>
  <c r="M171" i="2"/>
  <c r="BC171" i="2"/>
  <c r="BD171" i="2"/>
  <c r="G173" i="2"/>
  <c r="H173" i="2"/>
  <c r="AW173" i="2"/>
  <c r="AX173" i="2"/>
  <c r="Q174" i="2"/>
  <c r="P174" i="2"/>
  <c r="AQ174" i="2"/>
  <c r="AR174" i="2"/>
  <c r="AO175" i="2"/>
  <c r="AN175" i="2"/>
  <c r="P175" i="2"/>
  <c r="Q175" i="2"/>
  <c r="BF177" i="2"/>
  <c r="BG177" i="2"/>
  <c r="AI177" i="2"/>
  <c r="AH177" i="2"/>
  <c r="J177" i="2"/>
  <c r="K177" i="2"/>
  <c r="AC178" i="2"/>
  <c r="AB178" i="2"/>
  <c r="BC178" i="2"/>
  <c r="BD178" i="2"/>
  <c r="AW182" i="2"/>
  <c r="AX182" i="2"/>
  <c r="Y182" i="2"/>
  <c r="Z182" i="2"/>
  <c r="V183" i="2"/>
  <c r="W183" i="2"/>
  <c r="AW183" i="2"/>
  <c r="AX183" i="2"/>
  <c r="AL185" i="2"/>
  <c r="AK185" i="2"/>
  <c r="G187" i="2"/>
  <c r="H187" i="2"/>
  <c r="AI187" i="2"/>
  <c r="AH187" i="2"/>
  <c r="BJ187" i="2"/>
  <c r="BI187" i="2"/>
  <c r="AC189" i="2"/>
  <c r="AB189" i="2"/>
  <c r="BC189" i="2"/>
  <c r="BD189" i="2"/>
  <c r="V190" i="2"/>
  <c r="W190" i="2"/>
  <c r="AZ191" i="2"/>
  <c r="BA191" i="2"/>
  <c r="AC191" i="2"/>
  <c r="AB191" i="2"/>
  <c r="D191" i="2"/>
  <c r="E191" i="2"/>
  <c r="AT193" i="2"/>
  <c r="AU193" i="2"/>
  <c r="V193" i="2"/>
  <c r="W193" i="2"/>
  <c r="H194" i="2"/>
  <c r="G194" i="2"/>
  <c r="AI194" i="2"/>
  <c r="AH194" i="2"/>
  <c r="BI198" i="2"/>
  <c r="BJ198" i="2"/>
  <c r="AL198" i="2"/>
  <c r="AK198" i="2"/>
  <c r="N198" i="2"/>
  <c r="M198" i="2"/>
  <c r="AQ199" i="2"/>
  <c r="AR199" i="2"/>
  <c r="P201" i="2"/>
  <c r="Q201" i="2"/>
  <c r="AQ201" i="2"/>
  <c r="AR201" i="2"/>
  <c r="V206" i="2"/>
  <c r="W206" i="2"/>
  <c r="AZ207" i="2"/>
  <c r="BA207" i="2"/>
  <c r="AC207" i="2"/>
  <c r="AB207" i="2"/>
  <c r="D207" i="2"/>
  <c r="E207" i="2"/>
  <c r="AT209" i="2"/>
  <c r="AU209" i="2"/>
  <c r="V209" i="2"/>
  <c r="W209" i="2"/>
  <c r="BI214" i="2"/>
  <c r="BJ214" i="2"/>
  <c r="AL214" i="2"/>
  <c r="AK214" i="2"/>
  <c r="N214" i="2"/>
  <c r="M214" i="2"/>
  <c r="AQ215" i="2"/>
  <c r="AR215" i="2"/>
  <c r="P217" i="2"/>
  <c r="Q217" i="2"/>
  <c r="AQ217" i="2"/>
  <c r="AR217" i="2"/>
  <c r="AO187" i="2"/>
  <c r="AN187" i="2"/>
  <c r="P187" i="2"/>
  <c r="Q187" i="2"/>
  <c r="BI194" i="2"/>
  <c r="BJ194" i="2"/>
  <c r="AL194" i="2"/>
  <c r="AK194" i="2"/>
  <c r="N194" i="2"/>
  <c r="M194" i="2"/>
  <c r="AW126" i="2"/>
  <c r="AX126" i="2"/>
  <c r="H126" i="2"/>
  <c r="G126" i="2"/>
  <c r="AL126" i="2"/>
  <c r="AK126" i="2"/>
  <c r="AZ126" i="2"/>
  <c r="BA126" i="2"/>
  <c r="Y126" i="2"/>
  <c r="Z126" i="2"/>
  <c r="BF126" i="2"/>
  <c r="BG126" i="2"/>
  <c r="AI126" i="2"/>
  <c r="AH126" i="2"/>
  <c r="K126" i="2"/>
  <c r="J126" i="2"/>
  <c r="AI131" i="2"/>
  <c r="AH131" i="2"/>
  <c r="G131" i="2"/>
  <c r="H131" i="2"/>
  <c r="V131" i="2"/>
  <c r="W131" i="2"/>
  <c r="BF131" i="2"/>
  <c r="BG131" i="2"/>
  <c r="AF131" i="2"/>
  <c r="AE131" i="2"/>
  <c r="D131" i="2"/>
  <c r="E131" i="2"/>
  <c r="AW131" i="2"/>
  <c r="AX131" i="2"/>
  <c r="Y131" i="2"/>
  <c r="Z131" i="2"/>
  <c r="BF139" i="2"/>
  <c r="BG139" i="2"/>
  <c r="AF139" i="2"/>
  <c r="AE139" i="2"/>
  <c r="D139" i="2"/>
  <c r="E139" i="2"/>
  <c r="AI139" i="2"/>
  <c r="AH139" i="2"/>
  <c r="G139" i="2"/>
  <c r="H139" i="2"/>
  <c r="AW139" i="2"/>
  <c r="AX139" i="2"/>
  <c r="Y139" i="2"/>
  <c r="Z139" i="2"/>
  <c r="BC142" i="2"/>
  <c r="BD142" i="2"/>
  <c r="AC142" i="2"/>
  <c r="AB142" i="2"/>
  <c r="AZ142" i="2"/>
  <c r="BA142" i="2"/>
  <c r="Y142" i="2"/>
  <c r="Z142" i="2"/>
  <c r="BF142" i="2"/>
  <c r="BG142" i="2"/>
  <c r="AI142" i="2"/>
  <c r="AH142" i="2"/>
  <c r="K142" i="2"/>
  <c r="J142" i="2"/>
  <c r="V147" i="2"/>
  <c r="W147" i="2"/>
  <c r="AQ147" i="2"/>
  <c r="AR147" i="2"/>
  <c r="BC148" i="2"/>
  <c r="BD148" i="2"/>
  <c r="N148" i="2"/>
  <c r="M148" i="2"/>
  <c r="AZ148" i="2"/>
  <c r="BA148" i="2"/>
  <c r="AC148" i="2"/>
  <c r="AB148" i="2"/>
  <c r="E148" i="2"/>
  <c r="D148" i="2"/>
  <c r="AW150" i="2"/>
  <c r="AX150" i="2"/>
  <c r="H150" i="2"/>
  <c r="G150" i="2"/>
  <c r="AT150" i="2"/>
  <c r="AU150" i="2"/>
  <c r="V150" i="2"/>
  <c r="W150" i="2"/>
  <c r="G151" i="2"/>
  <c r="H151" i="2"/>
  <c r="AZ155" i="2"/>
  <c r="BA155" i="2"/>
  <c r="AC155" i="2"/>
  <c r="AB155" i="2"/>
  <c r="E155" i="2"/>
  <c r="D155" i="2"/>
  <c r="AT157" i="2"/>
  <c r="AU157" i="2"/>
  <c r="V157" i="2"/>
  <c r="W157" i="2"/>
  <c r="BJ162" i="2"/>
  <c r="BI162" i="2"/>
  <c r="AL162" i="2"/>
  <c r="AK162" i="2"/>
  <c r="N162" i="2"/>
  <c r="M162" i="2"/>
  <c r="AQ163" i="2"/>
  <c r="AR163" i="2"/>
  <c r="P165" i="2"/>
  <c r="Q165" i="2"/>
  <c r="AQ165" i="2"/>
  <c r="AR165" i="2"/>
  <c r="V170" i="2"/>
  <c r="W170" i="2"/>
  <c r="AZ171" i="2"/>
  <c r="BA171" i="2"/>
  <c r="AC171" i="2"/>
  <c r="AB171" i="2"/>
  <c r="D171" i="2"/>
  <c r="E171" i="2"/>
  <c r="AT173" i="2"/>
  <c r="AU173" i="2"/>
  <c r="V173" i="2"/>
  <c r="W173" i="2"/>
  <c r="BJ178" i="2"/>
  <c r="BI178" i="2"/>
  <c r="AL178" i="2"/>
  <c r="AK178" i="2"/>
  <c r="N178" i="2"/>
  <c r="M178" i="2"/>
  <c r="AT189" i="2"/>
  <c r="AU189" i="2"/>
  <c r="V189" i="2"/>
  <c r="W189" i="2"/>
  <c r="AN134" i="2"/>
  <c r="AO134" i="2"/>
  <c r="AL142" i="2"/>
  <c r="AK142" i="2"/>
  <c r="AL146" i="2"/>
  <c r="AK146" i="2"/>
  <c r="BF146" i="2"/>
  <c r="BG146" i="2"/>
  <c r="AI146" i="2"/>
  <c r="AH146" i="2"/>
  <c r="K146" i="2"/>
  <c r="J146" i="2"/>
  <c r="T150" i="2"/>
  <c r="S150" i="2"/>
  <c r="AN150" i="2"/>
  <c r="AO150" i="2"/>
  <c r="BF151" i="2"/>
  <c r="BG151" i="2"/>
  <c r="AL155" i="2"/>
  <c r="AK155" i="2"/>
  <c r="Y157" i="2"/>
  <c r="Z157" i="2"/>
  <c r="AZ157" i="2"/>
  <c r="BA157" i="2"/>
  <c r="AW158" i="2"/>
  <c r="AX158" i="2"/>
  <c r="Y158" i="2"/>
  <c r="Z158" i="2"/>
  <c r="K162" i="2"/>
  <c r="J162" i="2"/>
  <c r="AZ162" i="2"/>
  <c r="BA162" i="2"/>
  <c r="G163" i="2"/>
  <c r="H163" i="2"/>
  <c r="AI163" i="2"/>
  <c r="AH163" i="2"/>
  <c r="BJ163" i="2"/>
  <c r="BI163" i="2"/>
  <c r="AC165" i="2"/>
  <c r="AB165" i="2"/>
  <c r="BC165" i="2"/>
  <c r="BD165" i="2"/>
  <c r="AO167" i="2"/>
  <c r="AN167" i="2"/>
  <c r="P167" i="2"/>
  <c r="Q167" i="2"/>
  <c r="BF169" i="2"/>
  <c r="BG169" i="2"/>
  <c r="AI169" i="2"/>
  <c r="AH169" i="2"/>
  <c r="J169" i="2"/>
  <c r="K169" i="2"/>
  <c r="AC170" i="2"/>
  <c r="AB170" i="2"/>
  <c r="BC170" i="2"/>
  <c r="BD170" i="2"/>
  <c r="AL171" i="2"/>
  <c r="AK171" i="2"/>
  <c r="Y173" i="2"/>
  <c r="Z173" i="2"/>
  <c r="AZ173" i="2"/>
  <c r="BA173" i="2"/>
  <c r="AW174" i="2"/>
  <c r="AX174" i="2"/>
  <c r="Y174" i="2"/>
  <c r="Z174" i="2"/>
  <c r="K178" i="2"/>
  <c r="J178" i="2"/>
  <c r="AZ178" i="2"/>
  <c r="BA178" i="2"/>
  <c r="AZ183" i="2"/>
  <c r="BA183" i="2"/>
  <c r="AC183" i="2"/>
  <c r="AB183" i="2"/>
  <c r="E183" i="2"/>
  <c r="D183" i="2"/>
  <c r="AT185" i="2"/>
  <c r="AU185" i="2"/>
  <c r="V185" i="2"/>
  <c r="W185" i="2"/>
  <c r="AF187" i="2"/>
  <c r="AE187" i="2"/>
  <c r="BF187" i="2"/>
  <c r="BG187" i="2"/>
  <c r="AF189" i="2"/>
  <c r="AE189" i="2"/>
  <c r="BI190" i="2"/>
  <c r="BJ190" i="2"/>
  <c r="AL190" i="2"/>
  <c r="AK190" i="2"/>
  <c r="N190" i="2"/>
  <c r="M190" i="2"/>
  <c r="AF194" i="2"/>
  <c r="AE194" i="2"/>
  <c r="BF194" i="2"/>
  <c r="BG194" i="2"/>
  <c r="AO199" i="2"/>
  <c r="AN199" i="2"/>
  <c r="P199" i="2"/>
  <c r="Q199" i="2"/>
  <c r="BF201" i="2"/>
  <c r="BG201" i="2"/>
  <c r="AI201" i="2"/>
  <c r="AH201" i="2"/>
  <c r="J201" i="2"/>
  <c r="K201" i="2"/>
  <c r="AW206" i="2"/>
  <c r="AX206" i="2"/>
  <c r="Y206" i="2"/>
  <c r="Z206" i="2"/>
  <c r="AZ215" i="2"/>
  <c r="BA215" i="2"/>
  <c r="AC215" i="2"/>
  <c r="AB215" i="2"/>
  <c r="E215" i="2"/>
  <c r="D215" i="2"/>
  <c r="AT217" i="2"/>
  <c r="AU217" i="2"/>
  <c r="V217" i="2"/>
  <c r="W217" i="2"/>
  <c r="BF147" i="2"/>
  <c r="BG147" i="2"/>
  <c r="AF147" i="2"/>
  <c r="AE147" i="2"/>
  <c r="E147" i="2"/>
  <c r="D147" i="2"/>
  <c r="AW147" i="2"/>
  <c r="AX147" i="2"/>
  <c r="Y147" i="2"/>
  <c r="Z147" i="2"/>
  <c r="AQ151" i="2"/>
  <c r="AR151" i="2"/>
  <c r="P151" i="2"/>
  <c r="Q151" i="2"/>
  <c r="AW151" i="2"/>
  <c r="AX151" i="2"/>
  <c r="Y151" i="2"/>
  <c r="Z151" i="2"/>
  <c r="AZ163" i="2"/>
  <c r="BA163" i="2"/>
  <c r="AC163" i="2"/>
  <c r="AB163" i="2"/>
  <c r="D163" i="2"/>
  <c r="E163" i="2"/>
  <c r="AT165" i="2"/>
  <c r="AU165" i="2"/>
  <c r="V165" i="2"/>
  <c r="W165" i="2"/>
  <c r="BJ170" i="2"/>
  <c r="BI170" i="2"/>
  <c r="AL170" i="2"/>
  <c r="AK170" i="2"/>
  <c r="N170" i="2"/>
  <c r="M170" i="2"/>
  <c r="AO202" i="2"/>
  <c r="AN202" i="2"/>
  <c r="AQ203" i="2"/>
  <c r="AR203" i="2"/>
  <c r="AO205" i="2"/>
  <c r="AN205" i="2"/>
  <c r="S211" i="2"/>
  <c r="T211" i="2"/>
  <c r="AL219" i="2"/>
  <c r="AK219" i="2"/>
  <c r="J219" i="2"/>
  <c r="K219" i="2"/>
  <c r="BC219" i="2"/>
  <c r="BD219" i="2"/>
  <c r="N219" i="2"/>
  <c r="M219" i="2"/>
  <c r="AZ219" i="2"/>
  <c r="BA219" i="2"/>
  <c r="AC219" i="2"/>
  <c r="AB219" i="2"/>
  <c r="E219" i="2"/>
  <c r="D219" i="2"/>
  <c r="AT222" i="2"/>
  <c r="AU222" i="2"/>
  <c r="V222" i="2"/>
  <c r="W222" i="2"/>
  <c r="BI227" i="2"/>
  <c r="BJ227" i="2"/>
  <c r="AL227" i="2"/>
  <c r="AK227" i="2"/>
  <c r="N227" i="2"/>
  <c r="M227" i="2"/>
  <c r="AQ228" i="2"/>
  <c r="AR228" i="2"/>
  <c r="Q230" i="2"/>
  <c r="P230" i="2"/>
  <c r="AQ230" i="2"/>
  <c r="AR230" i="2"/>
  <c r="AO236" i="2"/>
  <c r="AN236" i="2"/>
  <c r="Q236" i="2"/>
  <c r="P236" i="2"/>
  <c r="BF238" i="2"/>
  <c r="BG238" i="2"/>
  <c r="AI238" i="2"/>
  <c r="AH238" i="2"/>
  <c r="K238" i="2"/>
  <c r="J238" i="2"/>
  <c r="AO181" i="2"/>
  <c r="AN181" i="2"/>
  <c r="T186" i="2"/>
  <c r="S186" i="2"/>
  <c r="S195" i="2"/>
  <c r="T195" i="2"/>
  <c r="AW197" i="2"/>
  <c r="AX197" i="2"/>
  <c r="G197" i="2"/>
  <c r="H197" i="2"/>
  <c r="AL197" i="2"/>
  <c r="AK197" i="2"/>
  <c r="AZ197" i="2"/>
  <c r="BA197" i="2"/>
  <c r="Y197" i="2"/>
  <c r="Z197" i="2"/>
  <c r="BF197" i="2"/>
  <c r="BG197" i="2"/>
  <c r="AI197" i="2"/>
  <c r="AH197" i="2"/>
  <c r="J197" i="2"/>
  <c r="K197" i="2"/>
  <c r="AQ202" i="2"/>
  <c r="AR202" i="2"/>
  <c r="AL203" i="2"/>
  <c r="AK203" i="2"/>
  <c r="J203" i="2"/>
  <c r="K203" i="2"/>
  <c r="BC203" i="2"/>
  <c r="BD203" i="2"/>
  <c r="N203" i="2"/>
  <c r="M203" i="2"/>
  <c r="AZ203" i="2"/>
  <c r="BA203" i="2"/>
  <c r="AC203" i="2"/>
  <c r="AB203" i="2"/>
  <c r="D203" i="2"/>
  <c r="E203" i="2"/>
  <c r="V211" i="2"/>
  <c r="W211" i="2"/>
  <c r="BC218" i="2"/>
  <c r="BD218" i="2"/>
  <c r="AC218" i="2"/>
  <c r="AB218" i="2"/>
  <c r="BF218" i="2"/>
  <c r="BG218" i="2"/>
  <c r="AF218" i="2"/>
  <c r="AE218" i="2"/>
  <c r="E218" i="2"/>
  <c r="D218" i="2"/>
  <c r="AW218" i="2"/>
  <c r="AX218" i="2"/>
  <c r="Y218" i="2"/>
  <c r="Z218" i="2"/>
  <c r="AW221" i="2"/>
  <c r="AX221" i="2"/>
  <c r="Y221" i="2"/>
  <c r="Z221" i="2"/>
  <c r="D221" i="2"/>
  <c r="E221" i="2"/>
  <c r="AQ221" i="2"/>
  <c r="AR221" i="2"/>
  <c r="S221" i="2"/>
  <c r="T221" i="2"/>
  <c r="Y222" i="2"/>
  <c r="Z222" i="2"/>
  <c r="AZ222" i="2"/>
  <c r="BA222" i="2"/>
  <c r="AW223" i="2"/>
  <c r="AX223" i="2"/>
  <c r="Y223" i="2"/>
  <c r="Z223" i="2"/>
  <c r="J227" i="2"/>
  <c r="K227" i="2"/>
  <c r="AZ227" i="2"/>
  <c r="BA227" i="2"/>
  <c r="H228" i="2"/>
  <c r="G228" i="2"/>
  <c r="AI228" i="2"/>
  <c r="AH228" i="2"/>
  <c r="BI228" i="2"/>
  <c r="BJ228" i="2"/>
  <c r="AC230" i="2"/>
  <c r="AB230" i="2"/>
  <c r="BC230" i="2"/>
  <c r="BD230" i="2"/>
  <c r="AO232" i="2"/>
  <c r="AN232" i="2"/>
  <c r="Q232" i="2"/>
  <c r="P232" i="2"/>
  <c r="BF234" i="2"/>
  <c r="BG234" i="2"/>
  <c r="AI234" i="2"/>
  <c r="AH234" i="2"/>
  <c r="K234" i="2"/>
  <c r="J234" i="2"/>
  <c r="AL236" i="2"/>
  <c r="AK236" i="2"/>
  <c r="Y238" i="2"/>
  <c r="Z238" i="2"/>
  <c r="AZ238" i="2"/>
  <c r="BA238" i="2"/>
  <c r="AW239" i="2"/>
  <c r="AX239" i="2"/>
  <c r="Y239" i="2"/>
  <c r="Z239" i="2"/>
  <c r="AZ248" i="2"/>
  <c r="BA248" i="2"/>
  <c r="AC248" i="2"/>
  <c r="AB248" i="2"/>
  <c r="E248" i="2"/>
  <c r="D248" i="2"/>
  <c r="AT250" i="2"/>
  <c r="AU250" i="2"/>
  <c r="V250" i="2"/>
  <c r="W250" i="2"/>
  <c r="BC181" i="2"/>
  <c r="BD181" i="2"/>
  <c r="AC181" i="2"/>
  <c r="AB181" i="2"/>
  <c r="AQ181" i="2"/>
  <c r="AR181" i="2"/>
  <c r="P181" i="2"/>
  <c r="Q181" i="2"/>
  <c r="AF181" i="2"/>
  <c r="AE181" i="2"/>
  <c r="D181" i="2"/>
  <c r="E181" i="2"/>
  <c r="AT181" i="2"/>
  <c r="AU181" i="2"/>
  <c r="V181" i="2"/>
  <c r="W181" i="2"/>
  <c r="BC186" i="2"/>
  <c r="BD186" i="2"/>
  <c r="AC186" i="2"/>
  <c r="AB186" i="2"/>
  <c r="AQ186" i="2"/>
  <c r="AR186" i="2"/>
  <c r="Q186" i="2"/>
  <c r="P186" i="2"/>
  <c r="AZ186" i="2"/>
  <c r="BA186" i="2"/>
  <c r="K186" i="2"/>
  <c r="J186" i="2"/>
  <c r="BJ186" i="2"/>
  <c r="BI186" i="2"/>
  <c r="AL186" i="2"/>
  <c r="AK186" i="2"/>
  <c r="N186" i="2"/>
  <c r="M186" i="2"/>
  <c r="BC195" i="2"/>
  <c r="BD195" i="2"/>
  <c r="N195" i="2"/>
  <c r="M195" i="2"/>
  <c r="AQ195" i="2"/>
  <c r="AR195" i="2"/>
  <c r="AW195" i="2"/>
  <c r="AX195" i="2"/>
  <c r="AL195" i="2"/>
  <c r="AK195" i="2"/>
  <c r="J195" i="2"/>
  <c r="K195" i="2"/>
  <c r="AO195" i="2"/>
  <c r="AN195" i="2"/>
  <c r="P195" i="2"/>
  <c r="Q195" i="2"/>
  <c r="BC202" i="2"/>
  <c r="BD202" i="2"/>
  <c r="AC202" i="2"/>
  <c r="AB202" i="2"/>
  <c r="BF202" i="2"/>
  <c r="BG202" i="2"/>
  <c r="AF202" i="2"/>
  <c r="AE202" i="2"/>
  <c r="E202" i="2"/>
  <c r="D202" i="2"/>
  <c r="AW202" i="2"/>
  <c r="AX202" i="2"/>
  <c r="Y202" i="2"/>
  <c r="Z202" i="2"/>
  <c r="AZ205" i="2"/>
  <c r="BA205" i="2"/>
  <c r="Y205" i="2"/>
  <c r="Z205" i="2"/>
  <c r="BC205" i="2"/>
  <c r="BD205" i="2"/>
  <c r="AC205" i="2"/>
  <c r="AB205" i="2"/>
  <c r="BF205" i="2"/>
  <c r="BG205" i="2"/>
  <c r="AI205" i="2"/>
  <c r="AH205" i="2"/>
  <c r="J205" i="2"/>
  <c r="K205" i="2"/>
  <c r="BC211" i="2"/>
  <c r="BD211" i="2"/>
  <c r="N211" i="2"/>
  <c r="M211" i="2"/>
  <c r="BF211" i="2"/>
  <c r="BG211" i="2"/>
  <c r="AF211" i="2"/>
  <c r="AE211" i="2"/>
  <c r="AZ211" i="2"/>
  <c r="BA211" i="2"/>
  <c r="AC211" i="2"/>
  <c r="AB211" i="2"/>
  <c r="D211" i="2"/>
  <c r="E211" i="2"/>
  <c r="AO228" i="2"/>
  <c r="AN228" i="2"/>
  <c r="Q228" i="2"/>
  <c r="P228" i="2"/>
  <c r="BF230" i="2"/>
  <c r="BG230" i="2"/>
  <c r="AI230" i="2"/>
  <c r="AH230" i="2"/>
  <c r="K230" i="2"/>
  <c r="J230" i="2"/>
  <c r="BC179" i="2"/>
  <c r="BD179" i="2"/>
  <c r="N179" i="2"/>
  <c r="M179" i="2"/>
  <c r="AW179" i="2"/>
  <c r="AX179" i="2"/>
  <c r="V179" i="2"/>
  <c r="W179" i="2"/>
  <c r="AL179" i="2"/>
  <c r="AK179" i="2"/>
  <c r="J179" i="2"/>
  <c r="K179" i="2"/>
  <c r="AO179" i="2"/>
  <c r="AN179" i="2"/>
  <c r="P179" i="2"/>
  <c r="Q179" i="2"/>
  <c r="AL205" i="2"/>
  <c r="AK205" i="2"/>
  <c r="AZ210" i="2"/>
  <c r="BA210" i="2"/>
  <c r="K210" i="2"/>
  <c r="J210" i="2"/>
  <c r="BC210" i="2"/>
  <c r="BD210" i="2"/>
  <c r="AC210" i="2"/>
  <c r="AB210" i="2"/>
  <c r="BI210" i="2"/>
  <c r="BJ210" i="2"/>
  <c r="AL210" i="2"/>
  <c r="AK210" i="2"/>
  <c r="N210" i="2"/>
  <c r="M210" i="2"/>
  <c r="AW213" i="2"/>
  <c r="AX213" i="2"/>
  <c r="G213" i="2"/>
  <c r="H213" i="2"/>
  <c r="AF213" i="2"/>
  <c r="AE213" i="2"/>
  <c r="E213" i="2"/>
  <c r="D213" i="2"/>
  <c r="AT213" i="2"/>
  <c r="AU213" i="2"/>
  <c r="V213" i="2"/>
  <c r="W213" i="2"/>
  <c r="AO218" i="2"/>
  <c r="AN218" i="2"/>
  <c r="AQ219" i="2"/>
  <c r="AR219" i="2"/>
  <c r="H222" i="2"/>
  <c r="G222" i="2"/>
  <c r="AW222" i="2"/>
  <c r="AX222" i="2"/>
  <c r="V223" i="2"/>
  <c r="W223" i="2"/>
  <c r="AZ224" i="2"/>
  <c r="BA224" i="2"/>
  <c r="AC224" i="2"/>
  <c r="AB224" i="2"/>
  <c r="E224" i="2"/>
  <c r="D224" i="2"/>
  <c r="AT226" i="2"/>
  <c r="AU226" i="2"/>
  <c r="V226" i="2"/>
  <c r="W226" i="2"/>
  <c r="G227" i="2"/>
  <c r="H227" i="2"/>
  <c r="AI227" i="2"/>
  <c r="AH227" i="2"/>
  <c r="AF228" i="2"/>
  <c r="AE228" i="2"/>
  <c r="BF228" i="2"/>
  <c r="BG228" i="2"/>
  <c r="AF230" i="2"/>
  <c r="AE230" i="2"/>
  <c r="BI231" i="2"/>
  <c r="BJ231" i="2"/>
  <c r="AL231" i="2"/>
  <c r="AK231" i="2"/>
  <c r="N231" i="2"/>
  <c r="M231" i="2"/>
  <c r="AW232" i="2"/>
  <c r="AX232" i="2"/>
  <c r="AQ234" i="2"/>
  <c r="AR234" i="2"/>
  <c r="N236" i="2"/>
  <c r="M236" i="2"/>
  <c r="BC236" i="2"/>
  <c r="BD236" i="2"/>
  <c r="H238" i="2"/>
  <c r="G238" i="2"/>
  <c r="AW238" i="2"/>
  <c r="AX238" i="2"/>
  <c r="V239" i="2"/>
  <c r="W239" i="2"/>
  <c r="AZ240" i="2"/>
  <c r="BA240" i="2"/>
  <c r="AC240" i="2"/>
  <c r="AB240" i="2"/>
  <c r="E240" i="2"/>
  <c r="D240" i="2"/>
  <c r="AT242" i="2"/>
  <c r="AU242" i="2"/>
  <c r="V242" i="2"/>
  <c r="W242" i="2"/>
  <c r="BI247" i="2"/>
  <c r="BJ247" i="2"/>
  <c r="AL247" i="2"/>
  <c r="AK247" i="2"/>
  <c r="N247" i="2"/>
  <c r="M247" i="2"/>
  <c r="AW248" i="2"/>
  <c r="AX248" i="2"/>
  <c r="AQ250" i="2"/>
  <c r="AR250" i="2"/>
  <c r="AO256" i="2"/>
  <c r="AN256" i="2"/>
  <c r="Q256" i="2"/>
  <c r="P256" i="2"/>
  <c r="BF258" i="2"/>
  <c r="BG258" i="2"/>
  <c r="AI258" i="2"/>
  <c r="AH258" i="2"/>
  <c r="K258" i="2"/>
  <c r="J258" i="2"/>
  <c r="AW263" i="2"/>
  <c r="AX263" i="2"/>
  <c r="Y263" i="2"/>
  <c r="Z263" i="2"/>
  <c r="AZ272" i="2"/>
  <c r="BA272" i="2"/>
  <c r="AC272" i="2"/>
  <c r="AB272" i="2"/>
  <c r="E272" i="2"/>
  <c r="D272" i="2"/>
  <c r="AZ235" i="2"/>
  <c r="BA235" i="2"/>
  <c r="J235" i="2"/>
  <c r="K235" i="2"/>
  <c r="BC235" i="2"/>
  <c r="BD235" i="2"/>
  <c r="AC235" i="2"/>
  <c r="AB235" i="2"/>
  <c r="AQ235" i="2"/>
  <c r="AR235" i="2"/>
  <c r="P235" i="2"/>
  <c r="Q235" i="2"/>
  <c r="AW235" i="2"/>
  <c r="AX235" i="2"/>
  <c r="Y235" i="2"/>
  <c r="Z235" i="2"/>
  <c r="V243" i="2"/>
  <c r="W243" i="2"/>
  <c r="BF244" i="2"/>
  <c r="BG244" i="2"/>
  <c r="AF244" i="2"/>
  <c r="AE244" i="2"/>
  <c r="BI244" i="2"/>
  <c r="BJ244" i="2"/>
  <c r="AI244" i="2"/>
  <c r="AH244" i="2"/>
  <c r="H244" i="2"/>
  <c r="G244" i="2"/>
  <c r="AO244" i="2"/>
  <c r="AN244" i="2"/>
  <c r="Q244" i="2"/>
  <c r="P244" i="2"/>
  <c r="AQ246" i="2"/>
  <c r="AR246" i="2"/>
  <c r="AZ251" i="2"/>
  <c r="BA251" i="2"/>
  <c r="J251" i="2"/>
  <c r="K251" i="2"/>
  <c r="BI251" i="2"/>
  <c r="BJ251" i="2"/>
  <c r="AL251" i="2"/>
  <c r="AK251" i="2"/>
  <c r="N251" i="2"/>
  <c r="M251" i="2"/>
  <c r="N254" i="2"/>
  <c r="M254" i="2"/>
  <c r="V255" i="2"/>
  <c r="W255" i="2"/>
  <c r="BI255" i="2"/>
  <c r="BJ255" i="2"/>
  <c r="AL255" i="2"/>
  <c r="AK255" i="2"/>
  <c r="N255" i="2"/>
  <c r="M255" i="2"/>
  <c r="AI259" i="2"/>
  <c r="AH259" i="2"/>
  <c r="G259" i="2"/>
  <c r="H259" i="2"/>
  <c r="AW259" i="2"/>
  <c r="AX259" i="2"/>
  <c r="Y259" i="2"/>
  <c r="Z259" i="2"/>
  <c r="AZ262" i="2"/>
  <c r="BA262" i="2"/>
  <c r="Y262" i="2"/>
  <c r="Z262" i="2"/>
  <c r="BF262" i="2"/>
  <c r="BG262" i="2"/>
  <c r="AI262" i="2"/>
  <c r="AH262" i="2"/>
  <c r="K262" i="2"/>
  <c r="J262" i="2"/>
  <c r="AQ266" i="2"/>
  <c r="AR266" i="2"/>
  <c r="Q266" i="2"/>
  <c r="P266" i="2"/>
  <c r="AT266" i="2"/>
  <c r="AU266" i="2"/>
  <c r="V266" i="2"/>
  <c r="W266" i="2"/>
  <c r="BF274" i="2"/>
  <c r="BG274" i="2"/>
  <c r="AI274" i="2"/>
  <c r="AH274" i="2"/>
  <c r="K274" i="2"/>
  <c r="J274" i="2"/>
  <c r="AW279" i="2"/>
  <c r="AX279" i="2"/>
  <c r="Y279" i="2"/>
  <c r="Z279" i="2"/>
  <c r="V280" i="2"/>
  <c r="W280" i="2"/>
  <c r="AW280" i="2"/>
  <c r="AX280" i="2"/>
  <c r="P287" i="2"/>
  <c r="Q287" i="2"/>
  <c r="AQ287" i="2"/>
  <c r="AR287" i="2"/>
  <c r="AO288" i="2"/>
  <c r="AN288" i="2"/>
  <c r="Q288" i="2"/>
  <c r="P288" i="2"/>
  <c r="BI295" i="2"/>
  <c r="BJ295" i="2"/>
  <c r="AL295" i="2"/>
  <c r="AK295" i="2"/>
  <c r="N295" i="2"/>
  <c r="M295" i="2"/>
  <c r="BC243" i="2"/>
  <c r="BD243" i="2"/>
  <c r="AC243" i="2"/>
  <c r="AB243" i="2"/>
  <c r="BF243" i="2"/>
  <c r="BG243" i="2"/>
  <c r="AF243" i="2"/>
  <c r="AE243" i="2"/>
  <c r="D243" i="2"/>
  <c r="E243" i="2"/>
  <c r="AW243" i="2"/>
  <c r="AX243" i="2"/>
  <c r="Y243" i="2"/>
  <c r="Z243" i="2"/>
  <c r="AZ246" i="2"/>
  <c r="BA246" i="2"/>
  <c r="Y246" i="2"/>
  <c r="Z246" i="2"/>
  <c r="BC246" i="2"/>
  <c r="BD246" i="2"/>
  <c r="AC246" i="2"/>
  <c r="AB246" i="2"/>
  <c r="BF246" i="2"/>
  <c r="BG246" i="2"/>
  <c r="AI246" i="2"/>
  <c r="AH246" i="2"/>
  <c r="K246" i="2"/>
  <c r="J246" i="2"/>
  <c r="AO251" i="2"/>
  <c r="AN251" i="2"/>
  <c r="V252" i="2"/>
  <c r="W252" i="2"/>
  <c r="AQ252" i="2"/>
  <c r="AR252" i="2"/>
  <c r="AQ254" i="2"/>
  <c r="AR254" i="2"/>
  <c r="AI255" i="2"/>
  <c r="AH255" i="2"/>
  <c r="BC255" i="2"/>
  <c r="BD255" i="2"/>
  <c r="AO259" i="2"/>
  <c r="AN259" i="2"/>
  <c r="BC262" i="2"/>
  <c r="BD262" i="2"/>
  <c r="AL264" i="2"/>
  <c r="AK264" i="2"/>
  <c r="T266" i="2"/>
  <c r="S266" i="2"/>
  <c r="AO266" i="2"/>
  <c r="AN266" i="2"/>
  <c r="BI266" i="2"/>
  <c r="BJ266" i="2"/>
  <c r="AZ267" i="2"/>
  <c r="BA267" i="2"/>
  <c r="J267" i="2"/>
  <c r="K267" i="2"/>
  <c r="BI267" i="2"/>
  <c r="BJ267" i="2"/>
  <c r="AL267" i="2"/>
  <c r="AK267" i="2"/>
  <c r="N267" i="2"/>
  <c r="M267" i="2"/>
  <c r="V271" i="2"/>
  <c r="W271" i="2"/>
  <c r="BI271" i="2"/>
  <c r="BJ271" i="2"/>
  <c r="AL271" i="2"/>
  <c r="AK271" i="2"/>
  <c r="N271" i="2"/>
  <c r="M271" i="2"/>
  <c r="AF274" i="2"/>
  <c r="AE274" i="2"/>
  <c r="BI275" i="2"/>
  <c r="BJ275" i="2"/>
  <c r="AL275" i="2"/>
  <c r="AK275" i="2"/>
  <c r="N275" i="2"/>
  <c r="M275" i="2"/>
  <c r="AF279" i="2"/>
  <c r="AE279" i="2"/>
  <c r="BF279" i="2"/>
  <c r="BG279" i="2"/>
  <c r="N280" i="2"/>
  <c r="M280" i="2"/>
  <c r="BC280" i="2"/>
  <c r="BD280" i="2"/>
  <c r="H282" i="2"/>
  <c r="G282" i="2"/>
  <c r="AW282" i="2"/>
  <c r="AX282" i="2"/>
  <c r="AZ284" i="2"/>
  <c r="BA284" i="2"/>
  <c r="AI287" i="2"/>
  <c r="AH287" i="2"/>
  <c r="BF288" i="2"/>
  <c r="BG288" i="2"/>
  <c r="AZ290" i="2"/>
  <c r="BA290" i="2"/>
  <c r="Y291" i="2"/>
  <c r="Z291" i="2"/>
  <c r="AZ295" i="2"/>
  <c r="BA295" i="2"/>
  <c r="AI296" i="2"/>
  <c r="AH296" i="2"/>
  <c r="AC298" i="2"/>
  <c r="AB298" i="2"/>
  <c r="AO300" i="2"/>
  <c r="AN300" i="2"/>
  <c r="BI287" i="2"/>
  <c r="BJ287" i="2"/>
  <c r="N287" i="2"/>
  <c r="M287" i="2"/>
  <c r="Q296" i="2"/>
  <c r="P296" i="2"/>
  <c r="AI298" i="2"/>
  <c r="AH298" i="2"/>
  <c r="BC252" i="2"/>
  <c r="BD252" i="2"/>
  <c r="AZ252" i="2"/>
  <c r="BA252" i="2"/>
  <c r="E252" i="2"/>
  <c r="D252" i="2"/>
  <c r="H254" i="2"/>
  <c r="G254" i="2"/>
  <c r="V254" i="2"/>
  <c r="W254" i="2"/>
  <c r="V264" i="2"/>
  <c r="W264" i="2"/>
  <c r="Q264" i="2"/>
  <c r="P264" i="2"/>
  <c r="AC280" i="2"/>
  <c r="AB280" i="2"/>
  <c r="AT282" i="2"/>
  <c r="AU282" i="2"/>
  <c r="AO235" i="2"/>
  <c r="AN235" i="2"/>
  <c r="BI246" i="2"/>
  <c r="BJ246" i="2"/>
  <c r="T254" i="2"/>
  <c r="S254" i="2"/>
  <c r="BF255" i="2"/>
  <c r="BG255" i="2"/>
  <c r="BF260" i="2"/>
  <c r="BG260" i="2"/>
  <c r="AZ260" i="2"/>
  <c r="BA260" i="2"/>
  <c r="AC260" i="2"/>
  <c r="AB260" i="2"/>
  <c r="AL262" i="2"/>
  <c r="AK262" i="2"/>
  <c r="V267" i="2"/>
  <c r="W267" i="2"/>
  <c r="BC268" i="2"/>
  <c r="BD268" i="2"/>
  <c r="AZ268" i="2"/>
  <c r="BA268" i="2"/>
  <c r="E268" i="2"/>
  <c r="D268" i="2"/>
  <c r="AW270" i="2"/>
  <c r="AX270" i="2"/>
  <c r="AT270" i="2"/>
  <c r="AU270" i="2"/>
  <c r="AC271" i="2"/>
  <c r="AB271" i="2"/>
  <c r="BC274" i="2"/>
  <c r="BD274" i="2"/>
  <c r="AO276" i="2"/>
  <c r="AN276" i="2"/>
  <c r="BF278" i="2"/>
  <c r="BG278" i="2"/>
  <c r="K278" i="2"/>
  <c r="J278" i="2"/>
  <c r="AC279" i="2"/>
  <c r="AB279" i="2"/>
  <c r="AL280" i="2"/>
  <c r="AK280" i="2"/>
  <c r="AZ282" i="2"/>
  <c r="BA282" i="2"/>
  <c r="Y283" i="2"/>
  <c r="Z283" i="2"/>
  <c r="AQ284" i="2"/>
  <c r="AR284" i="2"/>
  <c r="J287" i="2"/>
  <c r="K287" i="2"/>
  <c r="H288" i="2"/>
  <c r="G288" i="2"/>
  <c r="BI288" i="2"/>
  <c r="BJ288" i="2"/>
  <c r="BC290" i="2"/>
  <c r="BD290" i="2"/>
  <c r="AO292" i="2"/>
  <c r="AN292" i="2"/>
  <c r="BF294" i="2"/>
  <c r="BG294" i="2"/>
  <c r="K294" i="2"/>
  <c r="J294" i="2"/>
  <c r="BC295" i="2"/>
  <c r="BD295" i="2"/>
  <c r="Y298" i="2"/>
  <c r="Z298" i="2"/>
  <c r="AW299" i="2"/>
  <c r="AX299" i="2"/>
  <c r="AQ300" i="2"/>
  <c r="AR300" i="2"/>
  <c r="BF290" i="2"/>
  <c r="BG290" i="2"/>
  <c r="AI290" i="2"/>
  <c r="AH290" i="2"/>
  <c r="AQ296" i="2"/>
  <c r="AR296" i="2"/>
  <c r="G31" i="2"/>
  <c r="H31" i="2"/>
  <c r="E32" i="2"/>
  <c r="D32" i="2"/>
  <c r="D37" i="2"/>
  <c r="E37" i="2"/>
  <c r="BF37" i="2"/>
  <c r="BG37" i="2"/>
  <c r="AT40" i="2"/>
  <c r="AU40" i="2"/>
  <c r="AT41" i="2"/>
  <c r="AU41" i="2"/>
  <c r="J31" i="2"/>
  <c r="K31" i="2"/>
  <c r="AT32" i="2"/>
  <c r="AU32" i="2"/>
  <c r="V35" i="2"/>
  <c r="W35" i="2"/>
  <c r="G37" i="2"/>
  <c r="H37" i="2"/>
  <c r="AT37" i="2"/>
  <c r="AU37" i="2"/>
  <c r="G39" i="2"/>
  <c r="H39" i="2"/>
  <c r="J41" i="2"/>
  <c r="K41" i="2"/>
  <c r="K44" i="2"/>
  <c r="J44" i="2"/>
  <c r="BJ46" i="2"/>
  <c r="BI46" i="2"/>
  <c r="AF47" i="2"/>
  <c r="AE47" i="2"/>
  <c r="AI49" i="2"/>
  <c r="AH49" i="2"/>
  <c r="G51" i="2"/>
  <c r="H51" i="2"/>
  <c r="AN51" i="2"/>
  <c r="AO51" i="2"/>
  <c r="E56" i="2"/>
  <c r="D56" i="2"/>
  <c r="E58" i="2"/>
  <c r="D58" i="2"/>
  <c r="D69" i="2"/>
  <c r="E69" i="2"/>
  <c r="V32" i="2"/>
  <c r="W32" i="2"/>
  <c r="BO33" i="2"/>
  <c r="BP33" i="2"/>
  <c r="AQ36" i="2"/>
  <c r="AR36" i="2"/>
  <c r="AQ37" i="2"/>
  <c r="AR37" i="2"/>
  <c r="AF38" i="2"/>
  <c r="AE38" i="2"/>
  <c r="AF41" i="2"/>
  <c r="AE41" i="2"/>
  <c r="T42" i="2"/>
  <c r="S42" i="2"/>
  <c r="BO46" i="2"/>
  <c r="BP46" i="2"/>
  <c r="AN47" i="2"/>
  <c r="AO47" i="2"/>
  <c r="BO31" i="2"/>
  <c r="BP31" i="2"/>
  <c r="BF52" i="2"/>
  <c r="BG52" i="2"/>
  <c r="BC52" i="2"/>
  <c r="BD52" i="2"/>
  <c r="H52" i="2"/>
  <c r="G52" i="2"/>
  <c r="BO53" i="2"/>
  <c r="BP53" i="2"/>
  <c r="BO61" i="2"/>
  <c r="BP61" i="2"/>
  <c r="V62" i="2"/>
  <c r="W62" i="2"/>
  <c r="BF63" i="2"/>
  <c r="BG63" i="2"/>
  <c r="J63" i="2"/>
  <c r="K63" i="2"/>
  <c r="BO63" i="2"/>
  <c r="BP63" i="2"/>
  <c r="AL57" i="2"/>
  <c r="AK57" i="2"/>
  <c r="AN63" i="2"/>
  <c r="AO63" i="2"/>
  <c r="AT70" i="2"/>
  <c r="AU70" i="2"/>
  <c r="S71" i="2"/>
  <c r="T71" i="2"/>
  <c r="BC72" i="2"/>
  <c r="BD72" i="2"/>
  <c r="S87" i="2"/>
  <c r="T87" i="2"/>
  <c r="AT50" i="2"/>
  <c r="AU50" i="2"/>
  <c r="BO50" i="2"/>
  <c r="BP50" i="2"/>
  <c r="AN55" i="2"/>
  <c r="AO55" i="2"/>
  <c r="AZ59" i="2"/>
  <c r="BA59" i="2"/>
  <c r="E59" i="2"/>
  <c r="D59" i="2"/>
  <c r="N62" i="2"/>
  <c r="M62" i="2"/>
  <c r="AW63" i="2"/>
  <c r="AX63" i="2"/>
  <c r="BO70" i="2"/>
  <c r="BP70" i="2"/>
  <c r="N72" i="2"/>
  <c r="M72" i="2"/>
  <c r="AT74" i="2"/>
  <c r="AU74" i="2"/>
  <c r="AF79" i="2"/>
  <c r="AE79" i="2"/>
  <c r="BJ66" i="2"/>
  <c r="BI66" i="2"/>
  <c r="K66" i="2"/>
  <c r="J66" i="2"/>
  <c r="AN67" i="2"/>
  <c r="AO67" i="2"/>
  <c r="AT67" i="2"/>
  <c r="AU67" i="2"/>
  <c r="Y67" i="2"/>
  <c r="Z67" i="2"/>
  <c r="AC67" i="2"/>
  <c r="AB67" i="2"/>
  <c r="BO79" i="2"/>
  <c r="BP79" i="2"/>
  <c r="AI75" i="2"/>
  <c r="AH75" i="2"/>
  <c r="BF78" i="2"/>
  <c r="BG78" i="2"/>
  <c r="AT79" i="2"/>
  <c r="AU79" i="2"/>
  <c r="Q88" i="2"/>
  <c r="P88" i="2"/>
  <c r="AQ91" i="2"/>
  <c r="AR91" i="2"/>
  <c r="BC68" i="2"/>
  <c r="BD68" i="2"/>
  <c r="V68" i="2"/>
  <c r="W68" i="2"/>
  <c r="AC68" i="2"/>
  <c r="AB68" i="2"/>
  <c r="BJ68" i="2"/>
  <c r="BI68" i="2"/>
  <c r="Q68" i="2"/>
  <c r="P68" i="2"/>
  <c r="T74" i="2"/>
  <c r="S74" i="2"/>
  <c r="BC76" i="2"/>
  <c r="BD76" i="2"/>
  <c r="Y76" i="2"/>
  <c r="Z76" i="2"/>
  <c r="AC78" i="2"/>
  <c r="AB78" i="2"/>
  <c r="BF84" i="2"/>
  <c r="BG84" i="2"/>
  <c r="AL84" i="2"/>
  <c r="AK84" i="2"/>
  <c r="K84" i="2"/>
  <c r="J84" i="2"/>
  <c r="V88" i="2"/>
  <c r="W88" i="2"/>
  <c r="H90" i="2"/>
  <c r="G90" i="2"/>
  <c r="Q90" i="2"/>
  <c r="P90" i="2"/>
  <c r="BF91" i="2"/>
  <c r="BG91" i="2"/>
  <c r="AZ98" i="2"/>
  <c r="BA98" i="2"/>
  <c r="BO82" i="2"/>
  <c r="BP82" i="2"/>
  <c r="Y83" i="2"/>
  <c r="Z83" i="2"/>
  <c r="AF86" i="2"/>
  <c r="AE86" i="2"/>
  <c r="BF96" i="2"/>
  <c r="BG96" i="2"/>
  <c r="N96" i="2"/>
  <c r="M96" i="2"/>
  <c r="S97" i="2"/>
  <c r="T97" i="2"/>
  <c r="BC103" i="2"/>
  <c r="BD103" i="2"/>
  <c r="BO104" i="2"/>
  <c r="BP104" i="2"/>
  <c r="E110" i="2"/>
  <c r="D110" i="2"/>
  <c r="AN110" i="2"/>
  <c r="AO110" i="2"/>
  <c r="V111" i="2"/>
  <c r="W111" i="2"/>
  <c r="E118" i="2"/>
  <c r="D118" i="2"/>
  <c r="AN103" i="2"/>
  <c r="AO103" i="2"/>
  <c r="D103" i="2"/>
  <c r="E103" i="2"/>
  <c r="AW81" i="2"/>
  <c r="AX81" i="2"/>
  <c r="G81" i="2"/>
  <c r="H81" i="2"/>
  <c r="N85" i="2"/>
  <c r="M85" i="2"/>
  <c r="AI95" i="2"/>
  <c r="AH95" i="2"/>
  <c r="N101" i="2"/>
  <c r="M101" i="2"/>
  <c r="AN101" i="2"/>
  <c r="AO101" i="2"/>
  <c r="BJ102" i="2"/>
  <c r="BI102" i="2"/>
  <c r="AC103" i="2"/>
  <c r="AB103" i="2"/>
  <c r="AW105" i="2"/>
  <c r="AX105" i="2"/>
  <c r="BC106" i="2"/>
  <c r="BD106" i="2"/>
  <c r="H110" i="2"/>
  <c r="G110" i="2"/>
  <c r="AZ110" i="2"/>
  <c r="BA110" i="2"/>
  <c r="BF111" i="2"/>
  <c r="BG111" i="2"/>
  <c r="AZ114" i="2"/>
  <c r="BA114" i="2"/>
  <c r="AT121" i="2"/>
  <c r="AU121" i="2"/>
  <c r="AT123" i="2"/>
  <c r="AU123" i="2"/>
  <c r="AZ125" i="2"/>
  <c r="BA125" i="2"/>
  <c r="T148" i="2"/>
  <c r="S148" i="2"/>
  <c r="D157" i="2"/>
  <c r="E157" i="2"/>
  <c r="N95" i="2"/>
  <c r="M95" i="2"/>
  <c r="AQ99" i="2"/>
  <c r="AR99" i="2"/>
  <c r="AN99" i="2"/>
  <c r="AO99" i="2"/>
  <c r="S103" i="2"/>
  <c r="T103" i="2"/>
  <c r="AZ103" i="2"/>
  <c r="BA103" i="2"/>
  <c r="BO108" i="2"/>
  <c r="BP108" i="2"/>
  <c r="AF122" i="2"/>
  <c r="AE122" i="2"/>
  <c r="BJ129" i="2"/>
  <c r="BI129" i="2"/>
  <c r="P129" i="2"/>
  <c r="Q129" i="2"/>
  <c r="AT132" i="2"/>
  <c r="AU132" i="2"/>
  <c r="G133" i="2"/>
  <c r="H133" i="2"/>
  <c r="AN135" i="2"/>
  <c r="AO135" i="2"/>
  <c r="BO135" i="2"/>
  <c r="BP135" i="2"/>
  <c r="V137" i="2"/>
  <c r="W137" i="2"/>
  <c r="BJ138" i="2"/>
  <c r="BI138" i="2"/>
  <c r="BO139" i="2"/>
  <c r="BP139" i="2"/>
  <c r="AL141" i="2"/>
  <c r="AK141" i="2"/>
  <c r="BC149" i="2"/>
  <c r="BD149" i="2"/>
  <c r="BC154" i="2"/>
  <c r="BD154" i="2"/>
  <c r="S115" i="2"/>
  <c r="T115" i="2"/>
  <c r="Y116" i="2"/>
  <c r="Z116" i="2"/>
  <c r="K116" i="2"/>
  <c r="J116" i="2"/>
  <c r="AC119" i="2"/>
  <c r="AB119" i="2"/>
  <c r="AL122" i="2"/>
  <c r="AK122" i="2"/>
  <c r="H128" i="2"/>
  <c r="G128" i="2"/>
  <c r="AN129" i="2"/>
  <c r="AO129" i="2"/>
  <c r="AN133" i="2"/>
  <c r="AO133" i="2"/>
  <c r="Y136" i="2"/>
  <c r="Z136" i="2"/>
  <c r="Y137" i="2"/>
  <c r="Z137" i="2"/>
  <c r="AZ137" i="2"/>
  <c r="BA137" i="2"/>
  <c r="AW141" i="2"/>
  <c r="AX141" i="2"/>
  <c r="Q142" i="2"/>
  <c r="P142" i="2"/>
  <c r="BC145" i="2"/>
  <c r="BD145" i="2"/>
  <c r="BO145" i="2"/>
  <c r="BP145" i="2"/>
  <c r="AT149" i="2"/>
  <c r="AU149" i="2"/>
  <c r="Q154" i="2"/>
  <c r="P154" i="2"/>
  <c r="AQ155" i="2"/>
  <c r="AR155" i="2"/>
  <c r="BF156" i="2"/>
  <c r="BG156" i="2"/>
  <c r="Q156" i="2"/>
  <c r="P156" i="2"/>
  <c r="J159" i="2"/>
  <c r="K159" i="2"/>
  <c r="BP165" i="2"/>
  <c r="BO165" i="2"/>
  <c r="AF119" i="2"/>
  <c r="AE119" i="2"/>
  <c r="AZ122" i="2"/>
  <c r="BA122" i="2"/>
  <c r="E122" i="2"/>
  <c r="D122" i="2"/>
  <c r="N122" i="2"/>
  <c r="M122" i="2"/>
  <c r="AL133" i="2"/>
  <c r="AK133" i="2"/>
  <c r="BC138" i="2"/>
  <c r="BD138" i="2"/>
  <c r="H138" i="2"/>
  <c r="G138" i="2"/>
  <c r="N141" i="2"/>
  <c r="M141" i="2"/>
  <c r="T144" i="2"/>
  <c r="S144" i="2"/>
  <c r="Y117" i="2"/>
  <c r="Z117" i="2"/>
  <c r="BF117" i="2"/>
  <c r="BG117" i="2"/>
  <c r="AL117" i="2"/>
  <c r="AK117" i="2"/>
  <c r="AN119" i="2"/>
  <c r="AO119" i="2"/>
  <c r="AL129" i="2"/>
  <c r="AK129" i="2"/>
  <c r="AQ133" i="2"/>
  <c r="AR133" i="2"/>
  <c r="BF136" i="2"/>
  <c r="BG136" i="2"/>
  <c r="P137" i="2"/>
  <c r="Q137" i="2"/>
  <c r="P141" i="2"/>
  <c r="Q141" i="2"/>
  <c r="BC141" i="2"/>
  <c r="BD141" i="2"/>
  <c r="AI149" i="2"/>
  <c r="AH149" i="2"/>
  <c r="T154" i="2"/>
  <c r="S154" i="2"/>
  <c r="Y163" i="2"/>
  <c r="Z163" i="2"/>
  <c r="AO166" i="2"/>
  <c r="AN166" i="2"/>
  <c r="AF158" i="2"/>
  <c r="AE158" i="2"/>
  <c r="T158" i="2"/>
  <c r="S158" i="2"/>
  <c r="AL161" i="2"/>
  <c r="AK161" i="2"/>
  <c r="BJ161" i="2"/>
  <c r="BI161" i="2"/>
  <c r="BP161" i="2"/>
  <c r="BO161" i="2"/>
  <c r="G167" i="2"/>
  <c r="H167" i="2"/>
  <c r="N167" i="2"/>
  <c r="M167" i="2"/>
  <c r="E168" i="2"/>
  <c r="D168" i="2"/>
  <c r="N168" i="2"/>
  <c r="M168" i="2"/>
  <c r="AW172" i="2"/>
  <c r="AX172" i="2"/>
  <c r="AL177" i="2"/>
  <c r="AK177" i="2"/>
  <c r="AZ180" i="2"/>
  <c r="BA180" i="2"/>
  <c r="BP180" i="2"/>
  <c r="BO180" i="2"/>
  <c r="AL189" i="2"/>
  <c r="AK189" i="2"/>
  <c r="BI191" i="2"/>
  <c r="BJ191" i="2"/>
  <c r="AQ191" i="2"/>
  <c r="AR191" i="2"/>
  <c r="BI192" i="2"/>
  <c r="BJ192" i="2"/>
  <c r="K192" i="2"/>
  <c r="J192" i="2"/>
  <c r="AF167" i="2"/>
  <c r="AE167" i="2"/>
  <c r="AI168" i="2"/>
  <c r="AH168" i="2"/>
  <c r="AZ168" i="2"/>
  <c r="BA168" i="2"/>
  <c r="N169" i="2"/>
  <c r="M169" i="2"/>
  <c r="G169" i="2"/>
  <c r="H169" i="2"/>
  <c r="AO172" i="2"/>
  <c r="AN172" i="2"/>
  <c r="AO174" i="2"/>
  <c r="AN174" i="2"/>
  <c r="AF177" i="2"/>
  <c r="AE177" i="2"/>
  <c r="AT178" i="2"/>
  <c r="AU178" i="2"/>
  <c r="Q180" i="2"/>
  <c r="P180" i="2"/>
  <c r="AI182" i="2"/>
  <c r="AH182" i="2"/>
  <c r="AT187" i="2"/>
  <c r="AU187" i="2"/>
  <c r="AQ189" i="2"/>
  <c r="AR189" i="2"/>
  <c r="H190" i="2"/>
  <c r="G190" i="2"/>
  <c r="AT191" i="2"/>
  <c r="AU191" i="2"/>
  <c r="AO192" i="2"/>
  <c r="AN192" i="2"/>
  <c r="BP194" i="2"/>
  <c r="BO194" i="2"/>
  <c r="AW196" i="2"/>
  <c r="AX196" i="2"/>
  <c r="N197" i="2"/>
  <c r="M197" i="2"/>
  <c r="N200" i="2"/>
  <c r="M200" i="2"/>
  <c r="AO200" i="2"/>
  <c r="AN200" i="2"/>
  <c r="N207" i="2"/>
  <c r="M207" i="2"/>
  <c r="T208" i="2"/>
  <c r="S208" i="2"/>
  <c r="AW209" i="2"/>
  <c r="AX209" i="2"/>
  <c r="BP209" i="2"/>
  <c r="BO209" i="2"/>
  <c r="BF212" i="2"/>
  <c r="BG212" i="2"/>
  <c r="BP212" i="2"/>
  <c r="BO212" i="2"/>
  <c r="AO216" i="2"/>
  <c r="AN216" i="2"/>
  <c r="BI221" i="2"/>
  <c r="BJ221" i="2"/>
  <c r="AZ223" i="2"/>
  <c r="BA223" i="2"/>
  <c r="BP230" i="2"/>
  <c r="BO230" i="2"/>
  <c r="BC232" i="2"/>
  <c r="BD232" i="2"/>
  <c r="E238" i="2"/>
  <c r="D238" i="2"/>
  <c r="N264" i="2"/>
  <c r="M264" i="2"/>
  <c r="E274" i="2"/>
  <c r="D274" i="2"/>
  <c r="AC168" i="2"/>
  <c r="AB168" i="2"/>
  <c r="T170" i="2"/>
  <c r="S170" i="2"/>
  <c r="AT172" i="2"/>
  <c r="AU172" i="2"/>
  <c r="E172" i="2"/>
  <c r="D172" i="2"/>
  <c r="AC176" i="2"/>
  <c r="AB176" i="2"/>
  <c r="N177" i="2"/>
  <c r="M177" i="2"/>
  <c r="AT180" i="2"/>
  <c r="AU180" i="2"/>
  <c r="Y185" i="2"/>
  <c r="Z185" i="2"/>
  <c r="J191" i="2"/>
  <c r="K191" i="2"/>
  <c r="AI192" i="2"/>
  <c r="AH192" i="2"/>
  <c r="N196" i="2"/>
  <c r="M196" i="2"/>
  <c r="AI198" i="2"/>
  <c r="AH198" i="2"/>
  <c r="Q198" i="2"/>
  <c r="P198" i="2"/>
  <c r="AQ161" i="2"/>
  <c r="AR161" i="2"/>
  <c r="Y171" i="2"/>
  <c r="Z171" i="2"/>
  <c r="J171" i="2"/>
  <c r="K171" i="2"/>
  <c r="BP173" i="2"/>
  <c r="BO173" i="2"/>
  <c r="BC174" i="2"/>
  <c r="BD174" i="2"/>
  <c r="T176" i="2"/>
  <c r="S176" i="2"/>
  <c r="AW177" i="2"/>
  <c r="AX177" i="2"/>
  <c r="BF180" i="2"/>
  <c r="BG180" i="2"/>
  <c r="AC182" i="2"/>
  <c r="AB182" i="2"/>
  <c r="N185" i="2"/>
  <c r="M185" i="2"/>
  <c r="V192" i="2"/>
  <c r="W192" i="2"/>
  <c r="Q196" i="2"/>
  <c r="P196" i="2"/>
  <c r="AF198" i="2"/>
  <c r="AE198" i="2"/>
  <c r="J199" i="2"/>
  <c r="K199" i="2"/>
  <c r="AT200" i="2"/>
  <c r="AU200" i="2"/>
  <c r="BP200" i="2"/>
  <c r="BO200" i="2"/>
  <c r="BP203" i="2"/>
  <c r="BO203" i="2"/>
  <c r="BC207" i="2"/>
  <c r="BD207" i="2"/>
  <c r="S207" i="2"/>
  <c r="T207" i="2"/>
  <c r="AT208" i="2"/>
  <c r="AU208" i="2"/>
  <c r="V214" i="2"/>
  <c r="W214" i="2"/>
  <c r="BF216" i="2"/>
  <c r="BG216" i="2"/>
  <c r="E216" i="2"/>
  <c r="D216" i="2"/>
  <c r="BP223" i="2"/>
  <c r="BO223" i="2"/>
  <c r="BP228" i="2"/>
  <c r="BO228" i="2"/>
  <c r="BF215" i="2"/>
  <c r="BG215" i="2"/>
  <c r="AF215" i="2"/>
  <c r="AE215" i="2"/>
  <c r="AI215" i="2"/>
  <c r="AH215" i="2"/>
  <c r="V220" i="2"/>
  <c r="W220" i="2"/>
  <c r="K224" i="2"/>
  <c r="J224" i="2"/>
  <c r="H226" i="2"/>
  <c r="G226" i="2"/>
  <c r="AQ226" i="2"/>
  <c r="AR226" i="2"/>
  <c r="AF233" i="2"/>
  <c r="AE233" i="2"/>
  <c r="Y234" i="2"/>
  <c r="Z234" i="2"/>
  <c r="BF237" i="2"/>
  <c r="BG237" i="2"/>
  <c r="P237" i="2"/>
  <c r="Q237" i="2"/>
  <c r="BC239" i="2"/>
  <c r="BD239" i="2"/>
  <c r="BP240" i="2"/>
  <c r="BO240" i="2"/>
  <c r="BP243" i="2"/>
  <c r="BO243" i="2"/>
  <c r="S249" i="2"/>
  <c r="T249" i="2"/>
  <c r="AF252" i="2"/>
  <c r="AE252" i="2"/>
  <c r="BP254" i="2"/>
  <c r="BO254" i="2"/>
  <c r="AW258" i="2"/>
  <c r="AX258" i="2"/>
  <c r="E258" i="2"/>
  <c r="D258" i="2"/>
  <c r="J263" i="2"/>
  <c r="K263" i="2"/>
  <c r="AO269" i="2"/>
  <c r="AN269" i="2"/>
  <c r="BP269" i="2"/>
  <c r="BO269" i="2"/>
  <c r="Q218" i="2"/>
  <c r="P218" i="2"/>
  <c r="N220" i="2"/>
  <c r="M220" i="2"/>
  <c r="T222" i="2"/>
  <c r="S222" i="2"/>
  <c r="E222" i="2"/>
  <c r="D222" i="2"/>
  <c r="AT225" i="2"/>
  <c r="AU225" i="2"/>
  <c r="AW225" i="2"/>
  <c r="AX225" i="2"/>
  <c r="D225" i="2"/>
  <c r="E225" i="2"/>
  <c r="AF226" i="2"/>
  <c r="AE226" i="2"/>
  <c r="S233" i="2"/>
  <c r="T233" i="2"/>
  <c r="AC234" i="2"/>
  <c r="AB234" i="2"/>
  <c r="D239" i="2"/>
  <c r="E239" i="2"/>
  <c r="AT241" i="2"/>
  <c r="AU241" i="2"/>
  <c r="BC206" i="2"/>
  <c r="BD206" i="2"/>
  <c r="AI206" i="2"/>
  <c r="AH206" i="2"/>
  <c r="H206" i="2"/>
  <c r="G206" i="2"/>
  <c r="AC217" i="2"/>
  <c r="AB217" i="2"/>
  <c r="BC217" i="2"/>
  <c r="BD217" i="2"/>
  <c r="AT219" i="2"/>
  <c r="AU219" i="2"/>
  <c r="AZ220" i="2"/>
  <c r="BA220" i="2"/>
  <c r="AT220" i="2"/>
  <c r="AU220" i="2"/>
  <c r="E220" i="2"/>
  <c r="D220" i="2"/>
  <c r="S231" i="2"/>
  <c r="T231" i="2"/>
  <c r="AZ231" i="2"/>
  <c r="BA231" i="2"/>
  <c r="D231" i="2"/>
  <c r="E231" i="2"/>
  <c r="BP234" i="2"/>
  <c r="BO234" i="2"/>
  <c r="AW220" i="2"/>
  <c r="AX220" i="2"/>
  <c r="AT224" i="2"/>
  <c r="AU224" i="2"/>
  <c r="AW224" i="2"/>
  <c r="AX224" i="2"/>
  <c r="BP224" i="2"/>
  <c r="BO224" i="2"/>
  <c r="BI226" i="2"/>
  <c r="BJ226" i="2"/>
  <c r="BP226" i="2"/>
  <c r="BO226" i="2"/>
  <c r="AI233" i="2"/>
  <c r="AH233" i="2"/>
  <c r="BI234" i="2"/>
  <c r="BJ234" i="2"/>
  <c r="T236" i="2"/>
  <c r="S236" i="2"/>
  <c r="AC251" i="2"/>
  <c r="AB251" i="2"/>
  <c r="BC267" i="2"/>
  <c r="BD267" i="2"/>
  <c r="BC278" i="2"/>
  <c r="BD278" i="2"/>
  <c r="H278" i="2"/>
  <c r="G278" i="2"/>
  <c r="AZ245" i="2"/>
  <c r="BA245" i="2"/>
  <c r="Y248" i="2"/>
  <c r="Z248" i="2"/>
  <c r="H248" i="2"/>
  <c r="G248" i="2"/>
  <c r="N248" i="2"/>
  <c r="M248" i="2"/>
  <c r="AC255" i="2"/>
  <c r="AB255" i="2"/>
  <c r="E255" i="2"/>
  <c r="D255" i="2"/>
  <c r="Y257" i="2"/>
  <c r="Z257" i="2"/>
  <c r="AF259" i="2"/>
  <c r="AE259" i="2"/>
  <c r="AI261" i="2"/>
  <c r="AH261" i="2"/>
  <c r="AQ268" i="2"/>
  <c r="AR268" i="2"/>
  <c r="AQ272" i="2"/>
  <c r="AR272" i="2"/>
  <c r="AF273" i="2"/>
  <c r="AE273" i="2"/>
  <c r="AW273" i="2"/>
  <c r="AX273" i="2"/>
  <c r="AI273" i="2"/>
  <c r="AH273" i="2"/>
  <c r="AC275" i="2"/>
  <c r="AB275" i="2"/>
  <c r="BI276" i="2"/>
  <c r="BJ276" i="2"/>
  <c r="V279" i="2"/>
  <c r="W279" i="2"/>
  <c r="BP280" i="2"/>
  <c r="BO280" i="2"/>
  <c r="AL281" i="2"/>
  <c r="AK281" i="2"/>
  <c r="BC284" i="2"/>
  <c r="BD284" i="2"/>
  <c r="BC285" i="2"/>
  <c r="BD285" i="2"/>
  <c r="T286" i="2"/>
  <c r="S286" i="2"/>
  <c r="BP286" i="2"/>
  <c r="BO286" i="2"/>
  <c r="D287" i="2"/>
  <c r="E287" i="2"/>
  <c r="Q290" i="2"/>
  <c r="P290" i="2"/>
  <c r="S291" i="2"/>
  <c r="T291" i="2"/>
  <c r="Y293" i="2"/>
  <c r="Z293" i="2"/>
  <c r="V295" i="2"/>
  <c r="W295" i="2"/>
  <c r="AO298" i="2"/>
  <c r="AN298" i="2"/>
  <c r="G299" i="2"/>
  <c r="H299" i="2"/>
  <c r="G301" i="2"/>
  <c r="H301" i="2"/>
  <c r="AT275" i="2"/>
  <c r="AU275" i="2"/>
  <c r="BP275" i="2"/>
  <c r="BO275" i="2"/>
  <c r="E282" i="2"/>
  <c r="D282" i="2"/>
  <c r="N285" i="2"/>
  <c r="M285" i="2"/>
  <c r="Y289" i="2"/>
  <c r="Z289" i="2"/>
  <c r="BP289" i="2"/>
  <c r="BO289" i="2"/>
  <c r="J301" i="2"/>
  <c r="K301" i="2"/>
  <c r="BI242" i="2"/>
  <c r="BJ242" i="2"/>
  <c r="AZ242" i="2"/>
  <c r="BA242" i="2"/>
  <c r="AL245" i="2"/>
  <c r="AK245" i="2"/>
  <c r="Y245" i="2"/>
  <c r="Z245" i="2"/>
  <c r="AI245" i="2"/>
  <c r="AH245" i="2"/>
  <c r="AL246" i="2"/>
  <c r="AK246" i="2"/>
  <c r="T246" i="2"/>
  <c r="S246" i="2"/>
  <c r="G247" i="2"/>
  <c r="H247" i="2"/>
  <c r="E247" i="2"/>
  <c r="D247" i="2"/>
  <c r="T250" i="2"/>
  <c r="S250" i="2"/>
  <c r="AC250" i="2"/>
  <c r="AB250" i="2"/>
  <c r="BP250" i="2"/>
  <c r="BO250" i="2"/>
  <c r="AC262" i="2"/>
  <c r="AB262" i="2"/>
  <c r="BF271" i="2"/>
  <c r="BG271" i="2"/>
  <c r="AI271" i="2"/>
  <c r="AH271" i="2"/>
  <c r="BC275" i="2"/>
  <c r="BD275" i="2"/>
  <c r="V276" i="2"/>
  <c r="W276" i="2"/>
  <c r="AZ281" i="2"/>
  <c r="BA281" i="2"/>
  <c r="N281" i="2"/>
  <c r="M281" i="2"/>
  <c r="Y288" i="2"/>
  <c r="Z288" i="2"/>
  <c r="AF291" i="2"/>
  <c r="AE291" i="2"/>
  <c r="AC297" i="2"/>
  <c r="AB297" i="2"/>
  <c r="Y300" i="2"/>
  <c r="Z300" i="2"/>
  <c r="BI297" i="2"/>
  <c r="BJ297" i="2"/>
  <c r="Y297" i="2"/>
  <c r="Z297" i="2"/>
  <c r="D297" i="2"/>
  <c r="E297" i="2"/>
  <c r="AQ247" i="2"/>
  <c r="AR247" i="2"/>
  <c r="AT256" i="2"/>
  <c r="AU256" i="2"/>
  <c r="AQ257" i="2"/>
  <c r="AR257" i="2"/>
  <c r="V257" i="2"/>
  <c r="W257" i="2"/>
  <c r="Y260" i="2"/>
  <c r="Z260" i="2"/>
  <c r="AW261" i="2"/>
  <c r="AX261" i="2"/>
  <c r="AO261" i="2"/>
  <c r="AN261" i="2"/>
  <c r="AT267" i="2"/>
  <c r="AU267" i="2"/>
  <c r="K268" i="2"/>
  <c r="J268" i="2"/>
  <c r="H272" i="2"/>
  <c r="G272" i="2"/>
  <c r="AT272" i="2"/>
  <c r="AU272" i="2"/>
  <c r="AO275" i="2"/>
  <c r="AN275" i="2"/>
  <c r="AQ281" i="2"/>
  <c r="AR281" i="2"/>
  <c r="H284" i="2"/>
  <c r="G284" i="2"/>
  <c r="AF285" i="2"/>
  <c r="AE285" i="2"/>
  <c r="P289" i="2"/>
  <c r="Q289" i="2"/>
  <c r="AI289" i="2"/>
  <c r="AH289" i="2"/>
  <c r="AQ295" i="2"/>
  <c r="AR295" i="2"/>
  <c r="AT296" i="2"/>
  <c r="AU296" i="2"/>
  <c r="K296" i="2"/>
  <c r="J296" i="2"/>
  <c r="E298" i="2"/>
  <c r="D298" i="2"/>
  <c r="AL301" i="2"/>
  <c r="AK301" i="2"/>
  <c r="BJ42" i="2"/>
  <c r="BI42" i="2"/>
  <c r="AL42" i="2"/>
  <c r="AK42" i="2"/>
  <c r="H42" i="2"/>
  <c r="G42" i="2"/>
  <c r="AQ44" i="2"/>
  <c r="AR44" i="2"/>
  <c r="Q44" i="2"/>
  <c r="P44" i="2"/>
  <c r="AQ49" i="2"/>
  <c r="AR49" i="2"/>
  <c r="E49" i="2"/>
  <c r="D49" i="2"/>
  <c r="AQ30" i="2"/>
  <c r="AR30" i="2"/>
  <c r="N36" i="2"/>
  <c r="M36" i="2"/>
  <c r="BJ47" i="2"/>
  <c r="BI47" i="2"/>
  <c r="AT47" i="2"/>
  <c r="AU47" i="2"/>
  <c r="S47" i="2"/>
  <c r="T47" i="2"/>
  <c r="Y58" i="2"/>
  <c r="Z58" i="2"/>
  <c r="E60" i="2"/>
  <c r="D60" i="2"/>
  <c r="BC63" i="2"/>
  <c r="BD63" i="2"/>
  <c r="P63" i="2"/>
  <c r="Q63" i="2"/>
  <c r="G65" i="2"/>
  <c r="H65" i="2"/>
  <c r="G69" i="2"/>
  <c r="H69" i="2"/>
  <c r="BJ72" i="2"/>
  <c r="BI72" i="2"/>
  <c r="E74" i="2"/>
  <c r="D74" i="2"/>
  <c r="N75" i="2"/>
  <c r="M75" i="2"/>
  <c r="G77" i="2"/>
  <c r="H77" i="2"/>
  <c r="AC96" i="2"/>
  <c r="AB96" i="2"/>
  <c r="T100" i="2"/>
  <c r="S100" i="2"/>
  <c r="T30" i="2"/>
  <c r="S30" i="2"/>
  <c r="H30" i="2"/>
  <c r="G30" i="2"/>
  <c r="AN37" i="2"/>
  <c r="AO37" i="2"/>
  <c r="BC58" i="2"/>
  <c r="BD58" i="2"/>
  <c r="AF58" i="2"/>
  <c r="AE58" i="2"/>
  <c r="BJ67" i="2"/>
  <c r="BI67" i="2"/>
  <c r="V72" i="2"/>
  <c r="W72" i="2"/>
  <c r="AQ96" i="2"/>
  <c r="AR96" i="2"/>
  <c r="E96" i="2"/>
  <c r="D96" i="2"/>
  <c r="E106" i="2"/>
  <c r="D106" i="2"/>
  <c r="AN123" i="2"/>
  <c r="AO123" i="2"/>
  <c r="AZ127" i="2"/>
  <c r="BA127" i="2"/>
  <c r="J127" i="2"/>
  <c r="K127" i="2"/>
  <c r="AZ130" i="2"/>
  <c r="BA130" i="2"/>
  <c r="AC130" i="2"/>
  <c r="AB130" i="2"/>
  <c r="J133" i="2"/>
  <c r="K133" i="2"/>
  <c r="BC137" i="2"/>
  <c r="BD137" i="2"/>
  <c r="E137" i="2"/>
  <c r="D137" i="2"/>
  <c r="N142" i="2"/>
  <c r="M142" i="2"/>
  <c r="V143" i="2"/>
  <c r="W143" i="2"/>
  <c r="E143" i="2"/>
  <c r="D143" i="2"/>
  <c r="BO151" i="2"/>
  <c r="BP151" i="2"/>
  <c r="BC112" i="2"/>
  <c r="BD112" i="2"/>
  <c r="N112" i="2"/>
  <c r="M112" i="2"/>
  <c r="AQ117" i="2"/>
  <c r="AR117" i="2"/>
  <c r="AL118" i="2"/>
  <c r="AK118" i="2"/>
  <c r="Q118" i="2"/>
  <c r="P118" i="2"/>
  <c r="N126" i="2"/>
  <c r="M126" i="2"/>
  <c r="BF128" i="2"/>
  <c r="BG128" i="2"/>
  <c r="T130" i="2"/>
  <c r="S130" i="2"/>
  <c r="AT140" i="2"/>
  <c r="AU140" i="2"/>
  <c r="S143" i="2"/>
  <c r="T143" i="2"/>
  <c r="AZ145" i="2"/>
  <c r="BA145" i="2"/>
  <c r="AC145" i="2"/>
  <c r="AB145" i="2"/>
  <c r="J145" i="2"/>
  <c r="K145" i="2"/>
  <c r="P149" i="2"/>
  <c r="Q149" i="2"/>
  <c r="AF150" i="2"/>
  <c r="AE150" i="2"/>
  <c r="P153" i="2"/>
  <c r="Q153" i="2"/>
  <c r="AO153" i="2"/>
  <c r="AN153" i="2"/>
  <c r="AT153" i="2"/>
  <c r="AU153" i="2"/>
  <c r="AQ159" i="2"/>
  <c r="AR159" i="2"/>
  <c r="BJ164" i="2"/>
  <c r="BI164" i="2"/>
  <c r="AI164" i="2"/>
  <c r="AH164" i="2"/>
  <c r="K164" i="2"/>
  <c r="J164" i="2"/>
  <c r="AO169" i="2"/>
  <c r="AN169" i="2"/>
  <c r="BJ159" i="2"/>
  <c r="BI159" i="2"/>
  <c r="T164" i="2"/>
  <c r="S164" i="2"/>
  <c r="AL164" i="2"/>
  <c r="AK164" i="2"/>
  <c r="AZ166" i="2"/>
  <c r="BA166" i="2"/>
  <c r="E166" i="2"/>
  <c r="D166" i="2"/>
  <c r="AQ172" i="2"/>
  <c r="AR172" i="2"/>
  <c r="E174" i="2"/>
  <c r="D174" i="2"/>
  <c r="AT179" i="2"/>
  <c r="AU179" i="2"/>
  <c r="N183" i="2"/>
  <c r="M183" i="2"/>
  <c r="BC183" i="2"/>
  <c r="BD183" i="2"/>
  <c r="AW187" i="2"/>
  <c r="AX187" i="2"/>
  <c r="Y188" i="2"/>
  <c r="Z188" i="2"/>
  <c r="AQ188" i="2"/>
  <c r="AR188" i="2"/>
  <c r="AO189" i="2"/>
  <c r="AN189" i="2"/>
  <c r="BC190" i="2"/>
  <c r="BD190" i="2"/>
  <c r="AZ193" i="2"/>
  <c r="BA193" i="2"/>
  <c r="E201" i="2"/>
  <c r="D201" i="2"/>
  <c r="AC201" i="2"/>
  <c r="AB201" i="2"/>
  <c r="V208" i="2"/>
  <c r="W208" i="2"/>
  <c r="Q216" i="2"/>
  <c r="P216" i="2"/>
  <c r="AC216" i="2"/>
  <c r="AB216" i="2"/>
  <c r="BI220" i="2"/>
  <c r="BJ220" i="2"/>
  <c r="V227" i="2"/>
  <c r="W227" i="2"/>
  <c r="AC233" i="2"/>
  <c r="AB233" i="2"/>
  <c r="Y237" i="2"/>
  <c r="Z237" i="2"/>
  <c r="BC237" i="2"/>
  <c r="BD237" i="2"/>
  <c r="AF240" i="2"/>
  <c r="AE240" i="2"/>
  <c r="Q242" i="2"/>
  <c r="P242" i="2"/>
  <c r="J245" i="2"/>
  <c r="K245" i="2"/>
  <c r="AT255" i="2"/>
  <c r="AU255" i="2"/>
  <c r="Y256" i="2"/>
  <c r="Z256" i="2"/>
  <c r="AQ261" i="2"/>
  <c r="AR261" i="2"/>
  <c r="BI269" i="2"/>
  <c r="BJ269" i="2"/>
  <c r="AW269" i="2"/>
  <c r="AX269" i="2"/>
  <c r="E269" i="2"/>
  <c r="D269" i="2"/>
  <c r="Q270" i="2"/>
  <c r="P270" i="2"/>
  <c r="AW240" i="2"/>
  <c r="AX240" i="2"/>
  <c r="Y241" i="2"/>
  <c r="Z241" i="2"/>
  <c r="BC249" i="2"/>
  <c r="BD249" i="2"/>
  <c r="AC249" i="2"/>
  <c r="AB249" i="2"/>
  <c r="AL261" i="2"/>
  <c r="AK261" i="2"/>
  <c r="Y270" i="2"/>
  <c r="Z270" i="2"/>
  <c r="S273" i="2"/>
  <c r="T273" i="2"/>
  <c r="BI274" i="2"/>
  <c r="BJ274" i="2"/>
  <c r="BC276" i="2"/>
  <c r="BD276" i="2"/>
  <c r="N277" i="2"/>
  <c r="M277" i="2"/>
  <c r="S277" i="2"/>
  <c r="T277" i="2"/>
  <c r="AO277" i="2"/>
  <c r="AN277" i="2"/>
  <c r="AT279" i="2"/>
  <c r="AU279" i="2"/>
  <c r="S283" i="2"/>
  <c r="T283" i="2"/>
  <c r="BF283" i="2"/>
  <c r="BG283" i="2"/>
  <c r="P285" i="2"/>
  <c r="Q285" i="2"/>
  <c r="AO286" i="2"/>
  <c r="AN286" i="2"/>
  <c r="BI286" i="2"/>
  <c r="BJ286" i="2"/>
  <c r="AQ290" i="2"/>
  <c r="AR290" i="2"/>
  <c r="AL292" i="2"/>
  <c r="AK292" i="2"/>
  <c r="J297" i="2"/>
  <c r="K297" i="2"/>
  <c r="Y301" i="2"/>
  <c r="Z301" i="2"/>
  <c r="AI39" i="2"/>
  <c r="AH39" i="2"/>
  <c r="E43" i="2"/>
  <c r="D43" i="2"/>
  <c r="AC43" i="2"/>
  <c r="AB43" i="2"/>
  <c r="AN43" i="2"/>
  <c r="AO43" i="2"/>
  <c r="S45" i="2"/>
  <c r="T45" i="2"/>
  <c r="AW46" i="2"/>
  <c r="AX46" i="2"/>
  <c r="V51" i="2"/>
  <c r="W51" i="2"/>
  <c r="BJ51" i="2"/>
  <c r="BI51" i="2"/>
  <c r="K54" i="2"/>
  <c r="J54" i="2"/>
  <c r="V54" i="2"/>
  <c r="W54" i="2"/>
  <c r="AT54" i="2"/>
  <c r="AU54" i="2"/>
  <c r="AC56" i="2"/>
  <c r="AB56" i="2"/>
  <c r="AF62" i="2"/>
  <c r="AE62" i="2"/>
  <c r="BC65" i="2"/>
  <c r="BD65" i="2"/>
  <c r="AC84" i="2"/>
  <c r="AB84" i="2"/>
  <c r="H84" i="2"/>
  <c r="G84" i="2"/>
  <c r="N89" i="2"/>
  <c r="M89" i="2"/>
  <c r="AF90" i="2"/>
  <c r="AE90" i="2"/>
  <c r="K92" i="2"/>
  <c r="J92" i="2"/>
  <c r="BJ75" i="2"/>
  <c r="BI75" i="2"/>
  <c r="AN81" i="2"/>
  <c r="AO81" i="2"/>
  <c r="AQ89" i="2"/>
  <c r="AR89" i="2"/>
  <c r="J91" i="2"/>
  <c r="K91" i="2"/>
  <c r="T92" i="2"/>
  <c r="S92" i="2"/>
  <c r="AQ92" i="2"/>
  <c r="AR92" i="2"/>
  <c r="D93" i="2"/>
  <c r="E93" i="2"/>
  <c r="AL93" i="2"/>
  <c r="AK93" i="2"/>
  <c r="AT94" i="2"/>
  <c r="AU94" i="2"/>
  <c r="V98" i="2"/>
  <c r="W98" i="2"/>
  <c r="J101" i="2"/>
  <c r="K101" i="2"/>
  <c r="AZ101" i="2"/>
  <c r="BA101" i="2"/>
  <c r="BF108" i="2"/>
  <c r="BG108" i="2"/>
  <c r="J109" i="2"/>
  <c r="K109" i="2"/>
  <c r="AI109" i="2"/>
  <c r="AH109" i="2"/>
  <c r="BF109" i="2"/>
  <c r="BG109" i="2"/>
  <c r="J113" i="2"/>
  <c r="K113" i="2"/>
  <c r="V113" i="2"/>
  <c r="W113" i="2"/>
  <c r="AT113" i="2"/>
  <c r="AU113" i="2"/>
  <c r="BJ128" i="2"/>
  <c r="BI128" i="2"/>
  <c r="BC129" i="2"/>
  <c r="BD129" i="2"/>
  <c r="AQ134" i="2"/>
  <c r="AR134" i="2"/>
  <c r="AF136" i="2"/>
  <c r="AE136" i="2"/>
  <c r="BC136" i="2"/>
  <c r="BD136" i="2"/>
  <c r="J141" i="2"/>
  <c r="K141" i="2"/>
  <c r="AF145" i="2"/>
  <c r="AE145" i="2"/>
  <c r="Y146" i="2"/>
  <c r="Z146" i="2"/>
  <c r="T152" i="2"/>
  <c r="S152" i="2"/>
  <c r="AW152" i="2"/>
  <c r="AX152" i="2"/>
  <c r="G153" i="2"/>
  <c r="H153" i="2"/>
  <c r="BF153" i="2"/>
  <c r="BG153" i="2"/>
  <c r="AI156" i="2"/>
  <c r="AH156" i="2"/>
  <c r="S157" i="2"/>
  <c r="T157" i="2"/>
  <c r="K160" i="2"/>
  <c r="J160" i="2"/>
  <c r="AI160" i="2"/>
  <c r="AH160" i="2"/>
  <c r="BF160" i="2"/>
  <c r="BG160" i="2"/>
  <c r="BC167" i="2"/>
  <c r="BD167" i="2"/>
  <c r="E177" i="2"/>
  <c r="D177" i="2"/>
  <c r="AZ184" i="2"/>
  <c r="BA184" i="2"/>
  <c r="AC184" i="2"/>
  <c r="AB184" i="2"/>
  <c r="E184" i="2"/>
  <c r="D184" i="2"/>
  <c r="AC188" i="2"/>
  <c r="AB188" i="2"/>
  <c r="Y179" i="2"/>
  <c r="Z179" i="2"/>
  <c r="J183" i="2"/>
  <c r="K183" i="2"/>
  <c r="AQ184" i="2"/>
  <c r="AR184" i="2"/>
  <c r="AF193" i="2"/>
  <c r="AE193" i="2"/>
  <c r="V194" i="2"/>
  <c r="W194" i="2"/>
  <c r="BF198" i="2"/>
  <c r="BG198" i="2"/>
  <c r="AL199" i="2"/>
  <c r="AK199" i="2"/>
  <c r="AO201" i="2"/>
  <c r="AN201" i="2"/>
  <c r="P209" i="2"/>
  <c r="Q209" i="2"/>
  <c r="N212" i="2"/>
  <c r="M212" i="2"/>
  <c r="AQ212" i="2"/>
  <c r="AR212" i="2"/>
  <c r="AF216" i="2"/>
  <c r="AE216" i="2"/>
  <c r="BF224" i="2"/>
  <c r="BG224" i="2"/>
  <c r="AO226" i="2"/>
  <c r="AN226" i="2"/>
  <c r="E229" i="2"/>
  <c r="D229" i="2"/>
  <c r="AC229" i="2"/>
  <c r="AB229" i="2"/>
  <c r="AO229" i="2"/>
  <c r="AN229" i="2"/>
  <c r="AQ231" i="2"/>
  <c r="AR231" i="2"/>
  <c r="BI232" i="2"/>
  <c r="BJ232" i="2"/>
  <c r="BI240" i="2"/>
  <c r="BJ240" i="2"/>
  <c r="AT244" i="2"/>
  <c r="AU244" i="2"/>
  <c r="N250" i="2"/>
  <c r="M250" i="2"/>
  <c r="P253" i="2"/>
  <c r="Q253" i="2"/>
  <c r="AC253" i="2"/>
  <c r="AB253" i="2"/>
  <c r="AZ253" i="2"/>
  <c r="BA253" i="2"/>
  <c r="Y258" i="2"/>
  <c r="Z258" i="2"/>
  <c r="AQ258" i="2"/>
  <c r="AR258" i="2"/>
  <c r="AI260" i="2"/>
  <c r="AH260" i="2"/>
  <c r="AF264" i="2"/>
  <c r="AE264" i="2"/>
  <c r="P265" i="2"/>
  <c r="Q265" i="2"/>
  <c r="AC265" i="2"/>
  <c r="AB265" i="2"/>
  <c r="AO265" i="2"/>
  <c r="AN265" i="2"/>
  <c r="AZ265" i="2"/>
  <c r="BA265" i="2"/>
  <c r="N269" i="2"/>
  <c r="M269" i="2"/>
  <c r="T270" i="2"/>
  <c r="S270" i="2"/>
  <c r="AQ274" i="2"/>
  <c r="AR274" i="2"/>
  <c r="AL277" i="2"/>
  <c r="AK277" i="2"/>
  <c r="BF277" i="2"/>
  <c r="BG277" i="2"/>
  <c r="G283" i="2"/>
  <c r="H283" i="2"/>
  <c r="AI283" i="2"/>
  <c r="AH283" i="2"/>
  <c r="N286" i="2"/>
  <c r="M286" i="2"/>
  <c r="AT287" i="2"/>
  <c r="AU287" i="2"/>
  <c r="K292" i="2"/>
  <c r="J292" i="2"/>
  <c r="AI292" i="2"/>
  <c r="AH292" i="2"/>
  <c r="AF297" i="2"/>
  <c r="AE297" i="2"/>
  <c r="AZ301" i="2"/>
  <c r="BA301" i="2"/>
  <c r="AT31" i="2"/>
  <c r="AU31" i="2"/>
  <c r="Y32" i="2"/>
  <c r="Z32" i="2"/>
  <c r="AQ32" i="2"/>
  <c r="AR32" i="2"/>
  <c r="M33" i="2"/>
  <c r="N33" i="2"/>
  <c r="AC33" i="2"/>
  <c r="AB33" i="2"/>
  <c r="AQ33" i="2"/>
  <c r="AR33" i="2"/>
  <c r="BJ33" i="2"/>
  <c r="BI33" i="2"/>
  <c r="AC44" i="2"/>
  <c r="AB44" i="2"/>
  <c r="V49" i="2"/>
  <c r="W49" i="2"/>
  <c r="T54" i="2"/>
  <c r="S54" i="2"/>
  <c r="AQ54" i="2"/>
  <c r="AR54" i="2"/>
  <c r="Q56" i="2"/>
  <c r="P56" i="2"/>
  <c r="BC56" i="2"/>
  <c r="BD56" i="2"/>
  <c r="AC70" i="2"/>
  <c r="AB70" i="2"/>
  <c r="AF71" i="2"/>
  <c r="AE71" i="2"/>
  <c r="N92" i="2"/>
  <c r="M92" i="2"/>
  <c r="AN92" i="2"/>
  <c r="AO92" i="2"/>
  <c r="H98" i="2"/>
  <c r="G98" i="2"/>
  <c r="AT98" i="2"/>
  <c r="AU98" i="2"/>
  <c r="E105" i="2"/>
  <c r="D105" i="2"/>
  <c r="V105" i="2"/>
  <c r="W105" i="2"/>
  <c r="AI105" i="2"/>
  <c r="AH105" i="2"/>
  <c r="AT105" i="2"/>
  <c r="AU105" i="2"/>
  <c r="Y128" i="2"/>
  <c r="Z128" i="2"/>
  <c r="AC143" i="2"/>
  <c r="AB143" i="2"/>
  <c r="AW145" i="2"/>
  <c r="AX145" i="2"/>
  <c r="AZ146" i="2"/>
  <c r="BA146" i="2"/>
  <c r="AL153" i="2"/>
  <c r="AK153" i="2"/>
  <c r="H154" i="2"/>
  <c r="G154" i="2"/>
  <c r="BF154" i="2"/>
  <c r="BG154" i="2"/>
  <c r="V188" i="2"/>
  <c r="W188" i="2"/>
  <c r="AW203" i="2"/>
  <c r="AX203" i="2"/>
  <c r="K204" i="2"/>
  <c r="J204" i="2"/>
  <c r="V204" i="2"/>
  <c r="W204" i="2"/>
  <c r="AI204" i="2"/>
  <c r="AH204" i="2"/>
  <c r="AT204" i="2"/>
  <c r="AU204" i="2"/>
  <c r="BF204" i="2"/>
  <c r="BG204" i="2"/>
  <c r="AC209" i="2"/>
  <c r="AB209" i="2"/>
  <c r="Q210" i="2"/>
  <c r="P210" i="2"/>
  <c r="AQ210" i="2"/>
  <c r="AR210" i="2"/>
  <c r="Y212" i="2"/>
  <c r="Z212" i="2"/>
  <c r="BI216" i="2"/>
  <c r="BJ216" i="2"/>
  <c r="AL232" i="2"/>
  <c r="AK232" i="2"/>
  <c r="AQ265" i="2"/>
  <c r="AR265" i="2"/>
  <c r="V30" i="2"/>
  <c r="W30" i="2"/>
  <c r="Y31" i="2"/>
  <c r="Z31" i="2"/>
  <c r="AW31" i="2"/>
  <c r="AX31" i="2"/>
  <c r="Q32" i="2"/>
  <c r="P32" i="2"/>
  <c r="Q30" i="2"/>
  <c r="P30" i="2"/>
  <c r="AN30" i="2"/>
  <c r="AO30" i="2"/>
  <c r="N30" i="2"/>
  <c r="M30" i="2"/>
  <c r="AL30" i="2"/>
  <c r="AK30" i="2"/>
  <c r="BJ30" i="2"/>
  <c r="BI30" i="2"/>
  <c r="P31" i="2"/>
  <c r="Q31" i="2"/>
  <c r="AN31" i="2"/>
  <c r="AO31" i="2"/>
  <c r="V33" i="2"/>
  <c r="W33" i="2"/>
  <c r="AT33" i="2"/>
  <c r="AU33" i="2"/>
  <c r="J35" i="2"/>
  <c r="K35" i="2"/>
  <c r="AL35" i="2"/>
  <c r="AK35" i="2"/>
  <c r="G35" i="2"/>
  <c r="H35" i="2"/>
  <c r="AI35" i="2"/>
  <c r="AH35" i="2"/>
  <c r="AZ35" i="2"/>
  <c r="BA35" i="2"/>
  <c r="AC35" i="2"/>
  <c r="AB35" i="2"/>
  <c r="E35" i="2"/>
  <c r="D35" i="2"/>
  <c r="AT36" i="2"/>
  <c r="AU36" i="2"/>
  <c r="V36" i="2"/>
  <c r="W36" i="2"/>
  <c r="AZ36" i="2"/>
  <c r="BA36" i="2"/>
  <c r="AC36" i="2"/>
  <c r="AB36" i="2"/>
  <c r="E36" i="2"/>
  <c r="D36" i="2"/>
  <c r="AN34" i="2"/>
  <c r="AO34" i="2"/>
  <c r="BC36" i="2"/>
  <c r="BD36" i="2"/>
  <c r="V34" i="2"/>
  <c r="W34" i="2"/>
  <c r="BF34" i="2"/>
  <c r="BG34" i="2"/>
  <c r="AF34" i="2"/>
  <c r="AE34" i="2"/>
  <c r="E34" i="2"/>
  <c r="D34" i="2"/>
  <c r="AI34" i="2"/>
  <c r="AH34" i="2"/>
  <c r="H34" i="2"/>
  <c r="G34" i="2"/>
  <c r="AW34" i="2"/>
  <c r="AX34" i="2"/>
  <c r="Y34" i="2"/>
  <c r="Z34" i="2"/>
  <c r="Y36" i="2"/>
  <c r="Z36" i="2"/>
  <c r="E38" i="2"/>
  <c r="D38" i="2"/>
  <c r="Y38" i="2"/>
  <c r="Z38" i="2"/>
  <c r="BJ38" i="2"/>
  <c r="BI38" i="2"/>
  <c r="AI44" i="2"/>
  <c r="AH44" i="2"/>
  <c r="BF44" i="2"/>
  <c r="BG44" i="2"/>
  <c r="BF39" i="2"/>
  <c r="BG39" i="2"/>
  <c r="V39" i="2"/>
  <c r="W39" i="2"/>
  <c r="AL39" i="2"/>
  <c r="AK39" i="2"/>
  <c r="M39" i="2"/>
  <c r="N39" i="2"/>
  <c r="AN41" i="2"/>
  <c r="AO41" i="2"/>
  <c r="P41" i="2"/>
  <c r="Q41" i="2"/>
  <c r="AQ38" i="2"/>
  <c r="AR38" i="2"/>
  <c r="AW38" i="2"/>
  <c r="AX38" i="2"/>
  <c r="H38" i="2"/>
  <c r="G38" i="2"/>
  <c r="AT38" i="2"/>
  <c r="AU38" i="2"/>
  <c r="V38" i="2"/>
  <c r="W38" i="2"/>
  <c r="T40" i="2"/>
  <c r="S40" i="2"/>
  <c r="BJ45" i="2"/>
  <c r="BI45" i="2"/>
  <c r="AL45" i="2"/>
  <c r="AK45" i="2"/>
  <c r="M45" i="2"/>
  <c r="N45" i="2"/>
  <c r="AI40" i="2"/>
  <c r="AH40" i="2"/>
  <c r="H40" i="2"/>
  <c r="G40" i="2"/>
  <c r="V40" i="2"/>
  <c r="W40" i="2"/>
  <c r="BF40" i="2"/>
  <c r="BG40" i="2"/>
  <c r="AF40" i="2"/>
  <c r="AE40" i="2"/>
  <c r="E40" i="2"/>
  <c r="D40" i="2"/>
  <c r="AW40" i="2"/>
  <c r="AX40" i="2"/>
  <c r="Y40" i="2"/>
  <c r="Z40" i="2"/>
  <c r="V45" i="2"/>
  <c r="W45" i="2"/>
  <c r="AZ46" i="2"/>
  <c r="BA46" i="2"/>
  <c r="AC46" i="2"/>
  <c r="AB46" i="2"/>
  <c r="E46" i="2"/>
  <c r="D46" i="2"/>
  <c r="AC45" i="2"/>
  <c r="AB45" i="2"/>
  <c r="BC45" i="2"/>
  <c r="BD45" i="2"/>
  <c r="AL46" i="2"/>
  <c r="AK46" i="2"/>
  <c r="BJ49" i="2"/>
  <c r="BI49" i="2"/>
  <c r="AL49" i="2"/>
  <c r="AK49" i="2"/>
  <c r="M49" i="2"/>
  <c r="N49" i="2"/>
  <c r="N48" i="2"/>
  <c r="M48" i="2"/>
  <c r="AQ48" i="2"/>
  <c r="AR48" i="2"/>
  <c r="AW50" i="2"/>
  <c r="AX50" i="2"/>
  <c r="V50" i="2"/>
  <c r="W50" i="2"/>
  <c r="AN50" i="2"/>
  <c r="AO50" i="2"/>
  <c r="Q50" i="2"/>
  <c r="P50" i="2"/>
  <c r="Q48" i="2"/>
  <c r="P48" i="2"/>
  <c r="AZ48" i="2"/>
  <c r="BA48" i="2"/>
  <c r="Y48" i="2"/>
  <c r="Z48" i="2"/>
  <c r="BF48" i="2"/>
  <c r="BG48" i="2"/>
  <c r="AI48" i="2"/>
  <c r="AH48" i="2"/>
  <c r="K48" i="2"/>
  <c r="J48" i="2"/>
  <c r="AW56" i="2"/>
  <c r="AX56" i="2"/>
  <c r="Y56" i="2"/>
  <c r="Z56" i="2"/>
  <c r="AN48" i="2"/>
  <c r="AO48" i="2"/>
  <c r="BJ48" i="2"/>
  <c r="BI48" i="2"/>
  <c r="BJ52" i="2"/>
  <c r="BI52" i="2"/>
  <c r="AL52" i="2"/>
  <c r="AK52" i="2"/>
  <c r="N52" i="2"/>
  <c r="M52" i="2"/>
  <c r="AF56" i="2"/>
  <c r="AE56" i="2"/>
  <c r="BF56" i="2"/>
  <c r="BG56" i="2"/>
  <c r="AC58" i="2"/>
  <c r="AB58" i="2"/>
  <c r="AZ58" i="2"/>
  <c r="BA58" i="2"/>
  <c r="AC62" i="2"/>
  <c r="AB62" i="2"/>
  <c r="AZ62" i="2"/>
  <c r="BA62" i="2"/>
  <c r="AL55" i="2"/>
  <c r="AK55" i="2"/>
  <c r="AZ55" i="2"/>
  <c r="BA55" i="2"/>
  <c r="Y55" i="2"/>
  <c r="Z55" i="2"/>
  <c r="BF55" i="2"/>
  <c r="BG55" i="2"/>
  <c r="AI55" i="2"/>
  <c r="AH55" i="2"/>
  <c r="J55" i="2"/>
  <c r="K55" i="2"/>
  <c r="BF60" i="2"/>
  <c r="BG60" i="2"/>
  <c r="AI60" i="2"/>
  <c r="AH60" i="2"/>
  <c r="K60" i="2"/>
  <c r="J60" i="2"/>
  <c r="AW60" i="2"/>
  <c r="AX60" i="2"/>
  <c r="Y60" i="2"/>
  <c r="Z60" i="2"/>
  <c r="AW53" i="2"/>
  <c r="AX53" i="2"/>
  <c r="V53" i="2"/>
  <c r="W53" i="2"/>
  <c r="AL53" i="2"/>
  <c r="AK53" i="2"/>
  <c r="J53" i="2"/>
  <c r="K53" i="2"/>
  <c r="BC53" i="2"/>
  <c r="BD53" i="2"/>
  <c r="M53" i="2"/>
  <c r="N53" i="2"/>
  <c r="AZ53" i="2"/>
  <c r="BA53" i="2"/>
  <c r="AC53" i="2"/>
  <c r="AB53" i="2"/>
  <c r="E53" i="2"/>
  <c r="D53" i="2"/>
  <c r="AF57" i="2"/>
  <c r="AE57" i="2"/>
  <c r="BC57" i="2"/>
  <c r="BD57" i="2"/>
  <c r="M57" i="2"/>
  <c r="N57" i="2"/>
  <c r="AW57" i="2"/>
  <c r="AX57" i="2"/>
  <c r="V57" i="2"/>
  <c r="W57" i="2"/>
  <c r="AN57" i="2"/>
  <c r="AO57" i="2"/>
  <c r="P57" i="2"/>
  <c r="Q57" i="2"/>
  <c r="BF57" i="2"/>
  <c r="BG57" i="2"/>
  <c r="V61" i="2"/>
  <c r="W61" i="2"/>
  <c r="AI61" i="2"/>
  <c r="AH61" i="2"/>
  <c r="BC61" i="2"/>
  <c r="BD61" i="2"/>
  <c r="G61" i="2"/>
  <c r="H61" i="2"/>
  <c r="AW61" i="2"/>
  <c r="AX61" i="2"/>
  <c r="Y61" i="2"/>
  <c r="Z61" i="2"/>
  <c r="AZ61" i="2"/>
  <c r="BA61" i="2"/>
  <c r="AC61" i="2"/>
  <c r="AB61" i="2"/>
  <c r="D61" i="2"/>
  <c r="E61" i="2"/>
  <c r="Q64" i="2"/>
  <c r="P64" i="2"/>
  <c r="AQ66" i="2"/>
  <c r="AR66" i="2"/>
  <c r="AZ66" i="2"/>
  <c r="BA66" i="2"/>
  <c r="AC66" i="2"/>
  <c r="AB66" i="2"/>
  <c r="E66" i="2"/>
  <c r="D66" i="2"/>
  <c r="AF64" i="2"/>
  <c r="AE64" i="2"/>
  <c r="AT65" i="2"/>
  <c r="AU65" i="2"/>
  <c r="AI65" i="2"/>
  <c r="AH65" i="2"/>
  <c r="BJ65" i="2"/>
  <c r="BI65" i="2"/>
  <c r="AL65" i="2"/>
  <c r="AK65" i="2"/>
  <c r="M65" i="2"/>
  <c r="N65" i="2"/>
  <c r="P65" i="2"/>
  <c r="Q65" i="2"/>
  <c r="T66" i="2"/>
  <c r="S66" i="2"/>
  <c r="BC66" i="2"/>
  <c r="BD66" i="2"/>
  <c r="BC64" i="2"/>
  <c r="BD64" i="2"/>
  <c r="AZ64" i="2"/>
  <c r="BA64" i="2"/>
  <c r="E64" i="2"/>
  <c r="D64" i="2"/>
  <c r="AT64" i="2"/>
  <c r="AU64" i="2"/>
  <c r="V64" i="2"/>
  <c r="W64" i="2"/>
  <c r="BJ64" i="2"/>
  <c r="BI64" i="2"/>
  <c r="AL64" i="2"/>
  <c r="AK64" i="2"/>
  <c r="N64" i="2"/>
  <c r="M64" i="2"/>
  <c r="BC71" i="2"/>
  <c r="BD71" i="2"/>
  <c r="N71" i="2"/>
  <c r="M71" i="2"/>
  <c r="AZ71" i="2"/>
  <c r="BA71" i="2"/>
  <c r="AC71" i="2"/>
  <c r="AB71" i="2"/>
  <c r="E71" i="2"/>
  <c r="D71" i="2"/>
  <c r="G73" i="2"/>
  <c r="H73" i="2"/>
  <c r="AT73" i="2"/>
  <c r="AU73" i="2"/>
  <c r="V73" i="2"/>
  <c r="W73" i="2"/>
  <c r="AZ75" i="2"/>
  <c r="BA75" i="2"/>
  <c r="AC75" i="2"/>
  <c r="AB75" i="2"/>
  <c r="D75" i="2"/>
  <c r="E75" i="2"/>
  <c r="AL69" i="2"/>
  <c r="AK69" i="2"/>
  <c r="BF69" i="2"/>
  <c r="BG69" i="2"/>
  <c r="AI69" i="2"/>
  <c r="AH69" i="2"/>
  <c r="J69" i="2"/>
  <c r="K69" i="2"/>
  <c r="Y73" i="2"/>
  <c r="Z73" i="2"/>
  <c r="BJ73" i="2"/>
  <c r="BI73" i="2"/>
  <c r="AC74" i="2"/>
  <c r="AB74" i="2"/>
  <c r="BC74" i="2"/>
  <c r="BD74" i="2"/>
  <c r="AL75" i="2"/>
  <c r="AK75" i="2"/>
  <c r="BJ78" i="2"/>
  <c r="BI78" i="2"/>
  <c r="AL78" i="2"/>
  <c r="AK78" i="2"/>
  <c r="N78" i="2"/>
  <c r="M78" i="2"/>
  <c r="Y69" i="2"/>
  <c r="Z69" i="2"/>
  <c r="BC69" i="2"/>
  <c r="BD69" i="2"/>
  <c r="BF70" i="2"/>
  <c r="BG70" i="2"/>
  <c r="AF70" i="2"/>
  <c r="AE70" i="2"/>
  <c r="E70" i="2"/>
  <c r="D70" i="2"/>
  <c r="AW70" i="2"/>
  <c r="AX70" i="2"/>
  <c r="Y70" i="2"/>
  <c r="Z70" i="2"/>
  <c r="AW71" i="2"/>
  <c r="AX71" i="2"/>
  <c r="AZ73" i="2"/>
  <c r="BA73" i="2"/>
  <c r="AW74" i="2"/>
  <c r="AX74" i="2"/>
  <c r="Y74" i="2"/>
  <c r="Z74" i="2"/>
  <c r="V75" i="2"/>
  <c r="W75" i="2"/>
  <c r="AW75" i="2"/>
  <c r="AX75" i="2"/>
  <c r="AZ82" i="2"/>
  <c r="BA82" i="2"/>
  <c r="K82" i="2"/>
  <c r="J82" i="2"/>
  <c r="BJ82" i="2"/>
  <c r="BI82" i="2"/>
  <c r="AL82" i="2"/>
  <c r="AK82" i="2"/>
  <c r="N82" i="2"/>
  <c r="M82" i="2"/>
  <c r="BC79" i="2"/>
  <c r="BD79" i="2"/>
  <c r="N79" i="2"/>
  <c r="M79" i="2"/>
  <c r="AW79" i="2"/>
  <c r="AX79" i="2"/>
  <c r="V79" i="2"/>
  <c r="W79" i="2"/>
  <c r="AN79" i="2"/>
  <c r="AO79" i="2"/>
  <c r="P79" i="2"/>
  <c r="Q79" i="2"/>
  <c r="AI82" i="2"/>
  <c r="AH82" i="2"/>
  <c r="BC82" i="2"/>
  <c r="BD82" i="2"/>
  <c r="AL83" i="2"/>
  <c r="AK83" i="2"/>
  <c r="BF83" i="2"/>
  <c r="BG83" i="2"/>
  <c r="BJ90" i="2"/>
  <c r="BI90" i="2"/>
  <c r="AL90" i="2"/>
  <c r="AK90" i="2"/>
  <c r="N90" i="2"/>
  <c r="M90" i="2"/>
  <c r="V82" i="2"/>
  <c r="W82" i="2"/>
  <c r="AQ82" i="2"/>
  <c r="AR82" i="2"/>
  <c r="BC83" i="2"/>
  <c r="BD83" i="2"/>
  <c r="N83" i="2"/>
  <c r="M83" i="2"/>
  <c r="AZ83" i="2"/>
  <c r="BA83" i="2"/>
  <c r="AC83" i="2"/>
  <c r="AB83" i="2"/>
  <c r="E83" i="2"/>
  <c r="D83" i="2"/>
  <c r="AW85" i="2"/>
  <c r="AX85" i="2"/>
  <c r="G85" i="2"/>
  <c r="H85" i="2"/>
  <c r="AT85" i="2"/>
  <c r="AU85" i="2"/>
  <c r="V85" i="2"/>
  <c r="W85" i="2"/>
  <c r="AQ77" i="2"/>
  <c r="AR77" i="2"/>
  <c r="P77" i="2"/>
  <c r="Q77" i="2"/>
  <c r="AF77" i="2"/>
  <c r="AE77" i="2"/>
  <c r="D77" i="2"/>
  <c r="E77" i="2"/>
  <c r="AT77" i="2"/>
  <c r="AU77" i="2"/>
  <c r="V77" i="2"/>
  <c r="W77" i="2"/>
  <c r="AQ81" i="2"/>
  <c r="AR81" i="2"/>
  <c r="P81" i="2"/>
  <c r="Q81" i="2"/>
  <c r="AT81" i="2"/>
  <c r="AU81" i="2"/>
  <c r="V81" i="2"/>
  <c r="W81" i="2"/>
  <c r="Q82" i="2"/>
  <c r="P82" i="2"/>
  <c r="Y85" i="2"/>
  <c r="Z85" i="2"/>
  <c r="BJ85" i="2"/>
  <c r="BI85" i="2"/>
  <c r="AQ90" i="2"/>
  <c r="AR90" i="2"/>
  <c r="AN91" i="2"/>
  <c r="AO91" i="2"/>
  <c r="P91" i="2"/>
  <c r="Q91" i="2"/>
  <c r="BF93" i="2"/>
  <c r="BG93" i="2"/>
  <c r="AI93" i="2"/>
  <c r="AH93" i="2"/>
  <c r="J93" i="2"/>
  <c r="K93" i="2"/>
  <c r="AW98" i="2"/>
  <c r="AX98" i="2"/>
  <c r="Y98" i="2"/>
  <c r="Z98" i="2"/>
  <c r="BJ87" i="2"/>
  <c r="BI87" i="2"/>
  <c r="AI87" i="2"/>
  <c r="AH87" i="2"/>
  <c r="G87" i="2"/>
  <c r="H87" i="2"/>
  <c r="AQ87" i="2"/>
  <c r="AR87" i="2"/>
  <c r="BF87" i="2"/>
  <c r="BG87" i="2"/>
  <c r="AF87" i="2"/>
  <c r="AE87" i="2"/>
  <c r="AZ87" i="2"/>
  <c r="BA87" i="2"/>
  <c r="AC87" i="2"/>
  <c r="AB87" i="2"/>
  <c r="E87" i="2"/>
  <c r="D87" i="2"/>
  <c r="AI94" i="2"/>
  <c r="AH94" i="2"/>
  <c r="H94" i="2"/>
  <c r="G94" i="2"/>
  <c r="AW94" i="2"/>
  <c r="AX94" i="2"/>
  <c r="Y94" i="2"/>
  <c r="Z94" i="2"/>
  <c r="AZ97" i="2"/>
  <c r="BA97" i="2"/>
  <c r="Y97" i="2"/>
  <c r="Z97" i="2"/>
  <c r="BF97" i="2"/>
  <c r="BG97" i="2"/>
  <c r="AI97" i="2"/>
  <c r="AH97" i="2"/>
  <c r="J97" i="2"/>
  <c r="K97" i="2"/>
  <c r="AN94" i="2"/>
  <c r="AO94" i="2"/>
  <c r="V95" i="2"/>
  <c r="W95" i="2"/>
  <c r="AN97" i="2"/>
  <c r="AO97" i="2"/>
  <c r="BJ97" i="2"/>
  <c r="BI97" i="2"/>
  <c r="AC99" i="2"/>
  <c r="AB99" i="2"/>
  <c r="BC99" i="2"/>
  <c r="BD99" i="2"/>
  <c r="AW103" i="2"/>
  <c r="AX103" i="2"/>
  <c r="Y103" i="2"/>
  <c r="Z103" i="2"/>
  <c r="BC89" i="2"/>
  <c r="BD89" i="2"/>
  <c r="AC89" i="2"/>
  <c r="AB89" i="2"/>
  <c r="AZ89" i="2"/>
  <c r="BA89" i="2"/>
  <c r="Y89" i="2"/>
  <c r="Z89" i="2"/>
  <c r="BF89" i="2"/>
  <c r="BG89" i="2"/>
  <c r="AI89" i="2"/>
  <c r="AH89" i="2"/>
  <c r="J89" i="2"/>
  <c r="K89" i="2"/>
  <c r="N97" i="2"/>
  <c r="M97" i="2"/>
  <c r="AQ97" i="2"/>
  <c r="AR97" i="2"/>
  <c r="BJ99" i="2"/>
  <c r="BI99" i="2"/>
  <c r="AL99" i="2"/>
  <c r="AK99" i="2"/>
  <c r="N99" i="2"/>
  <c r="M99" i="2"/>
  <c r="AZ86" i="2"/>
  <c r="BA86" i="2"/>
  <c r="AN86" i="2"/>
  <c r="AO86" i="2"/>
  <c r="H86" i="2"/>
  <c r="G86" i="2"/>
  <c r="AI86" i="2"/>
  <c r="AH86" i="2"/>
  <c r="E86" i="2"/>
  <c r="D86" i="2"/>
  <c r="AW86" i="2"/>
  <c r="AX86" i="2"/>
  <c r="V86" i="2"/>
  <c r="W86" i="2"/>
  <c r="Y86" i="2"/>
  <c r="Z86" i="2"/>
  <c r="V94" i="2"/>
  <c r="W94" i="2"/>
  <c r="BF94" i="2"/>
  <c r="BG94" i="2"/>
  <c r="AL95" i="2"/>
  <c r="AK95" i="2"/>
  <c r="J95" i="2"/>
  <c r="K95" i="2"/>
  <c r="AN95" i="2"/>
  <c r="AO95" i="2"/>
  <c r="P95" i="2"/>
  <c r="Q95" i="2"/>
  <c r="P97" i="2"/>
  <c r="Q97" i="2"/>
  <c r="BC102" i="2"/>
  <c r="BD102" i="2"/>
  <c r="AQ106" i="2"/>
  <c r="AR106" i="2"/>
  <c r="Q106" i="2"/>
  <c r="P106" i="2"/>
  <c r="AT106" i="2"/>
  <c r="AU106" i="2"/>
  <c r="V106" i="2"/>
  <c r="W106" i="2"/>
  <c r="P107" i="2"/>
  <c r="Q107" i="2"/>
  <c r="K110" i="2"/>
  <c r="J110" i="2"/>
  <c r="AL102" i="2"/>
  <c r="AK102" i="2"/>
  <c r="AZ102" i="2"/>
  <c r="BA102" i="2"/>
  <c r="Y102" i="2"/>
  <c r="Z102" i="2"/>
  <c r="BF102" i="2"/>
  <c r="BG102" i="2"/>
  <c r="AI102" i="2"/>
  <c r="AH102" i="2"/>
  <c r="K102" i="2"/>
  <c r="J102" i="2"/>
  <c r="BF104" i="2"/>
  <c r="BG104" i="2"/>
  <c r="AZ107" i="2"/>
  <c r="BA107" i="2"/>
  <c r="J107" i="2"/>
  <c r="K107" i="2"/>
  <c r="BJ107" i="2"/>
  <c r="BI107" i="2"/>
  <c r="AL107" i="2"/>
  <c r="AK107" i="2"/>
  <c r="N107" i="2"/>
  <c r="M107" i="2"/>
  <c r="BC100" i="2"/>
  <c r="BD100" i="2"/>
  <c r="N100" i="2"/>
  <c r="M100" i="2"/>
  <c r="AW100" i="2"/>
  <c r="AX100" i="2"/>
  <c r="V100" i="2"/>
  <c r="W100" i="2"/>
  <c r="AL100" i="2"/>
  <c r="AK100" i="2"/>
  <c r="K100" i="2"/>
  <c r="J100" i="2"/>
  <c r="AN100" i="2"/>
  <c r="AO100" i="2"/>
  <c r="Q100" i="2"/>
  <c r="P100" i="2"/>
  <c r="AC102" i="2"/>
  <c r="AB102" i="2"/>
  <c r="AQ104" i="2"/>
  <c r="AR104" i="2"/>
  <c r="AZ104" i="2"/>
  <c r="BA104" i="2"/>
  <c r="AC104" i="2"/>
  <c r="AB104" i="2"/>
  <c r="E104" i="2"/>
  <c r="D104" i="2"/>
  <c r="T108" i="2"/>
  <c r="S108" i="2"/>
  <c r="BC108" i="2"/>
  <c r="BD108" i="2"/>
  <c r="N108" i="2"/>
  <c r="M108" i="2"/>
  <c r="AZ108" i="2"/>
  <c r="BA108" i="2"/>
  <c r="AC108" i="2"/>
  <c r="AB108" i="2"/>
  <c r="E108" i="2"/>
  <c r="D108" i="2"/>
  <c r="AW111" i="2"/>
  <c r="AX111" i="2"/>
  <c r="Y111" i="2"/>
  <c r="Z111" i="2"/>
  <c r="V112" i="2"/>
  <c r="W112" i="2"/>
  <c r="AW112" i="2"/>
  <c r="AX112" i="2"/>
  <c r="AL114" i="2"/>
  <c r="AK114" i="2"/>
  <c r="D115" i="2"/>
  <c r="E115" i="2"/>
  <c r="AF115" i="2"/>
  <c r="AE115" i="2"/>
  <c r="BF115" i="2"/>
  <c r="BG115" i="2"/>
  <c r="N116" i="2"/>
  <c r="M116" i="2"/>
  <c r="BC116" i="2"/>
  <c r="BD116" i="2"/>
  <c r="H118" i="2"/>
  <c r="G118" i="2"/>
  <c r="AW118" i="2"/>
  <c r="AX118" i="2"/>
  <c r="P119" i="2"/>
  <c r="Q119" i="2"/>
  <c r="AQ119" i="2"/>
  <c r="AR119" i="2"/>
  <c r="AN120" i="2"/>
  <c r="AO120" i="2"/>
  <c r="Q120" i="2"/>
  <c r="P120" i="2"/>
  <c r="BF122" i="2"/>
  <c r="BG122" i="2"/>
  <c r="AI122" i="2"/>
  <c r="AH122" i="2"/>
  <c r="K122" i="2"/>
  <c r="J122" i="2"/>
  <c r="AC123" i="2"/>
  <c r="AB123" i="2"/>
  <c r="BC123" i="2"/>
  <c r="BD123" i="2"/>
  <c r="AF124" i="2"/>
  <c r="AE124" i="2"/>
  <c r="BF124" i="2"/>
  <c r="BG124" i="2"/>
  <c r="AW127" i="2"/>
  <c r="AX127" i="2"/>
  <c r="Y127" i="2"/>
  <c r="Z127" i="2"/>
  <c r="V128" i="2"/>
  <c r="W128" i="2"/>
  <c r="AW128" i="2"/>
  <c r="AX128" i="2"/>
  <c r="AL130" i="2"/>
  <c r="AK130" i="2"/>
  <c r="H132" i="2"/>
  <c r="G132" i="2"/>
  <c r="AI132" i="2"/>
  <c r="AH132" i="2"/>
  <c r="BJ132" i="2"/>
  <c r="BI132" i="2"/>
  <c r="V135" i="2"/>
  <c r="W135" i="2"/>
  <c r="AZ136" i="2"/>
  <c r="BA136" i="2"/>
  <c r="AC136" i="2"/>
  <c r="AB136" i="2"/>
  <c r="E136" i="2"/>
  <c r="D136" i="2"/>
  <c r="AT138" i="2"/>
  <c r="AU138" i="2"/>
  <c r="V138" i="2"/>
  <c r="W138" i="2"/>
  <c r="BJ143" i="2"/>
  <c r="BI143" i="2"/>
  <c r="AL143" i="2"/>
  <c r="AK143" i="2"/>
  <c r="N143" i="2"/>
  <c r="M143" i="2"/>
  <c r="AQ144" i="2"/>
  <c r="AR144" i="2"/>
  <c r="AZ152" i="2"/>
  <c r="BA152" i="2"/>
  <c r="AC152" i="2"/>
  <c r="AB152" i="2"/>
  <c r="E152" i="2"/>
  <c r="D152" i="2"/>
  <c r="V154" i="2"/>
  <c r="W154" i="2"/>
  <c r="AL108" i="2"/>
  <c r="AK108" i="2"/>
  <c r="V115" i="2"/>
  <c r="W115" i="2"/>
  <c r="AZ116" i="2"/>
  <c r="BA116" i="2"/>
  <c r="AC116" i="2"/>
  <c r="AB116" i="2"/>
  <c r="E116" i="2"/>
  <c r="D116" i="2"/>
  <c r="AT118" i="2"/>
  <c r="AU118" i="2"/>
  <c r="V118" i="2"/>
  <c r="W118" i="2"/>
  <c r="BJ123" i="2"/>
  <c r="BI123" i="2"/>
  <c r="AL123" i="2"/>
  <c r="AK123" i="2"/>
  <c r="N123" i="2"/>
  <c r="M123" i="2"/>
  <c r="AQ124" i="2"/>
  <c r="AR124" i="2"/>
  <c r="AZ132" i="2"/>
  <c r="BA132" i="2"/>
  <c r="AC132" i="2"/>
  <c r="AB132" i="2"/>
  <c r="E132" i="2"/>
  <c r="D132" i="2"/>
  <c r="Y108" i="2"/>
  <c r="Z108" i="2"/>
  <c r="AN112" i="2"/>
  <c r="AO112" i="2"/>
  <c r="Q112" i="2"/>
  <c r="P112" i="2"/>
  <c r="BF114" i="2"/>
  <c r="BG114" i="2"/>
  <c r="AI114" i="2"/>
  <c r="AH114" i="2"/>
  <c r="K114" i="2"/>
  <c r="J114" i="2"/>
  <c r="AC115" i="2"/>
  <c r="AB115" i="2"/>
  <c r="BC115" i="2"/>
  <c r="BD115" i="2"/>
  <c r="AL116" i="2"/>
  <c r="AK116" i="2"/>
  <c r="Y118" i="2"/>
  <c r="Z118" i="2"/>
  <c r="AZ118" i="2"/>
  <c r="BA118" i="2"/>
  <c r="AW119" i="2"/>
  <c r="AX119" i="2"/>
  <c r="Y119" i="2"/>
  <c r="Z119" i="2"/>
  <c r="J123" i="2"/>
  <c r="K123" i="2"/>
  <c r="AZ123" i="2"/>
  <c r="BA123" i="2"/>
  <c r="H124" i="2"/>
  <c r="G124" i="2"/>
  <c r="AI124" i="2"/>
  <c r="AH124" i="2"/>
  <c r="BJ124" i="2"/>
  <c r="BI124" i="2"/>
  <c r="AN128" i="2"/>
  <c r="AO128" i="2"/>
  <c r="Q128" i="2"/>
  <c r="P128" i="2"/>
  <c r="BF130" i="2"/>
  <c r="BG130" i="2"/>
  <c r="AI130" i="2"/>
  <c r="AH130" i="2"/>
  <c r="K130" i="2"/>
  <c r="J130" i="2"/>
  <c r="AL132" i="2"/>
  <c r="AK132" i="2"/>
  <c r="BJ135" i="2"/>
  <c r="BI135" i="2"/>
  <c r="AL135" i="2"/>
  <c r="AK135" i="2"/>
  <c r="N135" i="2"/>
  <c r="M135" i="2"/>
  <c r="AN144" i="2"/>
  <c r="AO144" i="2"/>
  <c r="Q144" i="2"/>
  <c r="P144" i="2"/>
  <c r="BJ115" i="2"/>
  <c r="BI115" i="2"/>
  <c r="AL115" i="2"/>
  <c r="AK115" i="2"/>
  <c r="N115" i="2"/>
  <c r="M115" i="2"/>
  <c r="AN124" i="2"/>
  <c r="AO124" i="2"/>
  <c r="Q124" i="2"/>
  <c r="P124" i="2"/>
  <c r="S131" i="2"/>
  <c r="T131" i="2"/>
  <c r="AZ134" i="2"/>
  <c r="BA134" i="2"/>
  <c r="Y134" i="2"/>
  <c r="Z134" i="2"/>
  <c r="BC134" i="2"/>
  <c r="BD134" i="2"/>
  <c r="AC134" i="2"/>
  <c r="AB134" i="2"/>
  <c r="BF134" i="2"/>
  <c r="BG134" i="2"/>
  <c r="AI134" i="2"/>
  <c r="AH134" i="2"/>
  <c r="K134" i="2"/>
  <c r="J134" i="2"/>
  <c r="AQ139" i="2"/>
  <c r="AR139" i="2"/>
  <c r="BC140" i="2"/>
  <c r="BD140" i="2"/>
  <c r="N140" i="2"/>
  <c r="M140" i="2"/>
  <c r="BF140" i="2"/>
  <c r="BG140" i="2"/>
  <c r="AF140" i="2"/>
  <c r="AE140" i="2"/>
  <c r="AZ140" i="2"/>
  <c r="BA140" i="2"/>
  <c r="AC140" i="2"/>
  <c r="AB140" i="2"/>
  <c r="E140" i="2"/>
  <c r="D140" i="2"/>
  <c r="H146" i="2"/>
  <c r="G146" i="2"/>
  <c r="AC146" i="2"/>
  <c r="AB146" i="2"/>
  <c r="S147" i="2"/>
  <c r="T147" i="2"/>
  <c r="AN147" i="2"/>
  <c r="AO147" i="2"/>
  <c r="V148" i="2"/>
  <c r="W148" i="2"/>
  <c r="AQ148" i="2"/>
  <c r="AR148" i="2"/>
  <c r="AQ150" i="2"/>
  <c r="AR150" i="2"/>
  <c r="S151" i="2"/>
  <c r="T151" i="2"/>
  <c r="AN151" i="2"/>
  <c r="AO151" i="2"/>
  <c r="G155" i="2"/>
  <c r="H155" i="2"/>
  <c r="AI155" i="2"/>
  <c r="AH155" i="2"/>
  <c r="BJ155" i="2"/>
  <c r="BI155" i="2"/>
  <c r="AC157" i="2"/>
  <c r="AB157" i="2"/>
  <c r="BC157" i="2"/>
  <c r="BD157" i="2"/>
  <c r="V158" i="2"/>
  <c r="W158" i="2"/>
  <c r="AZ159" i="2"/>
  <c r="BA159" i="2"/>
  <c r="AC159" i="2"/>
  <c r="AB159" i="2"/>
  <c r="E159" i="2"/>
  <c r="D159" i="2"/>
  <c r="AT161" i="2"/>
  <c r="AU161" i="2"/>
  <c r="V161" i="2"/>
  <c r="W161" i="2"/>
  <c r="H162" i="2"/>
  <c r="G162" i="2"/>
  <c r="AI162" i="2"/>
  <c r="AH162" i="2"/>
  <c r="J163" i="2"/>
  <c r="K163" i="2"/>
  <c r="AL163" i="2"/>
  <c r="AK163" i="2"/>
  <c r="E165" i="2"/>
  <c r="D165" i="2"/>
  <c r="AF165" i="2"/>
  <c r="AE165" i="2"/>
  <c r="BJ166" i="2"/>
  <c r="BI166" i="2"/>
  <c r="AL166" i="2"/>
  <c r="AK166" i="2"/>
  <c r="N166" i="2"/>
  <c r="M166" i="2"/>
  <c r="AQ167" i="2"/>
  <c r="AR167" i="2"/>
  <c r="P169" i="2"/>
  <c r="Q169" i="2"/>
  <c r="AQ169" i="2"/>
  <c r="AR169" i="2"/>
  <c r="K170" i="2"/>
  <c r="J170" i="2"/>
  <c r="AZ170" i="2"/>
  <c r="BA170" i="2"/>
  <c r="G171" i="2"/>
  <c r="H171" i="2"/>
  <c r="AI171" i="2"/>
  <c r="AH171" i="2"/>
  <c r="BJ171" i="2"/>
  <c r="BI171" i="2"/>
  <c r="AC173" i="2"/>
  <c r="AB173" i="2"/>
  <c r="BC173" i="2"/>
  <c r="BD173" i="2"/>
  <c r="V174" i="2"/>
  <c r="W174" i="2"/>
  <c r="AZ175" i="2"/>
  <c r="BA175" i="2"/>
  <c r="AC175" i="2"/>
  <c r="AB175" i="2"/>
  <c r="D175" i="2"/>
  <c r="E175" i="2"/>
  <c r="AT177" i="2"/>
  <c r="AU177" i="2"/>
  <c r="V177" i="2"/>
  <c r="W177" i="2"/>
  <c r="H178" i="2"/>
  <c r="G178" i="2"/>
  <c r="AI178" i="2"/>
  <c r="AH178" i="2"/>
  <c r="BJ182" i="2"/>
  <c r="BI182" i="2"/>
  <c r="AL182" i="2"/>
  <c r="AK182" i="2"/>
  <c r="N182" i="2"/>
  <c r="M182" i="2"/>
  <c r="AQ183" i="2"/>
  <c r="AR183" i="2"/>
  <c r="P185" i="2"/>
  <c r="Q185" i="2"/>
  <c r="AQ185" i="2"/>
  <c r="AR185" i="2"/>
  <c r="N187" i="2"/>
  <c r="M187" i="2"/>
  <c r="BC187" i="2"/>
  <c r="BD187" i="2"/>
  <c r="G189" i="2"/>
  <c r="H189" i="2"/>
  <c r="AW189" i="2"/>
  <c r="AX189" i="2"/>
  <c r="Q190" i="2"/>
  <c r="P190" i="2"/>
  <c r="AQ190" i="2"/>
  <c r="AR190" i="2"/>
  <c r="AO191" i="2"/>
  <c r="AN191" i="2"/>
  <c r="P191" i="2"/>
  <c r="Q191" i="2"/>
  <c r="BF193" i="2"/>
  <c r="BG193" i="2"/>
  <c r="AI193" i="2"/>
  <c r="AH193" i="2"/>
  <c r="J193" i="2"/>
  <c r="K193" i="2"/>
  <c r="AC194" i="2"/>
  <c r="AB194" i="2"/>
  <c r="BC194" i="2"/>
  <c r="BD194" i="2"/>
  <c r="AW198" i="2"/>
  <c r="AX198" i="2"/>
  <c r="Y198" i="2"/>
  <c r="Z198" i="2"/>
  <c r="V199" i="2"/>
  <c r="W199" i="2"/>
  <c r="AW199" i="2"/>
  <c r="AX199" i="2"/>
  <c r="AL201" i="2"/>
  <c r="AK201" i="2"/>
  <c r="Q206" i="2"/>
  <c r="P206" i="2"/>
  <c r="AQ206" i="2"/>
  <c r="AR206" i="2"/>
  <c r="AO207" i="2"/>
  <c r="AN207" i="2"/>
  <c r="P207" i="2"/>
  <c r="Q207" i="2"/>
  <c r="BF209" i="2"/>
  <c r="BG209" i="2"/>
  <c r="AI209" i="2"/>
  <c r="AH209" i="2"/>
  <c r="J209" i="2"/>
  <c r="K209" i="2"/>
  <c r="AW214" i="2"/>
  <c r="AX214" i="2"/>
  <c r="Y214" i="2"/>
  <c r="Z214" i="2"/>
  <c r="V215" i="2"/>
  <c r="W215" i="2"/>
  <c r="AW215" i="2"/>
  <c r="AX215" i="2"/>
  <c r="AL217" i="2"/>
  <c r="AK217" i="2"/>
  <c r="AZ187" i="2"/>
  <c r="BA187" i="2"/>
  <c r="AC187" i="2"/>
  <c r="AB187" i="2"/>
  <c r="E187" i="2"/>
  <c r="D187" i="2"/>
  <c r="AW194" i="2"/>
  <c r="AX194" i="2"/>
  <c r="Y194" i="2"/>
  <c r="Z194" i="2"/>
  <c r="BC126" i="2"/>
  <c r="BD126" i="2"/>
  <c r="AC126" i="2"/>
  <c r="AB126" i="2"/>
  <c r="AQ126" i="2"/>
  <c r="AR126" i="2"/>
  <c r="Q126" i="2"/>
  <c r="P126" i="2"/>
  <c r="AF126" i="2"/>
  <c r="AE126" i="2"/>
  <c r="E126" i="2"/>
  <c r="D126" i="2"/>
  <c r="AT126" i="2"/>
  <c r="AU126" i="2"/>
  <c r="V126" i="2"/>
  <c r="W126" i="2"/>
  <c r="BC131" i="2"/>
  <c r="BD131" i="2"/>
  <c r="AC131" i="2"/>
  <c r="AB131" i="2"/>
  <c r="AQ131" i="2"/>
  <c r="AR131" i="2"/>
  <c r="P131" i="2"/>
  <c r="Q131" i="2"/>
  <c r="AZ131" i="2"/>
  <c r="BA131" i="2"/>
  <c r="J131" i="2"/>
  <c r="K131" i="2"/>
  <c r="BJ131" i="2"/>
  <c r="BI131" i="2"/>
  <c r="AL131" i="2"/>
  <c r="AK131" i="2"/>
  <c r="N131" i="2"/>
  <c r="M131" i="2"/>
  <c r="AZ139" i="2"/>
  <c r="BA139" i="2"/>
  <c r="J139" i="2"/>
  <c r="K139" i="2"/>
  <c r="BC139" i="2"/>
  <c r="BD139" i="2"/>
  <c r="AC139" i="2"/>
  <c r="AB139" i="2"/>
  <c r="BJ139" i="2"/>
  <c r="BI139" i="2"/>
  <c r="AL139" i="2"/>
  <c r="AK139" i="2"/>
  <c r="N139" i="2"/>
  <c r="M139" i="2"/>
  <c r="AW142" i="2"/>
  <c r="AX142" i="2"/>
  <c r="H142" i="2"/>
  <c r="G142" i="2"/>
  <c r="AF142" i="2"/>
  <c r="AE142" i="2"/>
  <c r="E142" i="2"/>
  <c r="D142" i="2"/>
  <c r="AT142" i="2"/>
  <c r="AU142" i="2"/>
  <c r="V142" i="2"/>
  <c r="W142" i="2"/>
  <c r="G147" i="2"/>
  <c r="H147" i="2"/>
  <c r="AC147" i="2"/>
  <c r="AB147" i="2"/>
  <c r="BJ148" i="2"/>
  <c r="BI148" i="2"/>
  <c r="AI148" i="2"/>
  <c r="AH148" i="2"/>
  <c r="H148" i="2"/>
  <c r="G148" i="2"/>
  <c r="AN148" i="2"/>
  <c r="AO148" i="2"/>
  <c r="Q148" i="2"/>
  <c r="P148" i="2"/>
  <c r="BC150" i="2"/>
  <c r="BD150" i="2"/>
  <c r="AC150" i="2"/>
  <c r="AB150" i="2"/>
  <c r="BF150" i="2"/>
  <c r="BG150" i="2"/>
  <c r="AI150" i="2"/>
  <c r="AH150" i="2"/>
  <c r="K150" i="2"/>
  <c r="J150" i="2"/>
  <c r="AC151" i="2"/>
  <c r="AB151" i="2"/>
  <c r="AO155" i="2"/>
  <c r="AN155" i="2"/>
  <c r="P155" i="2"/>
  <c r="Q155" i="2"/>
  <c r="BF157" i="2"/>
  <c r="BG157" i="2"/>
  <c r="AI157" i="2"/>
  <c r="AH157" i="2"/>
  <c r="J157" i="2"/>
  <c r="K157" i="2"/>
  <c r="AW162" i="2"/>
  <c r="AX162" i="2"/>
  <c r="Y162" i="2"/>
  <c r="Z162" i="2"/>
  <c r="V163" i="2"/>
  <c r="W163" i="2"/>
  <c r="AW163" i="2"/>
  <c r="AX163" i="2"/>
  <c r="AL165" i="2"/>
  <c r="AK165" i="2"/>
  <c r="Q170" i="2"/>
  <c r="P170" i="2"/>
  <c r="AQ170" i="2"/>
  <c r="AR170" i="2"/>
  <c r="AO171" i="2"/>
  <c r="AN171" i="2"/>
  <c r="P171" i="2"/>
  <c r="Q171" i="2"/>
  <c r="BF173" i="2"/>
  <c r="BG173" i="2"/>
  <c r="AI173" i="2"/>
  <c r="AH173" i="2"/>
  <c r="J173" i="2"/>
  <c r="K173" i="2"/>
  <c r="AW178" i="2"/>
  <c r="AX178" i="2"/>
  <c r="Y178" i="2"/>
  <c r="Z178" i="2"/>
  <c r="BF189" i="2"/>
  <c r="BG189" i="2"/>
  <c r="AI189" i="2"/>
  <c r="AH189" i="2"/>
  <c r="J189" i="2"/>
  <c r="K189" i="2"/>
  <c r="BJ134" i="2"/>
  <c r="BI134" i="2"/>
  <c r="AQ146" i="2"/>
  <c r="AR146" i="2"/>
  <c r="Q146" i="2"/>
  <c r="P146" i="2"/>
  <c r="AT146" i="2"/>
  <c r="AU146" i="2"/>
  <c r="V146" i="2"/>
  <c r="W146" i="2"/>
  <c r="P147" i="2"/>
  <c r="Q147" i="2"/>
  <c r="Y150" i="2"/>
  <c r="Z150" i="2"/>
  <c r="BJ150" i="2"/>
  <c r="BI150" i="2"/>
  <c r="AF155" i="2"/>
  <c r="AE155" i="2"/>
  <c r="BF155" i="2"/>
  <c r="BG155" i="2"/>
  <c r="AF157" i="2"/>
  <c r="AE157" i="2"/>
  <c r="BJ158" i="2"/>
  <c r="BI158" i="2"/>
  <c r="AL158" i="2"/>
  <c r="AK158" i="2"/>
  <c r="N158" i="2"/>
  <c r="M158" i="2"/>
  <c r="AF162" i="2"/>
  <c r="AE162" i="2"/>
  <c r="BF162" i="2"/>
  <c r="BG162" i="2"/>
  <c r="N163" i="2"/>
  <c r="M163" i="2"/>
  <c r="BC163" i="2"/>
  <c r="BD163" i="2"/>
  <c r="G165" i="2"/>
  <c r="H165" i="2"/>
  <c r="AW165" i="2"/>
  <c r="AX165" i="2"/>
  <c r="AZ167" i="2"/>
  <c r="BA167" i="2"/>
  <c r="AC167" i="2"/>
  <c r="AB167" i="2"/>
  <c r="D167" i="2"/>
  <c r="E167" i="2"/>
  <c r="AT169" i="2"/>
  <c r="AU169" i="2"/>
  <c r="V169" i="2"/>
  <c r="W169" i="2"/>
  <c r="H170" i="2"/>
  <c r="G170" i="2"/>
  <c r="AI170" i="2"/>
  <c r="AH170" i="2"/>
  <c r="AF171" i="2"/>
  <c r="AE171" i="2"/>
  <c r="BF171" i="2"/>
  <c r="BG171" i="2"/>
  <c r="AF173" i="2"/>
  <c r="AE173" i="2"/>
  <c r="BJ174" i="2"/>
  <c r="BI174" i="2"/>
  <c r="AL174" i="2"/>
  <c r="AK174" i="2"/>
  <c r="N174" i="2"/>
  <c r="M174" i="2"/>
  <c r="AF178" i="2"/>
  <c r="AE178" i="2"/>
  <c r="BF178" i="2"/>
  <c r="BG178" i="2"/>
  <c r="AO183" i="2"/>
  <c r="AN183" i="2"/>
  <c r="P183" i="2"/>
  <c r="Q183" i="2"/>
  <c r="BF185" i="2"/>
  <c r="BG185" i="2"/>
  <c r="AI185" i="2"/>
  <c r="AH185" i="2"/>
  <c r="J185" i="2"/>
  <c r="K185" i="2"/>
  <c r="AL187" i="2"/>
  <c r="AK187" i="2"/>
  <c r="Y189" i="2"/>
  <c r="Z189" i="2"/>
  <c r="AZ189" i="2"/>
  <c r="BA189" i="2"/>
  <c r="AW190" i="2"/>
  <c r="AX190" i="2"/>
  <c r="Y190" i="2"/>
  <c r="Z190" i="2"/>
  <c r="K194" i="2"/>
  <c r="J194" i="2"/>
  <c r="AZ194" i="2"/>
  <c r="BA194" i="2"/>
  <c r="AZ199" i="2"/>
  <c r="BA199" i="2"/>
  <c r="AC199" i="2"/>
  <c r="AB199" i="2"/>
  <c r="D199" i="2"/>
  <c r="E199" i="2"/>
  <c r="AT201" i="2"/>
  <c r="AU201" i="2"/>
  <c r="V201" i="2"/>
  <c r="W201" i="2"/>
  <c r="BI206" i="2"/>
  <c r="BJ206" i="2"/>
  <c r="AL206" i="2"/>
  <c r="AK206" i="2"/>
  <c r="N206" i="2"/>
  <c r="M206" i="2"/>
  <c r="AO215" i="2"/>
  <c r="AN215" i="2"/>
  <c r="P215" i="2"/>
  <c r="Q215" i="2"/>
  <c r="BF217" i="2"/>
  <c r="BG217" i="2"/>
  <c r="AI217" i="2"/>
  <c r="AH217" i="2"/>
  <c r="J217" i="2"/>
  <c r="K217" i="2"/>
  <c r="AZ147" i="2"/>
  <c r="BA147" i="2"/>
  <c r="J147" i="2"/>
  <c r="K147" i="2"/>
  <c r="BJ147" i="2"/>
  <c r="BI147" i="2"/>
  <c r="AL147" i="2"/>
  <c r="AK147" i="2"/>
  <c r="N147" i="2"/>
  <c r="M147" i="2"/>
  <c r="V151" i="2"/>
  <c r="W151" i="2"/>
  <c r="BJ151" i="2"/>
  <c r="BI151" i="2"/>
  <c r="AL151" i="2"/>
  <c r="AK151" i="2"/>
  <c r="N151" i="2"/>
  <c r="M151" i="2"/>
  <c r="AO163" i="2"/>
  <c r="AN163" i="2"/>
  <c r="P163" i="2"/>
  <c r="Q163" i="2"/>
  <c r="BF165" i="2"/>
  <c r="BG165" i="2"/>
  <c r="AI165" i="2"/>
  <c r="AH165" i="2"/>
  <c r="J165" i="2"/>
  <c r="K165" i="2"/>
  <c r="AW170" i="2"/>
  <c r="AX170" i="2"/>
  <c r="Y170" i="2"/>
  <c r="Z170" i="2"/>
  <c r="T202" i="2"/>
  <c r="S202" i="2"/>
  <c r="V203" i="2"/>
  <c r="W203" i="2"/>
  <c r="S205" i="2"/>
  <c r="T205" i="2"/>
  <c r="BI205" i="2"/>
  <c r="BJ205" i="2"/>
  <c r="BF219" i="2"/>
  <c r="BG219" i="2"/>
  <c r="AF219" i="2"/>
  <c r="AE219" i="2"/>
  <c r="BI219" i="2"/>
  <c r="BJ219" i="2"/>
  <c r="AI219" i="2"/>
  <c r="AH219" i="2"/>
  <c r="G219" i="2"/>
  <c r="H219" i="2"/>
  <c r="AO219" i="2"/>
  <c r="AN219" i="2"/>
  <c r="P219" i="2"/>
  <c r="Q219" i="2"/>
  <c r="BF222" i="2"/>
  <c r="BG222" i="2"/>
  <c r="AI222" i="2"/>
  <c r="AH222" i="2"/>
  <c r="K222" i="2"/>
  <c r="J222" i="2"/>
  <c r="AW227" i="2"/>
  <c r="AX227" i="2"/>
  <c r="Y227" i="2"/>
  <c r="Z227" i="2"/>
  <c r="V228" i="2"/>
  <c r="W228" i="2"/>
  <c r="AW228" i="2"/>
  <c r="AX228" i="2"/>
  <c r="AL230" i="2"/>
  <c r="AK230" i="2"/>
  <c r="AZ236" i="2"/>
  <c r="BA236" i="2"/>
  <c r="AC236" i="2"/>
  <c r="AB236" i="2"/>
  <c r="E236" i="2"/>
  <c r="D236" i="2"/>
  <c r="AT238" i="2"/>
  <c r="AU238" i="2"/>
  <c r="V238" i="2"/>
  <c r="W238" i="2"/>
  <c r="S181" i="2"/>
  <c r="T181" i="2"/>
  <c r="BJ181" i="2"/>
  <c r="BI181" i="2"/>
  <c r="AO186" i="2"/>
  <c r="AN186" i="2"/>
  <c r="BC197" i="2"/>
  <c r="BD197" i="2"/>
  <c r="AC197" i="2"/>
  <c r="AB197" i="2"/>
  <c r="AQ197" i="2"/>
  <c r="AR197" i="2"/>
  <c r="P197" i="2"/>
  <c r="Q197" i="2"/>
  <c r="AF197" i="2"/>
  <c r="AE197" i="2"/>
  <c r="E197" i="2"/>
  <c r="D197" i="2"/>
  <c r="AT197" i="2"/>
  <c r="AU197" i="2"/>
  <c r="V197" i="2"/>
  <c r="W197" i="2"/>
  <c r="V202" i="2"/>
  <c r="W202" i="2"/>
  <c r="BF203" i="2"/>
  <c r="BG203" i="2"/>
  <c r="AF203" i="2"/>
  <c r="AE203" i="2"/>
  <c r="BI203" i="2"/>
  <c r="BJ203" i="2"/>
  <c r="AI203" i="2"/>
  <c r="AH203" i="2"/>
  <c r="G203" i="2"/>
  <c r="H203" i="2"/>
  <c r="AO203" i="2"/>
  <c r="AN203" i="2"/>
  <c r="P203" i="2"/>
  <c r="Q203" i="2"/>
  <c r="AQ205" i="2"/>
  <c r="AR205" i="2"/>
  <c r="AQ211" i="2"/>
  <c r="AR211" i="2"/>
  <c r="AI218" i="2"/>
  <c r="AH218" i="2"/>
  <c r="H218" i="2"/>
  <c r="G218" i="2"/>
  <c r="AZ218" i="2"/>
  <c r="BA218" i="2"/>
  <c r="K218" i="2"/>
  <c r="J218" i="2"/>
  <c r="BI218" i="2"/>
  <c r="BJ218" i="2"/>
  <c r="AL218" i="2"/>
  <c r="AK218" i="2"/>
  <c r="N218" i="2"/>
  <c r="M218" i="2"/>
  <c r="AL221" i="2"/>
  <c r="AK221" i="2"/>
  <c r="N221" i="2"/>
  <c r="M221" i="2"/>
  <c r="BC221" i="2"/>
  <c r="BD221" i="2"/>
  <c r="AF221" i="2"/>
  <c r="AE221" i="2"/>
  <c r="G221" i="2"/>
  <c r="H221" i="2"/>
  <c r="AF222" i="2"/>
  <c r="AE222" i="2"/>
  <c r="BI223" i="2"/>
  <c r="BJ223" i="2"/>
  <c r="AL223" i="2"/>
  <c r="AK223" i="2"/>
  <c r="N223" i="2"/>
  <c r="M223" i="2"/>
  <c r="AF227" i="2"/>
  <c r="AE227" i="2"/>
  <c r="BF227" i="2"/>
  <c r="BG227" i="2"/>
  <c r="N228" i="2"/>
  <c r="M228" i="2"/>
  <c r="BC228" i="2"/>
  <c r="BD228" i="2"/>
  <c r="H230" i="2"/>
  <c r="G230" i="2"/>
  <c r="AW230" i="2"/>
  <c r="AX230" i="2"/>
  <c r="AZ232" i="2"/>
  <c r="BA232" i="2"/>
  <c r="AC232" i="2"/>
  <c r="AB232" i="2"/>
  <c r="E232" i="2"/>
  <c r="D232" i="2"/>
  <c r="AT234" i="2"/>
  <c r="AU234" i="2"/>
  <c r="V234" i="2"/>
  <c r="W234" i="2"/>
  <c r="AF236" i="2"/>
  <c r="AE236" i="2"/>
  <c r="BF236" i="2"/>
  <c r="BG236" i="2"/>
  <c r="AF238" i="2"/>
  <c r="AE238" i="2"/>
  <c r="BI239" i="2"/>
  <c r="BJ239" i="2"/>
  <c r="AL239" i="2"/>
  <c r="AK239" i="2"/>
  <c r="N239" i="2"/>
  <c r="M239" i="2"/>
  <c r="AO248" i="2"/>
  <c r="AN248" i="2"/>
  <c r="Q248" i="2"/>
  <c r="P248" i="2"/>
  <c r="BF250" i="2"/>
  <c r="BG250" i="2"/>
  <c r="AI250" i="2"/>
  <c r="AH250" i="2"/>
  <c r="K250" i="2"/>
  <c r="J250" i="2"/>
  <c r="AW181" i="2"/>
  <c r="AX181" i="2"/>
  <c r="G181" i="2"/>
  <c r="H181" i="2"/>
  <c r="AL181" i="2"/>
  <c r="AK181" i="2"/>
  <c r="AZ181" i="2"/>
  <c r="BA181" i="2"/>
  <c r="Y181" i="2"/>
  <c r="Z181" i="2"/>
  <c r="BF181" i="2"/>
  <c r="BG181" i="2"/>
  <c r="AI181" i="2"/>
  <c r="AH181" i="2"/>
  <c r="J181" i="2"/>
  <c r="K181" i="2"/>
  <c r="AI186" i="2"/>
  <c r="AH186" i="2"/>
  <c r="H186" i="2"/>
  <c r="G186" i="2"/>
  <c r="V186" i="2"/>
  <c r="W186" i="2"/>
  <c r="BF186" i="2"/>
  <c r="BG186" i="2"/>
  <c r="AF186" i="2"/>
  <c r="AE186" i="2"/>
  <c r="E186" i="2"/>
  <c r="D186" i="2"/>
  <c r="AW186" i="2"/>
  <c r="AX186" i="2"/>
  <c r="Y186" i="2"/>
  <c r="Z186" i="2"/>
  <c r="BI195" i="2"/>
  <c r="BJ195" i="2"/>
  <c r="AI195" i="2"/>
  <c r="AH195" i="2"/>
  <c r="G195" i="2"/>
  <c r="H195" i="2"/>
  <c r="V195" i="2"/>
  <c r="W195" i="2"/>
  <c r="BF195" i="2"/>
  <c r="BG195" i="2"/>
  <c r="AF195" i="2"/>
  <c r="AE195" i="2"/>
  <c r="AZ195" i="2"/>
  <c r="BA195" i="2"/>
  <c r="AC195" i="2"/>
  <c r="AB195" i="2"/>
  <c r="D195" i="2"/>
  <c r="E195" i="2"/>
  <c r="AI202" i="2"/>
  <c r="AH202" i="2"/>
  <c r="H202" i="2"/>
  <c r="G202" i="2"/>
  <c r="AZ202" i="2"/>
  <c r="BA202" i="2"/>
  <c r="K202" i="2"/>
  <c r="J202" i="2"/>
  <c r="BI202" i="2"/>
  <c r="BJ202" i="2"/>
  <c r="AL202" i="2"/>
  <c r="AK202" i="2"/>
  <c r="N202" i="2"/>
  <c r="M202" i="2"/>
  <c r="AF205" i="2"/>
  <c r="AE205" i="2"/>
  <c r="E205" i="2"/>
  <c r="D205" i="2"/>
  <c r="AW205" i="2"/>
  <c r="AX205" i="2"/>
  <c r="G205" i="2"/>
  <c r="H205" i="2"/>
  <c r="AT205" i="2"/>
  <c r="AU205" i="2"/>
  <c r="V205" i="2"/>
  <c r="W205" i="2"/>
  <c r="BI211" i="2"/>
  <c r="BJ211" i="2"/>
  <c r="AI211" i="2"/>
  <c r="AH211" i="2"/>
  <c r="G211" i="2"/>
  <c r="H211" i="2"/>
  <c r="AL211" i="2"/>
  <c r="AK211" i="2"/>
  <c r="J211" i="2"/>
  <c r="K211" i="2"/>
  <c r="AO211" i="2"/>
  <c r="AN211" i="2"/>
  <c r="P211" i="2"/>
  <c r="Q211" i="2"/>
  <c r="AZ228" i="2"/>
  <c r="BA228" i="2"/>
  <c r="AC228" i="2"/>
  <c r="AB228" i="2"/>
  <c r="E228" i="2"/>
  <c r="D228" i="2"/>
  <c r="AT230" i="2"/>
  <c r="AU230" i="2"/>
  <c r="V230" i="2"/>
  <c r="W230" i="2"/>
  <c r="BJ179" i="2"/>
  <c r="BI179" i="2"/>
  <c r="AI179" i="2"/>
  <c r="AH179" i="2"/>
  <c r="G179" i="2"/>
  <c r="H179" i="2"/>
  <c r="AQ179" i="2"/>
  <c r="AR179" i="2"/>
  <c r="BF179" i="2"/>
  <c r="BG179" i="2"/>
  <c r="AF179" i="2"/>
  <c r="AE179" i="2"/>
  <c r="AZ179" i="2"/>
  <c r="BA179" i="2"/>
  <c r="AC179" i="2"/>
  <c r="AB179" i="2"/>
  <c r="E179" i="2"/>
  <c r="D179" i="2"/>
  <c r="BF210" i="2"/>
  <c r="BG210" i="2"/>
  <c r="AF210" i="2"/>
  <c r="AE210" i="2"/>
  <c r="E210" i="2"/>
  <c r="D210" i="2"/>
  <c r="AI210" i="2"/>
  <c r="AH210" i="2"/>
  <c r="H210" i="2"/>
  <c r="G210" i="2"/>
  <c r="AW210" i="2"/>
  <c r="AX210" i="2"/>
  <c r="Y210" i="2"/>
  <c r="Z210" i="2"/>
  <c r="BC213" i="2"/>
  <c r="BD213" i="2"/>
  <c r="AC213" i="2"/>
  <c r="AB213" i="2"/>
  <c r="AZ213" i="2"/>
  <c r="BA213" i="2"/>
  <c r="Y213" i="2"/>
  <c r="Z213" i="2"/>
  <c r="BF213" i="2"/>
  <c r="BG213" i="2"/>
  <c r="AI213" i="2"/>
  <c r="AH213" i="2"/>
  <c r="J213" i="2"/>
  <c r="K213" i="2"/>
  <c r="V219" i="2"/>
  <c r="W219" i="2"/>
  <c r="AO221" i="2"/>
  <c r="AN221" i="2"/>
  <c r="AC222" i="2"/>
  <c r="AB222" i="2"/>
  <c r="BC222" i="2"/>
  <c r="BD222" i="2"/>
  <c r="AQ223" i="2"/>
  <c r="AR223" i="2"/>
  <c r="AO224" i="2"/>
  <c r="AN224" i="2"/>
  <c r="Q224" i="2"/>
  <c r="P224" i="2"/>
  <c r="BF226" i="2"/>
  <c r="BG226" i="2"/>
  <c r="AI226" i="2"/>
  <c r="AH226" i="2"/>
  <c r="K226" i="2"/>
  <c r="J226" i="2"/>
  <c r="AC227" i="2"/>
  <c r="AB227" i="2"/>
  <c r="BC227" i="2"/>
  <c r="BD227" i="2"/>
  <c r="AL228" i="2"/>
  <c r="AK228" i="2"/>
  <c r="Y230" i="2"/>
  <c r="Z230" i="2"/>
  <c r="AZ230" i="2"/>
  <c r="BA230" i="2"/>
  <c r="AW231" i="2"/>
  <c r="AX231" i="2"/>
  <c r="Y231" i="2"/>
  <c r="Z231" i="2"/>
  <c r="AQ232" i="2"/>
  <c r="AR232" i="2"/>
  <c r="AL234" i="2"/>
  <c r="AK234" i="2"/>
  <c r="H236" i="2"/>
  <c r="G236" i="2"/>
  <c r="AI236" i="2"/>
  <c r="AH236" i="2"/>
  <c r="BI236" i="2"/>
  <c r="BJ236" i="2"/>
  <c r="AC238" i="2"/>
  <c r="AB238" i="2"/>
  <c r="BC238" i="2"/>
  <c r="BD238" i="2"/>
  <c r="AQ239" i="2"/>
  <c r="AR239" i="2"/>
  <c r="AO240" i="2"/>
  <c r="AN240" i="2"/>
  <c r="Q240" i="2"/>
  <c r="P240" i="2"/>
  <c r="BF242" i="2"/>
  <c r="BG242" i="2"/>
  <c r="AI242" i="2"/>
  <c r="AH242" i="2"/>
  <c r="K242" i="2"/>
  <c r="J242" i="2"/>
  <c r="AW247" i="2"/>
  <c r="AX247" i="2"/>
  <c r="Y247" i="2"/>
  <c r="Z247" i="2"/>
  <c r="AQ248" i="2"/>
  <c r="AR248" i="2"/>
  <c r="AL250" i="2"/>
  <c r="AK250" i="2"/>
  <c r="AZ256" i="2"/>
  <c r="BA256" i="2"/>
  <c r="AC256" i="2"/>
  <c r="AB256" i="2"/>
  <c r="E256" i="2"/>
  <c r="D256" i="2"/>
  <c r="AT258" i="2"/>
  <c r="AU258" i="2"/>
  <c r="V258" i="2"/>
  <c r="W258" i="2"/>
  <c r="BI263" i="2"/>
  <c r="BJ263" i="2"/>
  <c r="AL263" i="2"/>
  <c r="AK263" i="2"/>
  <c r="N263" i="2"/>
  <c r="M263" i="2"/>
  <c r="AO272" i="2"/>
  <c r="AN272" i="2"/>
  <c r="Q272" i="2"/>
  <c r="P272" i="2"/>
  <c r="BF235" i="2"/>
  <c r="BG235" i="2"/>
  <c r="AF235" i="2"/>
  <c r="AE235" i="2"/>
  <c r="D235" i="2"/>
  <c r="E235" i="2"/>
  <c r="AI235" i="2"/>
  <c r="AH235" i="2"/>
  <c r="G235" i="2"/>
  <c r="H235" i="2"/>
  <c r="V235" i="2"/>
  <c r="W235" i="2"/>
  <c r="BI235" i="2"/>
  <c r="BJ235" i="2"/>
  <c r="AL235" i="2"/>
  <c r="AK235" i="2"/>
  <c r="N235" i="2"/>
  <c r="M235" i="2"/>
  <c r="AQ243" i="2"/>
  <c r="AR243" i="2"/>
  <c r="AL244" i="2"/>
  <c r="AK244" i="2"/>
  <c r="K244" i="2"/>
  <c r="J244" i="2"/>
  <c r="BC244" i="2"/>
  <c r="BD244" i="2"/>
  <c r="N244" i="2"/>
  <c r="M244" i="2"/>
  <c r="AZ244" i="2"/>
  <c r="BA244" i="2"/>
  <c r="AC244" i="2"/>
  <c r="AB244" i="2"/>
  <c r="E244" i="2"/>
  <c r="D244" i="2"/>
  <c r="BF251" i="2"/>
  <c r="BG251" i="2"/>
  <c r="AF251" i="2"/>
  <c r="AE251" i="2"/>
  <c r="E251" i="2"/>
  <c r="D251" i="2"/>
  <c r="AW251" i="2"/>
  <c r="AX251" i="2"/>
  <c r="Y251" i="2"/>
  <c r="Z251" i="2"/>
  <c r="AW252" i="2"/>
  <c r="AX252" i="2"/>
  <c r="AQ255" i="2"/>
  <c r="AR255" i="2"/>
  <c r="P255" i="2"/>
  <c r="Q255" i="2"/>
  <c r="AW255" i="2"/>
  <c r="AX255" i="2"/>
  <c r="Y255" i="2"/>
  <c r="Z255" i="2"/>
  <c r="BC259" i="2"/>
  <c r="BD259" i="2"/>
  <c r="AC259" i="2"/>
  <c r="AB259" i="2"/>
  <c r="BI259" i="2"/>
  <c r="BJ259" i="2"/>
  <c r="AL259" i="2"/>
  <c r="AK259" i="2"/>
  <c r="N259" i="2"/>
  <c r="M259" i="2"/>
  <c r="AF262" i="2"/>
  <c r="AE262" i="2"/>
  <c r="E262" i="2"/>
  <c r="D262" i="2"/>
  <c r="AT262" i="2"/>
  <c r="AU262" i="2"/>
  <c r="V262" i="2"/>
  <c r="W262" i="2"/>
  <c r="H264" i="2"/>
  <c r="G264" i="2"/>
  <c r="AL266" i="2"/>
  <c r="AK266" i="2"/>
  <c r="BF266" i="2"/>
  <c r="BG266" i="2"/>
  <c r="AI266" i="2"/>
  <c r="AH266" i="2"/>
  <c r="K266" i="2"/>
  <c r="J266" i="2"/>
  <c r="AT274" i="2"/>
  <c r="AU274" i="2"/>
  <c r="V274" i="2"/>
  <c r="W274" i="2"/>
  <c r="BI279" i="2"/>
  <c r="BJ279" i="2"/>
  <c r="AL279" i="2"/>
  <c r="AK279" i="2"/>
  <c r="N279" i="2"/>
  <c r="M279" i="2"/>
  <c r="AQ280" i="2"/>
  <c r="AR280" i="2"/>
  <c r="AL282" i="2"/>
  <c r="AK282" i="2"/>
  <c r="V287" i="2"/>
  <c r="W287" i="2"/>
  <c r="AZ288" i="2"/>
  <c r="BA288" i="2"/>
  <c r="AC288" i="2"/>
  <c r="AB288" i="2"/>
  <c r="E288" i="2"/>
  <c r="D288" i="2"/>
  <c r="AW295" i="2"/>
  <c r="AX295" i="2"/>
  <c r="Y295" i="2"/>
  <c r="Z295" i="2"/>
  <c r="AW296" i="2"/>
  <c r="AX296" i="2"/>
  <c r="AI243" i="2"/>
  <c r="AH243" i="2"/>
  <c r="G243" i="2"/>
  <c r="H243" i="2"/>
  <c r="AZ243" i="2"/>
  <c r="BA243" i="2"/>
  <c r="J243" i="2"/>
  <c r="K243" i="2"/>
  <c r="BI243" i="2"/>
  <c r="BJ243" i="2"/>
  <c r="AL243" i="2"/>
  <c r="AK243" i="2"/>
  <c r="N243" i="2"/>
  <c r="M243" i="2"/>
  <c r="AF246" i="2"/>
  <c r="AE246" i="2"/>
  <c r="E246" i="2"/>
  <c r="D246" i="2"/>
  <c r="AW246" i="2"/>
  <c r="AX246" i="2"/>
  <c r="H246" i="2"/>
  <c r="G246" i="2"/>
  <c r="AT246" i="2"/>
  <c r="AU246" i="2"/>
  <c r="V246" i="2"/>
  <c r="W246" i="2"/>
  <c r="AI251" i="2"/>
  <c r="AH251" i="2"/>
  <c r="BC251" i="2"/>
  <c r="BD251" i="2"/>
  <c r="AL252" i="2"/>
  <c r="AK252" i="2"/>
  <c r="BF252" i="2"/>
  <c r="BG252" i="2"/>
  <c r="S255" i="2"/>
  <c r="T255" i="2"/>
  <c r="AO255" i="2"/>
  <c r="AN255" i="2"/>
  <c r="S259" i="2"/>
  <c r="T259" i="2"/>
  <c r="AO262" i="2"/>
  <c r="AN262" i="2"/>
  <c r="BI262" i="2"/>
  <c r="BJ262" i="2"/>
  <c r="BF264" i="2"/>
  <c r="BG264" i="2"/>
  <c r="Y266" i="2"/>
  <c r="Z266" i="2"/>
  <c r="BC266" i="2"/>
  <c r="BD266" i="2"/>
  <c r="BF267" i="2"/>
  <c r="BG267" i="2"/>
  <c r="AF267" i="2"/>
  <c r="AE267" i="2"/>
  <c r="E267" i="2"/>
  <c r="D267" i="2"/>
  <c r="AW267" i="2"/>
  <c r="AX267" i="2"/>
  <c r="Y267" i="2"/>
  <c r="Z267" i="2"/>
  <c r="AQ271" i="2"/>
  <c r="AR271" i="2"/>
  <c r="P271" i="2"/>
  <c r="Q271" i="2"/>
  <c r="AW271" i="2"/>
  <c r="AX271" i="2"/>
  <c r="Y271" i="2"/>
  <c r="Z271" i="2"/>
  <c r="Y274" i="2"/>
  <c r="Z274" i="2"/>
  <c r="AZ274" i="2"/>
  <c r="BA274" i="2"/>
  <c r="AW275" i="2"/>
  <c r="AX275" i="2"/>
  <c r="Y275" i="2"/>
  <c r="Z275" i="2"/>
  <c r="J279" i="2"/>
  <c r="K279" i="2"/>
  <c r="AZ279" i="2"/>
  <c r="BA279" i="2"/>
  <c r="H280" i="2"/>
  <c r="G280" i="2"/>
  <c r="AI280" i="2"/>
  <c r="AH280" i="2"/>
  <c r="BI280" i="2"/>
  <c r="BJ280" i="2"/>
  <c r="AC282" i="2"/>
  <c r="AB282" i="2"/>
  <c r="BC282" i="2"/>
  <c r="BD282" i="2"/>
  <c r="AO284" i="2"/>
  <c r="AN284" i="2"/>
  <c r="Q284" i="2"/>
  <c r="P284" i="2"/>
  <c r="BF286" i="2"/>
  <c r="BG286" i="2"/>
  <c r="AI286" i="2"/>
  <c r="AH286" i="2"/>
  <c r="K286" i="2"/>
  <c r="J286" i="2"/>
  <c r="AC287" i="2"/>
  <c r="AB287" i="2"/>
  <c r="BC287" i="2"/>
  <c r="BD287" i="2"/>
  <c r="AL288" i="2"/>
  <c r="AK288" i="2"/>
  <c r="E290" i="2"/>
  <c r="D290" i="2"/>
  <c r="AF290" i="2"/>
  <c r="AE290" i="2"/>
  <c r="BI291" i="2"/>
  <c r="BJ291" i="2"/>
  <c r="AL291" i="2"/>
  <c r="AK291" i="2"/>
  <c r="N291" i="2"/>
  <c r="M291" i="2"/>
  <c r="AF295" i="2"/>
  <c r="AE295" i="2"/>
  <c r="BF295" i="2"/>
  <c r="BG295" i="2"/>
  <c r="N296" i="2"/>
  <c r="M296" i="2"/>
  <c r="BC296" i="2"/>
  <c r="BD296" i="2"/>
  <c r="H298" i="2"/>
  <c r="G298" i="2"/>
  <c r="AW298" i="2"/>
  <c r="AX298" i="2"/>
  <c r="AZ300" i="2"/>
  <c r="BA300" i="2"/>
  <c r="AC300" i="2"/>
  <c r="AB300" i="2"/>
  <c r="E300" i="2"/>
  <c r="D300" i="2"/>
  <c r="AW287" i="2"/>
  <c r="AX287" i="2"/>
  <c r="Y287" i="2"/>
  <c r="Z287" i="2"/>
  <c r="AZ296" i="2"/>
  <c r="BA296" i="2"/>
  <c r="AC296" i="2"/>
  <c r="AB296" i="2"/>
  <c r="E296" i="2"/>
  <c r="D296" i="2"/>
  <c r="AT298" i="2"/>
  <c r="AU298" i="2"/>
  <c r="V298" i="2"/>
  <c r="W298" i="2"/>
  <c r="BI252" i="2"/>
  <c r="BJ252" i="2"/>
  <c r="AI252" i="2"/>
  <c r="AH252" i="2"/>
  <c r="H252" i="2"/>
  <c r="G252" i="2"/>
  <c r="AO252" i="2"/>
  <c r="AN252" i="2"/>
  <c r="Q252" i="2"/>
  <c r="P252" i="2"/>
  <c r="BC254" i="2"/>
  <c r="BD254" i="2"/>
  <c r="AC254" i="2"/>
  <c r="AB254" i="2"/>
  <c r="BF254" i="2"/>
  <c r="BG254" i="2"/>
  <c r="AI254" i="2"/>
  <c r="AH254" i="2"/>
  <c r="K254" i="2"/>
  <c r="J254" i="2"/>
  <c r="AQ264" i="2"/>
  <c r="AR264" i="2"/>
  <c r="AZ264" i="2"/>
  <c r="BA264" i="2"/>
  <c r="AC264" i="2"/>
  <c r="AB264" i="2"/>
  <c r="E264" i="2"/>
  <c r="D264" i="2"/>
  <c r="AO280" i="2"/>
  <c r="AN280" i="2"/>
  <c r="Q280" i="2"/>
  <c r="P280" i="2"/>
  <c r="BF282" i="2"/>
  <c r="BG282" i="2"/>
  <c r="AI282" i="2"/>
  <c r="AH282" i="2"/>
  <c r="K282" i="2"/>
  <c r="J282" i="2"/>
  <c r="AO243" i="2"/>
  <c r="AN243" i="2"/>
  <c r="AO246" i="2"/>
  <c r="AN246" i="2"/>
  <c r="P251" i="2"/>
  <c r="Q251" i="2"/>
  <c r="Y254" i="2"/>
  <c r="Z254" i="2"/>
  <c r="BI254" i="2"/>
  <c r="BJ254" i="2"/>
  <c r="V259" i="2"/>
  <c r="W259" i="2"/>
  <c r="BF259" i="2"/>
  <c r="BG259" i="2"/>
  <c r="AL260" i="2"/>
  <c r="AK260" i="2"/>
  <c r="K260" i="2"/>
  <c r="J260" i="2"/>
  <c r="AO260" i="2"/>
  <c r="AN260" i="2"/>
  <c r="Q260" i="2"/>
  <c r="P260" i="2"/>
  <c r="Q262" i="2"/>
  <c r="P262" i="2"/>
  <c r="T264" i="2"/>
  <c r="S264" i="2"/>
  <c r="BC264" i="2"/>
  <c r="BD264" i="2"/>
  <c r="AC267" i="2"/>
  <c r="AB267" i="2"/>
  <c r="BI268" i="2"/>
  <c r="BJ268" i="2"/>
  <c r="AI268" i="2"/>
  <c r="AH268" i="2"/>
  <c r="H268" i="2"/>
  <c r="G268" i="2"/>
  <c r="AO268" i="2"/>
  <c r="AN268" i="2"/>
  <c r="Q268" i="2"/>
  <c r="P268" i="2"/>
  <c r="BC270" i="2"/>
  <c r="BD270" i="2"/>
  <c r="AC270" i="2"/>
  <c r="AB270" i="2"/>
  <c r="BF270" i="2"/>
  <c r="BG270" i="2"/>
  <c r="AI270" i="2"/>
  <c r="AH270" i="2"/>
  <c r="K270" i="2"/>
  <c r="J270" i="2"/>
  <c r="H274" i="2"/>
  <c r="G274" i="2"/>
  <c r="AW274" i="2"/>
  <c r="AX274" i="2"/>
  <c r="V275" i="2"/>
  <c r="W275" i="2"/>
  <c r="AZ276" i="2"/>
  <c r="BA276" i="2"/>
  <c r="AC276" i="2"/>
  <c r="AB276" i="2"/>
  <c r="E276" i="2"/>
  <c r="D276" i="2"/>
  <c r="AT278" i="2"/>
  <c r="AU278" i="2"/>
  <c r="V278" i="2"/>
  <c r="W278" i="2"/>
  <c r="G279" i="2"/>
  <c r="H279" i="2"/>
  <c r="AI279" i="2"/>
  <c r="AH279" i="2"/>
  <c r="AF280" i="2"/>
  <c r="AE280" i="2"/>
  <c r="BF280" i="2"/>
  <c r="BG280" i="2"/>
  <c r="AF282" i="2"/>
  <c r="AE282" i="2"/>
  <c r="BI283" i="2"/>
  <c r="BJ283" i="2"/>
  <c r="AL283" i="2"/>
  <c r="AK283" i="2"/>
  <c r="N283" i="2"/>
  <c r="M283" i="2"/>
  <c r="AW284" i="2"/>
  <c r="AX284" i="2"/>
  <c r="AQ286" i="2"/>
  <c r="AR286" i="2"/>
  <c r="AF287" i="2"/>
  <c r="AE287" i="2"/>
  <c r="BF287" i="2"/>
  <c r="BG287" i="2"/>
  <c r="N288" i="2"/>
  <c r="M288" i="2"/>
  <c r="BC288" i="2"/>
  <c r="BD288" i="2"/>
  <c r="H290" i="2"/>
  <c r="G290" i="2"/>
  <c r="AW290" i="2"/>
  <c r="AX290" i="2"/>
  <c r="V291" i="2"/>
  <c r="W291" i="2"/>
  <c r="AZ292" i="2"/>
  <c r="BA292" i="2"/>
  <c r="AC292" i="2"/>
  <c r="AB292" i="2"/>
  <c r="E292" i="2"/>
  <c r="D292" i="2"/>
  <c r="AT294" i="2"/>
  <c r="AU294" i="2"/>
  <c r="V294" i="2"/>
  <c r="W294" i="2"/>
  <c r="G295" i="2"/>
  <c r="H295" i="2"/>
  <c r="AI295" i="2"/>
  <c r="AH295" i="2"/>
  <c r="AF296" i="2"/>
  <c r="AE296" i="2"/>
  <c r="BF296" i="2"/>
  <c r="BG296" i="2"/>
  <c r="AF298" i="2"/>
  <c r="AE298" i="2"/>
  <c r="BI299" i="2"/>
  <c r="BJ299" i="2"/>
  <c r="AL299" i="2"/>
  <c r="AK299" i="2"/>
  <c r="N299" i="2"/>
  <c r="M299" i="2"/>
  <c r="AW300" i="2"/>
  <c r="AX300" i="2"/>
  <c r="AQ282" i="2"/>
  <c r="AR282" i="2"/>
  <c r="AT290" i="2"/>
  <c r="AU290" i="2"/>
  <c r="V290" i="2"/>
  <c r="W290" i="2"/>
  <c r="V296" i="2"/>
  <c r="W296" i="2"/>
  <c r="Q298" i="2"/>
  <c r="P298" i="2"/>
  <c r="AQ298" i="2"/>
  <c r="AR298" i="2"/>
  <c r="AF31" i="2"/>
  <c r="AE31" i="2"/>
  <c r="BO32" i="2"/>
  <c r="BP32" i="2"/>
  <c r="AT34" i="2"/>
  <c r="AU34" i="2"/>
  <c r="AT35" i="2"/>
  <c r="AU35" i="2"/>
  <c r="AC37" i="2"/>
  <c r="AB37" i="2"/>
  <c r="AZ37" i="2"/>
  <c r="BA37" i="2"/>
  <c r="E39" i="2"/>
  <c r="D39" i="2"/>
  <c r="BC39" i="2"/>
  <c r="BD39" i="2"/>
  <c r="G41" i="2"/>
  <c r="H41" i="2"/>
  <c r="AI41" i="2"/>
  <c r="AH41" i="2"/>
  <c r="BF41" i="2"/>
  <c r="BG41" i="2"/>
  <c r="P45" i="2"/>
  <c r="Q45" i="2"/>
  <c r="AI31" i="2"/>
  <c r="AH31" i="2"/>
  <c r="AI32" i="2"/>
  <c r="AH32" i="2"/>
  <c r="BF32" i="2"/>
  <c r="BG32" i="2"/>
  <c r="AW35" i="2"/>
  <c r="AX35" i="2"/>
  <c r="H36" i="2"/>
  <c r="G36" i="2"/>
  <c r="M37" i="2"/>
  <c r="N37" i="2"/>
  <c r="AF37" i="2"/>
  <c r="AE37" i="2"/>
  <c r="BC37" i="2"/>
  <c r="BD37" i="2"/>
  <c r="Q38" i="2"/>
  <c r="P38" i="2"/>
  <c r="AC39" i="2"/>
  <c r="AB39" i="2"/>
  <c r="AW39" i="2"/>
  <c r="AX39" i="2"/>
  <c r="AL41" i="2"/>
  <c r="AK41" i="2"/>
  <c r="BO44" i="2"/>
  <c r="BP44" i="2"/>
  <c r="AF45" i="2"/>
  <c r="AE45" i="2"/>
  <c r="AT46" i="2"/>
  <c r="AU46" i="2"/>
  <c r="D47" i="2"/>
  <c r="E47" i="2"/>
  <c r="V47" i="2"/>
  <c r="W47" i="2"/>
  <c r="AL47" i="2"/>
  <c r="AK47" i="2"/>
  <c r="J49" i="2"/>
  <c r="K49" i="2"/>
  <c r="AZ49" i="2"/>
  <c r="BA49" i="2"/>
  <c r="M51" i="2"/>
  <c r="N51" i="2"/>
  <c r="AI51" i="2"/>
  <c r="AH51" i="2"/>
  <c r="AZ51" i="2"/>
  <c r="BA51" i="2"/>
  <c r="BO56" i="2"/>
  <c r="BP56" i="2"/>
  <c r="BO58" i="2"/>
  <c r="BP58" i="2"/>
  <c r="BO65" i="2"/>
  <c r="BP65" i="2"/>
  <c r="BO69" i="2"/>
  <c r="BP69" i="2"/>
  <c r="S31" i="2"/>
  <c r="T31" i="2"/>
  <c r="K32" i="2"/>
  <c r="J32" i="2"/>
  <c r="AL32" i="2"/>
  <c r="AK32" i="2"/>
  <c r="BJ32" i="2"/>
  <c r="BI32" i="2"/>
  <c r="J33" i="2"/>
  <c r="K33" i="2"/>
  <c r="BF35" i="2"/>
  <c r="BG35" i="2"/>
  <c r="S37" i="2"/>
  <c r="T37" i="2"/>
  <c r="AL37" i="2"/>
  <c r="AK37" i="2"/>
  <c r="AW37" i="2"/>
  <c r="AX37" i="2"/>
  <c r="J39" i="2"/>
  <c r="K39" i="2"/>
  <c r="V41" i="2"/>
  <c r="W41" i="2"/>
  <c r="AW41" i="2"/>
  <c r="AX41" i="2"/>
  <c r="N42" i="2"/>
  <c r="M42" i="2"/>
  <c r="J45" i="2"/>
  <c r="K45" i="2"/>
  <c r="AZ45" i="2"/>
  <c r="BA45" i="2"/>
  <c r="K46" i="2"/>
  <c r="J46" i="2"/>
  <c r="Y47" i="2"/>
  <c r="Z47" i="2"/>
  <c r="BF47" i="2"/>
  <c r="BG47" i="2"/>
  <c r="K30" i="2"/>
  <c r="J30" i="2"/>
  <c r="M31" i="2"/>
  <c r="N31" i="2"/>
  <c r="T48" i="2"/>
  <c r="S48" i="2"/>
  <c r="AF52" i="2"/>
  <c r="AE52" i="2"/>
  <c r="K52" i="2"/>
  <c r="J52" i="2"/>
  <c r="AN52" i="2"/>
  <c r="AO52" i="2"/>
  <c r="Q52" i="2"/>
  <c r="P52" i="2"/>
  <c r="BO52" i="2"/>
  <c r="BP52" i="2"/>
  <c r="Y53" i="2"/>
  <c r="Z53" i="2"/>
  <c r="AC60" i="2"/>
  <c r="AB60" i="2"/>
  <c r="BO60" i="2"/>
  <c r="BP60" i="2"/>
  <c r="S61" i="2"/>
  <c r="T61" i="2"/>
  <c r="AQ62" i="2"/>
  <c r="AR62" i="2"/>
  <c r="K62" i="2"/>
  <c r="J62" i="2"/>
  <c r="E62" i="2"/>
  <c r="D62" i="2"/>
  <c r="AT63" i="2"/>
  <c r="AU63" i="2"/>
  <c r="V63" i="2"/>
  <c r="W63" i="2"/>
  <c r="E63" i="2"/>
  <c r="D63" i="2"/>
  <c r="AT57" i="2"/>
  <c r="AU57" i="2"/>
  <c r="BO57" i="2"/>
  <c r="BP57" i="2"/>
  <c r="AN60" i="2"/>
  <c r="AO60" i="2"/>
  <c r="AW62" i="2"/>
  <c r="AX62" i="2"/>
  <c r="V70" i="2"/>
  <c r="W70" i="2"/>
  <c r="AL71" i="2"/>
  <c r="AK71" i="2"/>
  <c r="BO71" i="2"/>
  <c r="BP71" i="2"/>
  <c r="AC72" i="2"/>
  <c r="AB72" i="2"/>
  <c r="AT72" i="2"/>
  <c r="AU72" i="2"/>
  <c r="BO73" i="2"/>
  <c r="BP73" i="2"/>
  <c r="BO87" i="2"/>
  <c r="BP87" i="2"/>
  <c r="AF50" i="2"/>
  <c r="AE50" i="2"/>
  <c r="BJ50" i="2"/>
  <c r="BI50" i="2"/>
  <c r="K50" i="2"/>
  <c r="J50" i="2"/>
  <c r="H50" i="2"/>
  <c r="G50" i="2"/>
  <c r="AL50" i="2"/>
  <c r="AK50" i="2"/>
  <c r="BJ55" i="2"/>
  <c r="BI55" i="2"/>
  <c r="M55" i="2"/>
  <c r="N55" i="2"/>
  <c r="BO55" i="2"/>
  <c r="BP55" i="2"/>
  <c r="AN59" i="2"/>
  <c r="AO59" i="2"/>
  <c r="P59" i="2"/>
  <c r="Q59" i="2"/>
  <c r="BO59" i="2"/>
  <c r="BP59" i="2"/>
  <c r="AQ60" i="2"/>
  <c r="AR60" i="2"/>
  <c r="S63" i="2"/>
  <c r="T63" i="2"/>
  <c r="AQ63" i="2"/>
  <c r="AR63" i="2"/>
  <c r="BC70" i="2"/>
  <c r="BD70" i="2"/>
  <c r="T70" i="2"/>
  <c r="S70" i="2"/>
  <c r="AQ72" i="2"/>
  <c r="AR72" i="2"/>
  <c r="T72" i="2"/>
  <c r="S72" i="2"/>
  <c r="H72" i="2"/>
  <c r="G72" i="2"/>
  <c r="BF74" i="2"/>
  <c r="BG74" i="2"/>
  <c r="AF74" i="2"/>
  <c r="AE74" i="2"/>
  <c r="BO74" i="2"/>
  <c r="BP74" i="2"/>
  <c r="AF66" i="2"/>
  <c r="AE66" i="2"/>
  <c r="Y66" i="2"/>
  <c r="Z66" i="2"/>
  <c r="AT66" i="2"/>
  <c r="AU66" i="2"/>
  <c r="BO66" i="2"/>
  <c r="BP66" i="2"/>
  <c r="BC67" i="2"/>
  <c r="BD67" i="2"/>
  <c r="AF67" i="2"/>
  <c r="AE67" i="2"/>
  <c r="G67" i="2"/>
  <c r="H67" i="2"/>
  <c r="V67" i="2"/>
  <c r="W67" i="2"/>
  <c r="BF67" i="2"/>
  <c r="BG67" i="2"/>
  <c r="AI67" i="2"/>
  <c r="AH67" i="2"/>
  <c r="J67" i="2"/>
  <c r="K67" i="2"/>
  <c r="AQ67" i="2"/>
  <c r="AR67" i="2"/>
  <c r="S67" i="2"/>
  <c r="T67" i="2"/>
  <c r="T68" i="2"/>
  <c r="S68" i="2"/>
  <c r="S79" i="2"/>
  <c r="T79" i="2"/>
  <c r="AN74" i="2"/>
  <c r="AO74" i="2"/>
  <c r="G75" i="2"/>
  <c r="H75" i="2"/>
  <c r="J75" i="2"/>
  <c r="K75" i="2"/>
  <c r="AF78" i="2"/>
  <c r="AE78" i="2"/>
  <c r="BO78" i="2"/>
  <c r="BP78" i="2"/>
  <c r="BF88" i="2"/>
  <c r="BG88" i="2"/>
  <c r="AF88" i="2"/>
  <c r="AE88" i="2"/>
  <c r="BO88" i="2"/>
  <c r="BP88" i="2"/>
  <c r="AW91" i="2"/>
  <c r="AX91" i="2"/>
  <c r="AF91" i="2"/>
  <c r="AE91" i="2"/>
  <c r="BO91" i="2"/>
  <c r="BP91" i="2"/>
  <c r="AW68" i="2"/>
  <c r="AX68" i="2"/>
  <c r="AI68" i="2"/>
  <c r="AH68" i="2"/>
  <c r="AN68" i="2"/>
  <c r="AO68" i="2"/>
  <c r="N68" i="2"/>
  <c r="M68" i="2"/>
  <c r="AL68" i="2"/>
  <c r="AK68" i="2"/>
  <c r="AZ68" i="2"/>
  <c r="BA68" i="2"/>
  <c r="AF68" i="2"/>
  <c r="AE68" i="2"/>
  <c r="K68" i="2"/>
  <c r="J68" i="2"/>
  <c r="BO68" i="2"/>
  <c r="BP68" i="2"/>
  <c r="AZ74" i="2"/>
  <c r="BA74" i="2"/>
  <c r="BJ76" i="2"/>
  <c r="BI76" i="2"/>
  <c r="AW76" i="2"/>
  <c r="AX76" i="2"/>
  <c r="AF76" i="2"/>
  <c r="AE76" i="2"/>
  <c r="N76" i="2"/>
  <c r="M76" i="2"/>
  <c r="BO76" i="2"/>
  <c r="BP76" i="2"/>
  <c r="AQ78" i="2"/>
  <c r="AR78" i="2"/>
  <c r="BF79" i="2"/>
  <c r="BG79" i="2"/>
  <c r="AZ84" i="2"/>
  <c r="BA84" i="2"/>
  <c r="AF84" i="2"/>
  <c r="AE84" i="2"/>
  <c r="T84" i="2"/>
  <c r="S84" i="2"/>
  <c r="E84" i="2"/>
  <c r="D84" i="2"/>
  <c r="N88" i="2"/>
  <c r="M88" i="2"/>
  <c r="BC88" i="2"/>
  <c r="BD88" i="2"/>
  <c r="AN90" i="2"/>
  <c r="AO90" i="2"/>
  <c r="BO90" i="2"/>
  <c r="BP90" i="2"/>
  <c r="V91" i="2"/>
  <c r="W91" i="2"/>
  <c r="AT91" i="2"/>
  <c r="AU91" i="2"/>
  <c r="AF94" i="2"/>
  <c r="AE94" i="2"/>
  <c r="E94" i="2"/>
  <c r="D94" i="2"/>
  <c r="AI98" i="2"/>
  <c r="AH98" i="2"/>
  <c r="BO98" i="2"/>
  <c r="BP98" i="2"/>
  <c r="T82" i="2"/>
  <c r="S82" i="2"/>
  <c r="AW83" i="2"/>
  <c r="AX83" i="2"/>
  <c r="BO83" i="2"/>
  <c r="BP83" i="2"/>
  <c r="AQ86" i="2"/>
  <c r="AR86" i="2"/>
  <c r="BO86" i="2"/>
  <c r="BP86" i="2"/>
  <c r="BJ95" i="2"/>
  <c r="BI95" i="2"/>
  <c r="AW96" i="2"/>
  <c r="AX96" i="2"/>
  <c r="AL96" i="2"/>
  <c r="AK96" i="2"/>
  <c r="Y96" i="2"/>
  <c r="Z96" i="2"/>
  <c r="H96" i="2"/>
  <c r="G96" i="2"/>
  <c r="BO97" i="2"/>
  <c r="BP97" i="2"/>
  <c r="AZ99" i="2"/>
  <c r="BA99" i="2"/>
  <c r="AI103" i="2"/>
  <c r="AH103" i="2"/>
  <c r="BJ104" i="2"/>
  <c r="BI104" i="2"/>
  <c r="T104" i="2"/>
  <c r="S104" i="2"/>
  <c r="V107" i="2"/>
  <c r="W107" i="2"/>
  <c r="AF108" i="2"/>
  <c r="AE108" i="2"/>
  <c r="N110" i="2"/>
  <c r="M110" i="2"/>
  <c r="AI110" i="2"/>
  <c r="AH110" i="2"/>
  <c r="BJ110" i="2"/>
  <c r="BI110" i="2"/>
  <c r="P111" i="2"/>
  <c r="Q111" i="2"/>
  <c r="AI111" i="2"/>
  <c r="AH111" i="2"/>
  <c r="BO118" i="2"/>
  <c r="BP118" i="2"/>
  <c r="BO123" i="2"/>
  <c r="BP123" i="2"/>
  <c r="AT103" i="2"/>
  <c r="AU103" i="2"/>
  <c r="AF103" i="2"/>
  <c r="AE103" i="2"/>
  <c r="BO103" i="2"/>
  <c r="BP103" i="2"/>
  <c r="N81" i="2"/>
  <c r="M81" i="2"/>
  <c r="AC81" i="2"/>
  <c r="AB81" i="2"/>
  <c r="S81" i="2"/>
  <c r="T81" i="2"/>
  <c r="BO81" i="2"/>
  <c r="BP81" i="2"/>
  <c r="AF85" i="2"/>
  <c r="AE85" i="2"/>
  <c r="P85" i="2"/>
  <c r="Q85" i="2"/>
  <c r="D85" i="2"/>
  <c r="E85" i="2"/>
  <c r="S99" i="2"/>
  <c r="T99" i="2"/>
  <c r="AL101" i="2"/>
  <c r="AK101" i="2"/>
  <c r="AT101" i="2"/>
  <c r="AU101" i="2"/>
  <c r="V101" i="2"/>
  <c r="W101" i="2"/>
  <c r="BO101" i="2"/>
  <c r="BP101" i="2"/>
  <c r="T102" i="2"/>
  <c r="S102" i="2"/>
  <c r="H102" i="2"/>
  <c r="G102" i="2"/>
  <c r="AT104" i="2"/>
  <c r="AU104" i="2"/>
  <c r="S105" i="2"/>
  <c r="T105" i="2"/>
  <c r="BF105" i="2"/>
  <c r="BG105" i="2"/>
  <c r="T106" i="2"/>
  <c r="S106" i="2"/>
  <c r="G107" i="2"/>
  <c r="H107" i="2"/>
  <c r="AT108" i="2"/>
  <c r="AU108" i="2"/>
  <c r="Q110" i="2"/>
  <c r="P110" i="2"/>
  <c r="AT110" i="2"/>
  <c r="AU110" i="2"/>
  <c r="J111" i="2"/>
  <c r="K111" i="2"/>
  <c r="AC111" i="2"/>
  <c r="AB111" i="2"/>
  <c r="H114" i="2"/>
  <c r="G114" i="2"/>
  <c r="AF114" i="2"/>
  <c r="AE114" i="2"/>
  <c r="AN118" i="2"/>
  <c r="AO118" i="2"/>
  <c r="AL121" i="2"/>
  <c r="AK121" i="2"/>
  <c r="AZ121" i="2"/>
  <c r="BA121" i="2"/>
  <c r="G125" i="2"/>
  <c r="H125" i="2"/>
  <c r="AI125" i="2"/>
  <c r="AH125" i="2"/>
  <c r="BO134" i="2"/>
  <c r="BP134" i="2"/>
  <c r="BO148" i="2"/>
  <c r="BP148" i="2"/>
  <c r="BO150" i="2"/>
  <c r="BP150" i="2"/>
  <c r="BP157" i="2"/>
  <c r="BO157" i="2"/>
  <c r="BP162" i="2"/>
  <c r="BO162" i="2"/>
  <c r="AT95" i="2"/>
  <c r="AU95" i="2"/>
  <c r="AW95" i="2"/>
  <c r="AX95" i="2"/>
  <c r="BO95" i="2"/>
  <c r="BP95" i="2"/>
  <c r="V99" i="2"/>
  <c r="W99" i="2"/>
  <c r="BF99" i="2"/>
  <c r="BG99" i="2"/>
  <c r="J99" i="2"/>
  <c r="K99" i="2"/>
  <c r="J103" i="2"/>
  <c r="K103" i="2"/>
  <c r="AQ103" i="2"/>
  <c r="AR103" i="2"/>
  <c r="S107" i="2"/>
  <c r="T107" i="2"/>
  <c r="BC107" i="2"/>
  <c r="BD107" i="2"/>
  <c r="V108" i="2"/>
  <c r="W108" i="2"/>
  <c r="AT119" i="2"/>
  <c r="AU119" i="2"/>
  <c r="AW122" i="2"/>
  <c r="AX122" i="2"/>
  <c r="BO126" i="2"/>
  <c r="BP126" i="2"/>
  <c r="AZ129" i="2"/>
  <c r="BA129" i="2"/>
  <c r="AF129" i="2"/>
  <c r="AE129" i="2"/>
  <c r="J129" i="2"/>
  <c r="K129" i="2"/>
  <c r="BO129" i="2"/>
  <c r="BP129" i="2"/>
  <c r="V132" i="2"/>
  <c r="W132" i="2"/>
  <c r="K132" i="2"/>
  <c r="J132" i="2"/>
  <c r="Y133" i="2"/>
  <c r="Z133" i="2"/>
  <c r="AZ135" i="2"/>
  <c r="BA135" i="2"/>
  <c r="D135" i="2"/>
  <c r="E135" i="2"/>
  <c r="BF137" i="2"/>
  <c r="BG137" i="2"/>
  <c r="AC137" i="2"/>
  <c r="AB137" i="2"/>
  <c r="N137" i="2"/>
  <c r="M137" i="2"/>
  <c r="N138" i="2"/>
  <c r="M138" i="2"/>
  <c r="AN139" i="2"/>
  <c r="AO139" i="2"/>
  <c r="P139" i="2"/>
  <c r="Q139" i="2"/>
  <c r="AC141" i="2"/>
  <c r="AB141" i="2"/>
  <c r="AT141" i="2"/>
  <c r="AU141" i="2"/>
  <c r="BC144" i="2"/>
  <c r="BD144" i="2"/>
  <c r="AC149" i="2"/>
  <c r="AB149" i="2"/>
  <c r="BO149" i="2"/>
  <c r="BP149" i="2"/>
  <c r="AW154" i="2"/>
  <c r="AX154" i="2"/>
  <c r="BO154" i="2"/>
  <c r="BP154" i="2"/>
  <c r="AT115" i="2"/>
  <c r="AU115" i="2"/>
  <c r="AW116" i="2"/>
  <c r="AX116" i="2"/>
  <c r="AQ116" i="2"/>
  <c r="AR116" i="2"/>
  <c r="BO116" i="2"/>
  <c r="BP116" i="2"/>
  <c r="V117" i="2"/>
  <c r="W117" i="2"/>
  <c r="BC117" i="2"/>
  <c r="BD117" i="2"/>
  <c r="AZ119" i="2"/>
  <c r="BA119" i="2"/>
  <c r="BC122" i="2"/>
  <c r="BD122" i="2"/>
  <c r="T128" i="2"/>
  <c r="S128" i="2"/>
  <c r="BO128" i="2"/>
  <c r="BP128" i="2"/>
  <c r="AC129" i="2"/>
  <c r="AB129" i="2"/>
  <c r="AT131" i="2"/>
  <c r="AU131" i="2"/>
  <c r="AC133" i="2"/>
  <c r="AB133" i="2"/>
  <c r="AT133" i="2"/>
  <c r="AU133" i="2"/>
  <c r="N136" i="2"/>
  <c r="M136" i="2"/>
  <c r="AL136" i="2"/>
  <c r="AK136" i="2"/>
  <c r="S137" i="2"/>
  <c r="T137" i="2"/>
  <c r="AN137" i="2"/>
  <c r="AO137" i="2"/>
  <c r="AW138" i="2"/>
  <c r="AX138" i="2"/>
  <c r="AN141" i="2"/>
  <c r="AO141" i="2"/>
  <c r="BF141" i="2"/>
  <c r="BG141" i="2"/>
  <c r="BO142" i="2"/>
  <c r="BP142" i="2"/>
  <c r="AI144" i="2"/>
  <c r="AH144" i="2"/>
  <c r="BJ145" i="2"/>
  <c r="BI145" i="2"/>
  <c r="AN145" i="2"/>
  <c r="AO145" i="2"/>
  <c r="Y145" i="2"/>
  <c r="Z145" i="2"/>
  <c r="V149" i="2"/>
  <c r="W149" i="2"/>
  <c r="AN149" i="2"/>
  <c r="AO149" i="2"/>
  <c r="BF152" i="2"/>
  <c r="BG152" i="2"/>
  <c r="BO152" i="2"/>
  <c r="BP152" i="2"/>
  <c r="Y154" i="2"/>
  <c r="Z154" i="2"/>
  <c r="BJ154" i="2"/>
  <c r="BI154" i="2"/>
  <c r="S155" i="2"/>
  <c r="T155" i="2"/>
  <c r="J155" i="2"/>
  <c r="K155" i="2"/>
  <c r="AZ156" i="2"/>
  <c r="BA156" i="2"/>
  <c r="AF156" i="2"/>
  <c r="AE156" i="2"/>
  <c r="BO156" i="2"/>
  <c r="BP156" i="2"/>
  <c r="V159" i="2"/>
  <c r="W159" i="2"/>
  <c r="BP159" i="2"/>
  <c r="BO159" i="2"/>
  <c r="N165" i="2"/>
  <c r="M165" i="2"/>
  <c r="K166" i="2"/>
  <c r="J166" i="2"/>
  <c r="BC119" i="2"/>
  <c r="BD119" i="2"/>
  <c r="J119" i="2"/>
  <c r="K119" i="2"/>
  <c r="BO119" i="2"/>
  <c r="BP119" i="2"/>
  <c r="Q122" i="2"/>
  <c r="P122" i="2"/>
  <c r="BJ122" i="2"/>
  <c r="BI122" i="2"/>
  <c r="T122" i="2"/>
  <c r="S122" i="2"/>
  <c r="BO122" i="2"/>
  <c r="BP122" i="2"/>
  <c r="AZ133" i="2"/>
  <c r="BA133" i="2"/>
  <c r="AF133" i="2"/>
  <c r="AE133" i="2"/>
  <c r="BO133" i="2"/>
  <c r="BP133" i="2"/>
  <c r="AQ138" i="2"/>
  <c r="AR138" i="2"/>
  <c r="Y138" i="2"/>
  <c r="Z138" i="2"/>
  <c r="BO138" i="2"/>
  <c r="BP138" i="2"/>
  <c r="AI141" i="2"/>
  <c r="AH141" i="2"/>
  <c r="G141" i="2"/>
  <c r="H141" i="2"/>
  <c r="AF144" i="2"/>
  <c r="AE144" i="2"/>
  <c r="H144" i="2"/>
  <c r="G144" i="2"/>
  <c r="AT117" i="2"/>
  <c r="AU117" i="2"/>
  <c r="S117" i="2"/>
  <c r="T117" i="2"/>
  <c r="E117" i="2"/>
  <c r="D117" i="2"/>
  <c r="AZ117" i="2"/>
  <c r="BA117" i="2"/>
  <c r="AF117" i="2"/>
  <c r="AE117" i="2"/>
  <c r="BO117" i="2"/>
  <c r="BP117" i="2"/>
  <c r="Y122" i="2"/>
  <c r="Z122" i="2"/>
  <c r="BJ126" i="2"/>
  <c r="BI126" i="2"/>
  <c r="Y132" i="2"/>
  <c r="Z132" i="2"/>
  <c r="V133" i="2"/>
  <c r="W133" i="2"/>
  <c r="BC133" i="2"/>
  <c r="BD133" i="2"/>
  <c r="BF135" i="2"/>
  <c r="BG135" i="2"/>
  <c r="V136" i="2"/>
  <c r="W136" i="2"/>
  <c r="BO136" i="2"/>
  <c r="BP136" i="2"/>
  <c r="AW137" i="2"/>
  <c r="AX137" i="2"/>
  <c r="AF138" i="2"/>
  <c r="AE138" i="2"/>
  <c r="Y141" i="2"/>
  <c r="Z141" i="2"/>
  <c r="Y144" i="2"/>
  <c r="Z144" i="2"/>
  <c r="S149" i="2"/>
  <c r="T149" i="2"/>
  <c r="AQ149" i="2"/>
  <c r="AR149" i="2"/>
  <c r="BJ149" i="2"/>
  <c r="BI149" i="2"/>
  <c r="AF154" i="2"/>
  <c r="AE154" i="2"/>
  <c r="AZ154" i="2"/>
  <c r="BA154" i="2"/>
  <c r="BP163" i="2"/>
  <c r="BO163" i="2"/>
  <c r="AT166" i="2"/>
  <c r="AU166" i="2"/>
  <c r="H166" i="2"/>
  <c r="G166" i="2"/>
  <c r="AT158" i="2"/>
  <c r="AU158" i="2"/>
  <c r="H158" i="2"/>
  <c r="G158" i="2"/>
  <c r="AO158" i="2"/>
  <c r="AN158" i="2"/>
  <c r="E158" i="2"/>
  <c r="D158" i="2"/>
  <c r="AW161" i="2"/>
  <c r="AX161" i="2"/>
  <c r="BC161" i="2"/>
  <c r="BD161" i="2"/>
  <c r="E161" i="2"/>
  <c r="D161" i="2"/>
  <c r="AC161" i="2"/>
  <c r="AB161" i="2"/>
  <c r="N161" i="2"/>
  <c r="M161" i="2"/>
  <c r="AT167" i="2"/>
  <c r="AU167" i="2"/>
  <c r="BF167" i="2"/>
  <c r="BG167" i="2"/>
  <c r="Y167" i="2"/>
  <c r="Z167" i="2"/>
  <c r="BP167" i="2"/>
  <c r="BO167" i="2"/>
  <c r="AO168" i="2"/>
  <c r="AN168" i="2"/>
  <c r="BF168" i="2"/>
  <c r="BG168" i="2"/>
  <c r="T168" i="2"/>
  <c r="S168" i="2"/>
  <c r="BP168" i="2"/>
  <c r="BO168" i="2"/>
  <c r="AI172" i="2"/>
  <c r="AH172" i="2"/>
  <c r="BJ172" i="2"/>
  <c r="BI172" i="2"/>
  <c r="AQ177" i="2"/>
  <c r="AR177" i="2"/>
  <c r="Y177" i="2"/>
  <c r="Z177" i="2"/>
  <c r="BP177" i="2"/>
  <c r="BO177" i="2"/>
  <c r="AI180" i="2"/>
  <c r="AH180" i="2"/>
  <c r="H180" i="2"/>
  <c r="G180" i="2"/>
  <c r="BC185" i="2"/>
  <c r="BD185" i="2"/>
  <c r="BP185" i="2"/>
  <c r="BO185" i="2"/>
  <c r="N189" i="2"/>
  <c r="M189" i="2"/>
  <c r="E189" i="2"/>
  <c r="D189" i="2"/>
  <c r="AW191" i="2"/>
  <c r="AX191" i="2"/>
  <c r="AF191" i="2"/>
  <c r="AE191" i="2"/>
  <c r="BP191" i="2"/>
  <c r="BO191" i="2"/>
  <c r="AF192" i="2"/>
  <c r="AE192" i="2"/>
  <c r="Q192" i="2"/>
  <c r="P192" i="2"/>
  <c r="E192" i="2"/>
  <c r="D192" i="2"/>
  <c r="AZ158" i="2"/>
  <c r="BA158" i="2"/>
  <c r="BJ167" i="2"/>
  <c r="BI167" i="2"/>
  <c r="Y168" i="2"/>
  <c r="Z168" i="2"/>
  <c r="AQ168" i="2"/>
  <c r="AR168" i="2"/>
  <c r="BJ168" i="2"/>
  <c r="BI168" i="2"/>
  <c r="AC169" i="2"/>
  <c r="AB169" i="2"/>
  <c r="AZ169" i="2"/>
  <c r="BA169" i="2"/>
  <c r="S169" i="2"/>
  <c r="T169" i="2"/>
  <c r="BP169" i="2"/>
  <c r="BO169" i="2"/>
  <c r="V172" i="2"/>
  <c r="W172" i="2"/>
  <c r="AZ172" i="2"/>
  <c r="BA172" i="2"/>
  <c r="T174" i="2"/>
  <c r="S174" i="2"/>
  <c r="Q176" i="2"/>
  <c r="P176" i="2"/>
  <c r="S177" i="2"/>
  <c r="T177" i="2"/>
  <c r="BJ177" i="2"/>
  <c r="BI177" i="2"/>
  <c r="T178" i="2"/>
  <c r="S178" i="2"/>
  <c r="E178" i="2"/>
  <c r="D178" i="2"/>
  <c r="Y180" i="2"/>
  <c r="Z180" i="2"/>
  <c r="H182" i="2"/>
  <c r="G182" i="2"/>
  <c r="AT182" i="2"/>
  <c r="AU182" i="2"/>
  <c r="BJ185" i="2"/>
  <c r="BI185" i="2"/>
  <c r="V187" i="2"/>
  <c r="W187" i="2"/>
  <c r="J187" i="2"/>
  <c r="K187" i="2"/>
  <c r="AZ190" i="2"/>
  <c r="BA190" i="2"/>
  <c r="AC190" i="2"/>
  <c r="AB190" i="2"/>
  <c r="BP190" i="2"/>
  <c r="BO190" i="2"/>
  <c r="AI191" i="2"/>
  <c r="AH191" i="2"/>
  <c r="BF191" i="2"/>
  <c r="BG191" i="2"/>
  <c r="T192" i="2"/>
  <c r="S192" i="2"/>
  <c r="AT192" i="2"/>
  <c r="AU192" i="2"/>
  <c r="Q194" i="2"/>
  <c r="P194" i="2"/>
  <c r="E194" i="2"/>
  <c r="D194" i="2"/>
  <c r="AO196" i="2"/>
  <c r="AN196" i="2"/>
  <c r="BF196" i="2"/>
  <c r="BG196" i="2"/>
  <c r="BP197" i="2"/>
  <c r="BO197" i="2"/>
  <c r="AO198" i="2"/>
  <c r="AN198" i="2"/>
  <c r="H200" i="2"/>
  <c r="G200" i="2"/>
  <c r="AC200" i="2"/>
  <c r="AB200" i="2"/>
  <c r="N205" i="2"/>
  <c r="M205" i="2"/>
  <c r="P205" i="2"/>
  <c r="Q205" i="2"/>
  <c r="AL207" i="2"/>
  <c r="AK207" i="2"/>
  <c r="N208" i="2"/>
  <c r="M208" i="2"/>
  <c r="Y208" i="2"/>
  <c r="Z208" i="2"/>
  <c r="BI209" i="2"/>
  <c r="BJ209" i="2"/>
  <c r="AO209" i="2"/>
  <c r="AN209" i="2"/>
  <c r="E209" i="2"/>
  <c r="D209" i="2"/>
  <c r="AT211" i="2"/>
  <c r="AU211" i="2"/>
  <c r="AW211" i="2"/>
  <c r="AX211" i="2"/>
  <c r="AO212" i="2"/>
  <c r="AN212" i="2"/>
  <c r="E212" i="2"/>
  <c r="D212" i="2"/>
  <c r="K214" i="2"/>
  <c r="J214" i="2"/>
  <c r="BF214" i="2"/>
  <c r="BG214" i="2"/>
  <c r="AT216" i="2"/>
  <c r="AU216" i="2"/>
  <c r="AT221" i="2"/>
  <c r="AU221" i="2"/>
  <c r="G223" i="2"/>
  <c r="H223" i="2"/>
  <c r="AO223" i="2"/>
  <c r="AN223" i="2"/>
  <c r="BP227" i="2"/>
  <c r="BO227" i="2"/>
  <c r="Y228" i="2"/>
  <c r="Z228" i="2"/>
  <c r="E230" i="2"/>
  <c r="D230" i="2"/>
  <c r="AI232" i="2"/>
  <c r="AH232" i="2"/>
  <c r="BP238" i="2"/>
  <c r="BO238" i="2"/>
  <c r="BP244" i="2"/>
  <c r="BO244" i="2"/>
  <c r="BP264" i="2"/>
  <c r="BO264" i="2"/>
  <c r="BP266" i="2"/>
  <c r="BO266" i="2"/>
  <c r="BP274" i="2"/>
  <c r="BO274" i="2"/>
  <c r="AC158" i="2"/>
  <c r="AB158" i="2"/>
  <c r="AI167" i="2"/>
  <c r="AH167" i="2"/>
  <c r="BC168" i="2"/>
  <c r="BD168" i="2"/>
  <c r="BP170" i="2"/>
  <c r="BO170" i="2"/>
  <c r="AC172" i="2"/>
  <c r="AB172" i="2"/>
  <c r="Y172" i="2"/>
  <c r="Z172" i="2"/>
  <c r="K172" i="2"/>
  <c r="J172" i="2"/>
  <c r="BP172" i="2"/>
  <c r="BO172" i="2"/>
  <c r="AQ176" i="2"/>
  <c r="AR176" i="2"/>
  <c r="V176" i="2"/>
  <c r="W176" i="2"/>
  <c r="BP176" i="2"/>
  <c r="BO176" i="2"/>
  <c r="T180" i="2"/>
  <c r="S180" i="2"/>
  <c r="AL180" i="2"/>
  <c r="AK180" i="2"/>
  <c r="G185" i="2"/>
  <c r="H185" i="2"/>
  <c r="AW185" i="2"/>
  <c r="AX185" i="2"/>
  <c r="BI189" i="2"/>
  <c r="BJ189" i="2"/>
  <c r="Y191" i="2"/>
  <c r="Z191" i="2"/>
  <c r="AC192" i="2"/>
  <c r="AB192" i="2"/>
  <c r="BC192" i="2"/>
  <c r="BD192" i="2"/>
  <c r="AI196" i="2"/>
  <c r="AH196" i="2"/>
  <c r="H196" i="2"/>
  <c r="G196" i="2"/>
  <c r="AQ198" i="2"/>
  <c r="AR198" i="2"/>
  <c r="V198" i="2"/>
  <c r="W198" i="2"/>
  <c r="E198" i="2"/>
  <c r="D198" i="2"/>
  <c r="AI158" i="2"/>
  <c r="AH158" i="2"/>
  <c r="S167" i="2"/>
  <c r="T167" i="2"/>
  <c r="AL168" i="2"/>
  <c r="AK168" i="2"/>
  <c r="AW171" i="2"/>
  <c r="AX171" i="2"/>
  <c r="BP171" i="2"/>
  <c r="BO171" i="2"/>
  <c r="BF172" i="2"/>
  <c r="BG172" i="2"/>
  <c r="P173" i="2"/>
  <c r="Q173" i="2"/>
  <c r="E173" i="2"/>
  <c r="D173" i="2"/>
  <c r="H174" i="2"/>
  <c r="G174" i="2"/>
  <c r="AF174" i="2"/>
  <c r="AE174" i="2"/>
  <c r="BP174" i="2"/>
  <c r="BO174" i="2"/>
  <c r="Y176" i="2"/>
  <c r="Z176" i="2"/>
  <c r="AZ176" i="2"/>
  <c r="BA176" i="2"/>
  <c r="AF180" i="2"/>
  <c r="AE180" i="2"/>
  <c r="AW180" i="2"/>
  <c r="AX180" i="2"/>
  <c r="BF182" i="2"/>
  <c r="BG182" i="2"/>
  <c r="T182" i="2"/>
  <c r="S182" i="2"/>
  <c r="BP182" i="2"/>
  <c r="BO182" i="2"/>
  <c r="AC185" i="2"/>
  <c r="AB185" i="2"/>
  <c r="S191" i="2"/>
  <c r="T191" i="2"/>
  <c r="AL192" i="2"/>
  <c r="AK192" i="2"/>
  <c r="AW192" i="2"/>
  <c r="AX192" i="2"/>
  <c r="Y196" i="2"/>
  <c r="Z196" i="2"/>
  <c r="T198" i="2"/>
  <c r="S198" i="2"/>
  <c r="BC198" i="2"/>
  <c r="BD198" i="2"/>
  <c r="AI199" i="2"/>
  <c r="AH199" i="2"/>
  <c r="BP199" i="2"/>
  <c r="BO199" i="2"/>
  <c r="AZ200" i="2"/>
  <c r="BA200" i="2"/>
  <c r="AF200" i="2"/>
  <c r="AE200" i="2"/>
  <c r="K200" i="2"/>
  <c r="J200" i="2"/>
  <c r="BP202" i="2"/>
  <c r="BO202" i="2"/>
  <c r="AT203" i="2"/>
  <c r="AU203" i="2"/>
  <c r="S203" i="2"/>
  <c r="T203" i="2"/>
  <c r="AT207" i="2"/>
  <c r="AU207" i="2"/>
  <c r="Y207" i="2"/>
  <c r="Z207" i="2"/>
  <c r="G207" i="2"/>
  <c r="H207" i="2"/>
  <c r="AZ208" i="2"/>
  <c r="BA208" i="2"/>
  <c r="AL208" i="2"/>
  <c r="AK208" i="2"/>
  <c r="BP208" i="2"/>
  <c r="BO208" i="2"/>
  <c r="AI214" i="2"/>
  <c r="AH214" i="2"/>
  <c r="Q214" i="2"/>
  <c r="P214" i="2"/>
  <c r="BP214" i="2"/>
  <c r="BO214" i="2"/>
  <c r="AW216" i="2"/>
  <c r="AX216" i="2"/>
  <c r="N216" i="2"/>
  <c r="M216" i="2"/>
  <c r="BP216" i="2"/>
  <c r="BO216" i="2"/>
  <c r="P221" i="2"/>
  <c r="Q221" i="2"/>
  <c r="P223" i="2"/>
  <c r="Q223" i="2"/>
  <c r="K228" i="2"/>
  <c r="J228" i="2"/>
  <c r="V232" i="2"/>
  <c r="W232" i="2"/>
  <c r="AL215" i="2"/>
  <c r="AK215" i="2"/>
  <c r="BC215" i="2"/>
  <c r="BD215" i="2"/>
  <c r="N215" i="2"/>
  <c r="M215" i="2"/>
  <c r="J215" i="2"/>
  <c r="K215" i="2"/>
  <c r="G215" i="2"/>
  <c r="H215" i="2"/>
  <c r="N217" i="2"/>
  <c r="M217" i="2"/>
  <c r="AO220" i="2"/>
  <c r="AN220" i="2"/>
  <c r="AO222" i="2"/>
  <c r="AN222" i="2"/>
  <c r="J225" i="2"/>
  <c r="K225" i="2"/>
  <c r="BI225" i="2"/>
  <c r="BJ225" i="2"/>
  <c r="Y226" i="2"/>
  <c r="Z226" i="2"/>
  <c r="AF231" i="2"/>
  <c r="AE231" i="2"/>
  <c r="J233" i="2"/>
  <c r="K233" i="2"/>
  <c r="AL233" i="2"/>
  <c r="AK233" i="2"/>
  <c r="H234" i="2"/>
  <c r="G234" i="2"/>
  <c r="AW234" i="2"/>
  <c r="AX234" i="2"/>
  <c r="AT236" i="2"/>
  <c r="AU236" i="2"/>
  <c r="AZ237" i="2"/>
  <c r="BA237" i="2"/>
  <c r="AF237" i="2"/>
  <c r="AE237" i="2"/>
  <c r="BP237" i="2"/>
  <c r="BO237" i="2"/>
  <c r="AO239" i="2"/>
  <c r="AN239" i="2"/>
  <c r="BF240" i="2"/>
  <c r="BG240" i="2"/>
  <c r="K240" i="2"/>
  <c r="J240" i="2"/>
  <c r="AC241" i="2"/>
  <c r="AB241" i="2"/>
  <c r="BC241" i="2"/>
  <c r="BD241" i="2"/>
  <c r="AT243" i="2"/>
  <c r="AU243" i="2"/>
  <c r="S243" i="2"/>
  <c r="T243" i="2"/>
  <c r="AW249" i="2"/>
  <c r="AX249" i="2"/>
  <c r="N249" i="2"/>
  <c r="M249" i="2"/>
  <c r="BP249" i="2"/>
  <c r="BO249" i="2"/>
  <c r="BP252" i="2"/>
  <c r="BO252" i="2"/>
  <c r="Q254" i="2"/>
  <c r="P254" i="2"/>
  <c r="E254" i="2"/>
  <c r="D254" i="2"/>
  <c r="AL258" i="2"/>
  <c r="AK258" i="2"/>
  <c r="N258" i="2"/>
  <c r="M258" i="2"/>
  <c r="BP258" i="2"/>
  <c r="BO258" i="2"/>
  <c r="S263" i="2"/>
  <c r="T263" i="2"/>
  <c r="BP263" i="2"/>
  <c r="BO263" i="2"/>
  <c r="AT269" i="2"/>
  <c r="AU269" i="2"/>
  <c r="Y269" i="2"/>
  <c r="Z269" i="2"/>
  <c r="J269" i="2"/>
  <c r="K269" i="2"/>
  <c r="BF206" i="2"/>
  <c r="BG206" i="2"/>
  <c r="AZ217" i="2"/>
  <c r="BA217" i="2"/>
  <c r="AQ218" i="2"/>
  <c r="AR218" i="2"/>
  <c r="T218" i="2"/>
  <c r="S218" i="2"/>
  <c r="AC220" i="2"/>
  <c r="AB220" i="2"/>
  <c r="AQ222" i="2"/>
  <c r="AR222" i="2"/>
  <c r="AL222" i="2"/>
  <c r="AK222" i="2"/>
  <c r="BP222" i="2"/>
  <c r="BO222" i="2"/>
  <c r="T224" i="2"/>
  <c r="S224" i="2"/>
  <c r="AZ225" i="2"/>
  <c r="BA225" i="2"/>
  <c r="AL225" i="2"/>
  <c r="AK225" i="2"/>
  <c r="BC225" i="2"/>
  <c r="BD225" i="2"/>
  <c r="AO225" i="2"/>
  <c r="AN225" i="2"/>
  <c r="S225" i="2"/>
  <c r="T225" i="2"/>
  <c r="BP225" i="2"/>
  <c r="BO225" i="2"/>
  <c r="AW226" i="2"/>
  <c r="AX226" i="2"/>
  <c r="BC231" i="2"/>
  <c r="BD231" i="2"/>
  <c r="AT233" i="2"/>
  <c r="AU233" i="2"/>
  <c r="N234" i="2"/>
  <c r="M234" i="2"/>
  <c r="AZ234" i="2"/>
  <c r="BA234" i="2"/>
  <c r="AW236" i="2"/>
  <c r="AX236" i="2"/>
  <c r="BP239" i="2"/>
  <c r="BO239" i="2"/>
  <c r="AZ241" i="2"/>
  <c r="BA241" i="2"/>
  <c r="AL241" i="2"/>
  <c r="AK241" i="2"/>
  <c r="BP241" i="2"/>
  <c r="BO241" i="2"/>
  <c r="AO206" i="2"/>
  <c r="AN206" i="2"/>
  <c r="AZ206" i="2"/>
  <c r="BA206" i="2"/>
  <c r="K206" i="2"/>
  <c r="J206" i="2"/>
  <c r="AF206" i="2"/>
  <c r="AE206" i="2"/>
  <c r="E206" i="2"/>
  <c r="D206" i="2"/>
  <c r="AW217" i="2"/>
  <c r="AX217" i="2"/>
  <c r="D217" i="2"/>
  <c r="E217" i="2"/>
  <c r="AO217" i="2"/>
  <c r="AN217" i="2"/>
  <c r="S219" i="2"/>
  <c r="T219" i="2"/>
  <c r="BP219" i="2"/>
  <c r="BO219" i="2"/>
  <c r="BF220" i="2"/>
  <c r="BG220" i="2"/>
  <c r="AL220" i="2"/>
  <c r="AK220" i="2"/>
  <c r="Q220" i="2"/>
  <c r="P220" i="2"/>
  <c r="Y220" i="2"/>
  <c r="Z220" i="2"/>
  <c r="K220" i="2"/>
  <c r="J220" i="2"/>
  <c r="BP220" i="2"/>
  <c r="BO220" i="2"/>
  <c r="AC231" i="2"/>
  <c r="AB231" i="2"/>
  <c r="J231" i="2"/>
  <c r="K231" i="2"/>
  <c r="AI231" i="2"/>
  <c r="AH231" i="2"/>
  <c r="P231" i="2"/>
  <c r="Q231" i="2"/>
  <c r="BP231" i="2"/>
  <c r="BO231" i="2"/>
  <c r="AO234" i="2"/>
  <c r="AN234" i="2"/>
  <c r="Q234" i="2"/>
  <c r="P234" i="2"/>
  <c r="AI220" i="2"/>
  <c r="AH220" i="2"/>
  <c r="BC224" i="2"/>
  <c r="BD224" i="2"/>
  <c r="AL224" i="2"/>
  <c r="AK224" i="2"/>
  <c r="BI224" i="2"/>
  <c r="BJ224" i="2"/>
  <c r="AQ224" i="2"/>
  <c r="AR224" i="2"/>
  <c r="N224" i="2"/>
  <c r="M224" i="2"/>
  <c r="AZ226" i="2"/>
  <c r="BA226" i="2"/>
  <c r="E226" i="2"/>
  <c r="D226" i="2"/>
  <c r="AC226" i="2"/>
  <c r="AB226" i="2"/>
  <c r="N226" i="2"/>
  <c r="M226" i="2"/>
  <c r="AT231" i="2"/>
  <c r="AU231" i="2"/>
  <c r="AO233" i="2"/>
  <c r="AN233" i="2"/>
  <c r="Y233" i="2"/>
  <c r="Z233" i="2"/>
  <c r="T234" i="2"/>
  <c r="S234" i="2"/>
  <c r="BP235" i="2"/>
  <c r="BO235" i="2"/>
  <c r="AQ236" i="2"/>
  <c r="AR236" i="2"/>
  <c r="BP236" i="2"/>
  <c r="BO236" i="2"/>
  <c r="AQ251" i="2"/>
  <c r="AR251" i="2"/>
  <c r="BP251" i="2"/>
  <c r="BO251" i="2"/>
  <c r="AO267" i="2"/>
  <c r="AN267" i="2"/>
  <c r="AI267" i="2"/>
  <c r="AH267" i="2"/>
  <c r="G267" i="2"/>
  <c r="H267" i="2"/>
  <c r="AQ278" i="2"/>
  <c r="AR278" i="2"/>
  <c r="Y278" i="2"/>
  <c r="Z278" i="2"/>
  <c r="BP278" i="2"/>
  <c r="BO278" i="2"/>
  <c r="N245" i="2"/>
  <c r="M245" i="2"/>
  <c r="AC247" i="2"/>
  <c r="AB247" i="2"/>
  <c r="BI248" i="2"/>
  <c r="BJ248" i="2"/>
  <c r="K248" i="2"/>
  <c r="J248" i="2"/>
  <c r="AL248" i="2"/>
  <c r="AK248" i="2"/>
  <c r="AI248" i="2"/>
  <c r="AH248" i="2"/>
  <c r="BP248" i="2"/>
  <c r="BO248" i="2"/>
  <c r="BI250" i="2"/>
  <c r="BJ250" i="2"/>
  <c r="AZ255" i="2"/>
  <c r="BA255" i="2"/>
  <c r="BP255" i="2"/>
  <c r="BO255" i="2"/>
  <c r="N256" i="2"/>
  <c r="M256" i="2"/>
  <c r="G257" i="2"/>
  <c r="H257" i="2"/>
  <c r="AI257" i="2"/>
  <c r="AH257" i="2"/>
  <c r="J259" i="2"/>
  <c r="K259" i="2"/>
  <c r="BP259" i="2"/>
  <c r="BO259" i="2"/>
  <c r="T260" i="2"/>
  <c r="S260" i="2"/>
  <c r="BC261" i="2"/>
  <c r="BD261" i="2"/>
  <c r="T268" i="2"/>
  <c r="S268" i="2"/>
  <c r="AF271" i="2"/>
  <c r="AE271" i="2"/>
  <c r="Y272" i="2"/>
  <c r="Z272" i="2"/>
  <c r="BI272" i="2"/>
  <c r="BJ272" i="2"/>
  <c r="AL273" i="2"/>
  <c r="AK273" i="2"/>
  <c r="N273" i="2"/>
  <c r="M273" i="2"/>
  <c r="BC273" i="2"/>
  <c r="BD273" i="2"/>
  <c r="AO273" i="2"/>
  <c r="AN273" i="2"/>
  <c r="AC273" i="2"/>
  <c r="AB273" i="2"/>
  <c r="BP273" i="2"/>
  <c r="BO273" i="2"/>
  <c r="AZ275" i="2"/>
  <c r="BA275" i="2"/>
  <c r="AT276" i="2"/>
  <c r="AU276" i="2"/>
  <c r="T278" i="2"/>
  <c r="S278" i="2"/>
  <c r="BI278" i="2"/>
  <c r="BJ278" i="2"/>
  <c r="BP279" i="2"/>
  <c r="BO279" i="2"/>
  <c r="T280" i="2"/>
  <c r="S280" i="2"/>
  <c r="K280" i="2"/>
  <c r="J280" i="2"/>
  <c r="AC281" i="2"/>
  <c r="AB281" i="2"/>
  <c r="AT281" i="2"/>
  <c r="AU281" i="2"/>
  <c r="N284" i="2"/>
  <c r="M284" i="2"/>
  <c r="G285" i="2"/>
  <c r="H285" i="2"/>
  <c r="AI285" i="2"/>
  <c r="AH285" i="2"/>
  <c r="BI285" i="2"/>
  <c r="BJ285" i="2"/>
  <c r="AF286" i="2"/>
  <c r="AE286" i="2"/>
  <c r="H286" i="2"/>
  <c r="G286" i="2"/>
  <c r="Q286" i="2"/>
  <c r="P286" i="2"/>
  <c r="BP287" i="2"/>
  <c r="BO287" i="2"/>
  <c r="AF289" i="2"/>
  <c r="AE289" i="2"/>
  <c r="AW289" i="2"/>
  <c r="AX289" i="2"/>
  <c r="AO290" i="2"/>
  <c r="AN290" i="2"/>
  <c r="BP290" i="2"/>
  <c r="BO290" i="2"/>
  <c r="AZ291" i="2"/>
  <c r="BA291" i="2"/>
  <c r="AF293" i="2"/>
  <c r="AE293" i="2"/>
  <c r="P293" i="2"/>
  <c r="Q293" i="2"/>
  <c r="BP293" i="2"/>
  <c r="BO293" i="2"/>
  <c r="Y296" i="2"/>
  <c r="Z296" i="2"/>
  <c r="V297" i="2"/>
  <c r="W297" i="2"/>
  <c r="BC299" i="2"/>
  <c r="BD299" i="2"/>
  <c r="AO299" i="2"/>
  <c r="AN299" i="2"/>
  <c r="BP299" i="2"/>
  <c r="BO299" i="2"/>
  <c r="BC300" i="2"/>
  <c r="BD300" i="2"/>
  <c r="N301" i="2"/>
  <c r="M301" i="2"/>
  <c r="AO301" i="2"/>
  <c r="AN301" i="2"/>
  <c r="AF275" i="2"/>
  <c r="AE275" i="2"/>
  <c r="D275" i="2"/>
  <c r="E275" i="2"/>
  <c r="P275" i="2"/>
  <c r="Q275" i="2"/>
  <c r="BP282" i="2"/>
  <c r="BO282" i="2"/>
  <c r="BF285" i="2"/>
  <c r="BG285" i="2"/>
  <c r="S285" i="2"/>
  <c r="T285" i="2"/>
  <c r="E285" i="2"/>
  <c r="D285" i="2"/>
  <c r="AT289" i="2"/>
  <c r="AU289" i="2"/>
  <c r="S289" i="2"/>
  <c r="T289" i="2"/>
  <c r="E289" i="2"/>
  <c r="D289" i="2"/>
  <c r="AT301" i="2"/>
  <c r="AU301" i="2"/>
  <c r="P301" i="2"/>
  <c r="Q301" i="2"/>
  <c r="BP301" i="2"/>
  <c r="BO301" i="2"/>
  <c r="T242" i="2"/>
  <c r="S242" i="2"/>
  <c r="AQ242" i="2"/>
  <c r="AR242" i="2"/>
  <c r="H242" i="2"/>
  <c r="G242" i="2"/>
  <c r="AF242" i="2"/>
  <c r="AE242" i="2"/>
  <c r="BP242" i="2"/>
  <c r="BO242" i="2"/>
  <c r="AC245" i="2"/>
  <c r="AB245" i="2"/>
  <c r="BC245" i="2"/>
  <c r="BD245" i="2"/>
  <c r="G245" i="2"/>
  <c r="H245" i="2"/>
  <c r="AQ245" i="2"/>
  <c r="AR245" i="2"/>
  <c r="P245" i="2"/>
  <c r="Q245" i="2"/>
  <c r="Q246" i="2"/>
  <c r="P246" i="2"/>
  <c r="BP246" i="2"/>
  <c r="BO246" i="2"/>
  <c r="V247" i="2"/>
  <c r="W247" i="2"/>
  <c r="AI247" i="2"/>
  <c r="AH247" i="2"/>
  <c r="BC247" i="2"/>
  <c r="BD247" i="2"/>
  <c r="AO247" i="2"/>
  <c r="AN247" i="2"/>
  <c r="BP247" i="2"/>
  <c r="BO247" i="2"/>
  <c r="AF250" i="2"/>
  <c r="AE250" i="2"/>
  <c r="E250" i="2"/>
  <c r="D250" i="2"/>
  <c r="AO250" i="2"/>
  <c r="AN250" i="2"/>
  <c r="H250" i="2"/>
  <c r="G250" i="2"/>
  <c r="Q250" i="2"/>
  <c r="P250" i="2"/>
  <c r="AQ262" i="2"/>
  <c r="AR262" i="2"/>
  <c r="BP262" i="2"/>
  <c r="BO262" i="2"/>
  <c r="S267" i="2"/>
  <c r="T267" i="2"/>
  <c r="AO271" i="2"/>
  <c r="AN271" i="2"/>
  <c r="AZ271" i="2"/>
  <c r="BA271" i="2"/>
  <c r="J271" i="2"/>
  <c r="K271" i="2"/>
  <c r="G271" i="2"/>
  <c r="H271" i="2"/>
  <c r="Y276" i="2"/>
  <c r="Z276" i="2"/>
  <c r="BF276" i="2"/>
  <c r="BG276" i="2"/>
  <c r="K276" i="2"/>
  <c r="J276" i="2"/>
  <c r="N278" i="2"/>
  <c r="M278" i="2"/>
  <c r="AI281" i="2"/>
  <c r="AH281" i="2"/>
  <c r="G281" i="2"/>
  <c r="H281" i="2"/>
  <c r="AW288" i="2"/>
  <c r="AX288" i="2"/>
  <c r="BP288" i="2"/>
  <c r="BO288" i="2"/>
  <c r="BC291" i="2"/>
  <c r="BD291" i="2"/>
  <c r="J291" i="2"/>
  <c r="K291" i="2"/>
  <c r="P291" i="2"/>
  <c r="Q291" i="2"/>
  <c r="P297" i="2"/>
  <c r="Q297" i="2"/>
  <c r="AI297" i="2"/>
  <c r="AH297" i="2"/>
  <c r="AL300" i="2"/>
  <c r="AK300" i="2"/>
  <c r="N300" i="2"/>
  <c r="M300" i="2"/>
  <c r="V300" i="2"/>
  <c r="W300" i="2"/>
  <c r="BC297" i="2"/>
  <c r="BD297" i="2"/>
  <c r="AO297" i="2"/>
  <c r="AN297" i="2"/>
  <c r="S297" i="2"/>
  <c r="T297" i="2"/>
  <c r="BP297" i="2"/>
  <c r="BO297" i="2"/>
  <c r="BI245" i="2"/>
  <c r="BJ245" i="2"/>
  <c r="AT251" i="2"/>
  <c r="AU251" i="2"/>
  <c r="AF256" i="2"/>
  <c r="AE256" i="2"/>
  <c r="BC256" i="2"/>
  <c r="BD256" i="2"/>
  <c r="H256" i="2"/>
  <c r="G256" i="2"/>
  <c r="AZ257" i="2"/>
  <c r="BA257" i="2"/>
  <c r="P257" i="2"/>
  <c r="Q257" i="2"/>
  <c r="AC257" i="2"/>
  <c r="AB257" i="2"/>
  <c r="N257" i="2"/>
  <c r="M257" i="2"/>
  <c r="AT260" i="2"/>
  <c r="AU260" i="2"/>
  <c r="H260" i="2"/>
  <c r="G260" i="2"/>
  <c r="BP260" i="2"/>
  <c r="BO260" i="2"/>
  <c r="V261" i="2"/>
  <c r="W261" i="2"/>
  <c r="D261" i="2"/>
  <c r="E261" i="2"/>
  <c r="Y261" i="2"/>
  <c r="Z261" i="2"/>
  <c r="BP261" i="2"/>
  <c r="BO261" i="2"/>
  <c r="AL268" i="2"/>
  <c r="AK268" i="2"/>
  <c r="Y268" i="2"/>
  <c r="Z268" i="2"/>
  <c r="BP268" i="2"/>
  <c r="BO268" i="2"/>
  <c r="T272" i="2"/>
  <c r="S272" i="2"/>
  <c r="BF272" i="2"/>
  <c r="BG272" i="2"/>
  <c r="AI272" i="2"/>
  <c r="AH272" i="2"/>
  <c r="J275" i="2"/>
  <c r="K275" i="2"/>
  <c r="BF275" i="2"/>
  <c r="BG275" i="2"/>
  <c r="AW278" i="2"/>
  <c r="AX278" i="2"/>
  <c r="V281" i="2"/>
  <c r="W281" i="2"/>
  <c r="BI281" i="2"/>
  <c r="BJ281" i="2"/>
  <c r="T284" i="2"/>
  <c r="S284" i="2"/>
  <c r="BP284" i="2"/>
  <c r="BO284" i="2"/>
  <c r="Y285" i="2"/>
  <c r="Z285" i="2"/>
  <c r="AL285" i="2"/>
  <c r="AK285" i="2"/>
  <c r="AT288" i="2"/>
  <c r="AU288" i="2"/>
  <c r="V289" i="2"/>
  <c r="W289" i="2"/>
  <c r="BC289" i="2"/>
  <c r="BD289" i="2"/>
  <c r="AT291" i="2"/>
  <c r="AU291" i="2"/>
  <c r="P295" i="2"/>
  <c r="Q295" i="2"/>
  <c r="E295" i="2"/>
  <c r="D295" i="2"/>
  <c r="BP296" i="2"/>
  <c r="BO296" i="2"/>
  <c r="AW297" i="2"/>
  <c r="AX297" i="2"/>
  <c r="BP298" i="2"/>
  <c r="BO298" i="2"/>
  <c r="AT300" i="2"/>
  <c r="AU300" i="2"/>
  <c r="BC301" i="2"/>
  <c r="BD301" i="2"/>
  <c r="BO35" i="2"/>
  <c r="BP35" i="2"/>
  <c r="BC42" i="2"/>
  <c r="BD42" i="2"/>
  <c r="AQ42" i="2"/>
  <c r="AR42" i="2"/>
  <c r="AF42" i="2"/>
  <c r="AE42" i="2"/>
  <c r="Q42" i="2"/>
  <c r="P42" i="2"/>
  <c r="BO42" i="2"/>
  <c r="BP42" i="2"/>
  <c r="AZ44" i="2"/>
  <c r="BA44" i="2"/>
  <c r="AN44" i="2"/>
  <c r="AO44" i="2"/>
  <c r="Y44" i="2"/>
  <c r="Z44" i="2"/>
  <c r="H44" i="2"/>
  <c r="G44" i="2"/>
  <c r="BC49" i="2"/>
  <c r="BD49" i="2"/>
  <c r="AN49" i="2"/>
  <c r="AO49" i="2"/>
  <c r="P49" i="2"/>
  <c r="Q49" i="2"/>
  <c r="BO49" i="2"/>
  <c r="BP49" i="2"/>
  <c r="AL36" i="2"/>
  <c r="AK36" i="2"/>
  <c r="T36" i="2"/>
  <c r="S36" i="2"/>
  <c r="AZ38" i="2"/>
  <c r="BA38" i="2"/>
  <c r="BO38" i="2"/>
  <c r="BP38" i="2"/>
  <c r="AQ47" i="2"/>
  <c r="AR47" i="2"/>
  <c r="BC47" i="2"/>
  <c r="BD47" i="2"/>
  <c r="AI47" i="2"/>
  <c r="AH47" i="2"/>
  <c r="J47" i="2"/>
  <c r="K47" i="2"/>
  <c r="K58" i="2"/>
  <c r="J58" i="2"/>
  <c r="AW58" i="2"/>
  <c r="AX58" i="2"/>
  <c r="AZ60" i="2"/>
  <c r="BA60" i="2"/>
  <c r="Q60" i="2"/>
  <c r="P60" i="2"/>
  <c r="AL63" i="2"/>
  <c r="AK63" i="2"/>
  <c r="G63" i="2"/>
  <c r="H63" i="2"/>
  <c r="BF65" i="2"/>
  <c r="BG65" i="2"/>
  <c r="V65" i="2"/>
  <c r="W65" i="2"/>
  <c r="AL67" i="2"/>
  <c r="AK67" i="2"/>
  <c r="AC69" i="2"/>
  <c r="AB69" i="2"/>
  <c r="K72" i="2"/>
  <c r="J72" i="2"/>
  <c r="AW72" i="2"/>
  <c r="AX72" i="2"/>
  <c r="AQ74" i="2"/>
  <c r="AR74" i="2"/>
  <c r="K74" i="2"/>
  <c r="J74" i="2"/>
  <c r="S75" i="2"/>
  <c r="T75" i="2"/>
  <c r="BC77" i="2"/>
  <c r="BD77" i="2"/>
  <c r="S77" i="2"/>
  <c r="T77" i="2"/>
  <c r="BO77" i="2"/>
  <c r="BP77" i="2"/>
  <c r="K96" i="2"/>
  <c r="J96" i="2"/>
  <c r="AN96" i="2"/>
  <c r="AO96" i="2"/>
  <c r="AT100" i="2"/>
  <c r="AU100" i="2"/>
  <c r="BO100" i="2"/>
  <c r="BP100" i="2"/>
  <c r="AF104" i="2"/>
  <c r="AE104" i="2"/>
  <c r="BC30" i="2"/>
  <c r="BD30" i="2"/>
  <c r="AF30" i="2"/>
  <c r="AE30" i="2"/>
  <c r="P37" i="2"/>
  <c r="Q37" i="2"/>
  <c r="J37" i="2"/>
  <c r="K37" i="2"/>
  <c r="BF58" i="2"/>
  <c r="BG58" i="2"/>
  <c r="AT58" i="2"/>
  <c r="AU58" i="2"/>
  <c r="AL58" i="2"/>
  <c r="AK58" i="2"/>
  <c r="V58" i="2"/>
  <c r="W58" i="2"/>
  <c r="H58" i="2"/>
  <c r="G58" i="2"/>
  <c r="M67" i="2"/>
  <c r="N67" i="2"/>
  <c r="AN72" i="2"/>
  <c r="AO72" i="2"/>
  <c r="Q72" i="2"/>
  <c r="P72" i="2"/>
  <c r="AT96" i="2"/>
  <c r="AU96" i="2"/>
  <c r="AI96" i="2"/>
  <c r="AH96" i="2"/>
  <c r="Q96" i="2"/>
  <c r="P96" i="2"/>
  <c r="AZ106" i="2"/>
  <c r="BA106" i="2"/>
  <c r="AC106" i="2"/>
  <c r="AB106" i="2"/>
  <c r="BO106" i="2"/>
  <c r="BP106" i="2"/>
  <c r="G119" i="2"/>
  <c r="H119" i="2"/>
  <c r="P123" i="2"/>
  <c r="Q123" i="2"/>
  <c r="BF127" i="2"/>
  <c r="BG127" i="2"/>
  <c r="AN127" i="2"/>
  <c r="AO127" i="2"/>
  <c r="S127" i="2"/>
  <c r="T127" i="2"/>
  <c r="E127" i="2"/>
  <c r="D127" i="2"/>
  <c r="BJ130" i="2"/>
  <c r="BI130" i="2"/>
  <c r="AN130" i="2"/>
  <c r="AO130" i="2"/>
  <c r="E130" i="2"/>
  <c r="D130" i="2"/>
  <c r="BJ133" i="2"/>
  <c r="BI133" i="2"/>
  <c r="E133" i="2"/>
  <c r="D133" i="2"/>
  <c r="N134" i="2"/>
  <c r="M134" i="2"/>
  <c r="AL137" i="2"/>
  <c r="AK137" i="2"/>
  <c r="G137" i="2"/>
  <c r="H137" i="2"/>
  <c r="AT139" i="2"/>
  <c r="AU139" i="2"/>
  <c r="BJ142" i="2"/>
  <c r="BI142" i="2"/>
  <c r="BC143" i="2"/>
  <c r="BD143" i="2"/>
  <c r="AF143" i="2"/>
  <c r="AE143" i="2"/>
  <c r="J143" i="2"/>
  <c r="K143" i="2"/>
  <c r="BO143" i="2"/>
  <c r="BP143" i="2"/>
  <c r="J151" i="2"/>
  <c r="K151" i="2"/>
  <c r="AF106" i="2"/>
  <c r="AE106" i="2"/>
  <c r="BJ112" i="2"/>
  <c r="BI112" i="2"/>
  <c r="AT112" i="2"/>
  <c r="AU112" i="2"/>
  <c r="Y112" i="2"/>
  <c r="Z112" i="2"/>
  <c r="H112" i="2"/>
  <c r="G112" i="2"/>
  <c r="BJ117" i="2"/>
  <c r="BI117" i="2"/>
  <c r="AC117" i="2"/>
  <c r="AB117" i="2"/>
  <c r="BJ118" i="2"/>
  <c r="BI118" i="2"/>
  <c r="N118" i="2"/>
  <c r="M118" i="2"/>
  <c r="AN122" i="2"/>
  <c r="AO122" i="2"/>
  <c r="T126" i="2"/>
  <c r="S126" i="2"/>
  <c r="V127" i="2"/>
  <c r="W127" i="2"/>
  <c r="AT127" i="2"/>
  <c r="AU127" i="2"/>
  <c r="AT128" i="2"/>
  <c r="AU128" i="2"/>
  <c r="K128" i="2"/>
  <c r="J128" i="2"/>
  <c r="AF130" i="2"/>
  <c r="AE130" i="2"/>
  <c r="AT137" i="2"/>
  <c r="AU137" i="2"/>
  <c r="Y140" i="2"/>
  <c r="Z140" i="2"/>
  <c r="BO140" i="2"/>
  <c r="BP140" i="2"/>
  <c r="AI143" i="2"/>
  <c r="AH143" i="2"/>
  <c r="BF143" i="2"/>
  <c r="BG143" i="2"/>
  <c r="AL145" i="2"/>
  <c r="AK145" i="2"/>
  <c r="V145" i="2"/>
  <c r="W145" i="2"/>
  <c r="P145" i="2"/>
  <c r="Q145" i="2"/>
  <c r="D145" i="2"/>
  <c r="E145" i="2"/>
  <c r="AL149" i="2"/>
  <c r="AK149" i="2"/>
  <c r="G149" i="2"/>
  <c r="H149" i="2"/>
  <c r="AZ150" i="2"/>
  <c r="BA150" i="2"/>
  <c r="N150" i="2"/>
  <c r="M150" i="2"/>
  <c r="J153" i="2"/>
  <c r="K153" i="2"/>
  <c r="S153" i="2"/>
  <c r="T153" i="2"/>
  <c r="AF153" i="2"/>
  <c r="AE153" i="2"/>
  <c r="AQ153" i="2"/>
  <c r="AR153" i="2"/>
  <c r="AZ153" i="2"/>
  <c r="BA153" i="2"/>
  <c r="AW159" i="2"/>
  <c r="AX159" i="2"/>
  <c r="AI159" i="2"/>
  <c r="AH159" i="2"/>
  <c r="G159" i="2"/>
  <c r="H159" i="2"/>
  <c r="BC164" i="2"/>
  <c r="BD164" i="2"/>
  <c r="AO164" i="2"/>
  <c r="AN164" i="2"/>
  <c r="AC164" i="2"/>
  <c r="AB164" i="2"/>
  <c r="Q164" i="2"/>
  <c r="P164" i="2"/>
  <c r="E164" i="2"/>
  <c r="D164" i="2"/>
  <c r="AW169" i="2"/>
  <c r="AX169" i="2"/>
  <c r="E169" i="2"/>
  <c r="D169" i="2"/>
  <c r="AT159" i="2"/>
  <c r="AU159" i="2"/>
  <c r="AQ162" i="2"/>
  <c r="AR162" i="2"/>
  <c r="Q162" i="2"/>
  <c r="P162" i="2"/>
  <c r="Y164" i="2"/>
  <c r="Z164" i="2"/>
  <c r="AT164" i="2"/>
  <c r="AU164" i="2"/>
  <c r="S165" i="2"/>
  <c r="T165" i="2"/>
  <c r="AQ166" i="2"/>
  <c r="AR166" i="2"/>
  <c r="T166" i="2"/>
  <c r="S166" i="2"/>
  <c r="BJ169" i="2"/>
  <c r="BI169" i="2"/>
  <c r="S171" i="2"/>
  <c r="T171" i="2"/>
  <c r="Q172" i="2"/>
  <c r="P172" i="2"/>
  <c r="AT174" i="2"/>
  <c r="AU174" i="2"/>
  <c r="P177" i="2"/>
  <c r="Q177" i="2"/>
  <c r="S179" i="2"/>
  <c r="T179" i="2"/>
  <c r="K180" i="2"/>
  <c r="J180" i="2"/>
  <c r="G183" i="2"/>
  <c r="H183" i="2"/>
  <c r="Y183" i="2"/>
  <c r="Z183" i="2"/>
  <c r="AT183" i="2"/>
  <c r="AU183" i="2"/>
  <c r="BJ183" i="2"/>
  <c r="BI183" i="2"/>
  <c r="AT186" i="2"/>
  <c r="AU186" i="2"/>
  <c r="E188" i="2"/>
  <c r="D188" i="2"/>
  <c r="T188" i="2"/>
  <c r="S188" i="2"/>
  <c r="AF188" i="2"/>
  <c r="AE188" i="2"/>
  <c r="AO188" i="2"/>
  <c r="AN188" i="2"/>
  <c r="AW188" i="2"/>
  <c r="AX188" i="2"/>
  <c r="BJ188" i="2"/>
  <c r="BI188" i="2"/>
  <c r="T190" i="2"/>
  <c r="S190" i="2"/>
  <c r="AT190" i="2"/>
  <c r="AU190" i="2"/>
  <c r="E193" i="2"/>
  <c r="D193" i="2"/>
  <c r="AC193" i="2"/>
  <c r="AB193" i="2"/>
  <c r="BI193" i="2"/>
  <c r="BJ193" i="2"/>
  <c r="Y195" i="2"/>
  <c r="Z195" i="2"/>
  <c r="N201" i="2"/>
  <c r="M201" i="2"/>
  <c r="AW201" i="2"/>
  <c r="AX201" i="2"/>
  <c r="Q208" i="2"/>
  <c r="P208" i="2"/>
  <c r="AC208" i="2"/>
  <c r="AB208" i="2"/>
  <c r="BF208" i="2"/>
  <c r="BG208" i="2"/>
  <c r="V216" i="2"/>
  <c r="W216" i="2"/>
  <c r="AI216" i="2"/>
  <c r="AH216" i="2"/>
  <c r="AZ216" i="2"/>
  <c r="BA216" i="2"/>
  <c r="AI221" i="2"/>
  <c r="AH221" i="2"/>
  <c r="BC226" i="2"/>
  <c r="BD226" i="2"/>
  <c r="AQ227" i="2"/>
  <c r="AR227" i="2"/>
  <c r="P233" i="2"/>
  <c r="Q233" i="2"/>
  <c r="AW233" i="2"/>
  <c r="AX233" i="2"/>
  <c r="S237" i="2"/>
  <c r="T237" i="2"/>
  <c r="AI237" i="2"/>
  <c r="AH237" i="2"/>
  <c r="AT237" i="2"/>
  <c r="AU237" i="2"/>
  <c r="BC240" i="2"/>
  <c r="BD240" i="2"/>
  <c r="AL240" i="2"/>
  <c r="AK240" i="2"/>
  <c r="T240" i="2"/>
  <c r="S240" i="2"/>
  <c r="AO242" i="2"/>
  <c r="AN242" i="2"/>
  <c r="N242" i="2"/>
  <c r="M242" i="2"/>
  <c r="AO245" i="2"/>
  <c r="AN245" i="2"/>
  <c r="E245" i="2"/>
  <c r="D245" i="2"/>
  <c r="AF254" i="2"/>
  <c r="AE254" i="2"/>
  <c r="G255" i="2"/>
  <c r="H255" i="2"/>
  <c r="AL256" i="2"/>
  <c r="AK256" i="2"/>
  <c r="K256" i="2"/>
  <c r="J256" i="2"/>
  <c r="AZ261" i="2"/>
  <c r="BA261" i="2"/>
  <c r="AF261" i="2"/>
  <c r="AE261" i="2"/>
  <c r="G261" i="2"/>
  <c r="H261" i="2"/>
  <c r="AZ269" i="2"/>
  <c r="BA269" i="2"/>
  <c r="AQ269" i="2"/>
  <c r="AR269" i="2"/>
  <c r="P269" i="2"/>
  <c r="Q269" i="2"/>
  <c r="AQ270" i="2"/>
  <c r="AR270" i="2"/>
  <c r="AF270" i="2"/>
  <c r="AE270" i="2"/>
  <c r="E270" i="2"/>
  <c r="D270" i="2"/>
  <c r="AI240" i="2"/>
  <c r="AH240" i="2"/>
  <c r="BF241" i="2"/>
  <c r="BG241" i="2"/>
  <c r="AO241" i="2"/>
  <c r="AN241" i="2"/>
  <c r="V241" i="2"/>
  <c r="W241" i="2"/>
  <c r="E241" i="2"/>
  <c r="D241" i="2"/>
  <c r="AT249" i="2"/>
  <c r="AU249" i="2"/>
  <c r="AL249" i="2"/>
  <c r="AK249" i="2"/>
  <c r="Y249" i="2"/>
  <c r="Z249" i="2"/>
  <c r="AW256" i="2"/>
  <c r="AX256" i="2"/>
  <c r="V269" i="2"/>
  <c r="W269" i="2"/>
  <c r="BC269" i="2"/>
  <c r="BD269" i="2"/>
  <c r="AO270" i="2"/>
  <c r="AN270" i="2"/>
  <c r="Y273" i="2"/>
  <c r="Z273" i="2"/>
  <c r="E273" i="2"/>
  <c r="D273" i="2"/>
  <c r="AO274" i="2"/>
  <c r="AN274" i="2"/>
  <c r="S275" i="2"/>
  <c r="T275" i="2"/>
  <c r="AL276" i="2"/>
  <c r="AK276" i="2"/>
  <c r="E277" i="2"/>
  <c r="D277" i="2"/>
  <c r="J277" i="2"/>
  <c r="K277" i="2"/>
  <c r="P277" i="2"/>
  <c r="Q277" i="2"/>
  <c r="V277" i="2"/>
  <c r="W277" i="2"/>
  <c r="AI277" i="2"/>
  <c r="AH277" i="2"/>
  <c r="AT277" i="2"/>
  <c r="AU277" i="2"/>
  <c r="AO279" i="2"/>
  <c r="AN279" i="2"/>
  <c r="T282" i="2"/>
  <c r="S282" i="2"/>
  <c r="J283" i="2"/>
  <c r="K283" i="2"/>
  <c r="AF283" i="2"/>
  <c r="AE283" i="2"/>
  <c r="AZ283" i="2"/>
  <c r="BA283" i="2"/>
  <c r="AI284" i="2"/>
  <c r="AH284" i="2"/>
  <c r="BI284" i="2"/>
  <c r="BJ284" i="2"/>
  <c r="AO285" i="2"/>
  <c r="AN285" i="2"/>
  <c r="Y286" i="2"/>
  <c r="Z286" i="2"/>
  <c r="AW286" i="2"/>
  <c r="AX286" i="2"/>
  <c r="N289" i="2"/>
  <c r="M289" i="2"/>
  <c r="BI289" i="2"/>
  <c r="BJ289" i="2"/>
  <c r="H292" i="2"/>
  <c r="G292" i="2"/>
  <c r="AF292" i="2"/>
  <c r="AE292" i="2"/>
  <c r="AT292" i="2"/>
  <c r="AU292" i="2"/>
  <c r="BF292" i="2"/>
  <c r="BG292" i="2"/>
  <c r="AQ297" i="2"/>
  <c r="AR297" i="2"/>
  <c r="S301" i="2"/>
  <c r="T301" i="2"/>
  <c r="AQ301" i="2"/>
  <c r="AR301" i="2"/>
  <c r="BF301" i="2"/>
  <c r="BG301" i="2"/>
  <c r="AZ39" i="2"/>
  <c r="BA39" i="2"/>
  <c r="AQ41" i="2"/>
  <c r="AR41" i="2"/>
  <c r="J43" i="2"/>
  <c r="K43" i="2"/>
  <c r="V43" i="2"/>
  <c r="W43" i="2"/>
  <c r="AI43" i="2"/>
  <c r="AH43" i="2"/>
  <c r="AT43" i="2"/>
  <c r="AU43" i="2"/>
  <c r="BF43" i="2"/>
  <c r="BG43" i="2"/>
  <c r="BF45" i="2"/>
  <c r="BG45" i="2"/>
  <c r="AI46" i="2"/>
  <c r="AH46" i="2"/>
  <c r="BC50" i="2"/>
  <c r="BD50" i="2"/>
  <c r="P51" i="2"/>
  <c r="Q51" i="2"/>
  <c r="AF51" i="2"/>
  <c r="AE51" i="2"/>
  <c r="AW51" i="2"/>
  <c r="AX51" i="2"/>
  <c r="E52" i="2"/>
  <c r="D52" i="2"/>
  <c r="E54" i="2"/>
  <c r="D54" i="2"/>
  <c r="Q54" i="2"/>
  <c r="P54" i="2"/>
  <c r="AC54" i="2"/>
  <c r="AB54" i="2"/>
  <c r="AN54" i="2"/>
  <c r="AO54" i="2"/>
  <c r="AZ54" i="2"/>
  <c r="BA54" i="2"/>
  <c r="T56" i="2"/>
  <c r="S56" i="2"/>
  <c r="AN56" i="2"/>
  <c r="AO56" i="2"/>
  <c r="H62" i="2"/>
  <c r="G62" i="2"/>
  <c r="AT62" i="2"/>
  <c r="AU62" i="2"/>
  <c r="AZ63" i="2"/>
  <c r="BA63" i="2"/>
  <c r="BC84" i="2"/>
  <c r="BD84" i="2"/>
  <c r="AN84" i="2"/>
  <c r="AO84" i="2"/>
  <c r="Q84" i="2"/>
  <c r="P84" i="2"/>
  <c r="BJ89" i="2"/>
  <c r="BI89" i="2"/>
  <c r="S89" i="2"/>
  <c r="T89" i="2"/>
  <c r="BO89" i="2"/>
  <c r="BP89" i="2"/>
  <c r="AT90" i="2"/>
  <c r="AU90" i="2"/>
  <c r="T90" i="2"/>
  <c r="S90" i="2"/>
  <c r="Q92" i="2"/>
  <c r="P92" i="2"/>
  <c r="E92" i="2"/>
  <c r="D92" i="2"/>
  <c r="AZ72" i="2"/>
  <c r="BA72" i="2"/>
  <c r="AW77" i="2"/>
  <c r="AX77" i="2"/>
  <c r="BJ81" i="2"/>
  <c r="BI81" i="2"/>
  <c r="D81" i="2"/>
  <c r="E81" i="2"/>
  <c r="AW84" i="2"/>
  <c r="AX84" i="2"/>
  <c r="AI90" i="2"/>
  <c r="AH90" i="2"/>
  <c r="Y91" i="2"/>
  <c r="Z91" i="2"/>
  <c r="G91" i="2"/>
  <c r="H91" i="2"/>
  <c r="Y92" i="2"/>
  <c r="Z92" i="2"/>
  <c r="AL92" i="2"/>
  <c r="AK92" i="2"/>
  <c r="AW92" i="2"/>
  <c r="AX92" i="2"/>
  <c r="BJ92" i="2"/>
  <c r="BI92" i="2"/>
  <c r="N93" i="2"/>
  <c r="M93" i="2"/>
  <c r="AC93" i="2"/>
  <c r="AB93" i="2"/>
  <c r="AQ93" i="2"/>
  <c r="AR93" i="2"/>
  <c r="BJ93" i="2"/>
  <c r="BI93" i="2"/>
  <c r="Q98" i="2"/>
  <c r="P98" i="2"/>
  <c r="AF98" i="2"/>
  <c r="AE98" i="2"/>
  <c r="BC98" i="2"/>
  <c r="BD98" i="2"/>
  <c r="Y101" i="2"/>
  <c r="Z101" i="2"/>
  <c r="AQ101" i="2"/>
  <c r="AR101" i="2"/>
  <c r="BF101" i="2"/>
  <c r="BG101" i="2"/>
  <c r="Y106" i="2"/>
  <c r="Z106" i="2"/>
  <c r="E109" i="2"/>
  <c r="D109" i="2"/>
  <c r="P109" i="2"/>
  <c r="Q109" i="2"/>
  <c r="AC109" i="2"/>
  <c r="AB109" i="2"/>
  <c r="AN109" i="2"/>
  <c r="AO109" i="2"/>
  <c r="AZ109" i="2"/>
  <c r="BA109" i="2"/>
  <c r="AF112" i="2"/>
  <c r="AE112" i="2"/>
  <c r="E113" i="2"/>
  <c r="D113" i="2"/>
  <c r="P113" i="2"/>
  <c r="Q113" i="2"/>
  <c r="AC113" i="2"/>
  <c r="AB113" i="2"/>
  <c r="AN113" i="2"/>
  <c r="AO113" i="2"/>
  <c r="AZ113" i="2"/>
  <c r="BA113" i="2"/>
  <c r="AL128" i="2"/>
  <c r="AK128" i="2"/>
  <c r="S129" i="2"/>
  <c r="T129" i="2"/>
  <c r="AQ129" i="2"/>
  <c r="AR129" i="2"/>
  <c r="T132" i="2"/>
  <c r="S132" i="2"/>
  <c r="J135" i="2"/>
  <c r="K135" i="2"/>
  <c r="BC135" i="2"/>
  <c r="BD135" i="2"/>
  <c r="AQ136" i="2"/>
  <c r="AR136" i="2"/>
  <c r="Q138" i="2"/>
  <c r="P138" i="2"/>
  <c r="AW140" i="2"/>
  <c r="AX140" i="2"/>
  <c r="AQ141" i="2"/>
  <c r="AR141" i="2"/>
  <c r="AQ143" i="2"/>
  <c r="AR143" i="2"/>
  <c r="AT145" i="2"/>
  <c r="AU145" i="2"/>
  <c r="E146" i="2"/>
  <c r="D146" i="2"/>
  <c r="AN146" i="2"/>
  <c r="AO146" i="2"/>
  <c r="AZ151" i="2"/>
  <c r="BA151" i="2"/>
  <c r="Y152" i="2"/>
  <c r="Z152" i="2"/>
  <c r="AQ152" i="2"/>
  <c r="AR152" i="2"/>
  <c r="BJ152" i="2"/>
  <c r="BI152" i="2"/>
  <c r="V153" i="2"/>
  <c r="W153" i="2"/>
  <c r="AW153" i="2"/>
  <c r="AX153" i="2"/>
  <c r="K156" i="2"/>
  <c r="J156" i="2"/>
  <c r="Y156" i="2"/>
  <c r="Z156" i="2"/>
  <c r="AQ156" i="2"/>
  <c r="AR156" i="2"/>
  <c r="BJ156" i="2"/>
  <c r="BI156" i="2"/>
  <c r="AO157" i="2"/>
  <c r="AN157" i="2"/>
  <c r="E160" i="2"/>
  <c r="D160" i="2"/>
  <c r="Q160" i="2"/>
  <c r="P160" i="2"/>
  <c r="AC160" i="2"/>
  <c r="AB160" i="2"/>
  <c r="AO160" i="2"/>
  <c r="AN160" i="2"/>
  <c r="AZ160" i="2"/>
  <c r="BA160" i="2"/>
  <c r="AT162" i="2"/>
  <c r="AU162" i="2"/>
  <c r="V168" i="2"/>
  <c r="W168" i="2"/>
  <c r="AC177" i="2"/>
  <c r="AB177" i="2"/>
  <c r="V180" i="2"/>
  <c r="W180" i="2"/>
  <c r="BF184" i="2"/>
  <c r="BG184" i="2"/>
  <c r="AT184" i="2"/>
  <c r="AU184" i="2"/>
  <c r="AI184" i="2"/>
  <c r="AH184" i="2"/>
  <c r="V184" i="2"/>
  <c r="W184" i="2"/>
  <c r="K184" i="2"/>
  <c r="J184" i="2"/>
  <c r="BP184" i="2"/>
  <c r="BO184" i="2"/>
  <c r="AT188" i="2"/>
  <c r="AU188" i="2"/>
  <c r="Q188" i="2"/>
  <c r="P188" i="2"/>
  <c r="BP188" i="2"/>
  <c r="BO188" i="2"/>
  <c r="BP179" i="2"/>
  <c r="BO179" i="2"/>
  <c r="AF183" i="2"/>
  <c r="AE183" i="2"/>
  <c r="BP183" i="2"/>
  <c r="BO183" i="2"/>
  <c r="AF184" i="2"/>
  <c r="AE184" i="2"/>
  <c r="BC184" i="2"/>
  <c r="BD184" i="2"/>
  <c r="AO193" i="2"/>
  <c r="AN193" i="2"/>
  <c r="S193" i="2"/>
  <c r="T193" i="2"/>
  <c r="BP193" i="2"/>
  <c r="BO193" i="2"/>
  <c r="AO197" i="2"/>
  <c r="AN197" i="2"/>
  <c r="AT198" i="2"/>
  <c r="AU198" i="2"/>
  <c r="Y199" i="2"/>
  <c r="Z199" i="2"/>
  <c r="BF199" i="2"/>
  <c r="BG199" i="2"/>
  <c r="Y201" i="2"/>
  <c r="Z201" i="2"/>
  <c r="BI201" i="2"/>
  <c r="BJ201" i="2"/>
  <c r="BF207" i="2"/>
  <c r="BG207" i="2"/>
  <c r="Y209" i="2"/>
  <c r="Z209" i="2"/>
  <c r="AZ209" i="2"/>
  <c r="BA209" i="2"/>
  <c r="T212" i="2"/>
  <c r="S212" i="2"/>
  <c r="AI212" i="2"/>
  <c r="AH212" i="2"/>
  <c r="AW212" i="2"/>
  <c r="AX212" i="2"/>
  <c r="K216" i="2"/>
  <c r="J216" i="2"/>
  <c r="BC216" i="2"/>
  <c r="BD216" i="2"/>
  <c r="AC221" i="2"/>
  <c r="AB221" i="2"/>
  <c r="V225" i="2"/>
  <c r="W225" i="2"/>
  <c r="BF225" i="2"/>
  <c r="BG225" i="2"/>
  <c r="S227" i="2"/>
  <c r="T227" i="2"/>
  <c r="AT228" i="2"/>
  <c r="AU228" i="2"/>
  <c r="J229" i="2"/>
  <c r="K229" i="2"/>
  <c r="V229" i="2"/>
  <c r="W229" i="2"/>
  <c r="AI229" i="2"/>
  <c r="AH229" i="2"/>
  <c r="AT229" i="2"/>
  <c r="AU229" i="2"/>
  <c r="BF229" i="2"/>
  <c r="BG229" i="2"/>
  <c r="T232" i="2"/>
  <c r="S232" i="2"/>
  <c r="AT232" i="2"/>
  <c r="AU232" i="2"/>
  <c r="N233" i="2"/>
  <c r="M233" i="2"/>
  <c r="Y240" i="2"/>
  <c r="Z240" i="2"/>
  <c r="S241" i="2"/>
  <c r="T241" i="2"/>
  <c r="BC242" i="2"/>
  <c r="BD242" i="2"/>
  <c r="S247" i="2"/>
  <c r="T247" i="2"/>
  <c r="AT248" i="2"/>
  <c r="AU248" i="2"/>
  <c r="AT252" i="2"/>
  <c r="AU252" i="2"/>
  <c r="J253" i="2"/>
  <c r="K253" i="2"/>
  <c r="V253" i="2"/>
  <c r="W253" i="2"/>
  <c r="AI253" i="2"/>
  <c r="AH253" i="2"/>
  <c r="AT253" i="2"/>
  <c r="AU253" i="2"/>
  <c r="BF253" i="2"/>
  <c r="BG253" i="2"/>
  <c r="AF258" i="2"/>
  <c r="AE258" i="2"/>
  <c r="BC258" i="2"/>
  <c r="BD258" i="2"/>
  <c r="BC260" i="2"/>
  <c r="BD260" i="2"/>
  <c r="BI264" i="2"/>
  <c r="BJ264" i="2"/>
  <c r="J265" i="2"/>
  <c r="K265" i="2"/>
  <c r="V265" i="2"/>
  <c r="W265" i="2"/>
  <c r="AI265" i="2"/>
  <c r="AH265" i="2"/>
  <c r="AT265" i="2"/>
  <c r="AU265" i="2"/>
  <c r="BF265" i="2"/>
  <c r="BG265" i="2"/>
  <c r="AL269" i="2"/>
  <c r="AK269" i="2"/>
  <c r="Q274" i="2"/>
  <c r="P274" i="2"/>
  <c r="AC277" i="2"/>
  <c r="AB277" i="2"/>
  <c r="AW277" i="2"/>
  <c r="AX277" i="2"/>
  <c r="S279" i="2"/>
  <c r="T279" i="2"/>
  <c r="V283" i="2"/>
  <c r="W283" i="2"/>
  <c r="AT283" i="2"/>
  <c r="AU283" i="2"/>
  <c r="BC286" i="2"/>
  <c r="BD286" i="2"/>
  <c r="V288" i="2"/>
  <c r="W288" i="2"/>
  <c r="V292" i="2"/>
  <c r="W292" i="2"/>
  <c r="BC292" i="2"/>
  <c r="BD292" i="2"/>
  <c r="V301" i="2"/>
  <c r="W301" i="2"/>
  <c r="AI301" i="2"/>
  <c r="AH301" i="2"/>
  <c r="N32" i="2"/>
  <c r="M32" i="2"/>
  <c r="AF32" i="2"/>
  <c r="AE32" i="2"/>
  <c r="BC32" i="2"/>
  <c r="BD32" i="2"/>
  <c r="S33" i="2"/>
  <c r="T33" i="2"/>
  <c r="AL33" i="2"/>
  <c r="AK33" i="2"/>
  <c r="AZ33" i="2"/>
  <c r="BA33" i="2"/>
  <c r="AC42" i="2"/>
  <c r="AB42" i="2"/>
  <c r="AZ42" i="2"/>
  <c r="BA42" i="2"/>
  <c r="AW44" i="2"/>
  <c r="AX44" i="2"/>
  <c r="AT49" i="2"/>
  <c r="AU49" i="2"/>
  <c r="H54" i="2"/>
  <c r="G54" i="2"/>
  <c r="AF54" i="2"/>
  <c r="AE54" i="2"/>
  <c r="BC54" i="2"/>
  <c r="BD54" i="2"/>
  <c r="AI56" i="2"/>
  <c r="AH56" i="2"/>
  <c r="AZ69" i="2"/>
  <c r="BA69" i="2"/>
  <c r="AQ70" i="2"/>
  <c r="AR70" i="2"/>
  <c r="AT71" i="2"/>
  <c r="AU71" i="2"/>
  <c r="AW73" i="2"/>
  <c r="AX73" i="2"/>
  <c r="AC90" i="2"/>
  <c r="AB90" i="2"/>
  <c r="AC92" i="2"/>
  <c r="AB92" i="2"/>
  <c r="AZ92" i="2"/>
  <c r="BA92" i="2"/>
  <c r="AC98" i="2"/>
  <c r="AB98" i="2"/>
  <c r="BC104" i="2"/>
  <c r="BD104" i="2"/>
  <c r="N105" i="2"/>
  <c r="M105" i="2"/>
  <c r="AC105" i="2"/>
  <c r="AB105" i="2"/>
  <c r="AN105" i="2"/>
  <c r="AO105" i="2"/>
  <c r="BC105" i="2"/>
  <c r="BD105" i="2"/>
  <c r="AL110" i="2"/>
  <c r="AK110" i="2"/>
  <c r="BF110" i="2"/>
  <c r="BG110" i="2"/>
  <c r="AN111" i="2"/>
  <c r="AO111" i="2"/>
  <c r="G113" i="2"/>
  <c r="H113" i="2"/>
  <c r="AF113" i="2"/>
  <c r="AE113" i="2"/>
  <c r="BC113" i="2"/>
  <c r="BD113" i="2"/>
  <c r="N130" i="2"/>
  <c r="M130" i="2"/>
  <c r="T136" i="2"/>
  <c r="S136" i="2"/>
  <c r="AC138" i="2"/>
  <c r="AB138" i="2"/>
  <c r="V141" i="2"/>
  <c r="W141" i="2"/>
  <c r="N145" i="2"/>
  <c r="M145" i="2"/>
  <c r="T146" i="2"/>
  <c r="S146" i="2"/>
  <c r="N153" i="2"/>
  <c r="M153" i="2"/>
  <c r="BJ153" i="2"/>
  <c r="BI153" i="2"/>
  <c r="AL154" i="2"/>
  <c r="AK154" i="2"/>
  <c r="AT155" i="2"/>
  <c r="AU155" i="2"/>
  <c r="P161" i="2"/>
  <c r="Q161" i="2"/>
  <c r="N164" i="2"/>
  <c r="M164" i="2"/>
  <c r="BF164" i="2"/>
  <c r="BG164" i="2"/>
  <c r="AF168" i="2"/>
  <c r="AE168" i="2"/>
  <c r="G175" i="2"/>
  <c r="H175" i="2"/>
  <c r="V175" i="2"/>
  <c r="W175" i="2"/>
  <c r="AL175" i="2"/>
  <c r="AK175" i="2"/>
  <c r="BC175" i="2"/>
  <c r="BD175" i="2"/>
  <c r="H176" i="2"/>
  <c r="G176" i="2"/>
  <c r="AL176" i="2"/>
  <c r="AK176" i="2"/>
  <c r="AO178" i="2"/>
  <c r="AN178" i="2"/>
  <c r="K190" i="2"/>
  <c r="J190" i="2"/>
  <c r="BC191" i="2"/>
  <c r="BD191" i="2"/>
  <c r="AT194" i="2"/>
  <c r="AU194" i="2"/>
  <c r="K196" i="2"/>
  <c r="J196" i="2"/>
  <c r="AL196" i="2"/>
  <c r="AK196" i="2"/>
  <c r="AC198" i="2"/>
  <c r="AB198" i="2"/>
  <c r="AI200" i="2"/>
  <c r="AH200" i="2"/>
  <c r="BC200" i="2"/>
  <c r="BD200" i="2"/>
  <c r="E204" i="2"/>
  <c r="D204" i="2"/>
  <c r="Q204" i="2"/>
  <c r="P204" i="2"/>
  <c r="AC204" i="2"/>
  <c r="AB204" i="2"/>
  <c r="AO204" i="2"/>
  <c r="AN204" i="2"/>
  <c r="AZ204" i="2"/>
  <c r="BA204" i="2"/>
  <c r="N209" i="2"/>
  <c r="M209" i="2"/>
  <c r="BC209" i="2"/>
  <c r="BD209" i="2"/>
  <c r="V210" i="2"/>
  <c r="W210" i="2"/>
  <c r="K212" i="2"/>
  <c r="J212" i="2"/>
  <c r="AL212" i="2"/>
  <c r="AK212" i="2"/>
  <c r="Y216" i="2"/>
  <c r="Z216" i="2"/>
  <c r="Y217" i="2"/>
  <c r="Z217" i="2"/>
  <c r="BI222" i="2"/>
  <c r="BJ222" i="2"/>
  <c r="AI223" i="2"/>
  <c r="AH223" i="2"/>
  <c r="AO227" i="2"/>
  <c r="AN227" i="2"/>
  <c r="N232" i="2"/>
  <c r="M232" i="2"/>
  <c r="AF234" i="2"/>
  <c r="AE234" i="2"/>
  <c r="V237" i="2"/>
  <c r="W237" i="2"/>
  <c r="BI237" i="2"/>
  <c r="BJ237" i="2"/>
  <c r="AO238" i="2"/>
  <c r="AN238" i="2"/>
  <c r="AC239" i="2"/>
  <c r="AB239" i="2"/>
  <c r="AZ239" i="2"/>
  <c r="BA239" i="2"/>
  <c r="AF247" i="2"/>
  <c r="AE247" i="2"/>
  <c r="AW250" i="2"/>
  <c r="AX250" i="2"/>
  <c r="S257" i="2"/>
  <c r="T257" i="2"/>
  <c r="AW257" i="2"/>
  <c r="AX257" i="2"/>
  <c r="V260" i="2"/>
  <c r="W260" i="2"/>
  <c r="AC261" i="2"/>
  <c r="AB261" i="2"/>
  <c r="N262" i="2"/>
  <c r="M262" i="2"/>
  <c r="AF263" i="2"/>
  <c r="AE263" i="2"/>
  <c r="AT263" i="2"/>
  <c r="AU263" i="2"/>
  <c r="G265" i="2"/>
  <c r="H265" i="2"/>
  <c r="AF265" i="2"/>
  <c r="AE265" i="2"/>
  <c r="BC265" i="2"/>
  <c r="BD265" i="2"/>
  <c r="AZ270" i="2"/>
  <c r="BA270" i="2"/>
  <c r="AF272" i="2"/>
  <c r="AE272" i="2"/>
  <c r="AT273" i="2"/>
  <c r="AU273" i="2"/>
  <c r="AF276" i="2"/>
  <c r="AE276" i="2"/>
  <c r="AO278" i="2"/>
  <c r="AN278" i="2"/>
  <c r="AQ283" i="2"/>
  <c r="AR283" i="2"/>
  <c r="T292" i="2"/>
  <c r="S292" i="2"/>
  <c r="AZ297" i="2"/>
  <c r="BA297" i="2"/>
  <c r="P299" i="2"/>
  <c r="Q299" i="2"/>
  <c r="AF299" i="2"/>
  <c r="AE299" i="2"/>
  <c r="BF299" i="2"/>
  <c r="BG299" i="2"/>
  <c r="AI300" i="2"/>
  <c r="AH300" i="2"/>
  <c r="B3" i="2"/>
  <c r="B4" i="2"/>
  <c r="B5" i="2"/>
  <c r="B6" i="2"/>
  <c r="B7" i="2"/>
  <c r="B8" i="2"/>
  <c r="B9" i="2"/>
  <c r="B10" i="2"/>
  <c r="B11" i="2"/>
  <c r="B12" i="2"/>
  <c r="B13" i="2"/>
  <c r="B14" i="2"/>
  <c r="B15" i="2"/>
  <c r="B16" i="2"/>
  <c r="B17" i="2"/>
  <c r="B18" i="2"/>
  <c r="B19" i="2"/>
  <c r="B20" i="2"/>
  <c r="B21" i="2"/>
  <c r="B22" i="2"/>
  <c r="B23" i="2"/>
  <c r="B24" i="2"/>
  <c r="B25" i="2"/>
  <c r="B26" i="2"/>
  <c r="B27" i="2"/>
  <c r="B28" i="2"/>
  <c r="B29" i="2"/>
  <c r="F4" i="2"/>
  <c r="L23" i="2"/>
  <c r="BS4" i="2"/>
  <c r="BS5" i="2"/>
  <c r="BS6" i="2"/>
  <c r="BS7" i="2"/>
  <c r="BS8" i="2"/>
  <c r="BS9" i="2"/>
  <c r="BS10" i="2"/>
  <c r="BS11" i="2"/>
  <c r="BS12" i="2"/>
  <c r="BS13" i="2"/>
  <c r="BS14" i="2"/>
  <c r="BS15" i="2"/>
  <c r="BS16" i="2"/>
  <c r="BS17" i="2"/>
  <c r="BS18" i="2"/>
  <c r="BS19" i="2"/>
  <c r="BS20" i="2"/>
  <c r="BS21" i="2"/>
  <c r="BS22" i="2"/>
  <c r="BS23" i="2"/>
  <c r="BS24" i="2"/>
  <c r="BS25" i="2"/>
  <c r="BS26" i="2"/>
  <c r="BS27" i="2"/>
  <c r="BS28" i="2"/>
  <c r="BS29" i="2"/>
  <c r="AG3" i="2"/>
  <c r="BS3" i="2"/>
  <c r="A3" i="2"/>
  <c r="A4" i="2"/>
  <c r="A5" i="2"/>
  <c r="A6" i="2"/>
  <c r="A7" i="2"/>
  <c r="A8" i="2"/>
  <c r="A9" i="2"/>
  <c r="A10" i="2"/>
  <c r="A11" i="2"/>
  <c r="A12" i="2"/>
  <c r="A13" i="2"/>
  <c r="A14" i="2"/>
  <c r="A15" i="2"/>
  <c r="A16" i="2"/>
  <c r="A17" i="2"/>
  <c r="A18" i="2"/>
  <c r="A19" i="2"/>
  <c r="A20" i="2"/>
  <c r="A21" i="2"/>
  <c r="A22" i="2"/>
  <c r="A23" i="2"/>
  <c r="A24" i="2"/>
  <c r="A25" i="2"/>
  <c r="A26" i="2"/>
  <c r="A27" i="2"/>
  <c r="A28" i="2"/>
  <c r="A29" i="2"/>
  <c r="C3" i="2"/>
  <c r="BK3" i="2"/>
  <c r="BN3" i="2"/>
  <c r="BB29" i="2"/>
  <c r="BK29" i="2"/>
  <c r="BN29" i="2"/>
  <c r="BB27" i="2"/>
  <c r="BK27" i="2"/>
  <c r="BN27" i="2"/>
  <c r="BB25" i="2"/>
  <c r="BK25" i="2"/>
  <c r="BN25" i="2"/>
  <c r="BB23" i="2"/>
  <c r="BK23" i="2"/>
  <c r="BN23" i="2"/>
  <c r="BB21" i="2"/>
  <c r="BK21" i="2"/>
  <c r="BN21" i="2"/>
  <c r="BB19" i="2"/>
  <c r="BK19" i="2"/>
  <c r="BN19" i="2"/>
  <c r="BB17" i="2"/>
  <c r="BK17" i="2"/>
  <c r="BM17" i="2"/>
  <c r="BN17" i="2"/>
  <c r="BP17" i="2"/>
  <c r="BB15" i="2"/>
  <c r="BK15" i="2"/>
  <c r="BN15" i="2"/>
  <c r="BB13" i="2"/>
  <c r="BK13" i="2"/>
  <c r="BN13" i="2"/>
  <c r="BB11" i="2"/>
  <c r="BK11" i="2"/>
  <c r="BM11" i="2"/>
  <c r="BN11" i="2"/>
  <c r="BB9" i="2"/>
  <c r="BK9" i="2"/>
  <c r="BN9" i="2"/>
  <c r="BB7" i="2"/>
  <c r="BK7" i="2"/>
  <c r="BN7" i="2"/>
  <c r="BB5" i="2"/>
  <c r="BK5" i="2"/>
  <c r="BN5" i="2"/>
  <c r="BN28" i="2"/>
  <c r="BB28" i="2"/>
  <c r="BK28" i="2"/>
  <c r="BN26" i="2"/>
  <c r="BB26" i="2"/>
  <c r="BK26" i="2"/>
  <c r="BN24" i="2"/>
  <c r="BB24" i="2"/>
  <c r="BK24" i="2"/>
  <c r="BN22" i="2"/>
  <c r="BB22" i="2"/>
  <c r="BK22" i="2"/>
  <c r="BL22" i="2"/>
  <c r="BN20" i="2"/>
  <c r="BB20" i="2"/>
  <c r="BD20" i="2"/>
  <c r="BK20" i="2"/>
  <c r="BN18" i="2"/>
  <c r="BB18" i="2"/>
  <c r="BK18" i="2"/>
  <c r="BN16" i="2"/>
  <c r="BB16" i="2"/>
  <c r="BK16" i="2"/>
  <c r="BN14" i="2"/>
  <c r="BB14" i="2"/>
  <c r="BK14" i="2"/>
  <c r="BN12" i="2"/>
  <c r="BB12" i="2"/>
  <c r="BK12" i="2"/>
  <c r="BN10" i="2"/>
  <c r="BK10" i="2"/>
  <c r="BB10" i="2"/>
  <c r="BC10" i="2"/>
  <c r="BN8" i="2"/>
  <c r="BB8" i="2"/>
  <c r="BK8" i="2"/>
  <c r="BN6" i="2"/>
  <c r="BK6" i="2"/>
  <c r="BL6" i="2"/>
  <c r="BB6" i="2"/>
  <c r="BN4" i="2"/>
  <c r="BB4" i="2"/>
  <c r="BK4" i="2"/>
  <c r="BE29" i="2"/>
  <c r="R27" i="2"/>
  <c r="AD25" i="2"/>
  <c r="X23" i="2"/>
  <c r="BE21" i="2"/>
  <c r="AA19" i="2"/>
  <c r="AB19" i="2"/>
  <c r="BL17" i="2"/>
  <c r="BL15" i="2"/>
  <c r="BM15" i="2"/>
  <c r="R13" i="2"/>
  <c r="S13" i="2"/>
  <c r="BM9" i="2"/>
  <c r="BL9" i="2"/>
  <c r="BE7" i="2"/>
  <c r="BM5" i="2"/>
  <c r="BL5" i="2"/>
  <c r="U3" i="2"/>
  <c r="F27" i="2"/>
  <c r="U28" i="2"/>
  <c r="AG26" i="2"/>
  <c r="AV24" i="2"/>
  <c r="AX24" i="2"/>
  <c r="BM22" i="2"/>
  <c r="X20" i="2"/>
  <c r="I18" i="2"/>
  <c r="O16" i="2"/>
  <c r="L14" i="2"/>
  <c r="AY12" i="2"/>
  <c r="AZ12" i="2"/>
  <c r="AJ8" i="2"/>
  <c r="AL8" i="2"/>
  <c r="BM6" i="2"/>
  <c r="BH4" i="2"/>
  <c r="BE27" i="2"/>
  <c r="BH23" i="2"/>
  <c r="BR173" i="2"/>
  <c r="BR52" i="2"/>
  <c r="BR245" i="2"/>
  <c r="BR295" i="2"/>
  <c r="BR94" i="2"/>
  <c r="BT94" i="2"/>
  <c r="BR133" i="2"/>
  <c r="BR230" i="2"/>
  <c r="BR206" i="2"/>
  <c r="BR80" i="2"/>
  <c r="BR204" i="2"/>
  <c r="BR160" i="2"/>
  <c r="BR156" i="2"/>
  <c r="BR113" i="2"/>
  <c r="BR109" i="2"/>
  <c r="BR92" i="2"/>
  <c r="BR54" i="2"/>
  <c r="BR273" i="2"/>
  <c r="BR270" i="2"/>
  <c r="BR169" i="2"/>
  <c r="BR164" i="2"/>
  <c r="BR127" i="2"/>
  <c r="BR81" i="2"/>
  <c r="BR145" i="2"/>
  <c r="BR261" i="2"/>
  <c r="BR291" i="2"/>
  <c r="BR281" i="2"/>
  <c r="BR275" i="2"/>
  <c r="BR217" i="2"/>
  <c r="BR185" i="2"/>
  <c r="BR141" i="2"/>
  <c r="BR135" i="2"/>
  <c r="BR125" i="2"/>
  <c r="BR85" i="2"/>
  <c r="BT85" i="2"/>
  <c r="BR47" i="2"/>
  <c r="BR235" i="2"/>
  <c r="BR195" i="2"/>
  <c r="BR199" i="2"/>
  <c r="BR167" i="2"/>
  <c r="BR175" i="2"/>
  <c r="BR115" i="2"/>
  <c r="BR77" i="2"/>
  <c r="BT77" i="2"/>
  <c r="BR75" i="2"/>
  <c r="BR61" i="2"/>
  <c r="BR101" i="2"/>
  <c r="BR93" i="2"/>
  <c r="BR297" i="2"/>
  <c r="BR301" i="2"/>
  <c r="BT301" i="2"/>
  <c r="BR287" i="2"/>
  <c r="BR231" i="2"/>
  <c r="BR239" i="2"/>
  <c r="BR225" i="2"/>
  <c r="BT225" i="2"/>
  <c r="BR237" i="2"/>
  <c r="BR121" i="2"/>
  <c r="BT121" i="2"/>
  <c r="BR45" i="2"/>
  <c r="BR33" i="2"/>
  <c r="BT33" i="2"/>
  <c r="BR263" i="2"/>
  <c r="BR176" i="2"/>
  <c r="BT176" i="2"/>
  <c r="BR146" i="2"/>
  <c r="BR277" i="2"/>
  <c r="BR241" i="2"/>
  <c r="BT241" i="2"/>
  <c r="BR193" i="2"/>
  <c r="BR188" i="2"/>
  <c r="BR130" i="2"/>
  <c r="BR250" i="2"/>
  <c r="BR289" i="2"/>
  <c r="BR285" i="2"/>
  <c r="BT285" i="2"/>
  <c r="BR286" i="2"/>
  <c r="BR226" i="2"/>
  <c r="BT226" i="2"/>
  <c r="BR254" i="2"/>
  <c r="BR234" i="2"/>
  <c r="BR198" i="2"/>
  <c r="BR196" i="2"/>
  <c r="BR212" i="2"/>
  <c r="BR209" i="2"/>
  <c r="BR200" i="2"/>
  <c r="BT200" i="2"/>
  <c r="BR194" i="2"/>
  <c r="BR182" i="2"/>
  <c r="BT182" i="2"/>
  <c r="BR178" i="2"/>
  <c r="BR192" i="2"/>
  <c r="BR189" i="2"/>
  <c r="BT189" i="2"/>
  <c r="BR161" i="2"/>
  <c r="BR158" i="2"/>
  <c r="BR117" i="2"/>
  <c r="BR114" i="2"/>
  <c r="BR88" i="2"/>
  <c r="BR84" i="2"/>
  <c r="BR63" i="2"/>
  <c r="BR62" i="2"/>
  <c r="BR39" i="2"/>
  <c r="BR292" i="2"/>
  <c r="BT292" i="2"/>
  <c r="BR276" i="2"/>
  <c r="BR264" i="2"/>
  <c r="BT264" i="2"/>
  <c r="BR296" i="2"/>
  <c r="BR300" i="2"/>
  <c r="BR290" i="2"/>
  <c r="BR267" i="2"/>
  <c r="BR246" i="2"/>
  <c r="BR288" i="2"/>
  <c r="BT288" i="2"/>
  <c r="BR262" i="2"/>
  <c r="BT262" i="2"/>
  <c r="BR251" i="2"/>
  <c r="BR244" i="2"/>
  <c r="BT244" i="2"/>
  <c r="BR256" i="2"/>
  <c r="BT256" i="2"/>
  <c r="BR210" i="2"/>
  <c r="BR179" i="2"/>
  <c r="BT179" i="2"/>
  <c r="BR228" i="2"/>
  <c r="BR205" i="2"/>
  <c r="BR186" i="2"/>
  <c r="BT186" i="2"/>
  <c r="BR232" i="2"/>
  <c r="BR197" i="2"/>
  <c r="BR236" i="2"/>
  <c r="BR142" i="2"/>
  <c r="BR126" i="2"/>
  <c r="BR187" i="2"/>
  <c r="BR165" i="2"/>
  <c r="BR159" i="2"/>
  <c r="BR140" i="2"/>
  <c r="BT140" i="2"/>
  <c r="BR132" i="2"/>
  <c r="BR116" i="2"/>
  <c r="BR152" i="2"/>
  <c r="BR136" i="2"/>
  <c r="BR108" i="2"/>
  <c r="BR104" i="2"/>
  <c r="BR86" i="2"/>
  <c r="BR87" i="2"/>
  <c r="BR83" i="2"/>
  <c r="BR70" i="2"/>
  <c r="BR71" i="2"/>
  <c r="BR64" i="2"/>
  <c r="BT64" i="2"/>
  <c r="BR66" i="2"/>
  <c r="BT66" i="2"/>
  <c r="BR53" i="2"/>
  <c r="BT53" i="2"/>
  <c r="BR46" i="2"/>
  <c r="BT46" i="2"/>
  <c r="BR40" i="2"/>
  <c r="BR38" i="2"/>
  <c r="BR34" i="2"/>
  <c r="BR36" i="2"/>
  <c r="BR35" i="2"/>
  <c r="BT35" i="2"/>
  <c r="BR154" i="2"/>
  <c r="BR105" i="2"/>
  <c r="BR98" i="2"/>
  <c r="BT98" i="2"/>
  <c r="BR229" i="2"/>
  <c r="BR184" i="2"/>
  <c r="BR177" i="2"/>
  <c r="BR43" i="2"/>
  <c r="BR269" i="2"/>
  <c r="BR201" i="2"/>
  <c r="BR174" i="2"/>
  <c r="BT174" i="2"/>
  <c r="BR166" i="2"/>
  <c r="BR143" i="2"/>
  <c r="BT143" i="2"/>
  <c r="BR137" i="2"/>
  <c r="BT137" i="2"/>
  <c r="BR106" i="2"/>
  <c r="BR96" i="2"/>
  <c r="BR74" i="2"/>
  <c r="BR60" i="2"/>
  <c r="BR49" i="2"/>
  <c r="BT49" i="2"/>
  <c r="BR298" i="2"/>
  <c r="BT298" i="2"/>
  <c r="BR247" i="2"/>
  <c r="BT247" i="2"/>
  <c r="BR282" i="2"/>
  <c r="BR255" i="2"/>
  <c r="BT255" i="2"/>
  <c r="BR220" i="2"/>
  <c r="BR222" i="2"/>
  <c r="BT222" i="2"/>
  <c r="BR190" i="2"/>
  <c r="BR138" i="2"/>
  <c r="BR294" i="2"/>
  <c r="BR208" i="2"/>
  <c r="BR76" i="2"/>
  <c r="BR223" i="2"/>
  <c r="BR293" i="2"/>
  <c r="BT293" i="2"/>
  <c r="BR258" i="2"/>
  <c r="BR216" i="2"/>
  <c r="BT216" i="2"/>
  <c r="BR172" i="2"/>
  <c r="BR274" i="2"/>
  <c r="BR238" i="2"/>
  <c r="BR168" i="2"/>
  <c r="BT168" i="2"/>
  <c r="BR122" i="2"/>
  <c r="BR118" i="2"/>
  <c r="BR110" i="2"/>
  <c r="BT110" i="2"/>
  <c r="BR59" i="2"/>
  <c r="BR58" i="2"/>
  <c r="BR56" i="2"/>
  <c r="BT56" i="2"/>
  <c r="BR32" i="2"/>
  <c r="BR268" i="2"/>
  <c r="BR252" i="2"/>
  <c r="BR272" i="2"/>
  <c r="BR240" i="2"/>
  <c r="BR224" i="2"/>
  <c r="BT224" i="2"/>
  <c r="BR213" i="2"/>
  <c r="BT213" i="2"/>
  <c r="BR202" i="2"/>
  <c r="BR248" i="2"/>
  <c r="BR218" i="2"/>
  <c r="BR219" i="2"/>
  <c r="BR147" i="2"/>
  <c r="BR215" i="2"/>
  <c r="BR183" i="2"/>
  <c r="BR155" i="2"/>
  <c r="BT155" i="2"/>
  <c r="BR148" i="2"/>
  <c r="BR170" i="2"/>
  <c r="BT170" i="2"/>
  <c r="BR151" i="2"/>
  <c r="BR134" i="2"/>
  <c r="BR124" i="2"/>
  <c r="BR144" i="2"/>
  <c r="BT144" i="2"/>
  <c r="BR128" i="2"/>
  <c r="BT128" i="2"/>
  <c r="BR112" i="2"/>
  <c r="BR120" i="2"/>
  <c r="BR100" i="2"/>
  <c r="BR102" i="2"/>
  <c r="BR95" i="2"/>
  <c r="BR89" i="2"/>
  <c r="BT89" i="2"/>
  <c r="BR82" i="2"/>
  <c r="BT82" i="2"/>
  <c r="BR48" i="2"/>
  <c r="BT48" i="2"/>
  <c r="BR180" i="2"/>
  <c r="BR90" i="2"/>
  <c r="BT90" i="2"/>
  <c r="BR72" i="2"/>
  <c r="BR44" i="2"/>
  <c r="BR242" i="2"/>
  <c r="BR259" i="2"/>
  <c r="BR233" i="2"/>
  <c r="BT233" i="2"/>
  <c r="BR214" i="2"/>
  <c r="BR266" i="2"/>
  <c r="BR227" i="2"/>
  <c r="BR119" i="2"/>
  <c r="BR129" i="2"/>
  <c r="BT129" i="2"/>
  <c r="BR162" i="2"/>
  <c r="BT162" i="2"/>
  <c r="BR150" i="2"/>
  <c r="BR123" i="2"/>
  <c r="BR68" i="2"/>
  <c r="BR78" i="2"/>
  <c r="BR67" i="2"/>
  <c r="BR73" i="2"/>
  <c r="BT73" i="2"/>
  <c r="BR42" i="2"/>
  <c r="BR260" i="2"/>
  <c r="BR280" i="2"/>
  <c r="BR284" i="2"/>
  <c r="BR97" i="2"/>
  <c r="BR79" i="2"/>
  <c r="BR57" i="2"/>
  <c r="BR50" i="2"/>
  <c r="BR30" i="2"/>
  <c r="BR278" i="2"/>
  <c r="BR157" i="2"/>
  <c r="BT157" i="2"/>
  <c r="BR103" i="2"/>
  <c r="BR69" i="2"/>
  <c r="BR37" i="2"/>
  <c r="BR243" i="2"/>
  <c r="BR211" i="2"/>
  <c r="BR181" i="2"/>
  <c r="BT181" i="2"/>
  <c r="BR221" i="2"/>
  <c r="BR203" i="2"/>
  <c r="BR163" i="2"/>
  <c r="BR171" i="2"/>
  <c r="BR139" i="2"/>
  <c r="BR131" i="2"/>
  <c r="BT131" i="2"/>
  <c r="BR207" i="2"/>
  <c r="BR191" i="2"/>
  <c r="BR107" i="2"/>
  <c r="BT107" i="2"/>
  <c r="BR91" i="2"/>
  <c r="BT91" i="2"/>
  <c r="BR55" i="2"/>
  <c r="BR41" i="2"/>
  <c r="BT41" i="2"/>
  <c r="BR31" i="2"/>
  <c r="BR265" i="2"/>
  <c r="BR253" i="2"/>
  <c r="BR51" i="2"/>
  <c r="BR283" i="2"/>
  <c r="BR153" i="2"/>
  <c r="BR149" i="2"/>
  <c r="BR271" i="2"/>
  <c r="BT271" i="2"/>
  <c r="BR279" i="2"/>
  <c r="BR249" i="2"/>
  <c r="BT249" i="2"/>
  <c r="BR99" i="2"/>
  <c r="BR111" i="2"/>
  <c r="BT111" i="2"/>
  <c r="BR65" i="2"/>
  <c r="BR257" i="2"/>
  <c r="BR299" i="2"/>
  <c r="BH3" i="2"/>
  <c r="AD27" i="2"/>
  <c r="AJ23" i="2"/>
  <c r="AL23" i="2"/>
  <c r="AD19" i="2"/>
  <c r="AV3" i="2"/>
  <c r="AW3" i="2"/>
  <c r="AS27" i="2"/>
  <c r="AV23" i="2"/>
  <c r="AW23" i="2"/>
  <c r="AV19" i="2"/>
  <c r="AS28" i="2"/>
  <c r="AU28" i="2"/>
  <c r="U24" i="2"/>
  <c r="X22" i="2"/>
  <c r="Y22" i="2"/>
  <c r="AY20" i="2"/>
  <c r="AS16" i="2"/>
  <c r="BH14" i="2"/>
  <c r="X12" i="2"/>
  <c r="Z12" i="2"/>
  <c r="F10" i="2"/>
  <c r="L8" i="2"/>
  <c r="AS6" i="2"/>
  <c r="AU6" i="2"/>
  <c r="AG4" i="2"/>
  <c r="AH4" i="2"/>
  <c r="BE28" i="2"/>
  <c r="AG28" i="2"/>
  <c r="I28" i="2"/>
  <c r="BE26" i="2"/>
  <c r="I26" i="2"/>
  <c r="BH24" i="2"/>
  <c r="BI24" i="2"/>
  <c r="AG24" i="2"/>
  <c r="AH24" i="2"/>
  <c r="I24" i="2"/>
  <c r="K24" i="2"/>
  <c r="AY22" i="2"/>
  <c r="AM20" i="2"/>
  <c r="L20" i="2"/>
  <c r="AS18" i="2"/>
  <c r="AT18" i="2"/>
  <c r="BE16" i="2"/>
  <c r="AA16" i="2"/>
  <c r="AJ16" i="2"/>
  <c r="AL16" i="2"/>
  <c r="AJ14" i="2"/>
  <c r="AK14" i="2"/>
  <c r="AJ12" i="2"/>
  <c r="L12" i="2"/>
  <c r="N12" i="2"/>
  <c r="AD10" i="2"/>
  <c r="AY8" i="2"/>
  <c r="X8" i="2"/>
  <c r="U6" i="2"/>
  <c r="W6" i="2"/>
  <c r="AV4" i="2"/>
  <c r="AW4" i="2"/>
  <c r="U4" i="2"/>
  <c r="V4" i="2"/>
  <c r="AY27" i="2"/>
  <c r="AM27" i="2"/>
  <c r="X27" i="2"/>
  <c r="L27" i="2"/>
  <c r="AP23" i="2"/>
  <c r="AD23" i="2"/>
  <c r="R23" i="2"/>
  <c r="S23" i="2"/>
  <c r="F23" i="2"/>
  <c r="G23" i="2"/>
  <c r="AM19" i="2"/>
  <c r="U19" i="2"/>
  <c r="V19" i="2"/>
  <c r="I19" i="2"/>
  <c r="AD15" i="2"/>
  <c r="AP13" i="2"/>
  <c r="AY28" i="2"/>
  <c r="BA28" i="2"/>
  <c r="AM28" i="2"/>
  <c r="AA28" i="2"/>
  <c r="AC28" i="2"/>
  <c r="O28" i="2"/>
  <c r="AS26" i="2"/>
  <c r="U26" i="2"/>
  <c r="AP24" i="2"/>
  <c r="AA24" i="2"/>
  <c r="O24" i="2"/>
  <c r="AJ24" i="2"/>
  <c r="AL24" i="2"/>
  <c r="AM22" i="2"/>
  <c r="AN22" i="2"/>
  <c r="L22" i="2"/>
  <c r="BE20" i="2"/>
  <c r="AS20" i="2"/>
  <c r="AD20" i="2"/>
  <c r="R20" i="2"/>
  <c r="F20" i="2"/>
  <c r="BE18" i="2"/>
  <c r="BF18" i="2"/>
  <c r="AA18" i="2"/>
  <c r="AC18" i="2"/>
  <c r="X18" i="2"/>
  <c r="AY16" i="2"/>
  <c r="AM16" i="2"/>
  <c r="F16" i="2"/>
  <c r="R16" i="2"/>
  <c r="AV14" i="2"/>
  <c r="X14" i="2"/>
  <c r="Y14" i="2"/>
  <c r="BE12" i="2"/>
  <c r="BF12" i="2"/>
  <c r="AP12" i="2"/>
  <c r="AD12" i="2"/>
  <c r="R12" i="2"/>
  <c r="F12" i="2"/>
  <c r="AP10" i="2"/>
  <c r="R10" i="2"/>
  <c r="S10" i="2"/>
  <c r="BE8" i="2"/>
  <c r="BF8" i="2"/>
  <c r="AP8" i="2"/>
  <c r="AQ8" i="2"/>
  <c r="AD8" i="2"/>
  <c r="R8" i="2"/>
  <c r="S8" i="2"/>
  <c r="F8" i="2"/>
  <c r="BE6" i="2"/>
  <c r="AG6" i="2"/>
  <c r="AI6" i="2"/>
  <c r="I6" i="2"/>
  <c r="AM4" i="2"/>
  <c r="AN4" i="2"/>
  <c r="AA4" i="2"/>
  <c r="AB4" i="2"/>
  <c r="L4" i="2"/>
  <c r="O26" i="2"/>
  <c r="F22" i="2"/>
  <c r="F14" i="2"/>
  <c r="L6" i="2"/>
  <c r="AJ18" i="2"/>
  <c r="L10" i="2"/>
  <c r="BH28" i="2"/>
  <c r="BJ28" i="2"/>
  <c r="BC28" i="2"/>
  <c r="AV28" i="2"/>
  <c r="AW28" i="2"/>
  <c r="AP28" i="2"/>
  <c r="AQ28" i="2"/>
  <c r="AJ28" i="2"/>
  <c r="AL28" i="2"/>
  <c r="AD28" i="2"/>
  <c r="AF28" i="2"/>
  <c r="X28" i="2"/>
  <c r="Y28" i="2"/>
  <c r="R28" i="2"/>
  <c r="T28" i="2"/>
  <c r="L28" i="2"/>
  <c r="N28" i="2"/>
  <c r="F28" i="2"/>
  <c r="H28" i="2"/>
  <c r="BH26" i="2"/>
  <c r="BI26" i="2"/>
  <c r="AV26" i="2"/>
  <c r="AX26" i="2"/>
  <c r="AJ26" i="2"/>
  <c r="X26" i="2"/>
  <c r="Z26" i="2"/>
  <c r="L26" i="2"/>
  <c r="BE24" i="2"/>
  <c r="BF24" i="2"/>
  <c r="AY24" i="2"/>
  <c r="AZ24" i="2"/>
  <c r="AS24" i="2"/>
  <c r="AU24" i="2"/>
  <c r="AM24" i="2"/>
  <c r="AO24" i="2"/>
  <c r="AD24" i="2"/>
  <c r="X24" i="2"/>
  <c r="Z24" i="2"/>
  <c r="R24" i="2"/>
  <c r="L24" i="2"/>
  <c r="M24" i="2"/>
  <c r="F24" i="2"/>
  <c r="H24" i="2"/>
  <c r="AP22" i="2"/>
  <c r="AQ22" i="2"/>
  <c r="AA22" i="2"/>
  <c r="O22" i="2"/>
  <c r="Q22" i="2"/>
  <c r="AJ22" i="2"/>
  <c r="BH20" i="2"/>
  <c r="AV20" i="2"/>
  <c r="AP20" i="2"/>
  <c r="AR20" i="2"/>
  <c r="AJ20" i="2"/>
  <c r="AL20" i="2"/>
  <c r="AA20" i="2"/>
  <c r="AB20" i="2"/>
  <c r="U20" i="2"/>
  <c r="W20" i="2"/>
  <c r="O20" i="2"/>
  <c r="P20" i="2"/>
  <c r="I20" i="2"/>
  <c r="AG20" i="2"/>
  <c r="AH20" i="2"/>
  <c r="BH18" i="2"/>
  <c r="BJ18" i="2"/>
  <c r="AV18" i="2"/>
  <c r="AW18" i="2"/>
  <c r="AG18" i="2"/>
  <c r="AI18" i="2"/>
  <c r="O18" i="2"/>
  <c r="AD18" i="2"/>
  <c r="AF18" i="2"/>
  <c r="BH16" i="2"/>
  <c r="BI16" i="2"/>
  <c r="AV16" i="2"/>
  <c r="AX16" i="2"/>
  <c r="AP16" i="2"/>
  <c r="AD16" i="2"/>
  <c r="AE16" i="2"/>
  <c r="U16" i="2"/>
  <c r="V16" i="2"/>
  <c r="I16" i="2"/>
  <c r="J16" i="2"/>
  <c r="L16" i="2"/>
  <c r="X16" i="2"/>
  <c r="Y16" i="2"/>
  <c r="AY14" i="2"/>
  <c r="AZ14" i="2"/>
  <c r="AM14" i="2"/>
  <c r="AA14" i="2"/>
  <c r="AC14" i="2"/>
  <c r="O14" i="2"/>
  <c r="BH12" i="2"/>
  <c r="BI12" i="2"/>
  <c r="BD12" i="2"/>
  <c r="AV12" i="2"/>
  <c r="AM12" i="2"/>
  <c r="AO12" i="2"/>
  <c r="AG12" i="2"/>
  <c r="AI12" i="2"/>
  <c r="AA12" i="2"/>
  <c r="AB12" i="2"/>
  <c r="U12" i="2"/>
  <c r="W12" i="2"/>
  <c r="O12" i="2"/>
  <c r="I12" i="2"/>
  <c r="J12" i="2"/>
  <c r="BE10" i="2"/>
  <c r="BF10" i="2"/>
  <c r="AS10" i="2"/>
  <c r="AU10" i="2"/>
  <c r="AG10" i="2"/>
  <c r="U10" i="2"/>
  <c r="W10" i="2"/>
  <c r="I10" i="2"/>
  <c r="BH8" i="2"/>
  <c r="BI8" i="2"/>
  <c r="AV8" i="2"/>
  <c r="AX8" i="2"/>
  <c r="AM8" i="2"/>
  <c r="AG8" i="2"/>
  <c r="AH8" i="2"/>
  <c r="AA8" i="2"/>
  <c r="U8" i="2"/>
  <c r="W8" i="2"/>
  <c r="O8" i="2"/>
  <c r="I8" i="2"/>
  <c r="J8" i="2"/>
  <c r="BC6" i="2"/>
  <c r="AP6" i="2"/>
  <c r="AD6" i="2"/>
  <c r="AF6" i="2"/>
  <c r="R6" i="2"/>
  <c r="T6" i="2"/>
  <c r="F6" i="2"/>
  <c r="H6" i="2"/>
  <c r="BE4" i="2"/>
  <c r="AY4" i="2"/>
  <c r="AP4" i="2"/>
  <c r="AJ4" i="2"/>
  <c r="AD4" i="2"/>
  <c r="X4" i="2"/>
  <c r="R4" i="2"/>
  <c r="I4" i="2"/>
  <c r="BP29" i="2"/>
  <c r="AJ27" i="2"/>
  <c r="AK27" i="2"/>
  <c r="I23" i="2"/>
  <c r="K23" i="2"/>
  <c r="BP21" i="2"/>
  <c r="L19" i="2"/>
  <c r="BH15" i="2"/>
  <c r="BJ15" i="2"/>
  <c r="F13" i="2"/>
  <c r="H13" i="2"/>
  <c r="O11" i="2"/>
  <c r="Q11" i="2"/>
  <c r="BP9" i="2"/>
  <c r="AD7" i="2"/>
  <c r="U5" i="2"/>
  <c r="W5" i="2"/>
  <c r="I3" i="2"/>
  <c r="J3" i="2"/>
  <c r="AX3" i="2"/>
  <c r="W3" i="2"/>
  <c r="V3" i="2"/>
  <c r="AK28" i="2"/>
  <c r="BF27" i="2"/>
  <c r="BG27" i="2"/>
  <c r="AT27" i="2"/>
  <c r="AU27" i="2"/>
  <c r="AF27" i="2"/>
  <c r="AE27" i="2"/>
  <c r="S27" i="2"/>
  <c r="T27" i="2"/>
  <c r="G27" i="2"/>
  <c r="H27" i="2"/>
  <c r="AW26" i="2"/>
  <c r="Y26" i="2"/>
  <c r="AF25" i="2"/>
  <c r="AE25" i="2"/>
  <c r="AT24" i="2"/>
  <c r="N24" i="2"/>
  <c r="BJ23" i="2"/>
  <c r="BI23" i="2"/>
  <c r="AX23" i="2"/>
  <c r="Y23" i="2"/>
  <c r="Z23" i="2"/>
  <c r="M23" i="2"/>
  <c r="N23" i="2"/>
  <c r="AZ22" i="2"/>
  <c r="BA22" i="2"/>
  <c r="BF21" i="2"/>
  <c r="BG21" i="2"/>
  <c r="Q20" i="2"/>
  <c r="AW19" i="2"/>
  <c r="AX19" i="2"/>
  <c r="AN19" i="2"/>
  <c r="AO19" i="2"/>
  <c r="W19" i="2"/>
  <c r="J19" i="2"/>
  <c r="K19" i="2"/>
  <c r="AU18" i="2"/>
  <c r="K18" i="2"/>
  <c r="J18" i="2"/>
  <c r="AF16" i="2"/>
  <c r="BJ14" i="2"/>
  <c r="BI14" i="2"/>
  <c r="T13" i="2"/>
  <c r="AN12" i="2"/>
  <c r="V12" i="2"/>
  <c r="AT10" i="2"/>
  <c r="V10" i="2"/>
  <c r="AW8" i="2"/>
  <c r="BO29" i="2"/>
  <c r="BO21" i="2"/>
  <c r="BO9" i="2"/>
  <c r="V5" i="2"/>
  <c r="AY3" i="2"/>
  <c r="AJ3" i="2"/>
  <c r="X3" i="2"/>
  <c r="AG29" i="2"/>
  <c r="BF28" i="2"/>
  <c r="BG28" i="2"/>
  <c r="AZ28" i="2"/>
  <c r="AT28" i="2"/>
  <c r="AN28" i="2"/>
  <c r="AO28" i="2"/>
  <c r="AI28" i="2"/>
  <c r="AH28" i="2"/>
  <c r="V28" i="2"/>
  <c r="W28" i="2"/>
  <c r="Q28" i="2"/>
  <c r="P28" i="2"/>
  <c r="K28" i="2"/>
  <c r="J28" i="2"/>
  <c r="BH27" i="2"/>
  <c r="AV27" i="2"/>
  <c r="AP27" i="2"/>
  <c r="AG27" i="2"/>
  <c r="AA27" i="2"/>
  <c r="U27" i="2"/>
  <c r="O27" i="2"/>
  <c r="I27" i="2"/>
  <c r="BF26" i="2"/>
  <c r="BG26" i="2"/>
  <c r="AT26" i="2"/>
  <c r="AU26" i="2"/>
  <c r="AI26" i="2"/>
  <c r="AH26" i="2"/>
  <c r="V26" i="2"/>
  <c r="W26" i="2"/>
  <c r="K26" i="2"/>
  <c r="J26" i="2"/>
  <c r="BJ24" i="2"/>
  <c r="BC24" i="2"/>
  <c r="BD24" i="2"/>
  <c r="AW24" i="2"/>
  <c r="AQ24" i="2"/>
  <c r="AR24" i="2"/>
  <c r="AC24" i="2"/>
  <c r="AB24" i="2"/>
  <c r="V24" i="2"/>
  <c r="W24" i="2"/>
  <c r="Q24" i="2"/>
  <c r="P24" i="2"/>
  <c r="BE23" i="2"/>
  <c r="AY23" i="2"/>
  <c r="AS23" i="2"/>
  <c r="AM23" i="2"/>
  <c r="AG23" i="2"/>
  <c r="AA23" i="2"/>
  <c r="U23" i="2"/>
  <c r="O23" i="2"/>
  <c r="BC22" i="2"/>
  <c r="BD22" i="2"/>
  <c r="AC22" i="2"/>
  <c r="AB22" i="2"/>
  <c r="P22" i="2"/>
  <c r="AL22" i="2"/>
  <c r="AK22" i="2"/>
  <c r="AA21" i="2"/>
  <c r="BF20" i="2"/>
  <c r="BG20" i="2"/>
  <c r="AZ20" i="2"/>
  <c r="BA20" i="2"/>
  <c r="AT20" i="2"/>
  <c r="AU20" i="2"/>
  <c r="AN20" i="2"/>
  <c r="AO20" i="2"/>
  <c r="AF20" i="2"/>
  <c r="AE20" i="2"/>
  <c r="Z20" i="2"/>
  <c r="Y20" i="2"/>
  <c r="T20" i="2"/>
  <c r="S20" i="2"/>
  <c r="N20" i="2"/>
  <c r="M20" i="2"/>
  <c r="H20" i="2"/>
  <c r="G20" i="2"/>
  <c r="BH19" i="2"/>
  <c r="AY19" i="2"/>
  <c r="AP19" i="2"/>
  <c r="AJ19" i="2"/>
  <c r="X19" i="2"/>
  <c r="F19" i="2"/>
  <c r="R19" i="2"/>
  <c r="BI18" i="2"/>
  <c r="Q18" i="2"/>
  <c r="P18" i="2"/>
  <c r="AE18" i="2"/>
  <c r="O17" i="2"/>
  <c r="BF16" i="2"/>
  <c r="BG16" i="2"/>
  <c r="AZ16" i="2"/>
  <c r="BA16" i="2"/>
  <c r="AT16" i="2"/>
  <c r="AU16" i="2"/>
  <c r="AN16" i="2"/>
  <c r="AO16" i="2"/>
  <c r="AC16" i="2"/>
  <c r="AB16" i="2"/>
  <c r="H16" i="2"/>
  <c r="G16" i="2"/>
  <c r="Q16" i="2"/>
  <c r="P16" i="2"/>
  <c r="T16" i="2"/>
  <c r="S16" i="2"/>
  <c r="X15" i="2"/>
  <c r="BA14" i="2"/>
  <c r="AN14" i="2"/>
  <c r="AO14" i="2"/>
  <c r="AB14" i="2"/>
  <c r="Q14" i="2"/>
  <c r="P14" i="2"/>
  <c r="BE13" i="2"/>
  <c r="AD13" i="2"/>
  <c r="BA12" i="2"/>
  <c r="AQ12" i="2"/>
  <c r="AR12" i="2"/>
  <c r="AL12" i="2"/>
  <c r="AK12" i="2"/>
  <c r="AF12" i="2"/>
  <c r="AE12" i="2"/>
  <c r="Y12" i="2"/>
  <c r="T12" i="2"/>
  <c r="S12" i="2"/>
  <c r="M12" i="2"/>
  <c r="H12" i="2"/>
  <c r="G12" i="2"/>
  <c r="AQ10" i="2"/>
  <c r="AR10" i="2"/>
  <c r="AF10" i="2"/>
  <c r="AE10" i="2"/>
  <c r="T10" i="2"/>
  <c r="H10" i="2"/>
  <c r="G10" i="2"/>
  <c r="AZ8" i="2"/>
  <c r="BA8" i="2"/>
  <c r="AF8" i="2"/>
  <c r="AE8" i="2"/>
  <c r="Z8" i="2"/>
  <c r="Y8" i="2"/>
  <c r="T8" i="2"/>
  <c r="N8" i="2"/>
  <c r="M8" i="2"/>
  <c r="H8" i="2"/>
  <c r="G8" i="2"/>
  <c r="BF6" i="2"/>
  <c r="BG6" i="2"/>
  <c r="AT6" i="2"/>
  <c r="AH6" i="2"/>
  <c r="V6" i="2"/>
  <c r="K6" i="2"/>
  <c r="J6" i="2"/>
  <c r="BJ4" i="2"/>
  <c r="BI4" i="2"/>
  <c r="BC4" i="2"/>
  <c r="AC4" i="2"/>
  <c r="N4" i="2"/>
  <c r="M4" i="2"/>
  <c r="H4" i="2"/>
  <c r="G4" i="2"/>
  <c r="Q26" i="2"/>
  <c r="P26" i="2"/>
  <c r="H22" i="2"/>
  <c r="G22" i="2"/>
  <c r="AL18" i="2"/>
  <c r="AK18" i="2"/>
  <c r="H14" i="2"/>
  <c r="G14" i="2"/>
  <c r="N10" i="2"/>
  <c r="M10" i="2"/>
  <c r="N6" i="2"/>
  <c r="M6" i="2"/>
  <c r="BJ3" i="2"/>
  <c r="BI3" i="2"/>
  <c r="AH3" i="2"/>
  <c r="AI3" i="2"/>
  <c r="BF29" i="2"/>
  <c r="BG29" i="2"/>
  <c r="BD28" i="2"/>
  <c r="AR28" i="2"/>
  <c r="AE28" i="2"/>
  <c r="G28" i="2"/>
  <c r="AZ27" i="2"/>
  <c r="BA27" i="2"/>
  <c r="AN27" i="2"/>
  <c r="AO27" i="2"/>
  <c r="Y27" i="2"/>
  <c r="Z27" i="2"/>
  <c r="M27" i="2"/>
  <c r="N27" i="2"/>
  <c r="BJ26" i="2"/>
  <c r="AL26" i="2"/>
  <c r="AK26" i="2"/>
  <c r="N26" i="2"/>
  <c r="M26" i="2"/>
  <c r="AF24" i="2"/>
  <c r="AE24" i="2"/>
  <c r="T24" i="2"/>
  <c r="S24" i="2"/>
  <c r="BC23" i="2"/>
  <c r="BD23" i="2"/>
  <c r="AQ23" i="2"/>
  <c r="AR23" i="2"/>
  <c r="AF23" i="2"/>
  <c r="AE23" i="2"/>
  <c r="AO22" i="2"/>
  <c r="N22" i="2"/>
  <c r="M22" i="2"/>
  <c r="BJ20" i="2"/>
  <c r="BI20" i="2"/>
  <c r="AW20" i="2"/>
  <c r="AX20" i="2"/>
  <c r="AK20" i="2"/>
  <c r="V20" i="2"/>
  <c r="K20" i="2"/>
  <c r="J20" i="2"/>
  <c r="BC19" i="2"/>
  <c r="BD19" i="2"/>
  <c r="AF19" i="2"/>
  <c r="AE19" i="2"/>
  <c r="AC19" i="2"/>
  <c r="Z18" i="2"/>
  <c r="Y18" i="2"/>
  <c r="BC16" i="2"/>
  <c r="BD16" i="2"/>
  <c r="AQ16" i="2"/>
  <c r="AR16" i="2"/>
  <c r="N16" i="2"/>
  <c r="M16" i="2"/>
  <c r="AF15" i="2"/>
  <c r="AE15" i="2"/>
  <c r="AW14" i="2"/>
  <c r="AX14" i="2"/>
  <c r="N14" i="2"/>
  <c r="M14" i="2"/>
  <c r="AQ13" i="2"/>
  <c r="AR13" i="2"/>
  <c r="BJ12" i="2"/>
  <c r="AW12" i="2"/>
  <c r="AX12" i="2"/>
  <c r="AH12" i="2"/>
  <c r="Q12" i="2"/>
  <c r="P12" i="2"/>
  <c r="BG10" i="2"/>
  <c r="AI10" i="2"/>
  <c r="AH10" i="2"/>
  <c r="K10" i="2"/>
  <c r="J10" i="2"/>
  <c r="BC8" i="2"/>
  <c r="BD8" i="2"/>
  <c r="AN8" i="2"/>
  <c r="AO8" i="2"/>
  <c r="AC8" i="2"/>
  <c r="AB8" i="2"/>
  <c r="Q8" i="2"/>
  <c r="P8" i="2"/>
  <c r="BF7" i="2"/>
  <c r="BG7" i="2"/>
  <c r="AQ6" i="2"/>
  <c r="AR6" i="2"/>
  <c r="BF4" i="2"/>
  <c r="BG4" i="2"/>
  <c r="AQ4" i="2"/>
  <c r="AR4" i="2"/>
  <c r="AF4" i="2"/>
  <c r="AE4" i="2"/>
  <c r="S4" i="2"/>
  <c r="BO25" i="2"/>
  <c r="BP25" i="2"/>
  <c r="M19" i="2"/>
  <c r="N19" i="2"/>
  <c r="AF7" i="2"/>
  <c r="AE7" i="2"/>
  <c r="AA11" i="2"/>
  <c r="R9" i="2"/>
  <c r="BT198" i="2"/>
  <c r="BT152" i="2"/>
  <c r="BT248" i="2"/>
  <c r="AS13" i="2"/>
  <c r="AS29" i="2"/>
  <c r="AP26" i="2"/>
  <c r="AD26" i="2"/>
  <c r="R26" i="2"/>
  <c r="F26" i="2"/>
  <c r="R25" i="2"/>
  <c r="BH22" i="2"/>
  <c r="AV22" i="2"/>
  <c r="AG22" i="2"/>
  <c r="U22" i="2"/>
  <c r="I22" i="2"/>
  <c r="AS21" i="2"/>
  <c r="BE19" i="2"/>
  <c r="AS19" i="2"/>
  <c r="AG19" i="2"/>
  <c r="O19" i="2"/>
  <c r="AP18" i="2"/>
  <c r="U18" i="2"/>
  <c r="F18" i="2"/>
  <c r="L18" i="2"/>
  <c r="BH17" i="2"/>
  <c r="BE14" i="2"/>
  <c r="AS14" i="2"/>
  <c r="AG14" i="2"/>
  <c r="U14" i="2"/>
  <c r="I14" i="2"/>
  <c r="AM13" i="2"/>
  <c r="AA13" i="2"/>
  <c r="O13" i="2"/>
  <c r="AY10" i="2"/>
  <c r="AM10" i="2"/>
  <c r="AA10" i="2"/>
  <c r="O10" i="2"/>
  <c r="BE9" i="2"/>
  <c r="F9" i="2"/>
  <c r="AY6" i="2"/>
  <c r="AM6" i="2"/>
  <c r="AA6" i="2"/>
  <c r="O6" i="2"/>
  <c r="AV5" i="2"/>
  <c r="C28" i="2"/>
  <c r="C24" i="2"/>
  <c r="C20" i="2"/>
  <c r="C16" i="2"/>
  <c r="AS12" i="2"/>
  <c r="AS8" i="2"/>
  <c r="C4" i="2"/>
  <c r="I29" i="2"/>
  <c r="AY26" i="2"/>
  <c r="AM26" i="2"/>
  <c r="AA26" i="2"/>
  <c r="BE25" i="2"/>
  <c r="F25" i="2"/>
  <c r="BE22" i="2"/>
  <c r="AS22" i="2"/>
  <c r="AD22" i="2"/>
  <c r="R22" i="2"/>
  <c r="X21" i="2"/>
  <c r="AY18" i="2"/>
  <c r="AM18" i="2"/>
  <c r="R18" i="2"/>
  <c r="AY17" i="2"/>
  <c r="AJ17" i="2"/>
  <c r="AP14" i="2"/>
  <c r="AD14" i="2"/>
  <c r="R14" i="2"/>
  <c r="AY13" i="2"/>
  <c r="AJ13" i="2"/>
  <c r="X13" i="2"/>
  <c r="L13" i="2"/>
  <c r="BH10" i="2"/>
  <c r="AV10" i="2"/>
  <c r="AJ10" i="2"/>
  <c r="X10" i="2"/>
  <c r="AP9" i="2"/>
  <c r="BH6" i="2"/>
  <c r="AV6" i="2"/>
  <c r="AJ6" i="2"/>
  <c r="X6" i="2"/>
  <c r="C27" i="2"/>
  <c r="C23" i="2"/>
  <c r="C19" i="2"/>
  <c r="AP15" i="2"/>
  <c r="AM11" i="2"/>
  <c r="R7" i="2"/>
  <c r="AS3" i="2"/>
  <c r="AS5" i="2"/>
  <c r="U29" i="2"/>
  <c r="AS25" i="2"/>
  <c r="I21" i="2"/>
  <c r="AA17" i="2"/>
  <c r="BH13" i="2"/>
  <c r="AV13" i="2"/>
  <c r="AG13" i="2"/>
  <c r="U13" i="2"/>
  <c r="I13" i="2"/>
  <c r="AD9" i="2"/>
  <c r="C26" i="2"/>
  <c r="C22" i="2"/>
  <c r="C18" i="2"/>
  <c r="C14" i="2"/>
  <c r="C10" i="2"/>
  <c r="C6" i="2"/>
  <c r="BE3" i="2"/>
  <c r="AP3" i="2"/>
  <c r="AD3" i="2"/>
  <c r="R3" i="2"/>
  <c r="BB3" i="2"/>
  <c r="AM3" i="2"/>
  <c r="AA3" i="2"/>
  <c r="O3" i="2"/>
  <c r="L3" i="2"/>
  <c r="F3" i="2"/>
  <c r="O4" i="2"/>
  <c r="AP7" i="2"/>
  <c r="AG5" i="2"/>
  <c r="AV15" i="2"/>
  <c r="F7" i="2"/>
  <c r="BH5" i="2"/>
  <c r="I5" i="2"/>
  <c r="C12" i="2"/>
  <c r="C29" i="2"/>
  <c r="AD29" i="2"/>
  <c r="R29" i="2"/>
  <c r="L29" i="2"/>
  <c r="AV29" i="2"/>
  <c r="BH29" i="2"/>
  <c r="AA29" i="2"/>
  <c r="O29" i="2"/>
  <c r="AM29" i="2"/>
  <c r="AY29" i="2"/>
  <c r="AJ29" i="2"/>
  <c r="X29" i="2"/>
  <c r="F29" i="2"/>
  <c r="AP29" i="2"/>
  <c r="C25" i="2"/>
  <c r="I25" i="2"/>
  <c r="U25" i="2"/>
  <c r="AG25" i="2"/>
  <c r="AV25" i="2"/>
  <c r="BH25" i="2"/>
  <c r="L25" i="2"/>
  <c r="X25" i="2"/>
  <c r="AM25" i="2"/>
  <c r="AY25" i="2"/>
  <c r="AJ25" i="2"/>
  <c r="O25" i="2"/>
  <c r="AA25" i="2"/>
  <c r="AP25" i="2"/>
  <c r="C21" i="2"/>
  <c r="R21" i="2"/>
  <c r="AJ21" i="2"/>
  <c r="AG21" i="2"/>
  <c r="AV21" i="2"/>
  <c r="BH21" i="2"/>
  <c r="O21" i="2"/>
  <c r="F21" i="2"/>
  <c r="AM21" i="2"/>
  <c r="AY21" i="2"/>
  <c r="AD21" i="2"/>
  <c r="L21" i="2"/>
  <c r="U21" i="2"/>
  <c r="AP21" i="2"/>
  <c r="C17" i="2"/>
  <c r="AP17" i="2"/>
  <c r="F17" i="2"/>
  <c r="R17" i="2"/>
  <c r="AG17" i="2"/>
  <c r="BE17" i="2"/>
  <c r="AV17" i="2"/>
  <c r="I17" i="2"/>
  <c r="U17" i="2"/>
  <c r="AM17" i="2"/>
  <c r="AD17" i="2"/>
  <c r="L17" i="2"/>
  <c r="X17" i="2"/>
  <c r="AS17" i="2"/>
  <c r="AS9" i="2"/>
  <c r="I9" i="2"/>
  <c r="U9" i="2"/>
  <c r="AG9" i="2"/>
  <c r="AV9" i="2"/>
  <c r="BH9" i="2"/>
  <c r="C9" i="2"/>
  <c r="L9" i="2"/>
  <c r="X9" i="2"/>
  <c r="AJ9" i="2"/>
  <c r="AY9" i="2"/>
  <c r="O9" i="2"/>
  <c r="AA9" i="2"/>
  <c r="AM9" i="2"/>
  <c r="C15" i="2"/>
  <c r="AM15" i="2"/>
  <c r="R15" i="2"/>
  <c r="F15" i="2"/>
  <c r="AS15" i="2"/>
  <c r="L15" i="2"/>
  <c r="AG15" i="2"/>
  <c r="O15" i="2"/>
  <c r="I15" i="2"/>
  <c r="AY15" i="2"/>
  <c r="AA15" i="2"/>
  <c r="U15" i="2"/>
  <c r="AJ15" i="2"/>
  <c r="BE15" i="2"/>
  <c r="AS11" i="2"/>
  <c r="C11" i="2"/>
  <c r="F11" i="2"/>
  <c r="R11" i="2"/>
  <c r="AD11" i="2"/>
  <c r="AP11" i="2"/>
  <c r="BE11" i="2"/>
  <c r="I11" i="2"/>
  <c r="U11" i="2"/>
  <c r="AG11" i="2"/>
  <c r="AV11" i="2"/>
  <c r="BH11" i="2"/>
  <c r="L11" i="2"/>
  <c r="X11" i="2"/>
  <c r="AJ11" i="2"/>
  <c r="AY11" i="2"/>
  <c r="C7" i="2"/>
  <c r="AS7" i="2"/>
  <c r="I7" i="2"/>
  <c r="U7" i="2"/>
  <c r="AG7" i="2"/>
  <c r="AV7" i="2"/>
  <c r="BH7" i="2"/>
  <c r="L7" i="2"/>
  <c r="X7" i="2"/>
  <c r="AJ7" i="2"/>
  <c r="AY7" i="2"/>
  <c r="O7" i="2"/>
  <c r="AA7" i="2"/>
  <c r="AM7" i="2"/>
  <c r="BE5" i="2"/>
  <c r="AP5" i="2"/>
  <c r="AD5" i="2"/>
  <c r="R5" i="2"/>
  <c r="F5" i="2"/>
  <c r="AG16" i="2"/>
  <c r="C8" i="2"/>
  <c r="AS4" i="2"/>
  <c r="AM5" i="2"/>
  <c r="AA5" i="2"/>
  <c r="O5" i="2"/>
  <c r="AY5" i="2"/>
  <c r="AJ5" i="2"/>
  <c r="X5" i="2"/>
  <c r="L5" i="2"/>
  <c r="C5" i="2"/>
  <c r="C13" i="2"/>
  <c r="K8" i="2"/>
  <c r="BJ8" i="2"/>
  <c r="AI8" i="2"/>
  <c r="BI15" i="2"/>
  <c r="H23" i="2"/>
  <c r="BA24" i="2"/>
  <c r="AI4" i="2"/>
  <c r="BG8" i="2"/>
  <c r="AK24" i="2"/>
  <c r="Z14" i="2"/>
  <c r="AK23" i="2"/>
  <c r="BL11" i="2"/>
  <c r="W16" i="2"/>
  <c r="AB18" i="2"/>
  <c r="AO4" i="2"/>
  <c r="BD10" i="2"/>
  <c r="BG12" i="2"/>
  <c r="AL14" i="2"/>
  <c r="T23" i="2"/>
  <c r="G24" i="2"/>
  <c r="BG24" i="2"/>
  <c r="S28" i="2"/>
  <c r="AK8" i="2"/>
  <c r="AH18" i="2"/>
  <c r="J24" i="2"/>
  <c r="AI24" i="2"/>
  <c r="AB28" i="2"/>
  <c r="BO17" i="2"/>
  <c r="BG18" i="2"/>
  <c r="AX4" i="2"/>
  <c r="AX18" i="2"/>
  <c r="AR8" i="2"/>
  <c r="AK16" i="2"/>
  <c r="K12" i="2"/>
  <c r="B6" i="48"/>
  <c r="S6" i="2"/>
  <c r="BD4" i="2"/>
  <c r="AR22" i="2"/>
  <c r="AE6" i="2"/>
  <c r="B6" i="61"/>
  <c r="B6" i="60"/>
  <c r="B4" i="60"/>
  <c r="B2" i="60"/>
  <c r="B5" i="60"/>
  <c r="B3" i="60"/>
  <c r="B5" i="51"/>
  <c r="B3" i="51"/>
  <c r="B2" i="51"/>
  <c r="B6" i="51"/>
  <c r="B4" i="51"/>
  <c r="B5" i="52"/>
  <c r="B3" i="52"/>
  <c r="B6" i="52"/>
  <c r="B4" i="52"/>
  <c r="B2" i="52"/>
  <c r="B5" i="61"/>
  <c r="B4" i="61"/>
  <c r="B3" i="61"/>
  <c r="B2" i="61"/>
  <c r="K4" i="2"/>
  <c r="B6" i="62"/>
  <c r="B2" i="62"/>
  <c r="B5" i="62"/>
  <c r="B3" i="62"/>
  <c r="B4" i="62"/>
  <c r="B6" i="63"/>
  <c r="B4" i="63"/>
  <c r="B2" i="63"/>
  <c r="B5" i="63"/>
  <c r="B3" i="63"/>
  <c r="B6" i="64"/>
  <c r="B4" i="64"/>
  <c r="B2" i="64"/>
  <c r="B5" i="64"/>
  <c r="B3" i="64"/>
  <c r="B6" i="65"/>
  <c r="B2" i="65"/>
  <c r="B5" i="65"/>
  <c r="B3" i="65"/>
  <c r="B4" i="65"/>
  <c r="T4" i="2"/>
  <c r="B6" i="7"/>
  <c r="B2" i="7"/>
  <c r="B5" i="7"/>
  <c r="B3" i="7"/>
  <c r="B4" i="7"/>
  <c r="W4" i="2"/>
  <c r="V8" i="2"/>
  <c r="Z22" i="2"/>
  <c r="Z4" i="2"/>
  <c r="B6" i="38"/>
  <c r="B4" i="38"/>
  <c r="B5" i="38"/>
  <c r="B3" i="38"/>
  <c r="B2" i="38"/>
  <c r="B6" i="39"/>
  <c r="B4" i="39"/>
  <c r="B2" i="39"/>
  <c r="B5" i="39"/>
  <c r="B3" i="39"/>
  <c r="B6" i="40"/>
  <c r="B4" i="40"/>
  <c r="B5" i="40"/>
  <c r="B3" i="40"/>
  <c r="B2" i="40"/>
  <c r="B6" i="41"/>
  <c r="B4" i="41"/>
  <c r="B5" i="41"/>
  <c r="B3" i="41"/>
  <c r="B2" i="41"/>
  <c r="AL4" i="2"/>
  <c r="B6" i="42"/>
  <c r="B4" i="42"/>
  <c r="B5" i="42"/>
  <c r="B3" i="42"/>
  <c r="B2" i="42"/>
  <c r="B6" i="43"/>
  <c r="B4" i="43"/>
  <c r="B5" i="43"/>
  <c r="B3" i="43"/>
  <c r="B2" i="43"/>
  <c r="B6" i="59"/>
  <c r="B4" i="59"/>
  <c r="B2" i="59"/>
  <c r="B5" i="59"/>
  <c r="B3" i="59"/>
  <c r="B6" i="45"/>
  <c r="B4" i="45"/>
  <c r="B2" i="45"/>
  <c r="B5" i="45"/>
  <c r="B3" i="45"/>
  <c r="B6" i="46"/>
  <c r="B2" i="46"/>
  <c r="B5" i="46"/>
  <c r="B3" i="46"/>
  <c r="B4" i="46"/>
  <c r="AZ4" i="2"/>
  <c r="B6" i="47"/>
  <c r="B4" i="47"/>
  <c r="B2" i="47"/>
  <c r="B5" i="47"/>
  <c r="B3" i="47"/>
  <c r="B4" i="48"/>
  <c r="B2" i="48"/>
  <c r="B5" i="48"/>
  <c r="B3" i="48"/>
  <c r="B6" i="49"/>
  <c r="B4" i="49"/>
  <c r="B2" i="49"/>
  <c r="B5" i="49"/>
  <c r="B3" i="49"/>
  <c r="B6" i="50"/>
  <c r="B4" i="50"/>
  <c r="B2" i="50"/>
  <c r="B5" i="50"/>
  <c r="B3" i="50"/>
  <c r="BL3" i="2"/>
  <c r="BM3" i="2"/>
  <c r="BM7" i="2"/>
  <c r="BL7" i="2"/>
  <c r="BM13" i="2"/>
  <c r="BL13" i="2"/>
  <c r="BL19" i="2"/>
  <c r="BM19" i="2"/>
  <c r="BM21" i="2"/>
  <c r="BL21" i="2"/>
  <c r="BL23" i="2"/>
  <c r="BM23" i="2"/>
  <c r="BL25" i="2"/>
  <c r="BM25" i="2"/>
  <c r="BL27" i="2"/>
  <c r="BM27" i="2"/>
  <c r="BM29" i="2"/>
  <c r="BL29" i="2"/>
  <c r="BL4" i="2"/>
  <c r="BM4" i="2"/>
  <c r="BL8" i="2"/>
  <c r="BM8" i="2"/>
  <c r="BL10" i="2"/>
  <c r="BM10" i="2"/>
  <c r="BL12" i="2"/>
  <c r="BM12" i="2"/>
  <c r="BL14" i="2"/>
  <c r="BM14" i="2"/>
  <c r="BM16" i="2"/>
  <c r="BL16" i="2"/>
  <c r="BM18" i="2"/>
  <c r="BL18" i="2"/>
  <c r="BL20" i="2"/>
  <c r="BM20" i="2"/>
  <c r="BM24" i="2"/>
  <c r="BL24" i="2"/>
  <c r="BL26" i="2"/>
  <c r="BM26" i="2"/>
  <c r="BM28" i="2"/>
  <c r="BL28" i="2"/>
  <c r="P11" i="2"/>
  <c r="Y4" i="2"/>
  <c r="Z16" i="2"/>
  <c r="BJ16" i="2"/>
  <c r="AQ20" i="2"/>
  <c r="AN24" i="2"/>
  <c r="M28" i="2"/>
  <c r="BI28" i="2"/>
  <c r="AL27" i="2"/>
  <c r="BA4" i="2"/>
  <c r="BC12" i="2"/>
  <c r="K16" i="2"/>
  <c r="AW16" i="2"/>
  <c r="AI20" i="2"/>
  <c r="AC20" i="2"/>
  <c r="BC20" i="2"/>
  <c r="Y24" i="2"/>
  <c r="Z28" i="2"/>
  <c r="AX28" i="2"/>
  <c r="J4" i="2"/>
  <c r="AK4" i="2"/>
  <c r="G6" i="2"/>
  <c r="BD6" i="2"/>
  <c r="AC12" i="2"/>
  <c r="G13" i="2"/>
  <c r="K3" i="2"/>
  <c r="J23" i="2"/>
  <c r="E3" i="2"/>
  <c r="D3" i="2"/>
  <c r="Z5" i="2"/>
  <c r="Y5" i="2"/>
  <c r="AC5" i="2"/>
  <c r="AB5" i="2"/>
  <c r="E8" i="2"/>
  <c r="D8" i="2"/>
  <c r="BF5" i="2"/>
  <c r="BG5" i="2"/>
  <c r="P7" i="2"/>
  <c r="Q7" i="2"/>
  <c r="M7" i="2"/>
  <c r="N7" i="2"/>
  <c r="V7" i="2"/>
  <c r="W7" i="2"/>
  <c r="Z11" i="2"/>
  <c r="Y11" i="2"/>
  <c r="AI11" i="2"/>
  <c r="AH11" i="2"/>
  <c r="D11" i="2"/>
  <c r="E11" i="2"/>
  <c r="V15" i="2"/>
  <c r="W15" i="2"/>
  <c r="J15" i="2"/>
  <c r="K15" i="2"/>
  <c r="AT15" i="2"/>
  <c r="AU15" i="2"/>
  <c r="D15" i="2"/>
  <c r="E15" i="2"/>
  <c r="P9" i="2"/>
  <c r="Q9" i="2"/>
  <c r="M9" i="2"/>
  <c r="N9" i="2"/>
  <c r="AI9" i="2"/>
  <c r="AH9" i="2"/>
  <c r="AT17" i="2"/>
  <c r="AU17" i="2"/>
  <c r="M17" i="2"/>
  <c r="N17" i="2"/>
  <c r="AF17" i="2"/>
  <c r="AE17" i="2"/>
  <c r="V17" i="2"/>
  <c r="W17" i="2"/>
  <c r="AW17" i="2"/>
  <c r="AX17" i="2"/>
  <c r="AI17" i="2"/>
  <c r="AH17" i="2"/>
  <c r="G17" i="2"/>
  <c r="H17" i="2"/>
  <c r="D17" i="2"/>
  <c r="E17" i="2"/>
  <c r="AQ21" i="2"/>
  <c r="AR21" i="2"/>
  <c r="M21" i="2"/>
  <c r="N21" i="2"/>
  <c r="AZ21" i="2"/>
  <c r="BA21" i="2"/>
  <c r="G21" i="2"/>
  <c r="H21" i="2"/>
  <c r="BJ21" i="2"/>
  <c r="BI21" i="2"/>
  <c r="AI21" i="2"/>
  <c r="AH21" i="2"/>
  <c r="S21" i="2"/>
  <c r="T21" i="2"/>
  <c r="BC25" i="2"/>
  <c r="BD25" i="2"/>
  <c r="AC25" i="2"/>
  <c r="AB25" i="2"/>
  <c r="AL25" i="2"/>
  <c r="AK25" i="2"/>
  <c r="AN25" i="2"/>
  <c r="AO25" i="2"/>
  <c r="M25" i="2"/>
  <c r="N25" i="2"/>
  <c r="AW25" i="2"/>
  <c r="AX25" i="2"/>
  <c r="V25" i="2"/>
  <c r="W25" i="2"/>
  <c r="D25" i="2"/>
  <c r="E25" i="2"/>
  <c r="AQ29" i="2"/>
  <c r="AR29" i="2"/>
  <c r="Y29" i="2"/>
  <c r="Z29" i="2"/>
  <c r="AZ29" i="2"/>
  <c r="BA29" i="2"/>
  <c r="P29" i="2"/>
  <c r="Q29" i="2"/>
  <c r="BJ29" i="2"/>
  <c r="BI29" i="2"/>
  <c r="M29" i="2"/>
  <c r="N29" i="2"/>
  <c r="AF29" i="2"/>
  <c r="AE29" i="2"/>
  <c r="E12" i="2"/>
  <c r="D12" i="2"/>
  <c r="BJ5" i="2"/>
  <c r="BI5" i="2"/>
  <c r="AW15" i="2"/>
  <c r="AX15" i="2"/>
  <c r="AQ7" i="2"/>
  <c r="AR7" i="2"/>
  <c r="H3" i="2"/>
  <c r="G3" i="2"/>
  <c r="Q3" i="2"/>
  <c r="P3" i="2"/>
  <c r="AN3" i="2"/>
  <c r="AO3" i="2"/>
  <c r="T3" i="2"/>
  <c r="S3" i="2"/>
  <c r="AR3" i="2"/>
  <c r="AQ3" i="2"/>
  <c r="E6" i="2"/>
  <c r="D6" i="2"/>
  <c r="E10" i="2"/>
  <c r="D10" i="2"/>
  <c r="E14" i="2"/>
  <c r="D14" i="2"/>
  <c r="E18" i="2"/>
  <c r="D18" i="2"/>
  <c r="E22" i="2"/>
  <c r="D22" i="2"/>
  <c r="E26" i="2"/>
  <c r="D26" i="2"/>
  <c r="J13" i="2"/>
  <c r="K13" i="2"/>
  <c r="AI13" i="2"/>
  <c r="AH13" i="2"/>
  <c r="BJ13" i="2"/>
  <c r="BI13" i="2"/>
  <c r="J21" i="2"/>
  <c r="K21" i="2"/>
  <c r="V29" i="2"/>
  <c r="W29" i="2"/>
  <c r="AT5" i="2"/>
  <c r="AU5" i="2"/>
  <c r="BO3" i="2"/>
  <c r="BP3" i="2"/>
  <c r="BO7" i="2"/>
  <c r="BP7" i="2"/>
  <c r="BO11" i="2"/>
  <c r="BP11" i="2"/>
  <c r="BO15" i="2"/>
  <c r="BP15" i="2"/>
  <c r="BO19" i="2"/>
  <c r="BP19" i="2"/>
  <c r="BO23" i="2"/>
  <c r="BP23" i="2"/>
  <c r="BO27" i="2"/>
  <c r="BP27" i="2"/>
  <c r="Z6" i="2"/>
  <c r="Y6" i="2"/>
  <c r="AW6" i="2"/>
  <c r="AX6" i="2"/>
  <c r="AQ9" i="2"/>
  <c r="AR9" i="2"/>
  <c r="AL10" i="2"/>
  <c r="AK10" i="2"/>
  <c r="BJ10" i="2"/>
  <c r="BI10" i="2"/>
  <c r="Z13" i="2"/>
  <c r="Y13" i="2"/>
  <c r="AZ13" i="2"/>
  <c r="BA13" i="2"/>
  <c r="AF14" i="2"/>
  <c r="AE14" i="2"/>
  <c r="BC14" i="2"/>
  <c r="BD14" i="2"/>
  <c r="AZ17" i="2"/>
  <c r="BA17" i="2"/>
  <c r="AN18" i="2"/>
  <c r="AO18" i="2"/>
  <c r="Y21" i="2"/>
  <c r="Z21" i="2"/>
  <c r="AF22" i="2"/>
  <c r="AE22" i="2"/>
  <c r="BF22" i="2"/>
  <c r="BG22" i="2"/>
  <c r="BF25" i="2"/>
  <c r="BG25" i="2"/>
  <c r="AN26" i="2"/>
  <c r="AO26" i="2"/>
  <c r="J29" i="2"/>
  <c r="K29" i="2"/>
  <c r="E4" i="2"/>
  <c r="D4" i="2"/>
  <c r="AT8" i="2"/>
  <c r="AU8" i="2"/>
  <c r="AT12" i="2"/>
  <c r="AU12" i="2"/>
  <c r="E16" i="2"/>
  <c r="D16" i="2"/>
  <c r="E20" i="2"/>
  <c r="D20" i="2"/>
  <c r="E24" i="2"/>
  <c r="D24" i="2"/>
  <c r="E28" i="2"/>
  <c r="D28" i="2"/>
  <c r="Q6" i="2"/>
  <c r="P6" i="2"/>
  <c r="AN6" i="2"/>
  <c r="AO6" i="2"/>
  <c r="G9" i="2"/>
  <c r="H9" i="2"/>
  <c r="Q10" i="2"/>
  <c r="P10" i="2"/>
  <c r="AN10" i="2"/>
  <c r="AO10" i="2"/>
  <c r="P13" i="2"/>
  <c r="Q13" i="2"/>
  <c r="AN13" i="2"/>
  <c r="AO13" i="2"/>
  <c r="K14" i="2"/>
  <c r="J14" i="2"/>
  <c r="AI14" i="2"/>
  <c r="AH14" i="2"/>
  <c r="BF14" i="2"/>
  <c r="BG14" i="2"/>
  <c r="N18" i="2"/>
  <c r="M18" i="2"/>
  <c r="V18" i="2"/>
  <c r="W18" i="2"/>
  <c r="BC18" i="2"/>
  <c r="BD18" i="2"/>
  <c r="AI19" i="2"/>
  <c r="AH19" i="2"/>
  <c r="BF19" i="2"/>
  <c r="BG19" i="2"/>
  <c r="K22" i="2"/>
  <c r="J22" i="2"/>
  <c r="AI22" i="2"/>
  <c r="AH22" i="2"/>
  <c r="BJ22" i="2"/>
  <c r="BI22" i="2"/>
  <c r="H26" i="2"/>
  <c r="G26" i="2"/>
  <c r="AF26" i="2"/>
  <c r="AE26" i="2"/>
  <c r="BC26" i="2"/>
  <c r="BD26" i="2"/>
  <c r="BO13" i="2"/>
  <c r="BP13" i="2"/>
  <c r="S9" i="2"/>
  <c r="T9" i="2"/>
  <c r="AC11" i="2"/>
  <c r="AB11" i="2"/>
  <c r="BF13" i="2"/>
  <c r="BG13" i="2"/>
  <c r="P17" i="2"/>
  <c r="Q17" i="2"/>
  <c r="G19" i="2"/>
  <c r="H19" i="2"/>
  <c r="AL19" i="2"/>
  <c r="AK19" i="2"/>
  <c r="AZ19" i="2"/>
  <c r="BA19" i="2"/>
  <c r="AC21" i="2"/>
  <c r="AB21" i="2"/>
  <c r="V23" i="2"/>
  <c r="W23" i="2"/>
  <c r="AI23" i="2"/>
  <c r="AH23" i="2"/>
  <c r="AT23" i="2"/>
  <c r="AU23" i="2"/>
  <c r="BF23" i="2"/>
  <c r="BG23" i="2"/>
  <c r="P27" i="2"/>
  <c r="Q27" i="2"/>
  <c r="AC27" i="2"/>
  <c r="AB27" i="2"/>
  <c r="AQ27" i="2"/>
  <c r="AR27" i="2"/>
  <c r="BC27" i="2"/>
  <c r="BD27" i="2"/>
  <c r="AI29" i="2"/>
  <c r="AH29" i="2"/>
  <c r="AK3" i="2"/>
  <c r="AL3" i="2"/>
  <c r="D5" i="2"/>
  <c r="E5" i="2"/>
  <c r="AZ5" i="2"/>
  <c r="BA5" i="2"/>
  <c r="BC5" i="2"/>
  <c r="BD5" i="2"/>
  <c r="G5" i="2"/>
  <c r="H5" i="2"/>
  <c r="AF5" i="2"/>
  <c r="AE5" i="2"/>
  <c r="AN7" i="2"/>
  <c r="AO7" i="2"/>
  <c r="AL7" i="2"/>
  <c r="AK7" i="2"/>
  <c r="AW7" i="2"/>
  <c r="AX7" i="2"/>
  <c r="AT7" i="2"/>
  <c r="AU7" i="2"/>
  <c r="AZ11" i="2"/>
  <c r="BA11" i="2"/>
  <c r="BJ11" i="2"/>
  <c r="BI11" i="2"/>
  <c r="J11" i="2"/>
  <c r="K11" i="2"/>
  <c r="AQ11" i="2"/>
  <c r="AR11" i="2"/>
  <c r="S11" i="2"/>
  <c r="T11" i="2"/>
  <c r="BF15" i="2"/>
  <c r="BG15" i="2"/>
  <c r="BC15" i="2"/>
  <c r="BD15" i="2"/>
  <c r="AI15" i="2"/>
  <c r="AH15" i="2"/>
  <c r="S15" i="2"/>
  <c r="T15" i="2"/>
  <c r="AN9" i="2"/>
  <c r="AO9" i="2"/>
  <c r="AL9" i="2"/>
  <c r="AK9" i="2"/>
  <c r="BJ9" i="2"/>
  <c r="BI9" i="2"/>
  <c r="J9" i="2"/>
  <c r="K9" i="2"/>
  <c r="D13" i="2"/>
  <c r="E13" i="2"/>
  <c r="M5" i="2"/>
  <c r="N5" i="2"/>
  <c r="AL5" i="2"/>
  <c r="AK5" i="2"/>
  <c r="P5" i="2"/>
  <c r="Q5" i="2"/>
  <c r="AN5" i="2"/>
  <c r="AO5" i="2"/>
  <c r="AT4" i="2"/>
  <c r="AU4" i="2"/>
  <c r="AI16" i="2"/>
  <c r="AH16" i="2"/>
  <c r="S5" i="2"/>
  <c r="T5" i="2"/>
  <c r="AQ5" i="2"/>
  <c r="AR5" i="2"/>
  <c r="BC7" i="2"/>
  <c r="BD7" i="2"/>
  <c r="AC7" i="2"/>
  <c r="AB7" i="2"/>
  <c r="AZ7" i="2"/>
  <c r="BA7" i="2"/>
  <c r="Z7" i="2"/>
  <c r="Y7" i="2"/>
  <c r="BJ7" i="2"/>
  <c r="BI7" i="2"/>
  <c r="AI7" i="2"/>
  <c r="AH7" i="2"/>
  <c r="J7" i="2"/>
  <c r="K7" i="2"/>
  <c r="D7" i="2"/>
  <c r="E7" i="2"/>
  <c r="AL11" i="2"/>
  <c r="AK11" i="2"/>
  <c r="M11" i="2"/>
  <c r="N11" i="2"/>
  <c r="AW11" i="2"/>
  <c r="AX11" i="2"/>
  <c r="V11" i="2"/>
  <c r="W11" i="2"/>
  <c r="BF11" i="2"/>
  <c r="BG11" i="2"/>
  <c r="AF11" i="2"/>
  <c r="AE11" i="2"/>
  <c r="G11" i="2"/>
  <c r="H11" i="2"/>
  <c r="AT11" i="2"/>
  <c r="AU11" i="2"/>
  <c r="AL15" i="2"/>
  <c r="AK15" i="2"/>
  <c r="AC15" i="2"/>
  <c r="AB15" i="2"/>
  <c r="AZ15" i="2"/>
  <c r="BA15" i="2"/>
  <c r="P15" i="2"/>
  <c r="Q15" i="2"/>
  <c r="M15" i="2"/>
  <c r="N15" i="2"/>
  <c r="G15" i="2"/>
  <c r="H15" i="2"/>
  <c r="AN15" i="2"/>
  <c r="AO15" i="2"/>
  <c r="BC9" i="2"/>
  <c r="BD9" i="2"/>
  <c r="AC9" i="2"/>
  <c r="AB9" i="2"/>
  <c r="AZ9" i="2"/>
  <c r="BA9" i="2"/>
  <c r="Z9" i="2"/>
  <c r="Y9" i="2"/>
  <c r="D9" i="2"/>
  <c r="E9" i="2"/>
  <c r="AW9" i="2"/>
  <c r="AX9" i="2"/>
  <c r="V9" i="2"/>
  <c r="W9" i="2"/>
  <c r="AT9" i="2"/>
  <c r="AU9" i="2"/>
  <c r="Z17" i="2"/>
  <c r="Y17" i="2"/>
  <c r="BC17" i="2"/>
  <c r="BD17" i="2"/>
  <c r="AN17" i="2"/>
  <c r="AO17" i="2"/>
  <c r="J17" i="2"/>
  <c r="K17" i="2"/>
  <c r="BF17" i="2"/>
  <c r="BG17" i="2"/>
  <c r="S17" i="2"/>
  <c r="T17" i="2"/>
  <c r="AQ17" i="2"/>
  <c r="AR17" i="2"/>
  <c r="BC21" i="2"/>
  <c r="BD21" i="2"/>
  <c r="V21" i="2"/>
  <c r="W21" i="2"/>
  <c r="AF21" i="2"/>
  <c r="AE21" i="2"/>
  <c r="AN21" i="2"/>
  <c r="AO21" i="2"/>
  <c r="P21" i="2"/>
  <c r="Q21" i="2"/>
  <c r="AW21" i="2"/>
  <c r="AX21" i="2"/>
  <c r="AL21" i="2"/>
  <c r="AK21" i="2"/>
  <c r="D21" i="2"/>
  <c r="E21" i="2"/>
  <c r="AQ25" i="2"/>
  <c r="AR25" i="2"/>
  <c r="P25" i="2"/>
  <c r="Q25" i="2"/>
  <c r="AZ25" i="2"/>
  <c r="BA25" i="2"/>
  <c r="Y25" i="2"/>
  <c r="Z25" i="2"/>
  <c r="BJ25" i="2"/>
  <c r="BI25" i="2"/>
  <c r="AI25" i="2"/>
  <c r="AH25" i="2"/>
  <c r="J25" i="2"/>
  <c r="K25" i="2"/>
  <c r="BC29" i="2"/>
  <c r="BD29" i="2"/>
  <c r="G29" i="2"/>
  <c r="H29" i="2"/>
  <c r="AL29" i="2"/>
  <c r="AK29" i="2"/>
  <c r="AN29" i="2"/>
  <c r="AO29" i="2"/>
  <c r="AC29" i="2"/>
  <c r="AB29" i="2"/>
  <c r="AW29" i="2"/>
  <c r="AX29" i="2"/>
  <c r="S29" i="2"/>
  <c r="T29" i="2"/>
  <c r="D29" i="2"/>
  <c r="E29" i="2"/>
  <c r="J5" i="2"/>
  <c r="K5" i="2"/>
  <c r="G7" i="2"/>
  <c r="H7" i="2"/>
  <c r="AI5" i="2"/>
  <c r="AH5" i="2"/>
  <c r="Q4" i="2"/>
  <c r="P4" i="2"/>
  <c r="N3" i="2"/>
  <c r="M3" i="2"/>
  <c r="AB3" i="2"/>
  <c r="AC3" i="2"/>
  <c r="BD3" i="2"/>
  <c r="BC3" i="2"/>
  <c r="AE3" i="2"/>
  <c r="AF3" i="2"/>
  <c r="BG3" i="2"/>
  <c r="BF3" i="2"/>
  <c r="BO6" i="2"/>
  <c r="BP6" i="2"/>
  <c r="BO10" i="2"/>
  <c r="BP10" i="2"/>
  <c r="BO14" i="2"/>
  <c r="BP14" i="2"/>
  <c r="BO18" i="2"/>
  <c r="BP18" i="2"/>
  <c r="BO22" i="2"/>
  <c r="BP22" i="2"/>
  <c r="BO26" i="2"/>
  <c r="BP26" i="2"/>
  <c r="AF9" i="2"/>
  <c r="AE9" i="2"/>
  <c r="V13" i="2"/>
  <c r="W13" i="2"/>
  <c r="AW13" i="2"/>
  <c r="AX13" i="2"/>
  <c r="AC17" i="2"/>
  <c r="AB17" i="2"/>
  <c r="AT25" i="2"/>
  <c r="AU25" i="2"/>
  <c r="BO5" i="2"/>
  <c r="BP5" i="2"/>
  <c r="AU3" i="2"/>
  <c r="AT3" i="2"/>
  <c r="S7" i="2"/>
  <c r="T7" i="2"/>
  <c r="AN11" i="2"/>
  <c r="AO11" i="2"/>
  <c r="AQ15" i="2"/>
  <c r="AR15" i="2"/>
  <c r="D19" i="2"/>
  <c r="E19" i="2"/>
  <c r="E23" i="2"/>
  <c r="D23" i="2"/>
  <c r="D27" i="2"/>
  <c r="E27" i="2"/>
  <c r="AL6" i="2"/>
  <c r="AK6" i="2"/>
  <c r="BJ6" i="2"/>
  <c r="BI6" i="2"/>
  <c r="Z10" i="2"/>
  <c r="Y10" i="2"/>
  <c r="AW10" i="2"/>
  <c r="AX10" i="2"/>
  <c r="M13" i="2"/>
  <c r="N13" i="2"/>
  <c r="AL13" i="2"/>
  <c r="AK13" i="2"/>
  <c r="T14" i="2"/>
  <c r="S14" i="2"/>
  <c r="AQ14" i="2"/>
  <c r="AR14" i="2"/>
  <c r="AL17" i="2"/>
  <c r="AK17" i="2"/>
  <c r="T18" i="2"/>
  <c r="S18" i="2"/>
  <c r="AZ18" i="2"/>
  <c r="BA18" i="2"/>
  <c r="T22" i="2"/>
  <c r="S22" i="2"/>
  <c r="AT22" i="2"/>
  <c r="AU22" i="2"/>
  <c r="G25" i="2"/>
  <c r="H25" i="2"/>
  <c r="AC26" i="2"/>
  <c r="AB26" i="2"/>
  <c r="AZ26" i="2"/>
  <c r="BA26" i="2"/>
  <c r="BO4" i="2"/>
  <c r="BP4" i="2"/>
  <c r="BO8" i="2"/>
  <c r="BP8" i="2"/>
  <c r="BO12" i="2"/>
  <c r="BP12" i="2"/>
  <c r="BO16" i="2"/>
  <c r="BP16" i="2"/>
  <c r="BO20" i="2"/>
  <c r="BP20" i="2"/>
  <c r="BO24" i="2"/>
  <c r="BP24" i="2"/>
  <c r="BO28" i="2"/>
  <c r="BP28" i="2"/>
  <c r="AW5" i="2"/>
  <c r="AX5" i="2"/>
  <c r="AC6" i="2"/>
  <c r="AB6" i="2"/>
  <c r="AZ6" i="2"/>
  <c r="BA6" i="2"/>
  <c r="BF9" i="2"/>
  <c r="BG9" i="2"/>
  <c r="AC10" i="2"/>
  <c r="AB10" i="2"/>
  <c r="AZ10" i="2"/>
  <c r="BA10" i="2"/>
  <c r="AC13" i="2"/>
  <c r="AB13" i="2"/>
  <c r="BC13" i="2"/>
  <c r="BD13" i="2"/>
  <c r="V14" i="2"/>
  <c r="W14" i="2"/>
  <c r="AT14" i="2"/>
  <c r="AU14" i="2"/>
  <c r="BJ17" i="2"/>
  <c r="BI17" i="2"/>
  <c r="H18" i="2"/>
  <c r="G18" i="2"/>
  <c r="AQ18" i="2"/>
  <c r="AR18" i="2"/>
  <c r="P19" i="2"/>
  <c r="Q19" i="2"/>
  <c r="AT19" i="2"/>
  <c r="AU19" i="2"/>
  <c r="AT21" i="2"/>
  <c r="AU21" i="2"/>
  <c r="V22" i="2"/>
  <c r="W22" i="2"/>
  <c r="AW22" i="2"/>
  <c r="AX22" i="2"/>
  <c r="S25" i="2"/>
  <c r="T25" i="2"/>
  <c r="T26" i="2"/>
  <c r="S26" i="2"/>
  <c r="AQ26" i="2"/>
  <c r="AR26" i="2"/>
  <c r="AT29" i="2"/>
  <c r="AU29" i="2"/>
  <c r="AT13" i="2"/>
  <c r="AU13" i="2"/>
  <c r="BC11" i="2"/>
  <c r="BD11" i="2"/>
  <c r="AF13" i="2"/>
  <c r="AE13" i="2"/>
  <c r="Z15" i="2"/>
  <c r="Y15" i="2"/>
  <c r="S19" i="2"/>
  <c r="T19" i="2"/>
  <c r="Z19" i="2"/>
  <c r="Y19" i="2"/>
  <c r="AQ19" i="2"/>
  <c r="AR19" i="2"/>
  <c r="BJ19" i="2"/>
  <c r="BI19" i="2"/>
  <c r="P23" i="2"/>
  <c r="Q23" i="2"/>
  <c r="AC23" i="2"/>
  <c r="AB23" i="2"/>
  <c r="AN23" i="2"/>
  <c r="AO23" i="2"/>
  <c r="AZ23" i="2"/>
  <c r="BA23" i="2"/>
  <c r="J27" i="2"/>
  <c r="K27" i="2"/>
  <c r="V27" i="2"/>
  <c r="W27" i="2"/>
  <c r="AI27" i="2"/>
  <c r="AH27" i="2"/>
  <c r="AW27" i="2"/>
  <c r="AX27" i="2"/>
  <c r="BJ27" i="2"/>
  <c r="BI27" i="2"/>
  <c r="Z3" i="2"/>
  <c r="Y3" i="2"/>
  <c r="BA3" i="2"/>
  <c r="AZ3" i="2"/>
  <c r="BT260" i="2"/>
  <c r="BT146" i="2"/>
  <c r="BT290" i="2"/>
  <c r="BT139" i="2"/>
  <c r="BT70" i="2"/>
  <c r="BT55" i="2"/>
  <c r="BT30" i="2"/>
  <c r="BT282" i="2"/>
  <c r="BT132" i="2"/>
  <c r="BT136" i="2"/>
  <c r="BT191" i="2"/>
  <c r="BT106" i="2"/>
  <c r="BT201" i="2"/>
  <c r="BT165" i="2"/>
  <c r="BT114" i="2"/>
  <c r="BT268" i="2"/>
  <c r="BT194" i="2"/>
  <c r="BT236" i="2"/>
  <c r="BT219" i="2"/>
  <c r="BT163" i="2"/>
  <c r="BT199" i="2"/>
  <c r="BT86" i="2"/>
  <c r="BT93" i="2"/>
  <c r="BT283" i="2"/>
  <c r="BT202" i="2"/>
  <c r="BT242" i="2"/>
  <c r="BT275" i="2"/>
  <c r="BT148" i="2"/>
  <c r="BT207" i="2"/>
  <c r="BT102" i="2"/>
  <c r="BT97" i="2"/>
  <c r="BT276" i="2"/>
  <c r="BT254" i="2"/>
  <c r="BT234" i="2"/>
  <c r="BT218" i="2"/>
  <c r="BT197" i="2"/>
  <c r="BT210" i="2"/>
  <c r="BT231" i="2"/>
  <c r="BT240" i="2"/>
  <c r="BT267" i="2"/>
  <c r="BT295" i="2"/>
  <c r="BT278" i="2"/>
  <c r="BT40" i="2"/>
  <c r="BT50" i="2"/>
  <c r="BT57" i="2"/>
  <c r="BT75" i="2"/>
  <c r="BT69" i="2"/>
  <c r="BT74" i="2"/>
  <c r="BT87" i="2"/>
  <c r="BT103" i="2"/>
  <c r="BT100" i="2"/>
  <c r="BT104" i="2"/>
  <c r="BT116" i="2"/>
  <c r="BT122" i="2"/>
  <c r="BT124" i="2"/>
  <c r="BT134" i="2"/>
  <c r="BT158" i="2"/>
  <c r="BT171" i="2"/>
  <c r="BT193" i="2"/>
  <c r="BT206" i="2"/>
  <c r="BT190" i="2"/>
  <c r="BT215" i="2"/>
  <c r="BT227" i="2"/>
  <c r="BT250" i="2"/>
  <c r="BT228" i="2"/>
  <c r="BT223" i="2"/>
  <c r="BT235" i="2"/>
  <c r="BT259" i="2"/>
  <c r="BT284" i="2"/>
  <c r="BT287" i="2"/>
  <c r="BT299" i="2"/>
  <c r="BT232" i="2"/>
  <c r="BT221" i="2"/>
  <c r="BT147" i="2"/>
  <c r="BT178" i="2"/>
  <c r="BT167" i="2"/>
  <c r="BT142" i="2"/>
  <c r="BT209" i="2"/>
  <c r="BT187" i="2"/>
  <c r="BT175" i="2"/>
  <c r="BT159" i="2"/>
  <c r="BT135" i="2"/>
  <c r="BT123" i="2"/>
  <c r="BT127" i="2"/>
  <c r="BT120" i="2"/>
  <c r="BT118" i="2"/>
  <c r="BT95" i="2"/>
  <c r="BT81" i="2"/>
  <c r="BT71" i="2"/>
  <c r="BT58" i="2"/>
  <c r="BT45" i="2"/>
  <c r="BT39" i="2"/>
  <c r="BT300" i="2"/>
  <c r="BT246" i="2"/>
  <c r="BT266" i="2"/>
  <c r="BT263" i="2"/>
  <c r="BT203" i="2"/>
  <c r="BT151" i="2"/>
  <c r="BT126" i="2"/>
  <c r="BT166" i="2"/>
  <c r="BT130" i="2"/>
  <c r="BT112" i="2"/>
  <c r="BT108" i="2"/>
  <c r="BT115" i="2"/>
  <c r="BT119" i="2"/>
  <c r="BT99" i="2"/>
  <c r="BT83" i="2"/>
  <c r="BT79" i="2"/>
  <c r="BT65" i="2"/>
  <c r="BT61" i="2"/>
  <c r="BT62" i="2"/>
  <c r="BT36" i="2"/>
  <c r="BT31" i="2"/>
  <c r="BT38" i="2"/>
  <c r="BT34" i="2"/>
  <c r="BT252" i="2"/>
  <c r="BT296" i="2"/>
  <c r="BT291" i="2"/>
  <c r="BT243" i="2"/>
  <c r="BT251" i="2"/>
  <c r="BT272" i="2"/>
  <c r="BT211" i="2"/>
  <c r="BT205" i="2"/>
  <c r="BT195" i="2"/>
  <c r="BT183" i="2"/>
  <c r="BT169" i="2"/>
  <c r="BT32" i="2"/>
  <c r="BT145" i="2"/>
  <c r="BT212" i="2"/>
  <c r="BT156" i="2"/>
  <c r="BT289" i="2"/>
  <c r="BT281" i="2"/>
  <c r="BT117" i="2"/>
  <c r="BT67" i="2"/>
  <c r="BT63" i="2"/>
  <c r="BT273" i="2"/>
  <c r="BT68" i="2"/>
  <c r="BT180" i="2"/>
  <c r="BT84" i="2"/>
  <c r="BT88" i="2"/>
  <c r="BT245" i="2"/>
  <c r="BT172" i="2"/>
  <c r="BT164" i="2"/>
  <c r="BT177" i="2"/>
  <c r="BT217" i="2"/>
  <c r="BT230" i="2"/>
  <c r="BT92" i="2"/>
  <c r="BT51" i="2"/>
  <c r="BT101" i="2"/>
  <c r="BT229" i="2"/>
  <c r="BT80" i="2"/>
  <c r="BT125" i="2"/>
  <c r="BT42" i="2"/>
  <c r="BT54" i="2"/>
  <c r="BT52" i="2"/>
  <c r="BT60" i="2"/>
  <c r="BT185" i="2"/>
  <c r="BT238" i="2"/>
  <c r="BT239" i="2"/>
  <c r="BT279" i="2"/>
  <c r="BT154" i="2"/>
  <c r="BT44" i="2"/>
  <c r="BT257" i="2"/>
  <c r="BT261" i="2"/>
  <c r="BT149" i="2"/>
  <c r="BT192" i="2"/>
  <c r="BT59" i="2"/>
  <c r="BT258" i="2"/>
  <c r="BT133" i="2"/>
  <c r="BT72" i="2"/>
  <c r="BT220" i="2"/>
  <c r="BT297" i="2"/>
  <c r="BT208" i="2"/>
  <c r="BT37" i="2"/>
  <c r="BT105" i="2"/>
  <c r="BT277" i="2"/>
  <c r="BT47" i="2"/>
  <c r="BT96" i="2"/>
  <c r="BT43" i="2"/>
  <c r="BT138" i="2"/>
  <c r="BT161" i="2"/>
  <c r="BT173" i="2"/>
  <c r="BT153" i="2"/>
  <c r="BT214" i="2"/>
  <c r="BT188" i="2"/>
  <c r="BT237" i="2"/>
  <c r="BT113" i="2"/>
  <c r="BT160" i="2"/>
  <c r="BT269" i="2"/>
  <c r="BT76" i="2"/>
  <c r="BT141" i="2"/>
  <c r="BT109" i="2"/>
  <c r="BT253" i="2"/>
  <c r="BT184" i="2"/>
  <c r="BT204" i="2"/>
  <c r="BT196" i="2"/>
  <c r="BT265" i="2"/>
  <c r="BT78" i="2"/>
  <c r="BT150" i="2"/>
  <c r="BT274" i="2"/>
  <c r="BT286" i="2"/>
  <c r="BT280" i="2"/>
  <c r="BT270" i="2"/>
  <c r="BT294" i="2"/>
  <c r="B7" i="62"/>
  <c r="C2" i="62"/>
  <c r="B7" i="63"/>
  <c r="C2" i="63"/>
  <c r="B7" i="64"/>
  <c r="C4" i="64"/>
  <c r="B7" i="65"/>
  <c r="C2" i="65"/>
  <c r="BR23" i="2"/>
  <c r="BT23" i="2"/>
  <c r="BR5" i="2"/>
  <c r="BT5" i="2"/>
  <c r="BR25" i="2"/>
  <c r="BT25" i="2"/>
  <c r="BR17" i="2"/>
  <c r="BT17" i="2"/>
  <c r="BR15" i="2"/>
  <c r="BT15" i="2"/>
  <c r="BR11" i="2"/>
  <c r="BT11" i="2"/>
  <c r="BR3" i="2"/>
  <c r="BR27" i="2"/>
  <c r="BT27" i="2"/>
  <c r="BR19" i="2"/>
  <c r="BT19" i="2"/>
  <c r="BR29" i="2"/>
  <c r="BT29" i="2"/>
  <c r="BR21" i="2"/>
  <c r="BT21" i="2"/>
  <c r="BR9" i="2"/>
  <c r="BT9" i="2"/>
  <c r="BR7" i="2"/>
  <c r="BT7" i="2"/>
  <c r="BR13" i="2"/>
  <c r="BT13" i="2"/>
  <c r="BR28" i="2"/>
  <c r="BT28" i="2"/>
  <c r="BR24" i="2"/>
  <c r="BT24" i="2"/>
  <c r="BR20" i="2"/>
  <c r="BT20" i="2"/>
  <c r="BR16" i="2"/>
  <c r="BT16" i="2"/>
  <c r="BR4" i="2"/>
  <c r="BT4" i="2"/>
  <c r="BR26" i="2"/>
  <c r="BT26" i="2"/>
  <c r="BR22" i="2"/>
  <c r="BT22" i="2"/>
  <c r="BR18" i="2"/>
  <c r="BT18" i="2"/>
  <c r="BR14" i="2"/>
  <c r="BT14" i="2"/>
  <c r="BR10" i="2"/>
  <c r="BT10" i="2"/>
  <c r="BR6" i="2"/>
  <c r="BT6" i="2"/>
  <c r="BR12" i="2"/>
  <c r="BT12" i="2"/>
  <c r="BR8" i="2"/>
  <c r="BT8" i="2"/>
  <c r="B7" i="60"/>
  <c r="C2" i="60"/>
  <c r="B7" i="61"/>
  <c r="C2" i="61"/>
  <c r="B7" i="59"/>
  <c r="C5" i="59"/>
  <c r="B7" i="43"/>
  <c r="C6" i="43"/>
  <c r="B7" i="52"/>
  <c r="C3" i="52"/>
  <c r="B7" i="45"/>
  <c r="C6" i="45"/>
  <c r="B7" i="41"/>
  <c r="C2" i="41"/>
  <c r="B7" i="50"/>
  <c r="C5" i="50"/>
  <c r="B7" i="46"/>
  <c r="C6" i="46"/>
  <c r="B7" i="49"/>
  <c r="C5" i="49"/>
  <c r="B7" i="48"/>
  <c r="C3" i="48"/>
  <c r="B7" i="47"/>
  <c r="C5" i="47"/>
  <c r="B7" i="42"/>
  <c r="C2" i="42"/>
  <c r="B7" i="51"/>
  <c r="C6" i="51"/>
  <c r="B7" i="39"/>
  <c r="C3" i="39"/>
  <c r="B7" i="40"/>
  <c r="C6" i="40"/>
  <c r="B7" i="38"/>
  <c r="C3" i="38"/>
  <c r="B7" i="7"/>
  <c r="C5" i="62"/>
  <c r="C4" i="62"/>
  <c r="C6" i="52"/>
  <c r="C4" i="63"/>
  <c r="C6" i="64"/>
  <c r="C6" i="62"/>
  <c r="C6" i="65"/>
  <c r="C3" i="64"/>
  <c r="C2" i="64"/>
  <c r="C3" i="63"/>
  <c r="C6" i="63"/>
  <c r="C3" i="62"/>
  <c r="C5" i="65"/>
  <c r="C4" i="65"/>
  <c r="C3" i="65"/>
  <c r="C5" i="63"/>
  <c r="C5" i="64"/>
  <c r="C3" i="47"/>
  <c r="C6" i="50"/>
  <c r="C5" i="46"/>
  <c r="C5" i="41"/>
  <c r="C6" i="41"/>
  <c r="C4" i="41"/>
  <c r="C4" i="60"/>
  <c r="C3" i="42"/>
  <c r="C4" i="50"/>
  <c r="C3" i="41"/>
  <c r="C5" i="45"/>
  <c r="C3" i="45"/>
  <c r="C4" i="43"/>
  <c r="C5" i="43"/>
  <c r="C3" i="43"/>
  <c r="C3" i="60"/>
  <c r="C5" i="60"/>
  <c r="C6" i="60"/>
  <c r="C6" i="61"/>
  <c r="C3" i="61"/>
  <c r="C4" i="61"/>
  <c r="C5" i="61"/>
  <c r="C5" i="42"/>
  <c r="C2" i="43"/>
  <c r="C6" i="42"/>
  <c r="C4" i="42"/>
  <c r="C4" i="39"/>
  <c r="C2" i="39"/>
  <c r="C6" i="49"/>
  <c r="C6" i="39"/>
  <c r="C2" i="51"/>
  <c r="C2" i="49"/>
  <c r="C3" i="59"/>
  <c r="C4" i="59"/>
  <c r="C2" i="59"/>
  <c r="C6" i="59"/>
  <c r="C2" i="46"/>
  <c r="C3" i="46"/>
  <c r="C4" i="47"/>
  <c r="C2" i="48"/>
  <c r="C5" i="51"/>
  <c r="C2" i="50"/>
  <c r="C3" i="51"/>
  <c r="C5" i="52"/>
  <c r="C4" i="52"/>
  <c r="C6" i="48"/>
  <c r="C4" i="48"/>
  <c r="C5" i="39"/>
  <c r="C4" i="46"/>
  <c r="C3" i="49"/>
  <c r="C4" i="51"/>
  <c r="C2" i="47"/>
  <c r="C5" i="48"/>
  <c r="C4" i="45"/>
  <c r="C3" i="50"/>
  <c r="C6" i="47"/>
  <c r="C4" i="49"/>
  <c r="C2" i="45"/>
  <c r="C2" i="52"/>
  <c r="C5" i="40"/>
  <c r="C4" i="40"/>
  <c r="C2" i="40"/>
  <c r="C3" i="40"/>
  <c r="C6" i="38"/>
  <c r="C4" i="38"/>
  <c r="C2" i="38"/>
  <c r="C5" i="38"/>
  <c r="C6" i="7"/>
  <c r="C4" i="7"/>
  <c r="C3" i="7"/>
  <c r="C5" i="7"/>
  <c r="C2" i="7"/>
  <c r="BT3" i="2"/>
</calcChain>
</file>

<file path=xl/comments1.xml><?xml version="1.0" encoding="utf-8"?>
<comments xmlns="http://schemas.openxmlformats.org/spreadsheetml/2006/main">
  <authors>
    <author>Agape</author>
  </authors>
  <commentList>
    <comment ref="A2" authorId="0">
      <text>
        <r>
          <rPr>
            <b/>
            <sz val="9"/>
            <color indexed="81"/>
            <rFont val="Tahoma"/>
            <family val="2"/>
          </rPr>
          <t>Agape:</t>
        </r>
        <r>
          <rPr>
            <sz val="9"/>
            <color indexed="81"/>
            <rFont val="Tahoma"/>
            <family val="2"/>
          </rPr>
          <t xml:space="preserve">
EMPIEZA EN LA CUADERNILLO DESDE LA PREGUNTA 22</t>
        </r>
      </text>
    </comment>
  </commentList>
</comments>
</file>

<file path=xl/sharedStrings.xml><?xml version="1.0" encoding="utf-8"?>
<sst xmlns="http://schemas.openxmlformats.org/spreadsheetml/2006/main" count="1079" uniqueCount="256">
  <si>
    <t>Número de Pregunta</t>
  </si>
  <si>
    <t>Pregunta</t>
  </si>
  <si>
    <t>Cod</t>
  </si>
  <si>
    <t>Opcion</t>
  </si>
  <si>
    <t>Hipótesis de respuesta</t>
  </si>
  <si>
    <t>Sugerencias para superar las dificultades</t>
  </si>
  <si>
    <t>El colegio Simón Bolívar organizó una salida al parque temático. 86
estudiantes de tercer grado y 138 estudiantes de cuarto grado le
dicen a la maestra que quieren montar en caballos poni.
¿Cuántos estudiantes de los dos grados quieren montar en estos caballos?</t>
  </si>
  <si>
    <t>A</t>
  </si>
  <si>
    <t xml:space="preserve">Es posible que el estudiante haya identificado la situación como un problema aditivo, sin embargo, parece confundir el problema con uno de comparación por lo que haya la diferencia entre los dos conjuntos enunciados. </t>
  </si>
  <si>
    <t xml:space="preserve">Motive a los estudiantes para que antes de realizar alguna operación en la resolución de un problema, lean y expliquen con sus propias palabras lo que entendieron. Socialice con todos los estudiantes lo que piensan, a partir de preguntas como: ¿Qué operaciones se deben hacer? ¿Qué resultado se obtendrá al realizar esas operaciones? ¿Qué se debe hacer con el resultado? ¿El resultado será un número mayor o menor a las cantidades presentes en el problema?
Trabaje problemas aditivos de combinación-parte/todo, variando la incógnita:
(Conjunto parte 1 + conjunto parte 2 = Conjunto Total) o si solo se tiene una entidad de la forma (Estado Parcial 1 + Estado Parcial 2 = Estado Total). 
C1 + C2  =  ¿?
C1 +  ¿? =  CT
¿? + C2  =  CT
Algunas estrategias que le ayudarán a continuar con el proceso de sus estudiantes en cuanto a las técnicas de adición y sustracción: Escuela Nueva 3º guías 2 y 3;  Guía docente Nivelemos 2, páginas 7 a 13;; Guía docente Proyecto Sé 2, páginas 36 a 39, Proyecto Sé 3, páginas 8. Para el trabajo en resolución de problemas aditivos Escuela Nueva 2º guía 4.
</t>
  </si>
  <si>
    <t>B</t>
  </si>
  <si>
    <t>Es probable que el estudiante haya identificado la situación aditiva, sin embargo cuando realiza el algoritmo (procedimiento), no reagrupa en un orden superior en las centenas (no suma llevando).</t>
  </si>
  <si>
    <t xml:space="preserve">Realice diversas actividades donde los estudiantes refuercen las operaciones de suma y resta; enfatice en restas desagrupando y sumas reagrupando. Ejercite el cálculo mental, completando decenas y centenas. Proponga un juego donde ellos digan o escriban lo que le falta a una cantidad para completar una decena o una centena.
Algunas estrategias que le ayudarán a reforzar las técnicas y procedimientos de sus estudiantes, las encontrará en: Escuela Nueva 3º guías 1, 2 y 3; Guía docente Nivelemos 2, páginas 7 a 13; Orientaciones pedagógicas de; Guía docente Proyecto Sé 2, páginas 36 a 39, Proyecto Sé 3, páginas 8.
</t>
  </si>
  <si>
    <t>C</t>
  </si>
  <si>
    <t>El estudiante resuelve problemas aditivos de “combinación-parte/todo” y utiliza la suma para representar sus soluciones.</t>
  </si>
  <si>
    <t>RESPUESTA CORRECTA</t>
  </si>
  <si>
    <t>D</t>
  </si>
  <si>
    <t xml:space="preserve">Es posible que el estudiante haya identificado la situación aditiva y realice la suma adecuadamente, sin embargo, confunde los términos del problema de manera que no da la respuesta en términos del conjunto total sino de uno de los conjuntos parciales. </t>
  </si>
  <si>
    <t xml:space="preserve">Realice ejercicios de agrupamientos con materiales concretos de acuerdo con las características propias de los elementos y luego llévelos a encontrar una característica que los agrupe a todos, por ejemplo que agrupen lápices, colores, cuadernos, borradores, y luego que agrupen los útiles escolares.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t>
  </si>
  <si>
    <t>Para montar en los caballos poni se tienen que entregar 342 puntos en
bonos. ¿Cuál de los siguientes grupos de bonos tiene los puntos que
Camila necesita para montar en estos caballos?</t>
  </si>
  <si>
    <t xml:space="preserve">Es posible que el estudiante identifique la situación como de descomposición aditiva, sin embargo, no identifica adecuadamente los valores de las cifras ni su posición (valor relativo). </t>
  </si>
  <si>
    <t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t>
  </si>
  <si>
    <t>El estudiante realiza la descomposición aditiva de un número dando adecuadamente el valor posicional a sus cifras.</t>
  </si>
  <si>
    <t xml:space="preserve">Es probable que el estudiante haya realizado la descomposición aditiva, sin embargo, no reconoce el valor posicional de las cifras, confundiendo unidades y decenas. </t>
  </si>
  <si>
    <t>Es probable que el estudiante haya realizado la descomposición aditiva, sin embargo, no reconoce el valor posicional de las cifras, confundiendo unidades, decenas y centenas. .</t>
  </si>
  <si>
    <t>¿Cuál de los siguientes grupos de bonos tiene la cantidad exacta de
puntos que necesitan los tres niños para darle de comer a las llamas?</t>
  </si>
  <si>
    <t>El estudiante interpreta datos organizados en tablas y graficas sencillas y realiza la descomposición aditiva de un número dando adecuadamente el valor posicional a sus cifras.</t>
  </si>
  <si>
    <t>Es posible que el estudiante haya realizado la descomposición aditiva, sin embargo, no reconoce el valor posicional de las cifras, confundiendo centenas y decenas.</t>
  </si>
  <si>
    <t xml:space="preserve">Es posible que el estudiante identifique la situación como de descomposición aditiva y que reconozca el valor relativo de las centenas, sin embargo, no atiende a las pregunta del enunciado. </t>
  </si>
  <si>
    <t xml:space="preserve">Para trabajar con los niños la interpretación de tablas y gráficas en situaciones aditivas, puede trabajar con tablas en las que se muestren los precios de distintos productos, y en cantidades diferentes. Indague sobre los costos de los distintos productos contextualizando las situaciones para que sean más cercanas a sus vivencias. Puede trabajar las tablas y gráficas que aparecen en Escuela Nueva 3º guías 2.
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t>
  </si>
  <si>
    <t xml:space="preserve">Es posible que el estudiante no identifique la situación como de descomposición aditiva, al parecer da su respuesta representando correctamente el primer dato de la tabla. </t>
  </si>
  <si>
    <t xml:space="preserve">Después de entrar a montar y a dar de comer a varios animales, a Diego
le quedaron los siguientes bonos. - ¿Cuántos puntos le quedan a Diego para entrar a otras actividades? </t>
  </si>
  <si>
    <t>Es posible que el estudiante haya realizado la composición aditiva en un orden superior, pero no reconoce el valor relativo de las cifras, invirtiendo el valor posicional de las centenas con las decenas.</t>
  </si>
  <si>
    <t xml:space="preserve">Es posible que el estudiante haya realizado la composición aditiva en un orden superior, pero no reconoce el valor relativo de las cifras omitiendo el cero de las unidades.  </t>
  </si>
  <si>
    <t>Es posible que el estudiante reconozca la situación como de composición aditiva, pero no reconoce el valor relativo de las cifras dado que adhiere al número de la composición de las tarjetas de un tipo (centenas), las tarjetas de otro tipo (decenas); además, reconoce la composición en un orden superior para la suma de decenas y unidades.</t>
  </si>
  <si>
    <t>El estudiante realiza la composición aditiva en un orden superior de un número, dando adecuadamente el valor posicional a sus cifras.</t>
  </si>
  <si>
    <t>El encargado del corral de los conejos ordena los bonos de 100 y 10 puntos.  - ¿Cuántos puntos hay entre bonos de 100 y 10 puntos?</t>
  </si>
  <si>
    <t xml:space="preserve">Es posible que el estudiante haya realizado la composición aditiva de las centenas y las decenas independientemente, sin embargo, no realiza la composición en orden superior de las decenas; además, omite el cero de las unidades. </t>
  </si>
  <si>
    <t xml:space="preserve">Muestre agrupamientos de unidades para componer un nivel de agrupación mayor; por ejemplo, presente 10 monedas de diez como equivalentes a una moneda de cien.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t>
  </si>
  <si>
    <t xml:space="preserve">Es posible que el estudiante haya realizado la composición aditiva de las centenas y las decenas independientemente, sin embargo, no realiza la composición en un orden superior de las decenas pues representa la cantidad de estas y no su valor relativo, además, adhiere a la composición de las centenas la cifra que asigna a las decenas sin componerlas. </t>
  </si>
  <si>
    <t xml:space="preserve">Es posible que el estudiante haya realizado la composición aditiva de las centenas y las decenas independientemente, sin embargo, no realiza la composición en orden superior de las decenas por lo que no le adiciona a las centenas las diez decenas compuestas en la suma de las mismas. </t>
  </si>
  <si>
    <t>El estudiante realiza la composición aditiva de un número en un orden superior, dando adecuadamente el valor posicional a sus cifras.</t>
  </si>
  <si>
    <t>Después de organizar los bonos de 100 y 10 puntos, el encargado del
corral de los conejos cuenta los bonos de 1 punto, que le entregaron los
estudiantes. Para contarlos, hizo grupos de 5 bonos, tal como se muestran
en la imagen.  - ¿Cuántos bonos de 1 punto entregaron los estudiantes para entrar al corral
de los conejos?</t>
  </si>
  <si>
    <t>Es probable que el estudiante componga la cantidad de grupos, pero sin tener en cuenta los miembros de cada grupo, de manera que no resuelve el problema que implica una suma reiterada.</t>
  </si>
  <si>
    <t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t>
  </si>
  <si>
    <t>El estudiante resuelve problemas donde la multiplicación se utiliza como una suma reiterada.</t>
  </si>
  <si>
    <t>Es probable que el estudiante encuentre proximidad entre la opción y la adición entre la cantidad de grupos y el número de elementos en cada grupo.</t>
  </si>
  <si>
    <t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t>
  </si>
  <si>
    <t>Es probable que el estudiante componga la cantidad que corresponde a los grupos (9), y le adhiera la cantidad que corresponde al número de elementos del grupo (5); por lo que no resuelve el problema que implica una suma reiterada.</t>
  </si>
  <si>
    <t>Camilo, Diego y Sandra quieren entrar a la actividad de ordeño. - Ellos reúnen en total los siguientes bonos: - ¿Camilo, Diego y Sandra pueden entrar a la actividad de ordeño con los
bonos que tienen?</t>
  </si>
  <si>
    <t xml:space="preserve">El estudiante realiza la composición aditiva de un número y resuelve la situación aditiva de comparación. </t>
  </si>
  <si>
    <t xml:space="preserve">Es posible que el estudiante no haya identificado la situación de composición aditiva de un número, por lo que identifica que la respuesta debe contener las unidades de mil que no aparecen en los bonos pero sí en puntos que refiere el problema a dar por la actividad. </t>
  </si>
  <si>
    <t>Es posible que el estudiante haya identificado la situación de composición aditiva de un número, pero al parecer hace una estimación de la cantidad sobrante y encuentra que el número es próximo a 300.</t>
  </si>
  <si>
    <t xml:space="preserve">Es posible que el estudiante no haya identificado la situación de composición aditiva de un número, pues no compone el número dado por los puntos representados en los bonos y en lugar de eso hace una estimación que carece de exactitud. </t>
  </si>
  <si>
    <t>Después de pasar por algunas actividades, a Sandra le quedan 564 puntos
y a Andrés le quedan 125 puntos más que a Sandra.
¿Qué operación harías para saber la cantidad de puntos que tiene Andrés?</t>
  </si>
  <si>
    <t>El estudiante resuelve problemas aditivos y representa la solución en forma de suma.</t>
  </si>
  <si>
    <t xml:space="preserve">Es posible que el estudiante haya identificado las cantidades, pero no la situación aditiva, cree que la operación que debe hacer es una multiplicación. </t>
  </si>
  <si>
    <t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t>
  </si>
  <si>
    <t>Es probable que el estudiante haya identificado las cantidades, pero no la situación aditiva, cree que la operación que debe hacer es una sustracción.</t>
  </si>
  <si>
    <t>Es posible que el estudiante haya identificado las cantidades, pero al parecer da una fórmula para determinar la cantidad total de puntos que reúnen entre los dos.</t>
  </si>
  <si>
    <t xml:space="preserve">Cristian, Diana, Carmen y Alejandra reúnen los puntos que tienen.
En total reunieron 2.700 puntos.
Si de los puntos que reunieron, Diana puso la tercera parte, ¿Cuántos
puntos puso ella? </t>
  </si>
  <si>
    <t>El estudiante reconoce situaciones multiplicativas de comparación entre dos cantidades (el doble, el triple, la tercera parte, etc.)</t>
  </si>
  <si>
    <t>Es posible que el estudiante haya identificado que existe una relación multiplicativa entre las dos cantidades, sin embargo, confunde las relaciones multiplicativas tercera parte y el triple.</t>
  </si>
  <si>
    <t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t>
  </si>
  <si>
    <t>Es probable que el estudiante haya identificado las cantidades, pero no la relación multiplicativa de comparación, cree que la tercera parte es restarle 3.</t>
  </si>
  <si>
    <t>Es posible que el estudiante haya identificado que existe una relación multiplicativa de comparación entre las dos cantidades, sin embargo, confunde las relaciones multiplicativas tercera parte y la mitad.</t>
  </si>
  <si>
    <t xml:space="preserve">Camilo terminó la actividad de ordeñar cabras. - Antes de entrar a ordeñar las cabras, Camilo tenía el triple de puntos de
los que tiene ahora. Si ahora tiene 540 puntos, ¿cuántos puntos tenía él
cuando llegó a la actividad de ordeñar cabras? </t>
  </si>
  <si>
    <t>Es posible que el estudiante haya identificado la situación multiplicativa de comparación, pero confunde el triple con la tercera parte.</t>
  </si>
  <si>
    <t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t>
  </si>
  <si>
    <t>Es probable que el estudiante haya identificado la situación multiplicativa de comparación, pero confunde el triple con el doble.</t>
  </si>
  <si>
    <t>Es posible que el estudiante haya identificado la situación multiplicativa de comparación, pero multiplica por 10 en lugar de por 3.</t>
  </si>
  <si>
    <t>. Para entrar a acariciar a los conejos, Andrés debe  entregar los
siguientes bonos: - Los anteriores bonos valen lo mismo que:</t>
  </si>
  <si>
    <t>Es probable que el estudiante haya identificado la cantidad, sin embargo no le da valor posicional a cada una de las cifras.</t>
  </si>
  <si>
    <t>Es posible que el estudiante haya identificado la cantidad, pero confunde el valor posicional de cada una de las cifras.</t>
  </si>
  <si>
    <t>Es posible que el estudiante haya identificado la cantidad, pero no le da valor posicional a las decenas y unidades.</t>
  </si>
  <si>
    <t>El estudiante reconoce equivalencias en agrupamientos múltiples en el sistema de numeración decimal.</t>
  </si>
  <si>
    <t>En el siguiente conjunto de bonos hay 2 bonos de 100 puntos, 6
bonos de 10 puntos y 5 bonos de 1 punto, que suman 265 puntos. - En términos de unidades, decenas y centenas, los seis bonos de 10
puntos representan.</t>
  </si>
  <si>
    <t>Es posible que el estudiante haya identificado el número dentro en la cifra, sin embargo, no reconoce su valor posicional.</t>
  </si>
  <si>
    <t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t>
  </si>
  <si>
    <t>El estudiante reconoce números de tres cifras y da el valor posicional a las mismas.</t>
  </si>
  <si>
    <t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t>
  </si>
  <si>
    <t xml:space="preserve">Es posible que el estudiante haya identificado el número dentro en la cifra, sin embargo, no lo relaciona con la idea de valor posicional por lo que termina enunciándolo en términos del objeto de representación. </t>
  </si>
  <si>
    <t>Camilo y Francisca comparan los bonos que tiene cada uno. - ¿Cuál de los dos tiene más puntos en bonos?</t>
  </si>
  <si>
    <t>No realiza correctamente la composición aditiva, pues olvida agrupar en las centenas, además no establece la relación de orden entre los números del problema.</t>
  </si>
  <si>
    <t xml:space="preserve">Desarrolle actividades para reforzar el trabajo con las relaciones de orden “Mayor que", "Menor que", "Igual que" en un conjunto de números. Plantee actividades con monedas y billetes didácticos para reforzar las relaciones de orden entre diferentes cantidades; dígales que organicen de variadas formas las denominaciones de los billetes y las monedas.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t>
  </si>
  <si>
    <t xml:space="preserve">Es probable que el estudiante haya realizado la composición aditiva de los números, sin embargo, no reconoce el valor posicional o relativo de las cifras. </t>
  </si>
  <si>
    <t>El estudiante compone aditivamente un número y reconoce la relación de orden en los números naturales de tres cifras.</t>
  </si>
  <si>
    <t>. Hasta ahora, Camilo ha gastado 789 puntos. Si la maestra le dio 1.110
puntos en bonos para entrar al parque, ¿cuántos puntos le quedan
por gastar?</t>
  </si>
  <si>
    <t xml:space="preserve">Es posible que el estudiante haya identificado el problema de cambio disminuyendo, pero no desagrupa en las centenas al realizar la sustracción (no resta prestando) </t>
  </si>
  <si>
    <t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t>
  </si>
  <si>
    <t>El estudiante resuelve problemas aditivos de cambio disminuyendo (sustracción o resta)</t>
  </si>
  <si>
    <t>Es probable que el estudiante haya identificado el problema de cambio disminuyendo, para resolverlo añade a la cantidad menos en busca de igualar las unidades, decenas, pero solo tiene en cuenta las unidades y decenas del número menor.</t>
  </si>
  <si>
    <t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t>
  </si>
  <si>
    <t>Es posible que el estudiante haya identificado el problema de cambio disminuyendo, pero al parecer intenta encontrar la diferencia entre las unidades respectivas, en este caso nota que las cantidades difieren en 4 centenas.</t>
  </si>
  <si>
    <t>Después de pasado cierto tiempo, Carlos, Sergio, Juana y Daniela
tienen pocos puntos para entrar a más actividades del parque. La
maestra decide regalarle a cada uno 140 puntos en bonos.
¿Cuántos puntos en total repartió la maestra entre los cuatro niños?</t>
  </si>
  <si>
    <t xml:space="preserve">El estudiante reconoce y resuelve problemas multiplicativos de razón. </t>
  </si>
  <si>
    <t xml:space="preserve">Es posible que el estudiante no haya identificado el problema multiplicativo, por lo que responde enunciando una de las cantidades que aparecen en el problema (la cantidad no numérica). </t>
  </si>
  <si>
    <t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t>
  </si>
  <si>
    <t xml:space="preserve">Es probable que el estudiante haya identificado la situación multiplicativa, sin embargo no reagrupa al realizar la multiplicación (no multiplica llevando). </t>
  </si>
  <si>
    <t>Es posible que el estudiante haya identificado las cantidades, pero confunde un problema de multiplicación con uno de adición, realiza la suma 140 más 4.</t>
  </si>
  <si>
    <t xml:space="preserve">Juan Carlos entró a una tercera parte de las 12 actividades que ofrece el
parque. ¿A cuántas actividades entró Juan Carlos? </t>
  </si>
  <si>
    <t xml:space="preserve">Es posible que el estudiante no haya identificado que existe una relación multiplicativa entre las dos cantidades, por lo que enuncia el término que no tiene representación numérica. </t>
  </si>
  <si>
    <t>El estudiante resuelve situaciones multiplicativas de comparación entre dos cantidades (el doble, el triple, la tercera parte, etc.)</t>
  </si>
  <si>
    <t xml:space="preserve">Es probable que el estudiante haya identificado el problema de estructura multiplicativa, sin embargo, da la solución en términos de lo que le hace falta por recorrer y no lo que ha recorrido. </t>
  </si>
  <si>
    <t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t>
  </si>
  <si>
    <t xml:space="preserve">Es probable que el estudiante haya identificado el problema de estructura multiplicativa, sin embargo, su solución puede que relacione consigo mismo al operador (3) o que encuentre una relación en el problema que refiera a las tres cuartas partes del total. </t>
  </si>
  <si>
    <t>. Observa la figura que fue coloreada sobre la cuadrícula. - Si la figura coloreada en la cuadrícula se desplaza una casilla hacia
la derecha y se le da media vuelta en el plano, queda en la posición</t>
  </si>
  <si>
    <t xml:space="preserve">
Es probable que el estudiante identifique la situación de movimientos en el espacio de translaciones y rotaciones de figuras geométricas, sin embargo, confunde en la primera instrucción la izquierda con la derecha (traslación), aunque realiza correctamente el movimiento de rotación. 
</t>
  </si>
  <si>
    <t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t>
  </si>
  <si>
    <t>El estudiante resuelve situaciones donde intervienen movimientos en el espacio de translaciones y rotaciones de figuras geométricas.</t>
  </si>
  <si>
    <t xml:space="preserve">Es probable que el estudiante identifique la situación de movimientos en el espacio de translaciones y rotaciones de figuras geométricas, sin embargo, no realiza la rotación correspondiente a la segunda instrucción, aunque realiza correctamente la traslación. </t>
  </si>
  <si>
    <t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t>
  </si>
  <si>
    <t>Es probable que el estudiante identifique la situación de movimientos en el espacio de translaciones y rotaciones de figuras geométricas, sin embargo, no realiza la rotación correspondiente a la segunda instrucción y realiza la traslación a la izquierda.</t>
  </si>
  <si>
    <t>Carolina entró a 2 de cada 3 actividades que ofrece el parque. Si el parque
ofrece 12 actividades, ¿a cuántas entró Carolina?</t>
  </si>
  <si>
    <t xml:space="preserve">Es probable que el estudiante no identifique el problema de fracción como operador, por lo que adhiere los dos números que aparecen en la fracción. 
Es probable que el estudiante identifique la situación como un problema de fracción como operador, pero no realiza la operación correctamente y no advierte que se toman tantas partes como el numerador determina. 
</t>
  </si>
  <si>
    <t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t>
  </si>
  <si>
    <t xml:space="preserve">Es probable que el estudiante identifique la situación como un problema de fracción como operador, pero no realiza la operación correctamente y no advierte que se toman tantas partes como el numerador determina. </t>
  </si>
  <si>
    <t>El estudiante resuelve problemas en los que interviene la fracción como operador en contexto.</t>
  </si>
  <si>
    <t>Es probable que el estudiante no identifique el problema de fracción como operador, por lo que se limita a dividir 12 por 3.</t>
  </si>
  <si>
    <t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t>
  </si>
  <si>
    <t>El siguiente es un dibujo del corral donde tienen los cerdos del
parque temático.  - ¿Cuál de las siguientes figuras tiene forma semejante a la del corral?</t>
  </si>
  <si>
    <t>El estudiante identifica las características de una figura bidimensional.</t>
  </si>
  <si>
    <t xml:space="preserve">Es posible que el estudiante reconozca la figura bidimensional pero no identifica sus características; entre estas la cantidad de lados de una figura. 
Es posible que el estudiante reconozca la una figura bidimensional pero no identifica sus características; entre estas los lados y los ángulos de una figura.
</t>
  </si>
  <si>
    <t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 segunda cartilla, páginas 78 a 81.
</t>
  </si>
  <si>
    <t>Es posible que el estudiante reconozca la una figura bidimensional pero no identifica sus características; entre estas los lados y los ángulos de una figura.</t>
  </si>
  <si>
    <t xml:space="preserve">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 segunda cartilla, páginas 78 a 81.
</t>
  </si>
  <si>
    <t>Es posible que el estudiante reconozca la figura bidimensional pero no identifica sus características; entre estas los lados de una figura.</t>
  </si>
  <si>
    <t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3º, segunda cartilla, páginas 78 a 81.
</t>
  </si>
  <si>
    <t>. Los animales que más visitaron los estudiantes fueron</t>
  </si>
  <si>
    <t>El estudiante no interpreta datos organizados en gráficas (diagrama de barras); posiblemente escoge el primer dato que aparece en la gráfica</t>
  </si>
  <si>
    <t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Puede trabajar las actividades de Escuela Nueva 3º, guía 8, Proyecto Sé 3º, páginas 128.
</t>
  </si>
  <si>
    <t>El estudiante no interpreta datos organizados en gráficas (diagrama de barras); posiblemente escoge el dato que tiene un valor medio en la gráfica.</t>
  </si>
  <si>
    <t>El estudiante interpreta datos organizados en gráficas (diagrama de barras).</t>
  </si>
  <si>
    <t>El estudiante no interpreta datos organizados en gráficas (diagrama de barras); posiblemente escoge el dato de menor valor en la gráfica.</t>
  </si>
  <si>
    <t xml:space="preserve">Si se quiere ordenar de menor a mayor la cantidad de visitas a los
animales, el orden es </t>
  </si>
  <si>
    <t xml:space="preserve">El estudiante no Interpreta datos organizados en tablas y graficas sencillas (diagramas de barras), y no los describe o identifica regularidades y tendencias simples, puede ser que el estudiante los organice conforme al orden de la tabla de izquierda a derecha, pero no analiza conforme a la frecuencia relativa de los mismos. </t>
  </si>
  <si>
    <t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Enfatice en la identificación de regularidades, patrones y otras características de los datos encontrados. 
Puede trabajar las actividades de Escuela Nueva 3º, guía 8, Proyecto Sé 3º, páginas 128.
</t>
  </si>
  <si>
    <t>El estudiante Interpreta datos organizados en tablas y graficas sencillas (diagramas de barras), los describe e identifica regularidades y tendencias simples y resuelve preguntas sobre fenómenos y poblaciones.</t>
  </si>
  <si>
    <t xml:space="preserve">El estudiante Interpreta datos organizados en tablas y graficas sencillas (diagramas de barras), y los describe e identifica regularidades y tendencias simples, sin embargo, al organizarlos respecto a la frecuencia relativa de los mismos, lo hace de mayor a menor y no como lo solicita la situación. </t>
  </si>
  <si>
    <t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Enfatice en la identificación de regularidades, patrones y otras características de los datos encontrados.
Puede trabajar las actividades de Escuela Nueva 3º, guía 8, Proyecto Sé 3º, páginas 128.
</t>
  </si>
  <si>
    <t>El estudiante no Interpreta datos organizados en tablas y graficas sencillas (diagramas de barras), y no los describe e identifica regularidades y tendencias simples, puede ser que el estudiante los organice conforme al orden de la tabla de derecha a izquierda, pero no analiza conforme a la frecuencia relativa de los mismos.</t>
  </si>
  <si>
    <t>Al sumar la cantidad de estudiantes que entró a ver a las vacas con la
cantidad que entró a ver a los cerdos se obtiene:</t>
  </si>
  <si>
    <t xml:space="preserve">El estudiante Interpreta datos organizados en tablas y graficas sencillas (diagramas de barras), los describe e identifica la frecuencia relativa para hacer conjeturas sobre los mismos.  </t>
  </si>
  <si>
    <t xml:space="preserve">El estudiante no Interpreta datos organizados en tablas y graficas sencillas (diagramas de barras), aunque identifica el valor de las frecuencias relativas; es probable que escoja uno de los datos que se enuncia en la situación pero no hace la agrupación con el otro dato que aparece en ella (el mayor de los datos).     </t>
  </si>
  <si>
    <t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(clasificación)  fuera del aula de clase con la recolección de hojas en el parque, pídales que clasifiquen las hojas bajo su propio criterio y que describan en un diagrama los datos obtenidos. Enfatice en la identificación de regularidades, patrones y otras características de los datos encontrados. 
Puede trabajar las actividades de Escuela Nueva 3º, guía 8, Proyecto Sé 3º, páginas 128
</t>
  </si>
  <si>
    <t xml:space="preserve">El estudiante no Interpreta datos organizados en tablas y graficas sencillas (diagramas de barras), aunque identifica el valor de las frecuencias relativas; es probable que escoja uno de los datos que se enuncia en la situación pero no hace la agrupación con el otro dato que aparece en ella (el menor de los dos datos).     </t>
  </si>
  <si>
    <t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(clasificación) fuera del aula de clase con la recolección de hojas en el parque, pídales que clasifiquen las hojas bajo su propio criterio y que describan en un diagrama los datos obtenidos. Enfatice en la identificación de regularidades, patrones y otras características de los datos encontrados. 
Puede trabajar las actividades de Escuela Nueva 3º, guía 8, Proyecto Sé 3º, páginas 128.
</t>
  </si>
  <si>
    <t xml:space="preserve">El estudiante no Interpreta datos organizados en tablas y graficas sencillas (diagramas de barras), aunque identifica el valor de las frecuencias relativas; es probable que escoja uno de los datos que aparece en la tabla pero no en la situación (el mayor de los datos que aparecen en la tabla).     </t>
  </si>
  <si>
    <t># Código DANE del Establecimiento Educativo</t>
  </si>
  <si>
    <t>Código del Estudiante</t>
  </si>
  <si>
    <t>Nombre  del Estudiante</t>
  </si>
  <si>
    <t>Documento  de Identidad</t>
  </si>
  <si>
    <t>Respuesta Pregunta (22)</t>
  </si>
  <si>
    <t>Respuesta Pregunta (23)</t>
  </si>
  <si>
    <t>Respuesta Pregunta (24)</t>
  </si>
  <si>
    <t>Respuesta Pregunta (25)</t>
  </si>
  <si>
    <t>Respuesta Pregunta (26)</t>
  </si>
  <si>
    <t>Respuesta Pregunta (27)</t>
  </si>
  <si>
    <t>Respuesta Pregunta (28)</t>
  </si>
  <si>
    <t>Respuesta Pregunta (29)</t>
  </si>
  <si>
    <t>Respuesta Pregunta (30)</t>
  </si>
  <si>
    <t>Respuesta Pregunta (31)</t>
  </si>
  <si>
    <t>Respuesta Pregunta (32)</t>
  </si>
  <si>
    <t>Respuesta Pregunta (33)</t>
  </si>
  <si>
    <t>Respuesta Pregunta (34)</t>
  </si>
  <si>
    <t>Respuesta Pregunta (35)</t>
  </si>
  <si>
    <t>Respuesta Pregunta (36)</t>
  </si>
  <si>
    <t>Respuesta Pregunta (37)</t>
  </si>
  <si>
    <t>Respuesta Pregunta (38)</t>
  </si>
  <si>
    <t>Respuesta Pregunta (39)</t>
  </si>
  <si>
    <t>Respuesta Pregunta (40)</t>
  </si>
  <si>
    <t>Respuesta Pregunta (41)</t>
  </si>
  <si>
    <t>Respuesta Pregunta (42)</t>
  </si>
  <si>
    <t>Respuesta Pregunta (43)</t>
  </si>
  <si>
    <t>EJEMPLO</t>
  </si>
  <si>
    <t>LAURA VALENTINA ALVAREZ</t>
  </si>
  <si>
    <t>E (RESPUESTA ANULADA)</t>
  </si>
  <si>
    <t>KEVIN DANILO BUENO</t>
  </si>
  <si>
    <t>ANDRES D. CALDERON</t>
  </si>
  <si>
    <t>JUAN C.  CALDERON</t>
  </si>
  <si>
    <t>ANGEL DANIEL CASTILLO</t>
  </si>
  <si>
    <t>JESUS DAVID CASTILLO</t>
  </si>
  <si>
    <t>KAREN LIZETH DURAN</t>
  </si>
  <si>
    <t>IVON DAYANA ESPINOSA</t>
  </si>
  <si>
    <t>ELSA LAZMITH HURTADO</t>
  </si>
  <si>
    <t>DANIEL F. LANCHEROS</t>
  </si>
  <si>
    <t>JENNIFER R. JAIMES</t>
  </si>
  <si>
    <t>LIZETH TATIANA MURILLO</t>
  </si>
  <si>
    <t>JAVIER ANDRES PEDRAZA</t>
  </si>
  <si>
    <t>CAROL Y. POVEDA</t>
  </si>
  <si>
    <t>VALENTINA RAMIREZ</t>
  </si>
  <si>
    <t>CAROLINA RAMIREZ</t>
  </si>
  <si>
    <t>SULAY CAMILA RUEDA</t>
  </si>
  <si>
    <t>LUIS MIGUEL RUEDA</t>
  </si>
  <si>
    <t>EMELY SANTAMARIA</t>
  </si>
  <si>
    <t>SILVIA L. SERRANO</t>
  </si>
  <si>
    <t>JOSE A. RUEDA</t>
  </si>
  <si>
    <t>LUZ ANDREA SERRANO</t>
  </si>
  <si>
    <t>MIGUEL A. SERRANO</t>
  </si>
  <si>
    <t>Nombre</t>
  </si>
  <si>
    <t>Documento</t>
  </si>
  <si>
    <t>RESPUESTA 1</t>
  </si>
  <si>
    <t>Hipotesis</t>
  </si>
  <si>
    <t>Sugerencia</t>
  </si>
  <si>
    <t>RESPUESTA 2</t>
  </si>
  <si>
    <t>Sugenercia</t>
  </si>
  <si>
    <t>RESPUESTA 3</t>
  </si>
  <si>
    <t>RESPUESTA 4</t>
  </si>
  <si>
    <t>RESPUESTA 5</t>
  </si>
  <si>
    <t>RESPUESTA 6</t>
  </si>
  <si>
    <t>RESPUESTA 7</t>
  </si>
  <si>
    <t>RESPUESTA 8</t>
  </si>
  <si>
    <t>RESPUESTA 9</t>
  </si>
  <si>
    <t>RESPUESTA 10</t>
  </si>
  <si>
    <t>RESPUESTA 11</t>
  </si>
  <si>
    <t>RESPUESTA 12</t>
  </si>
  <si>
    <t>RESPUESTA 13</t>
  </si>
  <si>
    <t>RESPUESTA 14</t>
  </si>
  <si>
    <t>RESPUESTA 15</t>
  </si>
  <si>
    <t>RESPUESTA 16</t>
  </si>
  <si>
    <t>RESPUESTA 17</t>
  </si>
  <si>
    <t>RESPUESTA 18</t>
  </si>
  <si>
    <t>RESPUESTA 20</t>
  </si>
  <si>
    <t>Total de respuestas Correctas</t>
  </si>
  <si>
    <t>NOTA</t>
  </si>
  <si>
    <t>Cantidad Respuestas (A)</t>
  </si>
  <si>
    <t>Cantidad Respuestas (B)</t>
  </si>
  <si>
    <t>Cantidad Respuestas (C)</t>
  </si>
  <si>
    <t>Cantidad Respuestas (D)</t>
  </si>
  <si>
    <t>Cantidad Respuestas E (RESPUESTA ANULADA)</t>
  </si>
  <si>
    <t>Opción</t>
  </si>
  <si>
    <t>CANTIDAD DE RESPUESTAS PREGUNTA (22)</t>
  </si>
  <si>
    <t>PORCENTAJE</t>
  </si>
  <si>
    <t>Total general</t>
  </si>
  <si>
    <t>CANTIDAD DE RESPUESTAS PREGUNTA (23)</t>
  </si>
  <si>
    <t>CANTIDAD DE RESPUESTAS PREGUNTA (24)</t>
  </si>
  <si>
    <t>CANTIDAD DE RESPUESTAS PREGUNTA (25)</t>
  </si>
  <si>
    <t>CANTIDAD DE RESPUESTAS PREGUNTA (26)</t>
  </si>
  <si>
    <t>CANTIDAD DE RESPUESTAS PREGUNTA (27)</t>
  </si>
  <si>
    <t>CANTIDAD DE RESPUESTAS PREGUNTA (28)</t>
  </si>
  <si>
    <t>CANTIDAD DE RESPUESTAS PREGUNTA (29)</t>
  </si>
  <si>
    <t>CANTIDAD DE RESPUESTAS PREGUNTA (30)</t>
  </si>
  <si>
    <t>CANTIDAD DE RESPUESTAS PREGUNTA (31)</t>
  </si>
  <si>
    <t>CANTIDAD DE RESPUESTAS PREGUNTA (32)</t>
  </si>
  <si>
    <t>CANTIDAD DE RESPUESTAS PREGUNTA (33)</t>
  </si>
  <si>
    <t>CANTIDAD DE RESPUESTAS PREGUNTA (34)</t>
  </si>
  <si>
    <t>CANTIDAD DE RESPUESTAS PREGUNTA (35)</t>
  </si>
  <si>
    <t>CANTIDAD DE RESPUESTAS PREGUNTA (36)</t>
  </si>
  <si>
    <t>CANTIDAD DE RESPUESTAS PREGUNTA (37)</t>
  </si>
  <si>
    <t>CANTIDAD DE RESPUESTAS PREGUNTA (38)</t>
  </si>
  <si>
    <t>CANTIDAD DE RESPUESTAS PREGUNTA (39)</t>
  </si>
  <si>
    <t>CANTIDAD DE RESPUESTAS PREGUNTA (40)</t>
  </si>
  <si>
    <t>CANTIDAD DE RESPUESTAS PREGUNTA (41)</t>
  </si>
  <si>
    <t>CANTIDAD DE RESPUESTAS PREGUNTA (42)</t>
  </si>
  <si>
    <t>CANTIDAD DE RESPUESTAS PREGUNTA (43)</t>
  </si>
  <si>
    <t>Columna1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</si>
</sst>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22"/>
      <color theme="1"/>
      <name val="Calibri"/>
      <family val="2"/>
      <scheme val="minor"/>
    </font>
    <font>
      <u/>
      <sz val="11"/>
      <color theme="10"/>
      <name val="Calibri"/>
      <family val="2"/>
      <scheme val="minor"/>
    </font>
    <font>
      <sz val="11"/>
      <color theme="0"/>
      <name val="Calibri"/>
      <family val="2"/>
      <scheme val="minor"/>
    </font>
    <font>
      <u/>
      <sz val="11"/>
      <color theme="0"/>
      <name val="Calibri"/>
      <family val="2"/>
      <scheme val="minor"/>
    </font>
    <font>
      <sz val="10"/>
      <color rgb="FF000000"/>
      <name val="Calibri"/>
      <family val="2"/>
      <scheme val="minor"/>
    </font>
    <font>
      <b/>
      <sz val="9"/>
      <color indexed="81"/>
      <name val="Tahoma"/>
      <family val="2"/>
    </font>
    <font>
      <sz val="9"/>
      <color indexed="81"/>
      <name val="Tahoma"/>
      <family val="2"/>
    </font>
    <font>
      <sz val="10"/>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
      <patternFill patternType="solid">
        <fgColor rgb="FFFFFF00"/>
        <bgColor indexed="64"/>
      </patternFill>
    </fill>
    <fill>
      <patternFill patternType="solid">
        <fgColor theme="5"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theme="4" tint="0.39997558519241921"/>
      </left>
      <right/>
      <top style="thin">
        <color theme="4" tint="0.39997558519241921"/>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auto="1"/>
      </left>
      <right style="thin">
        <color auto="1"/>
      </right>
      <top/>
      <bottom/>
      <diagonal/>
    </border>
    <border>
      <left style="thin">
        <color theme="4" tint="0.3999755851924192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s>
  <cellStyleXfs count="4">
    <xf numFmtId="0" fontId="0" fillId="0" borderId="0"/>
    <xf numFmtId="9" fontId="3" fillId="0"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cellStyleXfs>
  <cellXfs count="6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justify" vertical="center"/>
    </xf>
    <xf numFmtId="0" fontId="2" fillId="3"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0" fillId="0" borderId="0" xfId="0" applyNumberFormat="1"/>
    <xf numFmtId="10" fontId="0" fillId="0" borderId="0" xfId="0" applyNumberFormat="1"/>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2"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justify" vertical="center"/>
    </xf>
    <xf numFmtId="0" fontId="0" fillId="0" borderId="0" xfId="0" applyFont="1" applyAlignment="1">
      <alignment vertical="center"/>
    </xf>
    <xf numFmtId="0" fontId="0" fillId="0" borderId="0" xfId="0" applyAlignment="1">
      <alignment horizontal="center"/>
    </xf>
    <xf numFmtId="0" fontId="0" fillId="6" borderId="7" xfId="0" applyFont="1" applyFill="1" applyBorder="1" applyAlignment="1">
      <alignment horizontal="center" vertical="center"/>
    </xf>
    <xf numFmtId="0" fontId="0" fillId="0" borderId="7" xfId="0" applyFont="1" applyBorder="1" applyAlignment="1">
      <alignment horizontal="center" vertical="center"/>
    </xf>
    <xf numFmtId="0" fontId="6" fillId="0" borderId="0" xfId="2"/>
    <xf numFmtId="0" fontId="0" fillId="0" borderId="0" xfId="0" applyAlignment="1">
      <alignment wrapText="1"/>
    </xf>
    <xf numFmtId="0" fontId="0" fillId="8" borderId="7" xfId="0" applyFont="1" applyFill="1" applyBorder="1" applyAlignment="1">
      <alignment horizontal="center" vertical="center"/>
    </xf>
    <xf numFmtId="0" fontId="0" fillId="9" borderId="7" xfId="0" applyFont="1" applyFill="1" applyBorder="1" applyAlignment="1">
      <alignment horizontal="center" vertical="center"/>
    </xf>
    <xf numFmtId="0" fontId="0" fillId="0" borderId="0" xfId="0" applyAlignment="1">
      <alignment horizontal="center" vertical="center"/>
    </xf>
    <xf numFmtId="0" fontId="0" fillId="9" borderId="1" xfId="0" applyFill="1" applyBorder="1" applyAlignment="1">
      <alignment horizontal="center" vertical="center"/>
    </xf>
    <xf numFmtId="0" fontId="0" fillId="0" borderId="0" xfId="0" applyAlignment="1">
      <alignment horizontal="center" vertical="center"/>
    </xf>
    <xf numFmtId="0" fontId="0" fillId="6" borderId="8" xfId="0" applyFont="1" applyFill="1" applyBorder="1" applyAlignment="1">
      <alignment horizontal="center" vertical="center"/>
    </xf>
    <xf numFmtId="0" fontId="0" fillId="0" borderId="8"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vertical="center"/>
    </xf>
    <xf numFmtId="0" fontId="7" fillId="0" borderId="4" xfId="0" applyFont="1" applyBorder="1" applyAlignment="1">
      <alignment vertical="center"/>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7" fillId="0" borderId="10" xfId="0" applyFont="1" applyBorder="1" applyAlignment="1">
      <alignment horizontal="center" vertical="center" wrapText="1"/>
    </xf>
    <xf numFmtId="0" fontId="0" fillId="6" borderId="9" xfId="0" applyFont="1" applyFill="1" applyBorder="1" applyAlignment="1">
      <alignment horizontal="center" vertical="center"/>
    </xf>
    <xf numFmtId="0" fontId="0" fillId="0" borderId="9" xfId="0" applyFont="1" applyBorder="1" applyAlignment="1">
      <alignment horizontal="center" vertical="center"/>
    </xf>
    <xf numFmtId="9" fontId="0" fillId="6" borderId="9" xfId="1" applyNumberFormat="1" applyFont="1" applyFill="1" applyBorder="1" applyAlignment="1">
      <alignment horizontal="center" vertical="center"/>
    </xf>
    <xf numFmtId="9" fontId="0" fillId="0" borderId="9" xfId="1" applyNumberFormat="1" applyFont="1" applyBorder="1" applyAlignment="1">
      <alignment horizontal="center" vertical="center"/>
    </xf>
    <xf numFmtId="0" fontId="4" fillId="7" borderId="11" xfId="0" applyFont="1" applyFill="1" applyBorder="1" applyAlignment="1">
      <alignment horizontal="center" vertical="center" wrapText="1"/>
    </xf>
    <xf numFmtId="0" fontId="4" fillId="7" borderId="0" xfId="0" applyFont="1" applyFill="1" applyBorder="1" applyAlignment="1">
      <alignment horizontal="center" vertical="center"/>
    </xf>
    <xf numFmtId="0" fontId="0" fillId="8" borderId="9" xfId="0" applyFont="1" applyFill="1" applyBorder="1" applyAlignment="1">
      <alignment horizontal="center" vertical="center"/>
    </xf>
    <xf numFmtId="164" fontId="0" fillId="0" borderId="0" xfId="3" applyNumberFormat="1" applyFont="1" applyAlignment="1">
      <alignment vertical="center"/>
    </xf>
    <xf numFmtId="0" fontId="8" fillId="0" borderId="0" xfId="2" applyFont="1" applyAlignment="1">
      <alignment horizontal="center" vertical="center" wrapText="1"/>
    </xf>
    <xf numFmtId="0" fontId="0" fillId="10" borderId="1" xfId="0" applyFill="1" applyBorder="1" applyAlignment="1">
      <alignment horizontal="center" vertical="center" wrapText="1"/>
    </xf>
    <xf numFmtId="0" fontId="0" fillId="0" borderId="12" xfId="0" applyFill="1" applyBorder="1" applyAlignment="1">
      <alignment vertical="center" wrapText="1"/>
    </xf>
    <xf numFmtId="0" fontId="0" fillId="0" borderId="12" xfId="0" applyFill="1" applyBorder="1" applyAlignment="1">
      <alignment horizontal="left" vertical="center" wrapText="1"/>
    </xf>
    <xf numFmtId="0" fontId="0" fillId="0" borderId="1" xfId="0" applyFill="1" applyBorder="1" applyAlignment="1">
      <alignment vertical="center" wrapText="1"/>
    </xf>
    <xf numFmtId="0" fontId="12" fillId="0" borderId="0" xfId="0" applyFont="1" applyAlignment="1">
      <alignment horizontal="justify" wrapText="1"/>
    </xf>
    <xf numFmtId="0" fontId="12" fillId="0" borderId="1" xfId="0" applyFont="1" applyBorder="1" applyAlignment="1">
      <alignment wrapText="1"/>
    </xf>
    <xf numFmtId="0" fontId="9" fillId="0" borderId="0" xfId="0" applyFont="1" applyAlignment="1">
      <alignment vertical="center" wrapText="1"/>
    </xf>
    <xf numFmtId="0" fontId="12" fillId="0" borderId="13" xfId="0" applyFont="1" applyBorder="1" applyAlignment="1">
      <alignment horizontal="justify"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9" fontId="1" fillId="6" borderId="9" xfId="1" applyNumberFormat="1" applyFont="1" applyFill="1" applyBorder="1" applyAlignment="1">
      <alignment horizontal="center" vertical="center"/>
    </xf>
    <xf numFmtId="0" fontId="4" fillId="7" borderId="0" xfId="0" pivotButton="1" applyFont="1" applyFill="1" applyBorder="1" applyAlignment="1">
      <alignment horizontal="center" vertical="center"/>
    </xf>
    <xf numFmtId="0" fontId="5" fillId="4" borderId="1" xfId="0" applyFont="1" applyFill="1" applyBorder="1" applyAlignment="1">
      <alignment horizontal="center" vertical="center"/>
    </xf>
    <xf numFmtId="0" fontId="0" fillId="0" borderId="1" xfId="0" applyBorder="1" applyAlignment="1">
      <alignment horizontal="center" vertical="center" wrapText="1"/>
    </xf>
    <xf numFmtId="0" fontId="2" fillId="3" borderId="0" xfId="0" applyFont="1" applyFill="1" applyAlignment="1">
      <alignment horizontal="center" vertical="center"/>
    </xf>
    <xf numFmtId="0" fontId="8" fillId="0" borderId="14" xfId="2"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cellXfs>
  <cellStyles count="4">
    <cellStyle name="Hipervínculo" xfId="2" builtinId="8"/>
    <cellStyle name="Millares" xfId="3" builtinId="3"/>
    <cellStyle name="Normal" xfId="0" builtinId="0"/>
    <cellStyle name="Porcentaje" xfId="1" builtinId="5"/>
  </cellStyles>
  <dxfs count="125">
    <dxf>
      <alignment horizontal="center" vertical="center" textRotation="0" wrapText="0" indent="0" justifyLastLine="0" shrinkToFit="0" readingOrder="0"/>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vertAlign val="baseline"/>
        <sz val="11"/>
        <color theme="0"/>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CO" sz="1200" b="1" i="0" kern="1200" baseline="0">
                <a:solidFill>
                  <a:srgbClr val="000000"/>
                </a:solidFill>
                <a:effectLst/>
              </a:rPr>
              <a:t>22. El colegio Simón Bolívar organizó una salida al parque temático. 86 estudiantes de tercer grado y 138 estudiantes de cuarto grado le dicen a la maestra que quieren montar en caballos poni. </a:t>
            </a:r>
          </a:p>
          <a:p>
            <a:pPr algn="l">
              <a:defRPr/>
            </a:pPr>
            <a:r>
              <a:rPr lang="es-CO" sz="1200" b="1" i="0" kern="1200" baseline="0">
                <a:solidFill>
                  <a:srgbClr val="000000"/>
                </a:solidFill>
                <a:effectLst/>
              </a:rPr>
              <a:t>¿Cuántos estudiantes de los dos grados quieren montar en estos</a:t>
            </a:r>
            <a:endParaRPr lang="es-CO" sz="1200">
              <a:effectLst/>
            </a:endParaRPr>
          </a:p>
        </c:rich>
      </c:tx>
      <c:layout>
        <c:manualLayout>
          <c:xMode val="edge"/>
          <c:yMode val="edge"/>
          <c:x val="0.155799193176963"/>
          <c:y val="2.6387874660053101E-2"/>
        </c:manualLayout>
      </c:layout>
      <c:overlay val="0"/>
    </c:title>
    <c:autoTitleDeleted val="0"/>
    <c:plotArea>
      <c:layout/>
      <c:pieChart>
        <c:varyColors val="1"/>
        <c:ser>
          <c:idx val="0"/>
          <c:order val="0"/>
          <c:tx>
            <c:strRef>
              <c:f>'Analisis Pregunta (22)'!$B$1</c:f>
              <c:strCache>
                <c:ptCount val="1"/>
                <c:pt idx="0">
                  <c:v>CANTIDAD DE RESPUESTAS PREGUNTA (22)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(22)'!$A$2:$A$6</c:f>
              <c:strCache>
                <c:ptCount val="5"/>
                <c:pt idx="0">
                  <c:v>A</c:v>
                </c:pt>
                <c:pt idx="1">
                  <c:v>B</c:v>
                </c:pt>
                <c:pt idx="2">
                  <c:v>C</c:v>
                </c:pt>
                <c:pt idx="3">
                  <c:v>D</c:v>
                </c:pt>
                <c:pt idx="4">
                  <c:v>E (RESPUESTA ANULADA)</c:v>
                </c:pt>
              </c:strCache>
            </c:strRef>
          </c:cat>
          <c:val>
            <c:numRef>
              <c:f>'Analisis Pregunta (22)'!$B$2:$B$6</c:f>
              <c:numCache>
                <c:formatCode>General</c:formatCode>
                <c:ptCount val="5"/>
                <c:pt idx="0">
                  <c:v>0</c:v>
                </c:pt>
                <c:pt idx="1">
                  <c:v>0</c:v>
                </c:pt>
                <c:pt idx="2">
                  <c:v>23</c:v>
                </c:pt>
                <c:pt idx="3">
                  <c:v>0</c:v>
                </c:pt>
                <c:pt idx="4">
                  <c:v>0</c:v>
                </c:pt>
              </c:numCache>
            </c:numRef>
          </c:val>
          <c:extLst>
            <c:ext xmlns:c16="http://schemas.microsoft.com/office/drawing/2014/chart" uri="{C3380CC4-5D6E-409C-BE32-E72D297353CC}">
              <c16:uniqueId val="{00000000-681B-4675-B208-81274D313A4C}"/>
            </c:ext>
          </c:extLst>
        </c:ser>
        <c:ser>
          <c:idx val="1"/>
          <c:order val="1"/>
          <c:tx>
            <c:strRef>
              <c:f>'Analisis Pregunta (22)'!$C$1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(22)'!$A$2:$A$6</c:f>
              <c:strCache>
                <c:ptCount val="5"/>
                <c:pt idx="0">
                  <c:v>A</c:v>
                </c:pt>
                <c:pt idx="1">
                  <c:v>B</c:v>
                </c:pt>
                <c:pt idx="2">
                  <c:v>C</c:v>
                </c:pt>
                <c:pt idx="3">
                  <c:v>D</c:v>
                </c:pt>
                <c:pt idx="4">
                  <c:v>E (RESPUESTA ANULADA)</c:v>
                </c:pt>
              </c:strCache>
            </c:strRef>
          </c:cat>
          <c:val>
            <c:numRef>
              <c:f>'Analisis Pregunta (22)'!$C$2:$C$6</c:f>
              <c:numCache>
                <c:formatCode>0%</c:formatCode>
                <c:ptCount val="5"/>
                <c:pt idx="0">
                  <c:v>0</c:v>
                </c:pt>
                <c:pt idx="1">
                  <c:v>0</c:v>
                </c:pt>
                <c:pt idx="2">
                  <c:v>1</c:v>
                </c:pt>
                <c:pt idx="3">
                  <c:v>0</c:v>
                </c:pt>
                <c:pt idx="4">
                  <c:v>0</c:v>
                </c:pt>
              </c:numCache>
            </c:numRef>
          </c:val>
          <c:extLst>
            <c:ext xmlns:c16="http://schemas.microsoft.com/office/drawing/2014/chart" uri="{C3380CC4-5D6E-409C-BE32-E72D297353CC}">
              <c16:uniqueId val="{00000001-681B-4675-B208-81274D313A4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31. Camilo terminó la actividad de ordeñar cabras. Antes de entrar a ordeñar las cabras, Camilo tenía el triple de puntos de los que tiene ahora. Si ahora tiene 540 puntos, ¿cuántos puntos tenía él cuando llegó a la actividad de ordeñar cabras?</a:t>
            </a:r>
            <a:endParaRPr lang="es-CO" sz="1200">
              <a:effectLst/>
            </a:endParaRPr>
          </a:p>
        </c:rich>
      </c:tx>
      <c:layout>
        <c:manualLayout>
          <c:xMode val="edge"/>
          <c:yMode val="edge"/>
          <c:x val="0.14339675828047899"/>
          <c:y val="3.92638295989024E-2"/>
        </c:manualLayout>
      </c:layout>
      <c:overlay val="0"/>
    </c:title>
    <c:autoTitleDeleted val="0"/>
    <c:plotArea>
      <c:layout/>
      <c:pieChart>
        <c:varyColors val="1"/>
        <c:ser>
          <c:idx val="0"/>
          <c:order val="0"/>
          <c:tx>
            <c:strRef>
              <c:f>'Analisis Pregunta (31)'!$B$1</c:f>
              <c:strCache>
                <c:ptCount val="1"/>
                <c:pt idx="0">
                  <c:v>CANTIDAD DE RESPUESTAS PREGUNTA (31)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(31)'!$A$2:$A$6</c:f>
              <c:strCache>
                <c:ptCount val="5"/>
                <c:pt idx="0">
                  <c:v>A</c:v>
                </c:pt>
                <c:pt idx="1">
                  <c:v>B</c:v>
                </c:pt>
                <c:pt idx="2">
                  <c:v>C</c:v>
                </c:pt>
                <c:pt idx="3">
                  <c:v>D</c:v>
                </c:pt>
                <c:pt idx="4">
                  <c:v>E (RESPUESTA ANULADA)</c:v>
                </c:pt>
              </c:strCache>
            </c:strRef>
          </c:cat>
          <c:val>
            <c:numRef>
              <c:f>'Analisis Pregunta (31)'!$B$2:$B$6</c:f>
              <c:numCache>
                <c:formatCode>General</c:formatCode>
                <c:ptCount val="5"/>
                <c:pt idx="0">
                  <c:v>5</c:v>
                </c:pt>
                <c:pt idx="1">
                  <c:v>10</c:v>
                </c:pt>
                <c:pt idx="2">
                  <c:v>5</c:v>
                </c:pt>
                <c:pt idx="3">
                  <c:v>3</c:v>
                </c:pt>
                <c:pt idx="4">
                  <c:v>0</c:v>
                </c:pt>
              </c:numCache>
            </c:numRef>
          </c:val>
          <c:extLst>
            <c:ext xmlns:c16="http://schemas.microsoft.com/office/drawing/2014/chart" uri="{C3380CC4-5D6E-409C-BE32-E72D297353CC}">
              <c16:uniqueId val="{00000000-1251-44A7-9F70-F9EB69C2CA2C}"/>
            </c:ext>
          </c:extLst>
        </c:ser>
        <c:ser>
          <c:idx val="1"/>
          <c:order val="1"/>
          <c:tx>
            <c:strRef>
              <c:f>'Analisis Pregunta (31)'!$C$1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(31)'!$A$2:$A$6</c:f>
              <c:strCache>
                <c:ptCount val="5"/>
                <c:pt idx="0">
                  <c:v>A</c:v>
                </c:pt>
                <c:pt idx="1">
                  <c:v>B</c:v>
                </c:pt>
                <c:pt idx="2">
                  <c:v>C</c:v>
                </c:pt>
                <c:pt idx="3">
                  <c:v>D</c:v>
                </c:pt>
                <c:pt idx="4">
                  <c:v>E (RESPUESTA ANULADA)</c:v>
                </c:pt>
              </c:strCache>
            </c:strRef>
          </c:cat>
          <c:val>
            <c:numRef>
              <c:f>'Analisis Pregunta (31)'!$C$2:$C$6</c:f>
              <c:numCache>
                <c:formatCode>0%</c:formatCode>
                <c:ptCount val="5"/>
                <c:pt idx="0">
                  <c:v>0.21739130434782608</c:v>
                </c:pt>
                <c:pt idx="1">
                  <c:v>0.43478260869565216</c:v>
                </c:pt>
                <c:pt idx="2">
                  <c:v>0.21739130434782608</c:v>
                </c:pt>
                <c:pt idx="3">
                  <c:v>0.13043478260869565</c:v>
                </c:pt>
                <c:pt idx="4">
                  <c:v>0</c:v>
                </c:pt>
              </c:numCache>
            </c:numRef>
          </c:val>
          <c:extLst>
            <c:ext xmlns:c16="http://schemas.microsoft.com/office/drawing/2014/chart" uri="{C3380CC4-5D6E-409C-BE32-E72D297353CC}">
              <c16:uniqueId val="{00000001-1251-44A7-9F70-F9EB69C2CA2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32. Para entrar a acariciar a los conejos, Andrés debe  entregar los siguientes bonos: Los anteriores bonos valen lo mismo que:</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(32)'!$B$1</c:f>
              <c:strCache>
                <c:ptCount val="1"/>
                <c:pt idx="0">
                  <c:v>CANTIDAD DE RESPUESTAS PREGUNTA (32)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(32)'!$A$2:$A$6</c:f>
              <c:strCache>
                <c:ptCount val="5"/>
                <c:pt idx="0">
                  <c:v>A</c:v>
                </c:pt>
                <c:pt idx="1">
                  <c:v>B</c:v>
                </c:pt>
                <c:pt idx="2">
                  <c:v>C</c:v>
                </c:pt>
                <c:pt idx="3">
                  <c:v>D</c:v>
                </c:pt>
                <c:pt idx="4">
                  <c:v>E (RESPUESTA ANULADA)</c:v>
                </c:pt>
              </c:strCache>
            </c:strRef>
          </c:cat>
          <c:val>
            <c:numRef>
              <c:f>'Analisis Pregunta (32)'!$B$2:$B$6</c:f>
              <c:numCache>
                <c:formatCode>General</c:formatCode>
                <c:ptCount val="5"/>
                <c:pt idx="0">
                  <c:v>14</c:v>
                </c:pt>
                <c:pt idx="1">
                  <c:v>4</c:v>
                </c:pt>
                <c:pt idx="2">
                  <c:v>4</c:v>
                </c:pt>
                <c:pt idx="3">
                  <c:v>1</c:v>
                </c:pt>
                <c:pt idx="4">
                  <c:v>0</c:v>
                </c:pt>
              </c:numCache>
            </c:numRef>
          </c:val>
          <c:extLst>
            <c:ext xmlns:c16="http://schemas.microsoft.com/office/drawing/2014/chart" uri="{C3380CC4-5D6E-409C-BE32-E72D297353CC}">
              <c16:uniqueId val="{00000000-EC7F-42D4-A6DD-DC75EBF90484}"/>
            </c:ext>
          </c:extLst>
        </c:ser>
        <c:ser>
          <c:idx val="1"/>
          <c:order val="1"/>
          <c:tx>
            <c:strRef>
              <c:f>'Analisis Pregunta (32)'!$C$1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(32)'!$A$2:$A$6</c:f>
              <c:strCache>
                <c:ptCount val="5"/>
                <c:pt idx="0">
                  <c:v>A</c:v>
                </c:pt>
                <c:pt idx="1">
                  <c:v>B</c:v>
                </c:pt>
                <c:pt idx="2">
                  <c:v>C</c:v>
                </c:pt>
                <c:pt idx="3">
                  <c:v>D</c:v>
                </c:pt>
                <c:pt idx="4">
                  <c:v>E (RESPUESTA ANULADA)</c:v>
                </c:pt>
              </c:strCache>
            </c:strRef>
          </c:cat>
          <c:val>
            <c:numRef>
              <c:f>'Analisis Pregunta (32)'!$C$2:$C$6</c:f>
              <c:numCache>
                <c:formatCode>0%</c:formatCode>
                <c:ptCount val="5"/>
                <c:pt idx="0">
                  <c:v>0.60869565217391308</c:v>
                </c:pt>
                <c:pt idx="1">
                  <c:v>0.17391304347826086</c:v>
                </c:pt>
                <c:pt idx="2">
                  <c:v>0.17391304347826086</c:v>
                </c:pt>
                <c:pt idx="3">
                  <c:v>4.3478260869565216E-2</c:v>
                </c:pt>
                <c:pt idx="4">
                  <c:v>0</c:v>
                </c:pt>
              </c:numCache>
            </c:numRef>
          </c:val>
          <c:extLst>
            <c:ext xmlns:c16="http://schemas.microsoft.com/office/drawing/2014/chart" uri="{C3380CC4-5D6E-409C-BE32-E72D297353CC}">
              <c16:uniqueId val="{00000001-EC7F-42D4-A6DD-DC75EBF9048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33. En el siguiente conjunto de bonos hay 2 bonos de 100 puntos, 6 bonos de 10 puntos y 5 bonos de 1 punto, que suman 265 puntos. En términos de unidades, decenas y centenas, los seis bonos de 10 puntos representan</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(33)'!$B$1</c:f>
              <c:strCache>
                <c:ptCount val="1"/>
                <c:pt idx="0">
                  <c:v>CANTIDAD DE RESPUESTAS PREGUNTA (33)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(33)'!$A$2:$A$6</c:f>
              <c:strCache>
                <c:ptCount val="5"/>
                <c:pt idx="0">
                  <c:v>A</c:v>
                </c:pt>
                <c:pt idx="1">
                  <c:v>B</c:v>
                </c:pt>
                <c:pt idx="2">
                  <c:v>C</c:v>
                </c:pt>
                <c:pt idx="3">
                  <c:v>D</c:v>
                </c:pt>
                <c:pt idx="4">
                  <c:v>E (RESPUESTA ANULADA)</c:v>
                </c:pt>
              </c:strCache>
            </c:strRef>
          </c:cat>
          <c:val>
            <c:numRef>
              <c:f>'Analisis Pregunta (33)'!$B$2:$B$6</c:f>
              <c:numCache>
                <c:formatCode>General</c:formatCode>
                <c:ptCount val="5"/>
                <c:pt idx="0">
                  <c:v>5</c:v>
                </c:pt>
                <c:pt idx="1">
                  <c:v>1</c:v>
                </c:pt>
                <c:pt idx="2">
                  <c:v>9</c:v>
                </c:pt>
                <c:pt idx="3">
                  <c:v>8</c:v>
                </c:pt>
                <c:pt idx="4">
                  <c:v>0</c:v>
                </c:pt>
              </c:numCache>
            </c:numRef>
          </c:val>
          <c:extLst>
            <c:ext xmlns:c16="http://schemas.microsoft.com/office/drawing/2014/chart" uri="{C3380CC4-5D6E-409C-BE32-E72D297353CC}">
              <c16:uniqueId val="{00000000-81A6-4664-A913-84E8AC4CC46E}"/>
            </c:ext>
          </c:extLst>
        </c:ser>
        <c:ser>
          <c:idx val="1"/>
          <c:order val="1"/>
          <c:tx>
            <c:strRef>
              <c:f>'Analisis Pregunta (33)'!$C$1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(33)'!$A$2:$A$6</c:f>
              <c:strCache>
                <c:ptCount val="5"/>
                <c:pt idx="0">
                  <c:v>A</c:v>
                </c:pt>
                <c:pt idx="1">
                  <c:v>B</c:v>
                </c:pt>
                <c:pt idx="2">
                  <c:v>C</c:v>
                </c:pt>
                <c:pt idx="3">
                  <c:v>D</c:v>
                </c:pt>
                <c:pt idx="4">
                  <c:v>E (RESPUESTA ANULADA)</c:v>
                </c:pt>
              </c:strCache>
            </c:strRef>
          </c:cat>
          <c:val>
            <c:numRef>
              <c:f>'Analisis Pregunta (33)'!$C$2:$C$6</c:f>
              <c:numCache>
                <c:formatCode>0%</c:formatCode>
                <c:ptCount val="5"/>
                <c:pt idx="0">
                  <c:v>0.21739130434782608</c:v>
                </c:pt>
                <c:pt idx="1">
                  <c:v>4.3478260869565216E-2</c:v>
                </c:pt>
                <c:pt idx="2">
                  <c:v>0.39130434782608697</c:v>
                </c:pt>
                <c:pt idx="3">
                  <c:v>0.34782608695652173</c:v>
                </c:pt>
                <c:pt idx="4">
                  <c:v>0</c:v>
                </c:pt>
              </c:numCache>
            </c:numRef>
          </c:val>
          <c:extLst>
            <c:ext xmlns:c16="http://schemas.microsoft.com/office/drawing/2014/chart" uri="{C3380CC4-5D6E-409C-BE32-E72D297353CC}">
              <c16:uniqueId val="{00000001-81A6-4664-A913-84E8AC4CC46E}"/>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34. Camilo y Francisca comparan los bonos que tiene cada uno. ¿Cuál de los dos tiene más puntos en bonos?</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(34)'!$B$1</c:f>
              <c:strCache>
                <c:ptCount val="1"/>
                <c:pt idx="0">
                  <c:v>CANTIDAD DE RESPUESTAS PREGUNTA (34)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(34)'!$A$2:$A$6</c:f>
              <c:strCache>
                <c:ptCount val="5"/>
                <c:pt idx="0">
                  <c:v>A</c:v>
                </c:pt>
                <c:pt idx="1">
                  <c:v>B</c:v>
                </c:pt>
                <c:pt idx="2">
                  <c:v>C</c:v>
                </c:pt>
                <c:pt idx="3">
                  <c:v>D</c:v>
                </c:pt>
                <c:pt idx="4">
                  <c:v>E (RESPUESTA ANULADA)</c:v>
                </c:pt>
              </c:strCache>
            </c:strRef>
          </c:cat>
          <c:val>
            <c:numRef>
              <c:f>'Analisis Pregunta (34)'!$B$2:$B$6</c:f>
              <c:numCache>
                <c:formatCode>General</c:formatCode>
                <c:ptCount val="5"/>
                <c:pt idx="0">
                  <c:v>6</c:v>
                </c:pt>
                <c:pt idx="1">
                  <c:v>4</c:v>
                </c:pt>
                <c:pt idx="2">
                  <c:v>10</c:v>
                </c:pt>
                <c:pt idx="3">
                  <c:v>3</c:v>
                </c:pt>
                <c:pt idx="4">
                  <c:v>0</c:v>
                </c:pt>
              </c:numCache>
            </c:numRef>
          </c:val>
          <c:extLst>
            <c:ext xmlns:c16="http://schemas.microsoft.com/office/drawing/2014/chart" uri="{C3380CC4-5D6E-409C-BE32-E72D297353CC}">
              <c16:uniqueId val="{00000000-8E92-4DEE-8AFB-B7C7AACF3242}"/>
            </c:ext>
          </c:extLst>
        </c:ser>
        <c:ser>
          <c:idx val="1"/>
          <c:order val="1"/>
          <c:tx>
            <c:strRef>
              <c:f>'Analisis Pregunta (34)'!$C$1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(34)'!$A$2:$A$6</c:f>
              <c:strCache>
                <c:ptCount val="5"/>
                <c:pt idx="0">
                  <c:v>A</c:v>
                </c:pt>
                <c:pt idx="1">
                  <c:v>B</c:v>
                </c:pt>
                <c:pt idx="2">
                  <c:v>C</c:v>
                </c:pt>
                <c:pt idx="3">
                  <c:v>D</c:v>
                </c:pt>
                <c:pt idx="4">
                  <c:v>E (RESPUESTA ANULADA)</c:v>
                </c:pt>
              </c:strCache>
            </c:strRef>
          </c:cat>
          <c:val>
            <c:numRef>
              <c:f>'Analisis Pregunta (34)'!$C$2:$C$6</c:f>
              <c:numCache>
                <c:formatCode>0%</c:formatCode>
                <c:ptCount val="5"/>
                <c:pt idx="0">
                  <c:v>0.2608695652173913</c:v>
                </c:pt>
                <c:pt idx="1">
                  <c:v>0.17391304347826086</c:v>
                </c:pt>
                <c:pt idx="2">
                  <c:v>0.43478260869565216</c:v>
                </c:pt>
                <c:pt idx="3">
                  <c:v>0.13043478260869565</c:v>
                </c:pt>
                <c:pt idx="4">
                  <c:v>0</c:v>
                </c:pt>
              </c:numCache>
            </c:numRef>
          </c:val>
          <c:extLst>
            <c:ext xmlns:c16="http://schemas.microsoft.com/office/drawing/2014/chart" uri="{C3380CC4-5D6E-409C-BE32-E72D297353CC}">
              <c16:uniqueId val="{00000001-8E92-4DEE-8AFB-B7C7AACF3242}"/>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35. Hasta ahora, Camilo ha gastado 789 puntos. Si la maestra le dio 1.110 puntos en bonos para entrar al parque, ¿cuántos puntos le quedan por gastar?</a:t>
            </a:r>
            <a:endParaRPr lang="es-CO" sz="1400">
              <a:effectLst/>
            </a:endParaRPr>
          </a:p>
        </c:rich>
      </c:tx>
      <c:layout>
        <c:manualLayout>
          <c:xMode val="edge"/>
          <c:yMode val="edge"/>
          <c:x val="0.16143696625659601"/>
          <c:y val="2.3217310485509599E-2"/>
        </c:manualLayout>
      </c:layout>
      <c:overlay val="0"/>
    </c:title>
    <c:autoTitleDeleted val="0"/>
    <c:plotArea>
      <c:layout/>
      <c:pieChart>
        <c:varyColors val="1"/>
        <c:ser>
          <c:idx val="0"/>
          <c:order val="0"/>
          <c:tx>
            <c:strRef>
              <c:f>'Analisis Pregunta (35)'!$B$1</c:f>
              <c:strCache>
                <c:ptCount val="1"/>
                <c:pt idx="0">
                  <c:v>CANTIDAD DE RESPUESTAS PREGUNTA (35)</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(35)'!$A$2:$A$6</c:f>
              <c:strCache>
                <c:ptCount val="5"/>
                <c:pt idx="0">
                  <c:v>A</c:v>
                </c:pt>
                <c:pt idx="1">
                  <c:v>B</c:v>
                </c:pt>
                <c:pt idx="2">
                  <c:v>C</c:v>
                </c:pt>
                <c:pt idx="3">
                  <c:v>D</c:v>
                </c:pt>
                <c:pt idx="4">
                  <c:v>E (RESPUESTA ANULADA)</c:v>
                </c:pt>
              </c:strCache>
            </c:strRef>
          </c:cat>
          <c:val>
            <c:numRef>
              <c:f>'Analisis Pregunta (35)'!$B$2:$B$6</c:f>
              <c:numCache>
                <c:formatCode>General</c:formatCode>
                <c:ptCount val="5"/>
                <c:pt idx="0">
                  <c:v>14</c:v>
                </c:pt>
                <c:pt idx="1">
                  <c:v>5</c:v>
                </c:pt>
                <c:pt idx="2">
                  <c:v>3</c:v>
                </c:pt>
                <c:pt idx="3">
                  <c:v>1</c:v>
                </c:pt>
                <c:pt idx="4">
                  <c:v>0</c:v>
                </c:pt>
              </c:numCache>
            </c:numRef>
          </c:val>
          <c:extLst>
            <c:ext xmlns:c16="http://schemas.microsoft.com/office/drawing/2014/chart" uri="{C3380CC4-5D6E-409C-BE32-E72D297353CC}">
              <c16:uniqueId val="{00000000-3724-4FA0-B071-F41DDC3BCB18}"/>
            </c:ext>
          </c:extLst>
        </c:ser>
        <c:ser>
          <c:idx val="1"/>
          <c:order val="1"/>
          <c:tx>
            <c:strRef>
              <c:f>'Analisis Pregunta (35)'!$C$1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(35)'!$A$2:$A$6</c:f>
              <c:strCache>
                <c:ptCount val="5"/>
                <c:pt idx="0">
                  <c:v>A</c:v>
                </c:pt>
                <c:pt idx="1">
                  <c:v>B</c:v>
                </c:pt>
                <c:pt idx="2">
                  <c:v>C</c:v>
                </c:pt>
                <c:pt idx="3">
                  <c:v>D</c:v>
                </c:pt>
                <c:pt idx="4">
                  <c:v>E (RESPUESTA ANULADA)</c:v>
                </c:pt>
              </c:strCache>
            </c:strRef>
          </c:cat>
          <c:val>
            <c:numRef>
              <c:f>'Analisis Pregunta (35)'!$C$2:$C$6</c:f>
              <c:numCache>
                <c:formatCode>0%</c:formatCode>
                <c:ptCount val="5"/>
                <c:pt idx="0">
                  <c:v>0.60869565217391308</c:v>
                </c:pt>
                <c:pt idx="1">
                  <c:v>0.21739130434782608</c:v>
                </c:pt>
                <c:pt idx="2">
                  <c:v>0.13043478260869565</c:v>
                </c:pt>
                <c:pt idx="3">
                  <c:v>4.3478260869565216E-2</c:v>
                </c:pt>
                <c:pt idx="4">
                  <c:v>0</c:v>
                </c:pt>
              </c:numCache>
            </c:numRef>
          </c:val>
          <c:extLst>
            <c:ext xmlns:c16="http://schemas.microsoft.com/office/drawing/2014/chart" uri="{C3380CC4-5D6E-409C-BE32-E72D297353CC}">
              <c16:uniqueId val="{00000001-3724-4FA0-B071-F41DDC3BCB18}"/>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36. Después de pasado cierto tiempo, Carlos, Sergio, Juana y Daniela tienen pocos puntos para entrar a más actividades del parque. La maestra decide regalarle a cada uno 140 puntos en bonos.</a:t>
            </a:r>
            <a:endParaRPr lang="es-CO" sz="1200">
              <a:effectLst/>
            </a:endParaRPr>
          </a:p>
          <a:p>
            <a:pPr algn="l">
              <a:defRPr/>
            </a:pPr>
            <a:r>
              <a:rPr lang="en-US" sz="1200" b="1" i="0" kern="1200" baseline="0">
                <a:solidFill>
                  <a:srgbClr val="000000"/>
                </a:solidFill>
                <a:effectLst/>
              </a:rPr>
              <a:t>¿Cuántos puntos en total repartió la maestra entre los cuatro niñ</a:t>
            </a:r>
            <a:endParaRPr lang="es-CO" sz="1200">
              <a:effectLst/>
            </a:endParaRPr>
          </a:p>
        </c:rich>
      </c:tx>
      <c:layout>
        <c:manualLayout>
          <c:xMode val="edge"/>
          <c:yMode val="edge"/>
          <c:x val="0.110697008539894"/>
          <c:y val="3.5991759977146799E-2"/>
        </c:manualLayout>
      </c:layout>
      <c:overlay val="0"/>
    </c:title>
    <c:autoTitleDeleted val="0"/>
    <c:plotArea>
      <c:layout/>
      <c:pieChart>
        <c:varyColors val="1"/>
        <c:ser>
          <c:idx val="0"/>
          <c:order val="0"/>
          <c:tx>
            <c:strRef>
              <c:f>'Analisis Pregunta (36)'!$B$1</c:f>
              <c:strCache>
                <c:ptCount val="1"/>
                <c:pt idx="0">
                  <c:v>CANTIDAD DE RESPUESTAS PREGUNTA (36)</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(36)'!$A$2:$A$6</c:f>
              <c:strCache>
                <c:ptCount val="5"/>
                <c:pt idx="0">
                  <c:v>A</c:v>
                </c:pt>
                <c:pt idx="1">
                  <c:v>B</c:v>
                </c:pt>
                <c:pt idx="2">
                  <c:v>C</c:v>
                </c:pt>
                <c:pt idx="3">
                  <c:v>D</c:v>
                </c:pt>
                <c:pt idx="4">
                  <c:v>E (RESPUESTA ANULADA)</c:v>
                </c:pt>
              </c:strCache>
            </c:strRef>
          </c:cat>
          <c:val>
            <c:numRef>
              <c:f>'Analisis Pregunta (36)'!$B$2:$B$6</c:f>
              <c:numCache>
                <c:formatCode>General</c:formatCode>
                <c:ptCount val="5"/>
                <c:pt idx="0">
                  <c:v>11</c:v>
                </c:pt>
                <c:pt idx="1">
                  <c:v>6</c:v>
                </c:pt>
                <c:pt idx="2">
                  <c:v>4</c:v>
                </c:pt>
                <c:pt idx="3">
                  <c:v>2</c:v>
                </c:pt>
                <c:pt idx="4">
                  <c:v>0</c:v>
                </c:pt>
              </c:numCache>
            </c:numRef>
          </c:val>
          <c:extLst>
            <c:ext xmlns:c16="http://schemas.microsoft.com/office/drawing/2014/chart" uri="{C3380CC4-5D6E-409C-BE32-E72D297353CC}">
              <c16:uniqueId val="{00000000-FFC2-4DF5-8791-56AB7ECC3101}"/>
            </c:ext>
          </c:extLst>
        </c:ser>
        <c:ser>
          <c:idx val="1"/>
          <c:order val="1"/>
          <c:tx>
            <c:strRef>
              <c:f>'Analisis Pregunta (36)'!$C$1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(36)'!$A$2:$A$6</c:f>
              <c:strCache>
                <c:ptCount val="5"/>
                <c:pt idx="0">
                  <c:v>A</c:v>
                </c:pt>
                <c:pt idx="1">
                  <c:v>B</c:v>
                </c:pt>
                <c:pt idx="2">
                  <c:v>C</c:v>
                </c:pt>
                <c:pt idx="3">
                  <c:v>D</c:v>
                </c:pt>
                <c:pt idx="4">
                  <c:v>E (RESPUESTA ANULADA)</c:v>
                </c:pt>
              </c:strCache>
            </c:strRef>
          </c:cat>
          <c:val>
            <c:numRef>
              <c:f>'Analisis Pregunta (36)'!$C$2:$C$6</c:f>
              <c:numCache>
                <c:formatCode>0%</c:formatCode>
                <c:ptCount val="5"/>
                <c:pt idx="0">
                  <c:v>0.47826086956521741</c:v>
                </c:pt>
                <c:pt idx="1">
                  <c:v>0.2608695652173913</c:v>
                </c:pt>
                <c:pt idx="2">
                  <c:v>0.17391304347826086</c:v>
                </c:pt>
                <c:pt idx="3">
                  <c:v>8.6956521739130432E-2</c:v>
                </c:pt>
                <c:pt idx="4">
                  <c:v>0</c:v>
                </c:pt>
              </c:numCache>
            </c:numRef>
          </c:val>
          <c:extLst>
            <c:ext xmlns:c16="http://schemas.microsoft.com/office/drawing/2014/chart" uri="{C3380CC4-5D6E-409C-BE32-E72D297353CC}">
              <c16:uniqueId val="{00000001-FFC2-4DF5-8791-56AB7ECC3101}"/>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37. Juan Carlos entró a una tercera parte de las 12 actividades que ofrece el parque. ¿A cuántas actividades entró Juan Carlos? </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(37)'!$B$1</c:f>
              <c:strCache>
                <c:ptCount val="1"/>
                <c:pt idx="0">
                  <c:v>CANTIDAD DE RESPUESTAS PREGUNTA (37)</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(37)'!$A$2:$A$6</c:f>
              <c:strCache>
                <c:ptCount val="5"/>
                <c:pt idx="0">
                  <c:v>A</c:v>
                </c:pt>
                <c:pt idx="1">
                  <c:v>B</c:v>
                </c:pt>
                <c:pt idx="2">
                  <c:v>C</c:v>
                </c:pt>
                <c:pt idx="3">
                  <c:v>D</c:v>
                </c:pt>
                <c:pt idx="4">
                  <c:v>E (RESPUESTA ANULADA)</c:v>
                </c:pt>
              </c:strCache>
            </c:strRef>
          </c:cat>
          <c:val>
            <c:numRef>
              <c:f>'Analisis Pregunta (37)'!$B$2:$B$6</c:f>
              <c:numCache>
                <c:formatCode>General</c:formatCode>
                <c:ptCount val="5"/>
                <c:pt idx="0">
                  <c:v>5</c:v>
                </c:pt>
                <c:pt idx="1">
                  <c:v>1</c:v>
                </c:pt>
                <c:pt idx="2">
                  <c:v>6</c:v>
                </c:pt>
                <c:pt idx="3">
                  <c:v>10</c:v>
                </c:pt>
                <c:pt idx="4">
                  <c:v>0</c:v>
                </c:pt>
              </c:numCache>
            </c:numRef>
          </c:val>
          <c:extLst>
            <c:ext xmlns:c16="http://schemas.microsoft.com/office/drawing/2014/chart" uri="{C3380CC4-5D6E-409C-BE32-E72D297353CC}">
              <c16:uniqueId val="{00000000-9176-4B40-924C-0EF734C2695B}"/>
            </c:ext>
          </c:extLst>
        </c:ser>
        <c:ser>
          <c:idx val="1"/>
          <c:order val="1"/>
          <c:tx>
            <c:strRef>
              <c:f>'Analisis Pregunta (37)'!$C$1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(37)'!$A$2:$A$6</c:f>
              <c:strCache>
                <c:ptCount val="5"/>
                <c:pt idx="0">
                  <c:v>A</c:v>
                </c:pt>
                <c:pt idx="1">
                  <c:v>B</c:v>
                </c:pt>
                <c:pt idx="2">
                  <c:v>C</c:v>
                </c:pt>
                <c:pt idx="3">
                  <c:v>D</c:v>
                </c:pt>
                <c:pt idx="4">
                  <c:v>E (RESPUESTA ANULADA)</c:v>
                </c:pt>
              </c:strCache>
            </c:strRef>
          </c:cat>
          <c:val>
            <c:numRef>
              <c:f>'Analisis Pregunta (37)'!$C$2:$C$6</c:f>
              <c:numCache>
                <c:formatCode>0%</c:formatCode>
                <c:ptCount val="5"/>
                <c:pt idx="0">
                  <c:v>0.22727272727272727</c:v>
                </c:pt>
                <c:pt idx="1">
                  <c:v>4.5454545454545456E-2</c:v>
                </c:pt>
                <c:pt idx="2">
                  <c:v>0.27272727272727271</c:v>
                </c:pt>
                <c:pt idx="3">
                  <c:v>0.45454545454545453</c:v>
                </c:pt>
                <c:pt idx="4">
                  <c:v>0</c:v>
                </c:pt>
              </c:numCache>
            </c:numRef>
          </c:val>
          <c:extLst>
            <c:ext xmlns:c16="http://schemas.microsoft.com/office/drawing/2014/chart" uri="{C3380CC4-5D6E-409C-BE32-E72D297353CC}">
              <c16:uniqueId val="{00000001-9176-4B40-924C-0EF734C2695B}"/>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38. Observa la figura que fue coloreada sobre la cuadrícula. Si la figura coloreada en la cuadrícula se desplaza una casilla hacia la derecha y se le da media vuelta en el plano, queda en la posición</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(38)'!$B$1</c:f>
              <c:strCache>
                <c:ptCount val="1"/>
                <c:pt idx="0">
                  <c:v>CANTIDAD DE RESPUESTAS PREGUNTA (38)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(38)'!$A$2:$A$6</c:f>
              <c:strCache>
                <c:ptCount val="5"/>
                <c:pt idx="0">
                  <c:v>A</c:v>
                </c:pt>
                <c:pt idx="1">
                  <c:v>B</c:v>
                </c:pt>
                <c:pt idx="2">
                  <c:v>C</c:v>
                </c:pt>
                <c:pt idx="3">
                  <c:v>D</c:v>
                </c:pt>
                <c:pt idx="4">
                  <c:v>E (RESPUESTA ANULADA)</c:v>
                </c:pt>
              </c:strCache>
            </c:strRef>
          </c:cat>
          <c:val>
            <c:numRef>
              <c:f>'Analisis Pregunta (38)'!$B$2:$B$6</c:f>
              <c:numCache>
                <c:formatCode>General</c:formatCode>
                <c:ptCount val="5"/>
                <c:pt idx="0">
                  <c:v>7</c:v>
                </c:pt>
                <c:pt idx="1">
                  <c:v>4</c:v>
                </c:pt>
                <c:pt idx="2">
                  <c:v>8</c:v>
                </c:pt>
                <c:pt idx="3">
                  <c:v>3</c:v>
                </c:pt>
                <c:pt idx="4">
                  <c:v>0</c:v>
                </c:pt>
              </c:numCache>
            </c:numRef>
          </c:val>
          <c:extLst>
            <c:ext xmlns:c16="http://schemas.microsoft.com/office/drawing/2014/chart" uri="{C3380CC4-5D6E-409C-BE32-E72D297353CC}">
              <c16:uniqueId val="{00000000-CF8D-431C-92DB-B5D7C8C0C08E}"/>
            </c:ext>
          </c:extLst>
        </c:ser>
        <c:ser>
          <c:idx val="1"/>
          <c:order val="1"/>
          <c:tx>
            <c:strRef>
              <c:f>'Analisis Pregunta (38)'!$C$1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(38)'!$A$2:$A$6</c:f>
              <c:strCache>
                <c:ptCount val="5"/>
                <c:pt idx="0">
                  <c:v>A</c:v>
                </c:pt>
                <c:pt idx="1">
                  <c:v>B</c:v>
                </c:pt>
                <c:pt idx="2">
                  <c:v>C</c:v>
                </c:pt>
                <c:pt idx="3">
                  <c:v>D</c:v>
                </c:pt>
                <c:pt idx="4">
                  <c:v>E (RESPUESTA ANULADA)</c:v>
                </c:pt>
              </c:strCache>
            </c:strRef>
          </c:cat>
          <c:val>
            <c:numRef>
              <c:f>'Analisis Pregunta (38)'!$C$2:$C$6</c:f>
              <c:numCache>
                <c:formatCode>0%</c:formatCode>
                <c:ptCount val="5"/>
                <c:pt idx="0">
                  <c:v>0.31818181818181818</c:v>
                </c:pt>
                <c:pt idx="1">
                  <c:v>0.18181818181818182</c:v>
                </c:pt>
                <c:pt idx="2">
                  <c:v>0.36363636363636365</c:v>
                </c:pt>
                <c:pt idx="3">
                  <c:v>0.13636363636363635</c:v>
                </c:pt>
                <c:pt idx="4">
                  <c:v>0</c:v>
                </c:pt>
              </c:numCache>
            </c:numRef>
          </c:val>
          <c:extLst>
            <c:ext xmlns:c16="http://schemas.microsoft.com/office/drawing/2014/chart" uri="{C3380CC4-5D6E-409C-BE32-E72D297353CC}">
              <c16:uniqueId val="{00000001-CF8D-431C-92DB-B5D7C8C0C08E}"/>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39. Carolina entró a 2 de cada 3 actividades que ofrece el parque. Si el parque ofrece 12 actividades, ¿a cuántas entró Carolina?</a:t>
            </a:r>
            <a:endParaRPr lang="es-CO" sz="1200">
              <a:effectLst/>
            </a:endParaRPr>
          </a:p>
        </c:rich>
      </c:tx>
      <c:layout>
        <c:manualLayout>
          <c:xMode val="edge"/>
          <c:yMode val="edge"/>
          <c:x val="0.15861807971677999"/>
          <c:y val="3.9185372350056098E-2"/>
        </c:manualLayout>
      </c:layout>
      <c:overlay val="0"/>
    </c:title>
    <c:autoTitleDeleted val="0"/>
    <c:plotArea>
      <c:layout/>
      <c:pieChart>
        <c:varyColors val="1"/>
        <c:ser>
          <c:idx val="0"/>
          <c:order val="0"/>
          <c:tx>
            <c:strRef>
              <c:f>'Analisis Pregunta (39)'!$B$1</c:f>
              <c:strCache>
                <c:ptCount val="1"/>
                <c:pt idx="0">
                  <c:v>CANTIDAD DE RESPUESTAS PREGUNTA (39)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(39)'!$A$2:$A$6</c:f>
              <c:strCache>
                <c:ptCount val="5"/>
                <c:pt idx="0">
                  <c:v>A</c:v>
                </c:pt>
                <c:pt idx="1">
                  <c:v>B</c:v>
                </c:pt>
                <c:pt idx="2">
                  <c:v>C</c:v>
                </c:pt>
                <c:pt idx="3">
                  <c:v>D</c:v>
                </c:pt>
                <c:pt idx="4">
                  <c:v>E (RESPUESTA ANULADA)</c:v>
                </c:pt>
              </c:strCache>
            </c:strRef>
          </c:cat>
          <c:val>
            <c:numRef>
              <c:f>'Analisis Pregunta (39)'!$B$2:$B$6</c:f>
              <c:numCache>
                <c:formatCode>General</c:formatCode>
                <c:ptCount val="5"/>
                <c:pt idx="0">
                  <c:v>2</c:v>
                </c:pt>
                <c:pt idx="1">
                  <c:v>9</c:v>
                </c:pt>
                <c:pt idx="2">
                  <c:v>6</c:v>
                </c:pt>
                <c:pt idx="3">
                  <c:v>5</c:v>
                </c:pt>
                <c:pt idx="4">
                  <c:v>0</c:v>
                </c:pt>
              </c:numCache>
            </c:numRef>
          </c:val>
          <c:extLst>
            <c:ext xmlns:c16="http://schemas.microsoft.com/office/drawing/2014/chart" uri="{C3380CC4-5D6E-409C-BE32-E72D297353CC}">
              <c16:uniqueId val="{00000000-71AE-4384-8526-44A1B4FC9FD2}"/>
            </c:ext>
          </c:extLst>
        </c:ser>
        <c:ser>
          <c:idx val="1"/>
          <c:order val="1"/>
          <c:tx>
            <c:strRef>
              <c:f>'Analisis Pregunta (39)'!$C$1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(39)'!$A$2:$A$6</c:f>
              <c:strCache>
                <c:ptCount val="5"/>
                <c:pt idx="0">
                  <c:v>A</c:v>
                </c:pt>
                <c:pt idx="1">
                  <c:v>B</c:v>
                </c:pt>
                <c:pt idx="2">
                  <c:v>C</c:v>
                </c:pt>
                <c:pt idx="3">
                  <c:v>D</c:v>
                </c:pt>
                <c:pt idx="4">
                  <c:v>E (RESPUESTA ANULADA)</c:v>
                </c:pt>
              </c:strCache>
            </c:strRef>
          </c:cat>
          <c:val>
            <c:numRef>
              <c:f>'Analisis Pregunta (39)'!$C$2:$C$6</c:f>
              <c:numCache>
                <c:formatCode>0%</c:formatCode>
                <c:ptCount val="5"/>
                <c:pt idx="0">
                  <c:v>9.0909090909090912E-2</c:v>
                </c:pt>
                <c:pt idx="1">
                  <c:v>0.40909090909090912</c:v>
                </c:pt>
                <c:pt idx="2">
                  <c:v>0.27272727272727271</c:v>
                </c:pt>
                <c:pt idx="3">
                  <c:v>0.22727272727272727</c:v>
                </c:pt>
                <c:pt idx="4">
                  <c:v>0</c:v>
                </c:pt>
              </c:numCache>
            </c:numRef>
          </c:val>
          <c:extLst>
            <c:ext xmlns:c16="http://schemas.microsoft.com/office/drawing/2014/chart" uri="{C3380CC4-5D6E-409C-BE32-E72D297353CC}">
              <c16:uniqueId val="{00000001-71AE-4384-8526-44A1B4FC9FD2}"/>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40. El siguiente es un dibujo del corral donde tienen los cerdos del parque temático.  ¿Cuál de las siguientes figuras tiene forma semejante a la del corral?</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(40)'!$B$1</c:f>
              <c:strCache>
                <c:ptCount val="1"/>
                <c:pt idx="0">
                  <c:v>CANTIDAD DE RESPUESTAS PREGUNTA (40)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(40)'!$A$2:$A$6</c:f>
              <c:strCache>
                <c:ptCount val="5"/>
                <c:pt idx="0">
                  <c:v>A</c:v>
                </c:pt>
                <c:pt idx="1">
                  <c:v>B</c:v>
                </c:pt>
                <c:pt idx="2">
                  <c:v>C</c:v>
                </c:pt>
                <c:pt idx="3">
                  <c:v>D</c:v>
                </c:pt>
                <c:pt idx="4">
                  <c:v>E (RESPUESTA ANULADA)</c:v>
                </c:pt>
              </c:strCache>
            </c:strRef>
          </c:cat>
          <c:val>
            <c:numRef>
              <c:f>'Analisis Pregunta (40)'!$B$2:$B$6</c:f>
              <c:numCache>
                <c:formatCode>General</c:formatCode>
                <c:ptCount val="5"/>
                <c:pt idx="0">
                  <c:v>12</c:v>
                </c:pt>
                <c:pt idx="1">
                  <c:v>5</c:v>
                </c:pt>
                <c:pt idx="2">
                  <c:v>2</c:v>
                </c:pt>
                <c:pt idx="3">
                  <c:v>3</c:v>
                </c:pt>
                <c:pt idx="4">
                  <c:v>0</c:v>
                </c:pt>
              </c:numCache>
            </c:numRef>
          </c:val>
          <c:extLst>
            <c:ext xmlns:c16="http://schemas.microsoft.com/office/drawing/2014/chart" uri="{C3380CC4-5D6E-409C-BE32-E72D297353CC}">
              <c16:uniqueId val="{00000000-B3B9-4D15-9683-5CFF4589E3C8}"/>
            </c:ext>
          </c:extLst>
        </c:ser>
        <c:ser>
          <c:idx val="1"/>
          <c:order val="1"/>
          <c:tx>
            <c:strRef>
              <c:f>'Analisis Pregunta (40)'!$C$1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(40)'!$A$2:$A$6</c:f>
              <c:strCache>
                <c:ptCount val="5"/>
                <c:pt idx="0">
                  <c:v>A</c:v>
                </c:pt>
                <c:pt idx="1">
                  <c:v>B</c:v>
                </c:pt>
                <c:pt idx="2">
                  <c:v>C</c:v>
                </c:pt>
                <c:pt idx="3">
                  <c:v>D</c:v>
                </c:pt>
                <c:pt idx="4">
                  <c:v>E (RESPUESTA ANULADA)</c:v>
                </c:pt>
              </c:strCache>
            </c:strRef>
          </c:cat>
          <c:val>
            <c:numRef>
              <c:f>'Analisis Pregunta (40)'!$C$2:$C$6</c:f>
              <c:numCache>
                <c:formatCode>0%</c:formatCode>
                <c:ptCount val="5"/>
                <c:pt idx="0">
                  <c:v>0.54545454545454541</c:v>
                </c:pt>
                <c:pt idx="1">
                  <c:v>0.22727272727272727</c:v>
                </c:pt>
                <c:pt idx="2">
                  <c:v>9.0909090909090912E-2</c:v>
                </c:pt>
                <c:pt idx="3">
                  <c:v>0.13636363636363635</c:v>
                </c:pt>
                <c:pt idx="4">
                  <c:v>0</c:v>
                </c:pt>
              </c:numCache>
            </c:numRef>
          </c:val>
          <c:extLst>
            <c:ext xmlns:c16="http://schemas.microsoft.com/office/drawing/2014/chart" uri="{C3380CC4-5D6E-409C-BE32-E72D297353CC}">
              <c16:uniqueId val="{00000001-B3B9-4D15-9683-5CFF4589E3C8}"/>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23. Para montar en los caballos poni se tienen que entregar 342 puntos en bonos. ¿Cuál de los siguientes grupos de bonos tiene los puntos que Camila necesita para montar en estos caballos?</a:t>
            </a:r>
            <a:endParaRPr lang="es-CO" sz="1200">
              <a:effectLst/>
            </a:endParaRPr>
          </a:p>
        </c:rich>
      </c:tx>
      <c:layout>
        <c:manualLayout>
          <c:xMode val="edge"/>
          <c:yMode val="edge"/>
          <c:x val="0.150161420097329"/>
          <c:y val="2.6387874660053101E-2"/>
        </c:manualLayout>
      </c:layout>
      <c:overlay val="0"/>
    </c:title>
    <c:autoTitleDeleted val="0"/>
    <c:plotArea>
      <c:layout/>
      <c:pieChart>
        <c:varyColors val="1"/>
        <c:ser>
          <c:idx val="0"/>
          <c:order val="0"/>
          <c:tx>
            <c:strRef>
              <c:f>'Analisis Pregunta (23)'!$B$1</c:f>
              <c:strCache>
                <c:ptCount val="1"/>
                <c:pt idx="0">
                  <c:v>CANTIDAD DE RESPUESTAS PREGUNTA (23)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(23)'!$A$2:$A$6</c:f>
              <c:strCache>
                <c:ptCount val="5"/>
                <c:pt idx="0">
                  <c:v>A</c:v>
                </c:pt>
                <c:pt idx="1">
                  <c:v>B</c:v>
                </c:pt>
                <c:pt idx="2">
                  <c:v>C</c:v>
                </c:pt>
                <c:pt idx="3">
                  <c:v>D</c:v>
                </c:pt>
                <c:pt idx="4">
                  <c:v>E (RESPUESTA ANULADA)</c:v>
                </c:pt>
              </c:strCache>
            </c:strRef>
          </c:cat>
          <c:val>
            <c:numRef>
              <c:f>'Analisis Pregunta (23)'!$B$2:$B$6</c:f>
              <c:numCache>
                <c:formatCode>General</c:formatCode>
                <c:ptCount val="5"/>
                <c:pt idx="0">
                  <c:v>2</c:v>
                </c:pt>
                <c:pt idx="1">
                  <c:v>13</c:v>
                </c:pt>
                <c:pt idx="2">
                  <c:v>4</c:v>
                </c:pt>
                <c:pt idx="3">
                  <c:v>4</c:v>
                </c:pt>
                <c:pt idx="4">
                  <c:v>0</c:v>
                </c:pt>
              </c:numCache>
            </c:numRef>
          </c:val>
          <c:extLst>
            <c:ext xmlns:c16="http://schemas.microsoft.com/office/drawing/2014/chart" uri="{C3380CC4-5D6E-409C-BE32-E72D297353CC}">
              <c16:uniqueId val="{00000000-CB6C-41B8-8AEC-19F73EED9040}"/>
            </c:ext>
          </c:extLst>
        </c:ser>
        <c:ser>
          <c:idx val="1"/>
          <c:order val="1"/>
          <c:tx>
            <c:strRef>
              <c:f>'Analisis Pregunta (23)'!$C$1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(23)'!$A$2:$A$6</c:f>
              <c:strCache>
                <c:ptCount val="5"/>
                <c:pt idx="0">
                  <c:v>A</c:v>
                </c:pt>
                <c:pt idx="1">
                  <c:v>B</c:v>
                </c:pt>
                <c:pt idx="2">
                  <c:v>C</c:v>
                </c:pt>
                <c:pt idx="3">
                  <c:v>D</c:v>
                </c:pt>
                <c:pt idx="4">
                  <c:v>E (RESPUESTA ANULADA)</c:v>
                </c:pt>
              </c:strCache>
            </c:strRef>
          </c:cat>
          <c:val>
            <c:numRef>
              <c:f>'Analisis Pregunta (23)'!$C$2:$C$6</c:f>
              <c:numCache>
                <c:formatCode>0%</c:formatCode>
                <c:ptCount val="5"/>
                <c:pt idx="0">
                  <c:v>8.6956521739130432E-2</c:v>
                </c:pt>
                <c:pt idx="1">
                  <c:v>0.56521739130434778</c:v>
                </c:pt>
                <c:pt idx="2">
                  <c:v>0.17391304347826086</c:v>
                </c:pt>
                <c:pt idx="3">
                  <c:v>0.17391304347826086</c:v>
                </c:pt>
                <c:pt idx="4">
                  <c:v>0</c:v>
                </c:pt>
              </c:numCache>
            </c:numRef>
          </c:val>
          <c:extLst>
            <c:ext xmlns:c16="http://schemas.microsoft.com/office/drawing/2014/chart" uri="{C3380CC4-5D6E-409C-BE32-E72D297353CC}">
              <c16:uniqueId val="{00000001-CB6C-41B8-8AEC-19F73EED9040}"/>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41. Los animales que más visitaron los estudiantes fueron</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(41)'!$B$1</c:f>
              <c:strCache>
                <c:ptCount val="1"/>
                <c:pt idx="0">
                  <c:v>CANTIDAD DE RESPUESTAS PREGUNTA (41)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(41)'!$A$2:$A$6</c:f>
              <c:strCache>
                <c:ptCount val="5"/>
                <c:pt idx="0">
                  <c:v>A</c:v>
                </c:pt>
                <c:pt idx="1">
                  <c:v>B</c:v>
                </c:pt>
                <c:pt idx="2">
                  <c:v>C</c:v>
                </c:pt>
                <c:pt idx="3">
                  <c:v>D</c:v>
                </c:pt>
                <c:pt idx="4">
                  <c:v>E (RESPUESTA ANULADA)</c:v>
                </c:pt>
              </c:strCache>
            </c:strRef>
          </c:cat>
          <c:val>
            <c:numRef>
              <c:f>'Analisis Pregunta (41)'!$B$2:$B$6</c:f>
              <c:numCache>
                <c:formatCode>General</c:formatCode>
                <c:ptCount val="5"/>
                <c:pt idx="0">
                  <c:v>2</c:v>
                </c:pt>
                <c:pt idx="1">
                  <c:v>4</c:v>
                </c:pt>
                <c:pt idx="2">
                  <c:v>14</c:v>
                </c:pt>
                <c:pt idx="3">
                  <c:v>2</c:v>
                </c:pt>
                <c:pt idx="4">
                  <c:v>0</c:v>
                </c:pt>
              </c:numCache>
            </c:numRef>
          </c:val>
          <c:extLst>
            <c:ext xmlns:c16="http://schemas.microsoft.com/office/drawing/2014/chart" uri="{C3380CC4-5D6E-409C-BE32-E72D297353CC}">
              <c16:uniqueId val="{00000000-226F-4F8E-B843-C72B9BA0D9BD}"/>
            </c:ext>
          </c:extLst>
        </c:ser>
        <c:ser>
          <c:idx val="1"/>
          <c:order val="1"/>
          <c:tx>
            <c:strRef>
              <c:f>'Analisis Pregunta (41)'!$C$1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(41)'!$A$2:$A$6</c:f>
              <c:strCache>
                <c:ptCount val="5"/>
                <c:pt idx="0">
                  <c:v>A</c:v>
                </c:pt>
                <c:pt idx="1">
                  <c:v>B</c:v>
                </c:pt>
                <c:pt idx="2">
                  <c:v>C</c:v>
                </c:pt>
                <c:pt idx="3">
                  <c:v>D</c:v>
                </c:pt>
                <c:pt idx="4">
                  <c:v>E (RESPUESTA ANULADA)</c:v>
                </c:pt>
              </c:strCache>
            </c:strRef>
          </c:cat>
          <c:val>
            <c:numRef>
              <c:f>'Analisis Pregunta (41)'!$C$2:$C$6</c:f>
              <c:numCache>
                <c:formatCode>0%</c:formatCode>
                <c:ptCount val="5"/>
                <c:pt idx="0">
                  <c:v>9.0909090909090912E-2</c:v>
                </c:pt>
                <c:pt idx="1">
                  <c:v>0.18181818181818182</c:v>
                </c:pt>
                <c:pt idx="2">
                  <c:v>0.63636363636363635</c:v>
                </c:pt>
                <c:pt idx="3">
                  <c:v>9.0909090909090912E-2</c:v>
                </c:pt>
                <c:pt idx="4">
                  <c:v>0</c:v>
                </c:pt>
              </c:numCache>
            </c:numRef>
          </c:val>
          <c:extLst>
            <c:ext xmlns:c16="http://schemas.microsoft.com/office/drawing/2014/chart" uri="{C3380CC4-5D6E-409C-BE32-E72D297353CC}">
              <c16:uniqueId val="{00000001-226F-4F8E-B843-C72B9BA0D9BD}"/>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42. Si se quiere ordenar de menor a mayor la cantidad de visitas a los animales, el orden es? </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(42)'!$B$1</c:f>
              <c:strCache>
                <c:ptCount val="1"/>
                <c:pt idx="0">
                  <c:v>CANTIDAD DE RESPUESTAS PREGUNTA (42)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(42)'!$A$2:$A$6</c:f>
              <c:strCache>
                <c:ptCount val="5"/>
                <c:pt idx="0">
                  <c:v>A</c:v>
                </c:pt>
                <c:pt idx="1">
                  <c:v>B</c:v>
                </c:pt>
                <c:pt idx="2">
                  <c:v>C</c:v>
                </c:pt>
                <c:pt idx="3">
                  <c:v>D</c:v>
                </c:pt>
                <c:pt idx="4">
                  <c:v>E (RESPUESTA ANULADA)</c:v>
                </c:pt>
              </c:strCache>
            </c:strRef>
          </c:cat>
          <c:val>
            <c:numRef>
              <c:f>'Analisis Pregunta (42)'!$B$2:$B$6</c:f>
              <c:numCache>
                <c:formatCode>General</c:formatCode>
                <c:ptCount val="5"/>
                <c:pt idx="0">
                  <c:v>0</c:v>
                </c:pt>
                <c:pt idx="1">
                  <c:v>0</c:v>
                </c:pt>
                <c:pt idx="2">
                  <c:v>0</c:v>
                </c:pt>
                <c:pt idx="3">
                  <c:v>0</c:v>
                </c:pt>
                <c:pt idx="4">
                  <c:v>1</c:v>
                </c:pt>
              </c:numCache>
            </c:numRef>
          </c:val>
          <c:extLst>
            <c:ext xmlns:c16="http://schemas.microsoft.com/office/drawing/2014/chart" uri="{C3380CC4-5D6E-409C-BE32-E72D297353CC}">
              <c16:uniqueId val="{00000000-31D5-4FE4-8722-D46F150F111A}"/>
            </c:ext>
          </c:extLst>
        </c:ser>
        <c:ser>
          <c:idx val="1"/>
          <c:order val="1"/>
          <c:tx>
            <c:strRef>
              <c:f>'Analisis Pregunta (42)'!$C$1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(42)'!$A$2:$A$6</c:f>
              <c:strCache>
                <c:ptCount val="5"/>
                <c:pt idx="0">
                  <c:v>A</c:v>
                </c:pt>
                <c:pt idx="1">
                  <c:v>B</c:v>
                </c:pt>
                <c:pt idx="2">
                  <c:v>C</c:v>
                </c:pt>
                <c:pt idx="3">
                  <c:v>D</c:v>
                </c:pt>
                <c:pt idx="4">
                  <c:v>E (RESPUESTA ANULADA)</c:v>
                </c:pt>
              </c:strCache>
            </c:strRef>
          </c:cat>
          <c:val>
            <c:numRef>
              <c:f>'Analisis Pregunta (42)'!$C$2:$C$6</c:f>
              <c:numCache>
                <c:formatCode>0%</c:formatCode>
                <c:ptCount val="5"/>
                <c:pt idx="0">
                  <c:v>0</c:v>
                </c:pt>
                <c:pt idx="1">
                  <c:v>0</c:v>
                </c:pt>
                <c:pt idx="2">
                  <c:v>0</c:v>
                </c:pt>
                <c:pt idx="3">
                  <c:v>0</c:v>
                </c:pt>
                <c:pt idx="4">
                  <c:v>1</c:v>
                </c:pt>
              </c:numCache>
            </c:numRef>
          </c:val>
          <c:extLst>
            <c:ext xmlns:c16="http://schemas.microsoft.com/office/drawing/2014/chart" uri="{C3380CC4-5D6E-409C-BE32-E72D297353CC}">
              <c16:uniqueId val="{00000001-31D5-4FE4-8722-D46F150F111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43. Al sumar la cantidad de estudiantes que entró a ver a las vacas con la cantidad que entró a ver a los cerdos se obtiene:</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(43)'!$B$1</c:f>
              <c:strCache>
                <c:ptCount val="1"/>
                <c:pt idx="0">
                  <c:v>CANTIDAD DE RESPUESTAS PREGUNTA (43)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(43)'!$A$2:$A$6</c:f>
              <c:strCache>
                <c:ptCount val="5"/>
                <c:pt idx="0">
                  <c:v>A</c:v>
                </c:pt>
                <c:pt idx="1">
                  <c:v>B</c:v>
                </c:pt>
                <c:pt idx="2">
                  <c:v>C</c:v>
                </c:pt>
                <c:pt idx="3">
                  <c:v>D</c:v>
                </c:pt>
                <c:pt idx="4">
                  <c:v>E (RESPUESTA ANULADA)</c:v>
                </c:pt>
              </c:strCache>
            </c:strRef>
          </c:cat>
          <c:val>
            <c:numRef>
              <c:f>'Analisis Pregunta (43)'!$B$2:$B$6</c:f>
              <c:numCache>
                <c:formatCode>General</c:formatCode>
                <c:ptCount val="5"/>
                <c:pt idx="0">
                  <c:v>0</c:v>
                </c:pt>
                <c:pt idx="1">
                  <c:v>0</c:v>
                </c:pt>
                <c:pt idx="2">
                  <c:v>0</c:v>
                </c:pt>
                <c:pt idx="3">
                  <c:v>1</c:v>
                </c:pt>
                <c:pt idx="4">
                  <c:v>0</c:v>
                </c:pt>
              </c:numCache>
            </c:numRef>
          </c:val>
          <c:extLst>
            <c:ext xmlns:c16="http://schemas.microsoft.com/office/drawing/2014/chart" uri="{C3380CC4-5D6E-409C-BE32-E72D297353CC}">
              <c16:uniqueId val="{00000000-EEFC-4E5E-9D34-0ACBF5C26C99}"/>
            </c:ext>
          </c:extLst>
        </c:ser>
        <c:ser>
          <c:idx val="1"/>
          <c:order val="1"/>
          <c:tx>
            <c:strRef>
              <c:f>'Analisis Pregunta (43)'!$C$1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(43)'!$A$2:$A$6</c:f>
              <c:strCache>
                <c:ptCount val="5"/>
                <c:pt idx="0">
                  <c:v>A</c:v>
                </c:pt>
                <c:pt idx="1">
                  <c:v>B</c:v>
                </c:pt>
                <c:pt idx="2">
                  <c:v>C</c:v>
                </c:pt>
                <c:pt idx="3">
                  <c:v>D</c:v>
                </c:pt>
                <c:pt idx="4">
                  <c:v>E (RESPUESTA ANULADA)</c:v>
                </c:pt>
              </c:strCache>
            </c:strRef>
          </c:cat>
          <c:val>
            <c:numRef>
              <c:f>'Analisis Pregunta (43)'!$C$2:$C$6</c:f>
              <c:numCache>
                <c:formatCode>0%</c:formatCode>
                <c:ptCount val="5"/>
                <c:pt idx="0">
                  <c:v>0</c:v>
                </c:pt>
                <c:pt idx="1">
                  <c:v>0</c:v>
                </c:pt>
                <c:pt idx="2">
                  <c:v>0</c:v>
                </c:pt>
                <c:pt idx="3">
                  <c:v>1</c:v>
                </c:pt>
                <c:pt idx="4">
                  <c:v>0</c:v>
                </c:pt>
              </c:numCache>
            </c:numRef>
          </c:val>
          <c:extLst>
            <c:ext xmlns:c16="http://schemas.microsoft.com/office/drawing/2014/chart" uri="{C3380CC4-5D6E-409C-BE32-E72D297353CC}">
              <c16:uniqueId val="{00000001-EEFC-4E5E-9D34-0ACBF5C26C99}"/>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24. ¿Cuál de los siguientes grupos de bonos tiene la cantidad exacta de puntos que necesitan los tres niños para darle de comer a las llamas?</a:t>
            </a:r>
            <a:endParaRPr lang="es-CO" sz="1400">
              <a:effectLst/>
            </a:endParaRPr>
          </a:p>
        </c:rich>
      </c:tx>
      <c:layout>
        <c:manualLayout>
          <c:xMode val="edge"/>
          <c:yMode val="edge"/>
          <c:x val="0.150161420097329"/>
          <c:y val="2.6387874660053101E-2"/>
        </c:manualLayout>
      </c:layout>
      <c:overlay val="0"/>
    </c:title>
    <c:autoTitleDeleted val="0"/>
    <c:plotArea>
      <c:layout/>
      <c:pieChart>
        <c:varyColors val="1"/>
        <c:ser>
          <c:idx val="0"/>
          <c:order val="0"/>
          <c:tx>
            <c:strRef>
              <c:f>'Analisis Pregunta (24)'!$B$1</c:f>
              <c:strCache>
                <c:ptCount val="1"/>
                <c:pt idx="0">
                  <c:v>CANTIDAD DE RESPUESTAS PREGUNTA (24)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(24)'!$A$2:$A$6</c:f>
              <c:strCache>
                <c:ptCount val="5"/>
                <c:pt idx="0">
                  <c:v>A</c:v>
                </c:pt>
                <c:pt idx="1">
                  <c:v>B</c:v>
                </c:pt>
                <c:pt idx="2">
                  <c:v>C</c:v>
                </c:pt>
                <c:pt idx="3">
                  <c:v>D</c:v>
                </c:pt>
                <c:pt idx="4">
                  <c:v>E (RESPUESTA ANULADA)</c:v>
                </c:pt>
              </c:strCache>
            </c:strRef>
          </c:cat>
          <c:val>
            <c:numRef>
              <c:f>'Analisis Pregunta (24)'!$B$2:$B$6</c:f>
              <c:numCache>
                <c:formatCode>General</c:formatCode>
                <c:ptCount val="5"/>
                <c:pt idx="0">
                  <c:v>11</c:v>
                </c:pt>
                <c:pt idx="1">
                  <c:v>4</c:v>
                </c:pt>
                <c:pt idx="2">
                  <c:v>6</c:v>
                </c:pt>
                <c:pt idx="3">
                  <c:v>2</c:v>
                </c:pt>
                <c:pt idx="4">
                  <c:v>0</c:v>
                </c:pt>
              </c:numCache>
            </c:numRef>
          </c:val>
          <c:extLst>
            <c:ext xmlns:c16="http://schemas.microsoft.com/office/drawing/2014/chart" uri="{C3380CC4-5D6E-409C-BE32-E72D297353CC}">
              <c16:uniqueId val="{00000000-4D4B-492C-81A1-8D17D73E9304}"/>
            </c:ext>
          </c:extLst>
        </c:ser>
        <c:ser>
          <c:idx val="1"/>
          <c:order val="1"/>
          <c:tx>
            <c:strRef>
              <c:f>'Analisis Pregunta (24)'!$C$1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(24)'!$A$2:$A$6</c:f>
              <c:strCache>
                <c:ptCount val="5"/>
                <c:pt idx="0">
                  <c:v>A</c:v>
                </c:pt>
                <c:pt idx="1">
                  <c:v>B</c:v>
                </c:pt>
                <c:pt idx="2">
                  <c:v>C</c:v>
                </c:pt>
                <c:pt idx="3">
                  <c:v>D</c:v>
                </c:pt>
                <c:pt idx="4">
                  <c:v>E (RESPUESTA ANULADA)</c:v>
                </c:pt>
              </c:strCache>
            </c:strRef>
          </c:cat>
          <c:val>
            <c:numRef>
              <c:f>'Analisis Pregunta (24)'!$C$2:$C$6</c:f>
              <c:numCache>
                <c:formatCode>0%</c:formatCode>
                <c:ptCount val="5"/>
                <c:pt idx="0">
                  <c:v>0.47826086956521741</c:v>
                </c:pt>
                <c:pt idx="1">
                  <c:v>0.17391304347826086</c:v>
                </c:pt>
                <c:pt idx="2">
                  <c:v>0.2608695652173913</c:v>
                </c:pt>
                <c:pt idx="3">
                  <c:v>8.6956521739130432E-2</c:v>
                </c:pt>
                <c:pt idx="4">
                  <c:v>0</c:v>
                </c:pt>
              </c:numCache>
            </c:numRef>
          </c:val>
          <c:extLst>
            <c:ext xmlns:c16="http://schemas.microsoft.com/office/drawing/2014/chart" uri="{C3380CC4-5D6E-409C-BE32-E72D297353CC}">
              <c16:uniqueId val="{00000001-4D4B-492C-81A1-8D17D73E930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25. Después de entrar a montar y a dar de comer a varios animales, a Diego le quedaron los siguientes bonos. ¿Cuántos puntos le quedan a Diego para entrar a otras actividades?</a:t>
            </a:r>
            <a:endParaRPr lang="es-CO" sz="1400">
              <a:effectLst/>
            </a:endParaRPr>
          </a:p>
        </c:rich>
      </c:tx>
      <c:layout>
        <c:manualLayout>
          <c:xMode val="edge"/>
          <c:yMode val="edge"/>
          <c:x val="0.15861807971677999"/>
          <c:y val="2.6387874660053101E-2"/>
        </c:manualLayout>
      </c:layout>
      <c:overlay val="0"/>
    </c:title>
    <c:autoTitleDeleted val="0"/>
    <c:plotArea>
      <c:layout/>
      <c:pieChart>
        <c:varyColors val="1"/>
        <c:ser>
          <c:idx val="0"/>
          <c:order val="0"/>
          <c:tx>
            <c:strRef>
              <c:f>'Analisis Pregunta (25)'!$B$1</c:f>
              <c:strCache>
                <c:ptCount val="1"/>
                <c:pt idx="0">
                  <c:v>CANTIDAD DE RESPUESTAS PREGUNTA (25)</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(25)'!$A$2:$A$6</c:f>
              <c:strCache>
                <c:ptCount val="5"/>
                <c:pt idx="0">
                  <c:v>A</c:v>
                </c:pt>
                <c:pt idx="1">
                  <c:v>B</c:v>
                </c:pt>
                <c:pt idx="2">
                  <c:v>C</c:v>
                </c:pt>
                <c:pt idx="3">
                  <c:v>D</c:v>
                </c:pt>
                <c:pt idx="4">
                  <c:v>E (RESPUESTA ANULADA)</c:v>
                </c:pt>
              </c:strCache>
            </c:strRef>
          </c:cat>
          <c:val>
            <c:numRef>
              <c:f>'Analisis Pregunta (25)'!$B$2:$B$6</c:f>
              <c:numCache>
                <c:formatCode>General</c:formatCode>
                <c:ptCount val="5"/>
                <c:pt idx="0">
                  <c:v>3</c:v>
                </c:pt>
                <c:pt idx="1">
                  <c:v>3</c:v>
                </c:pt>
                <c:pt idx="2">
                  <c:v>2</c:v>
                </c:pt>
                <c:pt idx="3">
                  <c:v>15</c:v>
                </c:pt>
                <c:pt idx="4">
                  <c:v>0</c:v>
                </c:pt>
              </c:numCache>
            </c:numRef>
          </c:val>
          <c:extLst>
            <c:ext xmlns:c16="http://schemas.microsoft.com/office/drawing/2014/chart" uri="{C3380CC4-5D6E-409C-BE32-E72D297353CC}">
              <c16:uniqueId val="{00000000-5FFA-481B-9457-96EE167393A1}"/>
            </c:ext>
          </c:extLst>
        </c:ser>
        <c:ser>
          <c:idx val="1"/>
          <c:order val="1"/>
          <c:tx>
            <c:strRef>
              <c:f>'Analisis Pregunta (25)'!$C$1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(25)'!$A$2:$A$6</c:f>
              <c:strCache>
                <c:ptCount val="5"/>
                <c:pt idx="0">
                  <c:v>A</c:v>
                </c:pt>
                <c:pt idx="1">
                  <c:v>B</c:v>
                </c:pt>
                <c:pt idx="2">
                  <c:v>C</c:v>
                </c:pt>
                <c:pt idx="3">
                  <c:v>D</c:v>
                </c:pt>
                <c:pt idx="4">
                  <c:v>E (RESPUESTA ANULADA)</c:v>
                </c:pt>
              </c:strCache>
            </c:strRef>
          </c:cat>
          <c:val>
            <c:numRef>
              <c:f>'Analisis Pregunta (25)'!$C$2:$C$6</c:f>
              <c:numCache>
                <c:formatCode>0%</c:formatCode>
                <c:ptCount val="5"/>
                <c:pt idx="0">
                  <c:v>0.13043478260869565</c:v>
                </c:pt>
                <c:pt idx="1">
                  <c:v>0.13043478260869565</c:v>
                </c:pt>
                <c:pt idx="2">
                  <c:v>8.6956521739130432E-2</c:v>
                </c:pt>
                <c:pt idx="3">
                  <c:v>0.65217391304347827</c:v>
                </c:pt>
                <c:pt idx="4">
                  <c:v>0</c:v>
                </c:pt>
              </c:numCache>
            </c:numRef>
          </c:val>
          <c:extLst>
            <c:ext xmlns:c16="http://schemas.microsoft.com/office/drawing/2014/chart" uri="{C3380CC4-5D6E-409C-BE32-E72D297353CC}">
              <c16:uniqueId val="{00000001-5FFA-481B-9457-96EE167393A1}"/>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26. El encargado del corral de los conejos ordena los bonos de 100 y 10 puntos. ¿Cuántos puntos hay entre bonos de 100 y 10 puntos?</a:t>
            </a:r>
            <a:endParaRPr lang="es-CO" sz="1200">
              <a:effectLst/>
            </a:endParaRPr>
          </a:p>
        </c:rich>
      </c:tx>
      <c:layout>
        <c:manualLayout>
          <c:xMode val="edge"/>
          <c:yMode val="edge"/>
          <c:x val="0.150161420097329"/>
          <c:y val="2.6387874660053101E-2"/>
        </c:manualLayout>
      </c:layout>
      <c:overlay val="0"/>
    </c:title>
    <c:autoTitleDeleted val="0"/>
    <c:plotArea>
      <c:layout/>
      <c:pieChart>
        <c:varyColors val="1"/>
        <c:ser>
          <c:idx val="0"/>
          <c:order val="0"/>
          <c:tx>
            <c:strRef>
              <c:f>'Analisis Pregunta (26)'!$B$1</c:f>
              <c:strCache>
                <c:ptCount val="1"/>
                <c:pt idx="0">
                  <c:v>CANTIDAD DE RESPUESTAS PREGUNTA (26)</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(26)'!$A$2:$A$6</c:f>
              <c:strCache>
                <c:ptCount val="5"/>
                <c:pt idx="0">
                  <c:v>A</c:v>
                </c:pt>
                <c:pt idx="1">
                  <c:v>B</c:v>
                </c:pt>
                <c:pt idx="2">
                  <c:v>C</c:v>
                </c:pt>
                <c:pt idx="3">
                  <c:v>D</c:v>
                </c:pt>
                <c:pt idx="4">
                  <c:v>E (RESPUESTA ANULADA)</c:v>
                </c:pt>
              </c:strCache>
            </c:strRef>
          </c:cat>
          <c:val>
            <c:numRef>
              <c:f>'Analisis Pregunta (26)'!$B$2:$B$6</c:f>
              <c:numCache>
                <c:formatCode>General</c:formatCode>
                <c:ptCount val="5"/>
                <c:pt idx="0">
                  <c:v>3</c:v>
                </c:pt>
                <c:pt idx="1">
                  <c:v>1</c:v>
                </c:pt>
                <c:pt idx="2">
                  <c:v>4</c:v>
                </c:pt>
                <c:pt idx="3">
                  <c:v>15</c:v>
                </c:pt>
                <c:pt idx="4">
                  <c:v>0</c:v>
                </c:pt>
              </c:numCache>
            </c:numRef>
          </c:val>
          <c:extLst>
            <c:ext xmlns:c16="http://schemas.microsoft.com/office/drawing/2014/chart" uri="{C3380CC4-5D6E-409C-BE32-E72D297353CC}">
              <c16:uniqueId val="{00000000-39B5-4A00-BBFF-A710B728A34B}"/>
            </c:ext>
          </c:extLst>
        </c:ser>
        <c:ser>
          <c:idx val="1"/>
          <c:order val="1"/>
          <c:tx>
            <c:strRef>
              <c:f>'Analisis Pregunta (26)'!$C$1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(26)'!$A$2:$A$6</c:f>
              <c:strCache>
                <c:ptCount val="5"/>
                <c:pt idx="0">
                  <c:v>A</c:v>
                </c:pt>
                <c:pt idx="1">
                  <c:v>B</c:v>
                </c:pt>
                <c:pt idx="2">
                  <c:v>C</c:v>
                </c:pt>
                <c:pt idx="3">
                  <c:v>D</c:v>
                </c:pt>
                <c:pt idx="4">
                  <c:v>E (RESPUESTA ANULADA)</c:v>
                </c:pt>
              </c:strCache>
            </c:strRef>
          </c:cat>
          <c:val>
            <c:numRef>
              <c:f>'Analisis Pregunta (26)'!$C$2:$C$6</c:f>
              <c:numCache>
                <c:formatCode>0%</c:formatCode>
                <c:ptCount val="5"/>
                <c:pt idx="0">
                  <c:v>0.13043478260869565</c:v>
                </c:pt>
                <c:pt idx="1">
                  <c:v>4.3478260869565216E-2</c:v>
                </c:pt>
                <c:pt idx="2">
                  <c:v>0.17391304347826086</c:v>
                </c:pt>
                <c:pt idx="3">
                  <c:v>0.65217391304347827</c:v>
                </c:pt>
                <c:pt idx="4">
                  <c:v>0</c:v>
                </c:pt>
              </c:numCache>
            </c:numRef>
          </c:val>
          <c:extLst>
            <c:ext xmlns:c16="http://schemas.microsoft.com/office/drawing/2014/chart" uri="{C3380CC4-5D6E-409C-BE32-E72D297353CC}">
              <c16:uniqueId val="{00000001-39B5-4A00-BBFF-A710B728A34B}"/>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27. Después de organizar los bonos de 100 y 10 puntos, el encargado del</a:t>
            </a:r>
            <a:r>
              <a:rPr lang="es-CO" sz="1200" b="1" i="0" kern="1200" baseline="0">
                <a:solidFill>
                  <a:sysClr val="windowText" lastClr="000000"/>
                </a:solidFill>
                <a:effectLst/>
              </a:rPr>
              <a:t> </a:t>
            </a:r>
            <a:r>
              <a:rPr lang="en-US" sz="1200" b="1" i="0" kern="1200" baseline="0">
                <a:solidFill>
                  <a:srgbClr val="000000"/>
                </a:solidFill>
                <a:effectLst/>
              </a:rPr>
              <a:t>corral de los conejos cuenta los bonos de 1 punto, que le entregaron los</a:t>
            </a:r>
            <a:r>
              <a:rPr lang="es-CO" sz="1200" b="1" i="0" kern="1200" baseline="0">
                <a:solidFill>
                  <a:sysClr val="windowText" lastClr="000000"/>
                </a:solidFill>
                <a:effectLst/>
              </a:rPr>
              <a:t> </a:t>
            </a:r>
            <a:r>
              <a:rPr lang="en-US" sz="1200" b="1" i="0" kern="1200" baseline="0">
                <a:solidFill>
                  <a:srgbClr val="000000"/>
                </a:solidFill>
                <a:effectLst/>
              </a:rPr>
              <a:t>estudiantes. Para contarlos, hizo grupos de 5 bonos, tal como se muestran</a:t>
            </a:r>
            <a:r>
              <a:rPr lang="es-CO" sz="1200" b="1" i="0" kern="1200" baseline="0">
                <a:solidFill>
                  <a:sysClr val="windowText" lastClr="000000"/>
                </a:solidFill>
                <a:effectLst/>
              </a:rPr>
              <a:t> </a:t>
            </a:r>
            <a:r>
              <a:rPr lang="en-US" sz="1200" b="1" i="0" kern="1200" baseline="0">
                <a:solidFill>
                  <a:srgbClr val="000000"/>
                </a:solidFill>
                <a:effectLst/>
              </a:rPr>
              <a:t>en la imagen. ¿Cuántos bonos de 1 pu</a:t>
            </a:r>
            <a:endParaRPr lang="es-CO" sz="1200">
              <a:effectLst/>
            </a:endParaRPr>
          </a:p>
        </c:rich>
      </c:tx>
      <c:layout>
        <c:manualLayout>
          <c:xMode val="edge"/>
          <c:yMode val="edge"/>
          <c:x val="0.150161420097329"/>
          <c:y val="2.6387874660053101E-2"/>
        </c:manualLayout>
      </c:layout>
      <c:overlay val="0"/>
    </c:title>
    <c:autoTitleDeleted val="0"/>
    <c:plotArea>
      <c:layout/>
      <c:pieChart>
        <c:varyColors val="1"/>
        <c:ser>
          <c:idx val="0"/>
          <c:order val="0"/>
          <c:tx>
            <c:strRef>
              <c:f>'Analisis Pregunta (27)'!$B$1</c:f>
              <c:strCache>
                <c:ptCount val="1"/>
                <c:pt idx="0">
                  <c:v>CANTIDAD DE RESPUESTAS PREGUNTA (27)</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(27)'!$A$2:$A$6</c:f>
              <c:strCache>
                <c:ptCount val="5"/>
                <c:pt idx="0">
                  <c:v>A</c:v>
                </c:pt>
                <c:pt idx="1">
                  <c:v>B</c:v>
                </c:pt>
                <c:pt idx="2">
                  <c:v>C</c:v>
                </c:pt>
                <c:pt idx="3">
                  <c:v>D</c:v>
                </c:pt>
                <c:pt idx="4">
                  <c:v>E (RESPUESTA ANULADA)</c:v>
                </c:pt>
              </c:strCache>
            </c:strRef>
          </c:cat>
          <c:val>
            <c:numRef>
              <c:f>'Analisis Pregunta (27)'!$B$2:$B$6</c:f>
              <c:numCache>
                <c:formatCode>General</c:formatCode>
                <c:ptCount val="5"/>
                <c:pt idx="0">
                  <c:v>14</c:v>
                </c:pt>
                <c:pt idx="1">
                  <c:v>8</c:v>
                </c:pt>
                <c:pt idx="2">
                  <c:v>0</c:v>
                </c:pt>
                <c:pt idx="3">
                  <c:v>1</c:v>
                </c:pt>
                <c:pt idx="4">
                  <c:v>0</c:v>
                </c:pt>
              </c:numCache>
            </c:numRef>
          </c:val>
          <c:extLst>
            <c:ext xmlns:c16="http://schemas.microsoft.com/office/drawing/2014/chart" uri="{C3380CC4-5D6E-409C-BE32-E72D297353CC}">
              <c16:uniqueId val="{00000000-F8E4-493B-ADCC-2AD84F116A7C}"/>
            </c:ext>
          </c:extLst>
        </c:ser>
        <c:ser>
          <c:idx val="1"/>
          <c:order val="1"/>
          <c:tx>
            <c:strRef>
              <c:f>'Analisis Pregunta (27)'!$C$1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(27)'!$A$2:$A$6</c:f>
              <c:strCache>
                <c:ptCount val="5"/>
                <c:pt idx="0">
                  <c:v>A</c:v>
                </c:pt>
                <c:pt idx="1">
                  <c:v>B</c:v>
                </c:pt>
                <c:pt idx="2">
                  <c:v>C</c:v>
                </c:pt>
                <c:pt idx="3">
                  <c:v>D</c:v>
                </c:pt>
                <c:pt idx="4">
                  <c:v>E (RESPUESTA ANULADA)</c:v>
                </c:pt>
              </c:strCache>
            </c:strRef>
          </c:cat>
          <c:val>
            <c:numRef>
              <c:f>'Analisis Pregunta (27)'!$C$2:$C$6</c:f>
              <c:numCache>
                <c:formatCode>0%</c:formatCode>
                <c:ptCount val="5"/>
                <c:pt idx="0">
                  <c:v>0.60869565217391308</c:v>
                </c:pt>
                <c:pt idx="1">
                  <c:v>0.34782608695652173</c:v>
                </c:pt>
                <c:pt idx="2">
                  <c:v>0</c:v>
                </c:pt>
                <c:pt idx="3">
                  <c:v>4.3478260869565216E-2</c:v>
                </c:pt>
                <c:pt idx="4">
                  <c:v>0</c:v>
                </c:pt>
              </c:numCache>
            </c:numRef>
          </c:val>
          <c:extLst>
            <c:ext xmlns:c16="http://schemas.microsoft.com/office/drawing/2014/chart" uri="{C3380CC4-5D6E-409C-BE32-E72D297353CC}">
              <c16:uniqueId val="{00000001-F8E4-493B-ADCC-2AD84F116A7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28. Camilo, Diego y Sandra quieren entrar a la actividad de ordeño. Ellos reúnen en total los siguientes bonos: ¿Camilo, Diego y Sandra pueden entrar a la actividad de ordeño con los bonos que tienen?</a:t>
            </a:r>
            <a:endParaRPr lang="es-CO" sz="1400">
              <a:effectLst/>
            </a:endParaRPr>
          </a:p>
        </c:rich>
      </c:tx>
      <c:overlay val="0"/>
    </c:title>
    <c:autoTitleDeleted val="0"/>
    <c:plotArea>
      <c:layout/>
      <c:pieChart>
        <c:varyColors val="1"/>
        <c:ser>
          <c:idx val="0"/>
          <c:order val="0"/>
          <c:tx>
            <c:strRef>
              <c:f>'Analisis Pregunta (28)'!$B$1</c:f>
              <c:strCache>
                <c:ptCount val="1"/>
                <c:pt idx="0">
                  <c:v>CANTIDAD DE RESPUESTAS PREGUNTA (28)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(28)'!$A$2:$A$6</c:f>
              <c:strCache>
                <c:ptCount val="5"/>
                <c:pt idx="0">
                  <c:v>A</c:v>
                </c:pt>
                <c:pt idx="1">
                  <c:v>B</c:v>
                </c:pt>
                <c:pt idx="2">
                  <c:v>C</c:v>
                </c:pt>
                <c:pt idx="3">
                  <c:v>D</c:v>
                </c:pt>
                <c:pt idx="4">
                  <c:v>E (RESPUESTA ANULADA)</c:v>
                </c:pt>
              </c:strCache>
            </c:strRef>
          </c:cat>
          <c:val>
            <c:numRef>
              <c:f>'Analisis Pregunta (28)'!$B$2:$B$6</c:f>
              <c:numCache>
                <c:formatCode>General</c:formatCode>
                <c:ptCount val="5"/>
                <c:pt idx="0">
                  <c:v>7</c:v>
                </c:pt>
                <c:pt idx="1">
                  <c:v>0</c:v>
                </c:pt>
                <c:pt idx="2">
                  <c:v>7</c:v>
                </c:pt>
                <c:pt idx="3">
                  <c:v>9</c:v>
                </c:pt>
                <c:pt idx="4">
                  <c:v>0</c:v>
                </c:pt>
              </c:numCache>
            </c:numRef>
          </c:val>
          <c:extLst>
            <c:ext xmlns:c16="http://schemas.microsoft.com/office/drawing/2014/chart" uri="{C3380CC4-5D6E-409C-BE32-E72D297353CC}">
              <c16:uniqueId val="{00000000-F6D6-4E6E-A4B0-AC14C0FAF625}"/>
            </c:ext>
          </c:extLst>
        </c:ser>
        <c:ser>
          <c:idx val="1"/>
          <c:order val="1"/>
          <c:tx>
            <c:strRef>
              <c:f>'Analisis Pregunta (28)'!$C$1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(28)'!$A$2:$A$6</c:f>
              <c:strCache>
                <c:ptCount val="5"/>
                <c:pt idx="0">
                  <c:v>A</c:v>
                </c:pt>
                <c:pt idx="1">
                  <c:v>B</c:v>
                </c:pt>
                <c:pt idx="2">
                  <c:v>C</c:v>
                </c:pt>
                <c:pt idx="3">
                  <c:v>D</c:v>
                </c:pt>
                <c:pt idx="4">
                  <c:v>E (RESPUESTA ANULADA)</c:v>
                </c:pt>
              </c:strCache>
            </c:strRef>
          </c:cat>
          <c:val>
            <c:numRef>
              <c:f>'Analisis Pregunta (28)'!$C$2:$C$6</c:f>
              <c:numCache>
                <c:formatCode>0%</c:formatCode>
                <c:ptCount val="5"/>
                <c:pt idx="0">
                  <c:v>0.30434782608695654</c:v>
                </c:pt>
                <c:pt idx="1">
                  <c:v>0</c:v>
                </c:pt>
                <c:pt idx="2">
                  <c:v>0.30434782608695654</c:v>
                </c:pt>
                <c:pt idx="3">
                  <c:v>0.39130434782608697</c:v>
                </c:pt>
                <c:pt idx="4">
                  <c:v>0</c:v>
                </c:pt>
              </c:numCache>
            </c:numRef>
          </c:val>
          <c:extLst>
            <c:ext xmlns:c16="http://schemas.microsoft.com/office/drawing/2014/chart" uri="{C3380CC4-5D6E-409C-BE32-E72D297353CC}">
              <c16:uniqueId val="{00000001-F6D6-4E6E-A4B0-AC14C0FAF62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29. Después de pasar por algunas actividades, a Sandra le quedan 564 puntos y a Andrés le quedan 125 puntos más que a Sandra.</a:t>
            </a:r>
            <a:endParaRPr lang="es-CO" sz="1400">
              <a:effectLst/>
            </a:endParaRPr>
          </a:p>
          <a:p>
            <a:pPr algn="l">
              <a:defRPr/>
            </a:pPr>
            <a:r>
              <a:rPr lang="en-US" sz="1400" b="1" i="0" kern="1200" baseline="0">
                <a:solidFill>
                  <a:srgbClr val="000000"/>
                </a:solidFill>
                <a:effectLst/>
              </a:rPr>
              <a:t>¿Qué operación harías para saber la cantidad de puntos que tiene Andrés?</a:t>
            </a:r>
            <a:endParaRPr lang="es-CO" sz="1400">
              <a:effectLst/>
            </a:endParaRPr>
          </a:p>
        </c:rich>
      </c:tx>
      <c:layout>
        <c:manualLayout>
          <c:xMode val="edge"/>
          <c:yMode val="edge"/>
          <c:x val="0.150161420097329"/>
          <c:y val="3.5991759977146799E-2"/>
        </c:manualLayout>
      </c:layout>
      <c:overlay val="0"/>
    </c:title>
    <c:autoTitleDeleted val="0"/>
    <c:plotArea>
      <c:layout/>
      <c:pieChart>
        <c:varyColors val="1"/>
        <c:ser>
          <c:idx val="0"/>
          <c:order val="0"/>
          <c:tx>
            <c:strRef>
              <c:f>'Analisis Pregunta (29)'!$B$1</c:f>
              <c:strCache>
                <c:ptCount val="1"/>
                <c:pt idx="0">
                  <c:v>CANTIDAD DE RESPUESTAS PREGUNTA (29)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(29)'!$A$2:$A$6</c:f>
              <c:strCache>
                <c:ptCount val="5"/>
                <c:pt idx="0">
                  <c:v>A</c:v>
                </c:pt>
                <c:pt idx="1">
                  <c:v>B</c:v>
                </c:pt>
                <c:pt idx="2">
                  <c:v>C</c:v>
                </c:pt>
                <c:pt idx="3">
                  <c:v>D</c:v>
                </c:pt>
                <c:pt idx="4">
                  <c:v>E (RESPUESTA ANULADA)</c:v>
                </c:pt>
              </c:strCache>
            </c:strRef>
          </c:cat>
          <c:val>
            <c:numRef>
              <c:f>'Analisis Pregunta (29)'!$B$2:$B$6</c:f>
              <c:numCache>
                <c:formatCode>General</c:formatCode>
                <c:ptCount val="5"/>
                <c:pt idx="0">
                  <c:v>10</c:v>
                </c:pt>
                <c:pt idx="1">
                  <c:v>4</c:v>
                </c:pt>
                <c:pt idx="2">
                  <c:v>5</c:v>
                </c:pt>
                <c:pt idx="3">
                  <c:v>4</c:v>
                </c:pt>
                <c:pt idx="4">
                  <c:v>0</c:v>
                </c:pt>
              </c:numCache>
            </c:numRef>
          </c:val>
          <c:extLst>
            <c:ext xmlns:c16="http://schemas.microsoft.com/office/drawing/2014/chart" uri="{C3380CC4-5D6E-409C-BE32-E72D297353CC}">
              <c16:uniqueId val="{00000000-74D8-4796-B43A-50CB65878A0B}"/>
            </c:ext>
          </c:extLst>
        </c:ser>
        <c:ser>
          <c:idx val="1"/>
          <c:order val="1"/>
          <c:tx>
            <c:strRef>
              <c:f>'Analisis Pregunta (29)'!$C$1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(29)'!$A$2:$A$6</c:f>
              <c:strCache>
                <c:ptCount val="5"/>
                <c:pt idx="0">
                  <c:v>A</c:v>
                </c:pt>
                <c:pt idx="1">
                  <c:v>B</c:v>
                </c:pt>
                <c:pt idx="2">
                  <c:v>C</c:v>
                </c:pt>
                <c:pt idx="3">
                  <c:v>D</c:v>
                </c:pt>
                <c:pt idx="4">
                  <c:v>E (RESPUESTA ANULADA)</c:v>
                </c:pt>
              </c:strCache>
            </c:strRef>
          </c:cat>
          <c:val>
            <c:numRef>
              <c:f>'Analisis Pregunta (29)'!$C$2:$C$6</c:f>
              <c:numCache>
                <c:formatCode>0%</c:formatCode>
                <c:ptCount val="5"/>
                <c:pt idx="0">
                  <c:v>0.43478260869565216</c:v>
                </c:pt>
                <c:pt idx="1">
                  <c:v>0.17391304347826086</c:v>
                </c:pt>
                <c:pt idx="2">
                  <c:v>0.21739130434782608</c:v>
                </c:pt>
                <c:pt idx="3">
                  <c:v>0.17391304347826086</c:v>
                </c:pt>
                <c:pt idx="4">
                  <c:v>0</c:v>
                </c:pt>
              </c:numCache>
            </c:numRef>
          </c:val>
          <c:extLst>
            <c:ext xmlns:c16="http://schemas.microsoft.com/office/drawing/2014/chart" uri="{C3380CC4-5D6E-409C-BE32-E72D297353CC}">
              <c16:uniqueId val="{00000001-74D8-4796-B43A-50CB65878A0B}"/>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30. Cristian, Diana, Carmen y Alejandra reúnen los puntos que tienen. En total reunieron 2.700 puntos.</a:t>
            </a:r>
            <a:endParaRPr lang="es-CO" sz="1200">
              <a:effectLst/>
            </a:endParaRPr>
          </a:p>
          <a:p>
            <a:pPr algn="l">
              <a:defRPr/>
            </a:pPr>
            <a:r>
              <a:rPr lang="en-US" sz="1200" b="1" i="0" kern="1200" baseline="0">
                <a:solidFill>
                  <a:srgbClr val="000000"/>
                </a:solidFill>
                <a:effectLst/>
              </a:rPr>
              <a:t>Si de los puntos que reunieron, Diana puso la tercera parte, ¿Cuántos puntos puso ella? </a:t>
            </a:r>
            <a:endParaRPr lang="es-CO" sz="1200">
              <a:effectLst/>
            </a:endParaRPr>
          </a:p>
        </c:rich>
      </c:tx>
      <c:layout>
        <c:manualLayout>
          <c:xMode val="edge"/>
          <c:yMode val="edge"/>
          <c:x val="0.105059235460261"/>
          <c:y val="2.0023698112600199E-2"/>
        </c:manualLayout>
      </c:layout>
      <c:overlay val="0"/>
    </c:title>
    <c:autoTitleDeleted val="0"/>
    <c:plotArea>
      <c:layout/>
      <c:pieChart>
        <c:varyColors val="1"/>
        <c:ser>
          <c:idx val="0"/>
          <c:order val="0"/>
          <c:tx>
            <c:strRef>
              <c:f>'Analisis Pregunta (30)'!$B$1</c:f>
              <c:strCache>
                <c:ptCount val="1"/>
                <c:pt idx="0">
                  <c:v>CANTIDAD DE RESPUESTAS PREGUNTA (30)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(30)'!$A$2:$A$6</c:f>
              <c:strCache>
                <c:ptCount val="5"/>
                <c:pt idx="0">
                  <c:v>A</c:v>
                </c:pt>
                <c:pt idx="1">
                  <c:v>B</c:v>
                </c:pt>
                <c:pt idx="2">
                  <c:v>C</c:v>
                </c:pt>
                <c:pt idx="3">
                  <c:v>D</c:v>
                </c:pt>
                <c:pt idx="4">
                  <c:v>E (RESPUESTA ANULADA)</c:v>
                </c:pt>
              </c:strCache>
            </c:strRef>
          </c:cat>
          <c:val>
            <c:numRef>
              <c:f>'Analisis Pregunta (30)'!$B$2:$B$6</c:f>
              <c:numCache>
                <c:formatCode>General</c:formatCode>
                <c:ptCount val="5"/>
                <c:pt idx="0">
                  <c:v>9</c:v>
                </c:pt>
                <c:pt idx="1">
                  <c:v>5</c:v>
                </c:pt>
                <c:pt idx="2">
                  <c:v>6</c:v>
                </c:pt>
                <c:pt idx="3">
                  <c:v>3</c:v>
                </c:pt>
                <c:pt idx="4">
                  <c:v>0</c:v>
                </c:pt>
              </c:numCache>
            </c:numRef>
          </c:val>
          <c:extLst>
            <c:ext xmlns:c16="http://schemas.microsoft.com/office/drawing/2014/chart" uri="{C3380CC4-5D6E-409C-BE32-E72D297353CC}">
              <c16:uniqueId val="{00000000-E877-47EC-A8EA-BBD04FE6991A}"/>
            </c:ext>
          </c:extLst>
        </c:ser>
        <c:ser>
          <c:idx val="1"/>
          <c:order val="1"/>
          <c:tx>
            <c:strRef>
              <c:f>'Analisis Pregunta (30)'!$C$1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(30)'!$A$2:$A$6</c:f>
              <c:strCache>
                <c:ptCount val="5"/>
                <c:pt idx="0">
                  <c:v>A</c:v>
                </c:pt>
                <c:pt idx="1">
                  <c:v>B</c:v>
                </c:pt>
                <c:pt idx="2">
                  <c:v>C</c:v>
                </c:pt>
                <c:pt idx="3">
                  <c:v>D</c:v>
                </c:pt>
                <c:pt idx="4">
                  <c:v>E (RESPUESTA ANULADA)</c:v>
                </c:pt>
              </c:strCache>
            </c:strRef>
          </c:cat>
          <c:val>
            <c:numRef>
              <c:f>'Analisis Pregunta (30)'!$C$2:$C$6</c:f>
              <c:numCache>
                <c:formatCode>0%</c:formatCode>
                <c:ptCount val="5"/>
                <c:pt idx="0">
                  <c:v>0.39130434782608697</c:v>
                </c:pt>
                <c:pt idx="1">
                  <c:v>0.21739130434782608</c:v>
                </c:pt>
                <c:pt idx="2">
                  <c:v>0.2608695652173913</c:v>
                </c:pt>
                <c:pt idx="3">
                  <c:v>0.13043478260869565</c:v>
                </c:pt>
                <c:pt idx="4">
                  <c:v>0</c:v>
                </c:pt>
              </c:numCache>
            </c:numRef>
          </c:val>
          <c:extLst>
            <c:ext xmlns:c16="http://schemas.microsoft.com/office/drawing/2014/chart" uri="{C3380CC4-5D6E-409C-BE32-E72D297353CC}">
              <c16:uniqueId val="{00000001-E877-47EC-A8EA-BBD04FE6991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104775</xdr:colOff>
      <xdr:row>0</xdr:row>
      <xdr:rowOff>0</xdr:rowOff>
    </xdr:from>
    <xdr:to>
      <xdr:col>10</xdr:col>
      <xdr:colOff>38100</xdr:colOff>
      <xdr:row>15</xdr:row>
      <xdr:rowOff>171450</xdr:rowOff>
    </xdr:to>
    <xdr:graphicFrame macro="">
      <xdr:nvGraphicFramePr>
        <xdr:cNvPr id="2" name="1 Gráfico">
          <a:extLst>
            <a:ext uri="{FF2B5EF4-FFF2-40B4-BE49-F238E27FC236}">
              <a16:creationId xmlns=""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64</xdr:row>
      <xdr:rowOff>9525</xdr:rowOff>
    </xdr:to>
    <xdr:pic>
      <xdr:nvPicPr>
        <xdr:cNvPr id="4" name="3 Imagen">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877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104775</xdr:colOff>
      <xdr:row>0</xdr:row>
      <xdr:rowOff>28575</xdr:rowOff>
    </xdr:from>
    <xdr:to>
      <xdr:col>10</xdr:col>
      <xdr:colOff>38100</xdr:colOff>
      <xdr:row>16</xdr:row>
      <xdr:rowOff>28575</xdr:rowOff>
    </xdr:to>
    <xdr:graphicFrame macro="">
      <xdr:nvGraphicFramePr>
        <xdr:cNvPr id="2" name="1 Gráfico">
          <a:extLst>
            <a:ext uri="{FF2B5EF4-FFF2-40B4-BE49-F238E27FC236}">
              <a16:creationId xmlns=""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91</xdr:row>
      <xdr:rowOff>19050</xdr:rowOff>
    </xdr:to>
    <xdr:pic>
      <xdr:nvPicPr>
        <xdr:cNvPr id="4" name="3 Imagen">
          <a:extLst>
            <a:ext uri="{FF2B5EF4-FFF2-40B4-BE49-F238E27FC236}">
              <a16:creationId xmlns=""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1391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104775</xdr:colOff>
      <xdr:row>0</xdr:row>
      <xdr:rowOff>28575</xdr:rowOff>
    </xdr:from>
    <xdr:to>
      <xdr:col>10</xdr:col>
      <xdr:colOff>38100</xdr:colOff>
      <xdr:row>16</xdr:row>
      <xdr:rowOff>28575</xdr:rowOff>
    </xdr:to>
    <xdr:graphicFrame macro="">
      <xdr:nvGraphicFramePr>
        <xdr:cNvPr id="2" name="1 Gráfico">
          <a:extLst>
            <a:ext uri="{FF2B5EF4-FFF2-40B4-BE49-F238E27FC236}">
              <a16:creationId xmlns=""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61</xdr:row>
      <xdr:rowOff>9525</xdr:rowOff>
    </xdr:to>
    <xdr:pic>
      <xdr:nvPicPr>
        <xdr:cNvPr id="4" name="3 Imagen">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820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104775</xdr:colOff>
      <xdr:row>0</xdr:row>
      <xdr:rowOff>28575</xdr:rowOff>
    </xdr:from>
    <xdr:to>
      <xdr:col>10</xdr:col>
      <xdr:colOff>38100</xdr:colOff>
      <xdr:row>16</xdr:row>
      <xdr:rowOff>28575</xdr:rowOff>
    </xdr:to>
    <xdr:graphicFrame macro="">
      <xdr:nvGraphicFramePr>
        <xdr:cNvPr id="2" name="1 Gráfico">
          <a:extLst>
            <a:ext uri="{FF2B5EF4-FFF2-40B4-BE49-F238E27FC236}">
              <a16:creationId xmlns=""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74</xdr:row>
      <xdr:rowOff>38100</xdr:rowOff>
    </xdr:to>
    <xdr:pic>
      <xdr:nvPicPr>
        <xdr:cNvPr id="4" name="3 Imagen">
          <a:extLst>
            <a:ext uri="{FF2B5EF4-FFF2-40B4-BE49-F238E27FC236}">
              <a16:creationId xmlns=""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1069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104775</xdr:colOff>
      <xdr:row>0</xdr:row>
      <xdr:rowOff>28575</xdr:rowOff>
    </xdr:from>
    <xdr:to>
      <xdr:col>10</xdr:col>
      <xdr:colOff>38100</xdr:colOff>
      <xdr:row>16</xdr:row>
      <xdr:rowOff>28575</xdr:rowOff>
    </xdr:to>
    <xdr:graphicFrame macro="">
      <xdr:nvGraphicFramePr>
        <xdr:cNvPr id="2" name="1 Gráfico">
          <a:extLst>
            <a:ext uri="{FF2B5EF4-FFF2-40B4-BE49-F238E27FC236}">
              <a16:creationId xmlns=""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54</xdr:row>
      <xdr:rowOff>57150</xdr:rowOff>
    </xdr:to>
    <xdr:pic>
      <xdr:nvPicPr>
        <xdr:cNvPr id="4" name="3 Imagen">
          <a:extLst>
            <a:ext uri="{FF2B5EF4-FFF2-40B4-BE49-F238E27FC236}">
              <a16:creationId xmlns=""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691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104775</xdr:colOff>
      <xdr:row>0</xdr:row>
      <xdr:rowOff>28575</xdr:rowOff>
    </xdr:from>
    <xdr:to>
      <xdr:col>10</xdr:col>
      <xdr:colOff>38100</xdr:colOff>
      <xdr:row>16</xdr:row>
      <xdr:rowOff>28575</xdr:rowOff>
    </xdr:to>
    <xdr:graphicFrame macro="">
      <xdr:nvGraphicFramePr>
        <xdr:cNvPr id="2" name="1 Gráfico">
          <a:extLst>
            <a:ext uri="{FF2B5EF4-FFF2-40B4-BE49-F238E27FC236}">
              <a16:creationId xmlns=""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17</xdr:row>
      <xdr:rowOff>0</xdr:rowOff>
    </xdr:from>
    <xdr:to>
      <xdr:col>10</xdr:col>
      <xdr:colOff>495300</xdr:colOff>
      <xdr:row>76</xdr:row>
      <xdr:rowOff>9525</xdr:rowOff>
    </xdr:to>
    <xdr:pic>
      <xdr:nvPicPr>
        <xdr:cNvPr id="5" name="4 Imagen">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71950"/>
          <a:ext cx="10629900" cy="1124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85725</xdr:colOff>
      <xdr:row>0</xdr:row>
      <xdr:rowOff>142875</xdr:rowOff>
    </xdr:from>
    <xdr:to>
      <xdr:col>10</xdr:col>
      <xdr:colOff>19050</xdr:colOff>
      <xdr:row>16</xdr:row>
      <xdr:rowOff>142875</xdr:rowOff>
    </xdr:to>
    <xdr:graphicFrame macro="">
      <xdr:nvGraphicFramePr>
        <xdr:cNvPr id="2" name="1 Gráfico">
          <a:extLst>
            <a:ext uri="{FF2B5EF4-FFF2-40B4-BE49-F238E27FC236}">
              <a16:creationId xmlns=""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87</xdr:row>
      <xdr:rowOff>9525</xdr:rowOff>
    </xdr:to>
    <xdr:pic>
      <xdr:nvPicPr>
        <xdr:cNvPr id="5" name="4 Imagen">
          <a:extLst>
            <a:ext uri="{FF2B5EF4-FFF2-40B4-BE49-F238E27FC236}">
              <a16:creationId xmlns=""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1315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104775</xdr:colOff>
      <xdr:row>0</xdr:row>
      <xdr:rowOff>28575</xdr:rowOff>
    </xdr:from>
    <xdr:to>
      <xdr:col>10</xdr:col>
      <xdr:colOff>38100</xdr:colOff>
      <xdr:row>16</xdr:row>
      <xdr:rowOff>28575</xdr:rowOff>
    </xdr:to>
    <xdr:graphicFrame macro="">
      <xdr:nvGraphicFramePr>
        <xdr:cNvPr id="2" name="1 Gráfico">
          <a:extLst>
            <a:ext uri="{FF2B5EF4-FFF2-40B4-BE49-F238E27FC236}">
              <a16:creationId xmlns=""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17</xdr:row>
      <xdr:rowOff>0</xdr:rowOff>
    </xdr:from>
    <xdr:to>
      <xdr:col>10</xdr:col>
      <xdr:colOff>495300</xdr:colOff>
      <xdr:row>94</xdr:row>
      <xdr:rowOff>9525</xdr:rowOff>
    </xdr:to>
    <xdr:pic>
      <xdr:nvPicPr>
        <xdr:cNvPr id="4" name="3 Imagen">
          <a:extLst>
            <a:ext uri="{FF2B5EF4-FFF2-40B4-BE49-F238E27FC236}">
              <a16:creationId xmlns=""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71950"/>
          <a:ext cx="10629900" cy="1467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104775</xdr:colOff>
      <xdr:row>0</xdr:row>
      <xdr:rowOff>28575</xdr:rowOff>
    </xdr:from>
    <xdr:to>
      <xdr:col>10</xdr:col>
      <xdr:colOff>38100</xdr:colOff>
      <xdr:row>16</xdr:row>
      <xdr:rowOff>28575</xdr:rowOff>
    </xdr:to>
    <xdr:graphicFrame macro="">
      <xdr:nvGraphicFramePr>
        <xdr:cNvPr id="2" name="1 Gráfico">
          <a:extLst>
            <a:ext uri="{FF2B5EF4-FFF2-40B4-BE49-F238E27FC236}">
              <a16:creationId xmlns=""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17</xdr:row>
      <xdr:rowOff>0</xdr:rowOff>
    </xdr:from>
    <xdr:to>
      <xdr:col>10</xdr:col>
      <xdr:colOff>495300</xdr:colOff>
      <xdr:row>77</xdr:row>
      <xdr:rowOff>76200</xdr:rowOff>
    </xdr:to>
    <xdr:pic>
      <xdr:nvPicPr>
        <xdr:cNvPr id="4" name="3 Imagen">
          <a:extLst>
            <a:ext uri="{FF2B5EF4-FFF2-40B4-BE49-F238E27FC236}">
              <a16:creationId xmlns=""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71950"/>
          <a:ext cx="10629900" cy="1150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104775</xdr:colOff>
      <xdr:row>0</xdr:row>
      <xdr:rowOff>104775</xdr:rowOff>
    </xdr:from>
    <xdr:to>
      <xdr:col>10</xdr:col>
      <xdr:colOff>257175</xdr:colOff>
      <xdr:row>16</xdr:row>
      <xdr:rowOff>104775</xdr:rowOff>
    </xdr:to>
    <xdr:graphicFrame macro="">
      <xdr:nvGraphicFramePr>
        <xdr:cNvPr id="2" name="1 Gráfico">
          <a:extLst>
            <a:ext uri="{FF2B5EF4-FFF2-40B4-BE49-F238E27FC236}">
              <a16:creationId xmlns=""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17</xdr:row>
      <xdr:rowOff>28575</xdr:rowOff>
    </xdr:from>
    <xdr:to>
      <xdr:col>10</xdr:col>
      <xdr:colOff>495300</xdr:colOff>
      <xdr:row>60</xdr:row>
      <xdr:rowOff>38100</xdr:rowOff>
    </xdr:to>
    <xdr:pic>
      <xdr:nvPicPr>
        <xdr:cNvPr id="5" name="4 Imagen">
          <a:extLst>
            <a:ext uri="{FF2B5EF4-FFF2-40B4-BE49-F238E27FC236}">
              <a16:creationId xmlns="" xmlns:a16="http://schemas.microsoft.com/office/drawing/2014/main" id="{00000000-0008-0000-1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00525"/>
          <a:ext cx="10629900" cy="820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95250</xdr:colOff>
      <xdr:row>0</xdr:row>
      <xdr:rowOff>114300</xdr:rowOff>
    </xdr:from>
    <xdr:to>
      <xdr:col>10</xdr:col>
      <xdr:colOff>28575</xdr:colOff>
      <xdr:row>16</xdr:row>
      <xdr:rowOff>114300</xdr:rowOff>
    </xdr:to>
    <xdr:graphicFrame macro="">
      <xdr:nvGraphicFramePr>
        <xdr:cNvPr id="2" name="1 Gráfico">
          <a:extLst>
            <a:ext uri="{FF2B5EF4-FFF2-40B4-BE49-F238E27FC236}">
              <a16:creationId xmlns=""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69</xdr:row>
      <xdr:rowOff>9525</xdr:rowOff>
    </xdr:to>
    <xdr:pic>
      <xdr:nvPicPr>
        <xdr:cNvPr id="4" name="3 Imagen">
          <a:extLst>
            <a:ext uri="{FF2B5EF4-FFF2-40B4-BE49-F238E27FC236}">
              <a16:creationId xmlns=""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972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0</xdr:row>
      <xdr:rowOff>0</xdr:rowOff>
    </xdr:from>
    <xdr:to>
      <xdr:col>10</xdr:col>
      <xdr:colOff>38100</xdr:colOff>
      <xdr:row>15</xdr:row>
      <xdr:rowOff>171450</xdr:rowOff>
    </xdr:to>
    <xdr:graphicFrame macro="">
      <xdr:nvGraphicFramePr>
        <xdr:cNvPr id="2" name="1 Gráfico">
          <a:extLst>
            <a:ext uri="{FF2B5EF4-FFF2-40B4-BE49-F238E27FC236}">
              <a16:creationId xmlns=""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17</xdr:row>
      <xdr:rowOff>0</xdr:rowOff>
    </xdr:from>
    <xdr:to>
      <xdr:col>10</xdr:col>
      <xdr:colOff>495300</xdr:colOff>
      <xdr:row>60</xdr:row>
      <xdr:rowOff>9525</xdr:rowOff>
    </xdr:to>
    <xdr:pic>
      <xdr:nvPicPr>
        <xdr:cNvPr id="4" name="3 Imagen">
          <a:extLst>
            <a:ext uri="{FF2B5EF4-FFF2-40B4-BE49-F238E27FC236}">
              <a16:creationId xmlns=""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71950"/>
          <a:ext cx="10629900" cy="820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152400</xdr:colOff>
      <xdr:row>0</xdr:row>
      <xdr:rowOff>161925</xdr:rowOff>
    </xdr:from>
    <xdr:to>
      <xdr:col>10</xdr:col>
      <xdr:colOff>85725</xdr:colOff>
      <xdr:row>16</xdr:row>
      <xdr:rowOff>161925</xdr:rowOff>
    </xdr:to>
    <xdr:graphicFrame macro="">
      <xdr:nvGraphicFramePr>
        <xdr:cNvPr id="2" name="1 Gráfico">
          <a:extLst>
            <a:ext uri="{FF2B5EF4-FFF2-40B4-BE49-F238E27FC236}">
              <a16:creationId xmlns=""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19</xdr:row>
      <xdr:rowOff>0</xdr:rowOff>
    </xdr:from>
    <xdr:to>
      <xdr:col>10</xdr:col>
      <xdr:colOff>495300</xdr:colOff>
      <xdr:row>67</xdr:row>
      <xdr:rowOff>9525</xdr:rowOff>
    </xdr:to>
    <xdr:pic>
      <xdr:nvPicPr>
        <xdr:cNvPr id="4" name="3 Imagen">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52950"/>
          <a:ext cx="10629900" cy="915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4</xdr:col>
      <xdr:colOff>104775</xdr:colOff>
      <xdr:row>0</xdr:row>
      <xdr:rowOff>95250</xdr:rowOff>
    </xdr:from>
    <xdr:to>
      <xdr:col>10</xdr:col>
      <xdr:colOff>38100</xdr:colOff>
      <xdr:row>16</xdr:row>
      <xdr:rowOff>95250</xdr:rowOff>
    </xdr:to>
    <xdr:graphicFrame macro="">
      <xdr:nvGraphicFramePr>
        <xdr:cNvPr id="2" name="1 Gráfico">
          <a:extLst>
            <a:ext uri="{FF2B5EF4-FFF2-40B4-BE49-F238E27FC236}">
              <a16:creationId xmlns=""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19</xdr:row>
      <xdr:rowOff>0</xdr:rowOff>
    </xdr:from>
    <xdr:to>
      <xdr:col>10</xdr:col>
      <xdr:colOff>495300</xdr:colOff>
      <xdr:row>74</xdr:row>
      <xdr:rowOff>9525</xdr:rowOff>
    </xdr:to>
    <xdr:pic>
      <xdr:nvPicPr>
        <xdr:cNvPr id="6" name="5 Imagen">
          <a:extLst>
            <a:ext uri="{FF2B5EF4-FFF2-40B4-BE49-F238E27FC236}">
              <a16:creationId xmlns="" xmlns:a16="http://schemas.microsoft.com/office/drawing/2014/main" id="{00000000-0008-0000-18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52950"/>
          <a:ext cx="10629900" cy="1048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104775</xdr:colOff>
      <xdr:row>0</xdr:row>
      <xdr:rowOff>190500</xdr:rowOff>
    </xdr:from>
    <xdr:to>
      <xdr:col>10</xdr:col>
      <xdr:colOff>38100</xdr:colOff>
      <xdr:row>17</xdr:row>
      <xdr:rowOff>0</xdr:rowOff>
    </xdr:to>
    <xdr:graphicFrame macro="">
      <xdr:nvGraphicFramePr>
        <xdr:cNvPr id="2" name="1 Gráfico">
          <a:extLst>
            <a:ext uri="{FF2B5EF4-FFF2-40B4-BE49-F238E27FC236}">
              <a16:creationId xmlns=""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19</xdr:row>
      <xdr:rowOff>0</xdr:rowOff>
    </xdr:from>
    <xdr:to>
      <xdr:col>10</xdr:col>
      <xdr:colOff>495300</xdr:colOff>
      <xdr:row>76</xdr:row>
      <xdr:rowOff>28575</xdr:rowOff>
    </xdr:to>
    <xdr:pic>
      <xdr:nvPicPr>
        <xdr:cNvPr id="4" name="3 Imagen">
          <a:extLst>
            <a:ext uri="{FF2B5EF4-FFF2-40B4-BE49-F238E27FC236}">
              <a16:creationId xmlns=""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52950"/>
          <a:ext cx="10629900" cy="10887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104775</xdr:colOff>
      <xdr:row>0</xdr:row>
      <xdr:rowOff>104775</xdr:rowOff>
    </xdr:from>
    <xdr:to>
      <xdr:col>10</xdr:col>
      <xdr:colOff>38100</xdr:colOff>
      <xdr:row>16</xdr:row>
      <xdr:rowOff>85725</xdr:rowOff>
    </xdr:to>
    <xdr:graphicFrame macro="">
      <xdr:nvGraphicFramePr>
        <xdr:cNvPr id="2" name="1 Gráfico">
          <a:extLst>
            <a:ext uri="{FF2B5EF4-FFF2-40B4-BE49-F238E27FC236}">
              <a16:creationId xmlns=""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74</xdr:row>
      <xdr:rowOff>9525</xdr:rowOff>
    </xdr:to>
    <xdr:pic>
      <xdr:nvPicPr>
        <xdr:cNvPr id="6" name="5 Imagen">
          <a:extLst>
            <a:ext uri="{FF2B5EF4-FFF2-40B4-BE49-F238E27FC236}">
              <a16:creationId xmlns=""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10677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0</xdr:row>
      <xdr:rowOff>180975</xdr:rowOff>
    </xdr:from>
    <xdr:to>
      <xdr:col>10</xdr:col>
      <xdr:colOff>85725</xdr:colOff>
      <xdr:row>16</xdr:row>
      <xdr:rowOff>161925</xdr:rowOff>
    </xdr:to>
    <xdr:graphicFrame macro="">
      <xdr:nvGraphicFramePr>
        <xdr:cNvPr id="2" name="1 Gráfico">
          <a:extLst>
            <a:ext uri="{FF2B5EF4-FFF2-40B4-BE49-F238E27FC236}">
              <a16:creationId xmlns=""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61</xdr:row>
      <xdr:rowOff>9525</xdr:rowOff>
    </xdr:to>
    <xdr:pic>
      <xdr:nvPicPr>
        <xdr:cNvPr id="4" name="3 Imagen">
          <a:extLst>
            <a:ext uri="{FF2B5EF4-FFF2-40B4-BE49-F238E27FC236}">
              <a16:creationId xmlns=""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820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123825</xdr:colOff>
      <xdr:row>0</xdr:row>
      <xdr:rowOff>85725</xdr:rowOff>
    </xdr:from>
    <xdr:to>
      <xdr:col>10</xdr:col>
      <xdr:colOff>57150</xdr:colOff>
      <xdr:row>16</xdr:row>
      <xdr:rowOff>66675</xdr:rowOff>
    </xdr:to>
    <xdr:graphicFrame macro="">
      <xdr:nvGraphicFramePr>
        <xdr:cNvPr id="2" name="1 Gráfico">
          <a:extLst>
            <a:ext uri="{FF2B5EF4-FFF2-40B4-BE49-F238E27FC236}">
              <a16:creationId xmlns=""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61</xdr:row>
      <xdr:rowOff>9525</xdr:rowOff>
    </xdr:to>
    <xdr:pic>
      <xdr:nvPicPr>
        <xdr:cNvPr id="6" name="5 Imagen">
          <a:extLst>
            <a:ext uri="{FF2B5EF4-FFF2-40B4-BE49-F238E27FC236}">
              <a16:creationId xmlns=""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820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123825</xdr:colOff>
      <xdr:row>0</xdr:row>
      <xdr:rowOff>66675</xdr:rowOff>
    </xdr:from>
    <xdr:to>
      <xdr:col>10</xdr:col>
      <xdr:colOff>57150</xdr:colOff>
      <xdr:row>16</xdr:row>
      <xdr:rowOff>47625</xdr:rowOff>
    </xdr:to>
    <xdr:graphicFrame macro="">
      <xdr:nvGraphicFramePr>
        <xdr:cNvPr id="2" name="1 Gráfico">
          <a:extLst>
            <a:ext uri="{FF2B5EF4-FFF2-40B4-BE49-F238E27FC236}">
              <a16:creationId xmlns=""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73</xdr:row>
      <xdr:rowOff>9525</xdr:rowOff>
    </xdr:to>
    <xdr:pic>
      <xdr:nvPicPr>
        <xdr:cNvPr id="4" name="3 Imagen">
          <a:extLst>
            <a:ext uri="{FF2B5EF4-FFF2-40B4-BE49-F238E27FC236}">
              <a16:creationId xmlns=""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1048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123825</xdr:colOff>
      <xdr:row>0</xdr:row>
      <xdr:rowOff>161925</xdr:rowOff>
    </xdr:from>
    <xdr:to>
      <xdr:col>10</xdr:col>
      <xdr:colOff>57150</xdr:colOff>
      <xdr:row>16</xdr:row>
      <xdr:rowOff>161925</xdr:rowOff>
    </xdr:to>
    <xdr:graphicFrame macro="">
      <xdr:nvGraphicFramePr>
        <xdr:cNvPr id="3" name="2 Gráfico">
          <a:extLst>
            <a:ext uri="{FF2B5EF4-FFF2-40B4-BE49-F238E27FC236}">
              <a16:creationId xmlns=""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18</xdr:row>
      <xdr:rowOff>0</xdr:rowOff>
    </xdr:from>
    <xdr:to>
      <xdr:col>10</xdr:col>
      <xdr:colOff>495300</xdr:colOff>
      <xdr:row>61</xdr:row>
      <xdr:rowOff>9525</xdr:rowOff>
    </xdr:to>
    <xdr:pic>
      <xdr:nvPicPr>
        <xdr:cNvPr id="4" name="3 Imagen">
          <a:extLst>
            <a:ext uri="{FF2B5EF4-FFF2-40B4-BE49-F238E27FC236}">
              <a16:creationId xmlns=""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62450"/>
          <a:ext cx="10629900" cy="820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85725</xdr:colOff>
      <xdr:row>0</xdr:row>
      <xdr:rowOff>171450</xdr:rowOff>
    </xdr:from>
    <xdr:to>
      <xdr:col>10</xdr:col>
      <xdr:colOff>19050</xdr:colOff>
      <xdr:row>16</xdr:row>
      <xdr:rowOff>171450</xdr:rowOff>
    </xdr:to>
    <xdr:graphicFrame macro="">
      <xdr:nvGraphicFramePr>
        <xdr:cNvPr id="2" name="1 Gráfico">
          <a:extLst>
            <a:ext uri="{FF2B5EF4-FFF2-40B4-BE49-F238E27FC236}">
              <a16:creationId xmlns=""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19</xdr:row>
      <xdr:rowOff>0</xdr:rowOff>
    </xdr:from>
    <xdr:to>
      <xdr:col>10</xdr:col>
      <xdr:colOff>495300</xdr:colOff>
      <xdr:row>101</xdr:row>
      <xdr:rowOff>104775</xdr:rowOff>
    </xdr:to>
    <xdr:pic>
      <xdr:nvPicPr>
        <xdr:cNvPr id="5" name="4 Imagen">
          <a:extLst>
            <a:ext uri="{FF2B5EF4-FFF2-40B4-BE49-F238E27FC236}">
              <a16:creationId xmlns=""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52950"/>
          <a:ext cx="10629900" cy="1572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104775</xdr:colOff>
      <xdr:row>0</xdr:row>
      <xdr:rowOff>95250</xdr:rowOff>
    </xdr:from>
    <xdr:to>
      <xdr:col>10</xdr:col>
      <xdr:colOff>38100</xdr:colOff>
      <xdr:row>16</xdr:row>
      <xdr:rowOff>95250</xdr:rowOff>
    </xdr:to>
    <xdr:graphicFrame macro="">
      <xdr:nvGraphicFramePr>
        <xdr:cNvPr id="2" name="1 Gráfico">
          <a:extLst>
            <a:ext uri="{FF2B5EF4-FFF2-40B4-BE49-F238E27FC236}">
              <a16:creationId xmlns=""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19</xdr:row>
      <xdr:rowOff>0</xdr:rowOff>
    </xdr:from>
    <xdr:to>
      <xdr:col>10</xdr:col>
      <xdr:colOff>495300</xdr:colOff>
      <xdr:row>98</xdr:row>
      <xdr:rowOff>9525</xdr:rowOff>
    </xdr:to>
    <xdr:pic>
      <xdr:nvPicPr>
        <xdr:cNvPr id="4" name="3 Imagen">
          <a:extLst>
            <a:ext uri="{FF2B5EF4-FFF2-40B4-BE49-F238E27FC236}">
              <a16:creationId xmlns=""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52950"/>
          <a:ext cx="10629900" cy="1505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AA301" totalsRowShown="0" headerRowDxfId="124" dataDxfId="123">
  <autoFilter ref="A1:AA301"/>
  <tableColumns count="27">
    <tableColumn id="45" name="# Código DANE del Establecimiento Educativo" dataDxfId="122"/>
    <tableColumn id="51" name="Código del Estudiante" dataDxfId="121"/>
    <tableColumn id="1" name="Nombre  del Estudiante" dataDxfId="120"/>
    <tableColumn id="2" name="Documento  de Identidad" dataDxfId="119"/>
    <tableColumn id="3" name="Respuesta Pregunta (22)" dataDxfId="118"/>
    <tableColumn id="4" name="Respuesta Pregunta (23)" dataDxfId="117"/>
    <tableColumn id="5" name="Respuesta Pregunta (24)" dataDxfId="116"/>
    <tableColumn id="6" name="Respuesta Pregunta (25)" dataDxfId="115"/>
    <tableColumn id="7" name="Respuesta Pregunta (26)" dataDxfId="114"/>
    <tableColumn id="8" name="Respuesta Pregunta (27)" dataDxfId="113"/>
    <tableColumn id="9" name="Respuesta Pregunta (28)" dataDxfId="112"/>
    <tableColumn id="10" name="Respuesta Pregunta (29)" dataDxfId="111"/>
    <tableColumn id="11" name="Respuesta Pregunta (30)" dataDxfId="110"/>
    <tableColumn id="12" name="Respuesta Pregunta (31)" dataDxfId="109"/>
    <tableColumn id="13" name="Respuesta Pregunta (32)" dataDxfId="108"/>
    <tableColumn id="14" name="Respuesta Pregunta (33)" dataDxfId="107"/>
    <tableColumn id="15" name="Respuesta Pregunta (34)" dataDxfId="106"/>
    <tableColumn id="16" name="Respuesta Pregunta (35)" dataDxfId="105"/>
    <tableColumn id="17" name="Respuesta Pregunta (36)" dataDxfId="104"/>
    <tableColumn id="18" name="Respuesta Pregunta (37)" dataDxfId="103"/>
    <tableColumn id="19" name="Respuesta Pregunta (38)" dataDxfId="102"/>
    <tableColumn id="20" name="Respuesta Pregunta (39)" dataDxfId="101"/>
    <tableColumn id="21" name="Respuesta Pregunta (40)" dataDxfId="100"/>
    <tableColumn id="22" name="Respuesta Pregunta (41)" dataDxfId="99"/>
    <tableColumn id="46" name="Respuesta Pregunta (42)" dataDxfId="98"/>
    <tableColumn id="47" name="Respuesta Pregunta (43)" dataDxfId="97"/>
    <tableColumn id="23" name="Columna1" dataDxfId="0"/>
  </tableColumns>
  <tableStyleInfo name="TableStyleMedium2" showFirstColumn="0" showLastColumn="0" showRowStripes="1" showColumnStripes="0"/>
</table>
</file>

<file path=xl/tables/table10.xml><?xml version="1.0" encoding="utf-8"?>
<table xmlns="http://schemas.openxmlformats.org/spreadsheetml/2006/main" id="6" name="Tabla247" displayName="Tabla247" ref="A1:C7" totalsRowShown="0" tableBorderDxfId="64">
  <autoFilter ref="A1:C7"/>
  <tableColumns count="3">
    <tableColumn id="1" name="Opción" dataDxfId="63"/>
    <tableColumn id="2" name="CANTIDAD DE RESPUESTAS PREGUNTA (30)" dataDxfId="62"/>
    <tableColumn id="3" name="PORCENTAJE" dataDxfId="61"/>
  </tableColumns>
  <tableStyleInfo name="TableStyleMedium2" showFirstColumn="0" showLastColumn="0" showRowStripes="1" showColumnStripes="0"/>
</table>
</file>

<file path=xl/tables/table11.xml><?xml version="1.0" encoding="utf-8"?>
<table xmlns="http://schemas.openxmlformats.org/spreadsheetml/2006/main" id="7" name="Tabla2478" displayName="Tabla2478" ref="A1:C7" totalsRowShown="0" tableBorderDxfId="60">
  <autoFilter ref="A1:C7"/>
  <tableColumns count="3">
    <tableColumn id="1" name="Opción" dataDxfId="59"/>
    <tableColumn id="2" name="CANTIDAD DE RESPUESTAS PREGUNTA (31)" dataDxfId="58"/>
    <tableColumn id="3" name="PORCENTAJE" dataDxfId="57"/>
  </tableColumns>
  <tableStyleInfo name="TableStyleMedium2" showFirstColumn="0" showLastColumn="0" showRowStripes="1" showColumnStripes="0"/>
</table>
</file>

<file path=xl/tables/table12.xml><?xml version="1.0" encoding="utf-8"?>
<table xmlns="http://schemas.openxmlformats.org/spreadsheetml/2006/main" id="8" name="Tabla249" displayName="Tabla249" ref="A1:C7" totalsRowShown="0" tableBorderDxfId="56">
  <autoFilter ref="A1:C7"/>
  <tableColumns count="3">
    <tableColumn id="1" name="Opción" dataDxfId="55"/>
    <tableColumn id="2" name="CANTIDAD DE RESPUESTAS PREGUNTA (32)" dataDxfId="54"/>
    <tableColumn id="3" name="PORCENTAJE" dataDxfId="53"/>
  </tableColumns>
  <tableStyleInfo name="TableStyleMedium2" showFirstColumn="0" showLastColumn="0" showRowStripes="1" showColumnStripes="0"/>
</table>
</file>

<file path=xl/tables/table13.xml><?xml version="1.0" encoding="utf-8"?>
<table xmlns="http://schemas.openxmlformats.org/spreadsheetml/2006/main" id="9" name="Tabla24910" displayName="Tabla24910" ref="A1:C7" totalsRowShown="0" tableBorderDxfId="52">
  <autoFilter ref="A1:C7"/>
  <tableColumns count="3">
    <tableColumn id="1" name="Opción" dataDxfId="51"/>
    <tableColumn id="2" name="CANTIDAD DE RESPUESTAS PREGUNTA (33)" dataDxfId="50"/>
    <tableColumn id="3" name="PORCENTAJE" dataDxfId="49"/>
  </tableColumns>
  <tableStyleInfo name="TableStyleMedium2" showFirstColumn="0" showLastColumn="0" showRowStripes="1" showColumnStripes="0"/>
</table>
</file>

<file path=xl/tables/table14.xml><?xml version="1.0" encoding="utf-8"?>
<table xmlns="http://schemas.openxmlformats.org/spreadsheetml/2006/main" id="10" name="Tabla2411" displayName="Tabla2411" ref="A1:C7" totalsRowShown="0" tableBorderDxfId="48">
  <autoFilter ref="A1:C7"/>
  <tableColumns count="3">
    <tableColumn id="1" name="Opción" dataDxfId="47"/>
    <tableColumn id="2" name="CANTIDAD DE RESPUESTAS PREGUNTA (34)" dataDxfId="46"/>
    <tableColumn id="3" name="PORCENTAJE" dataDxfId="45"/>
  </tableColumns>
  <tableStyleInfo name="TableStyleMedium2" showFirstColumn="0" showLastColumn="0" showRowStripes="1" showColumnStripes="0"/>
</table>
</file>

<file path=xl/tables/table15.xml><?xml version="1.0" encoding="utf-8"?>
<table xmlns="http://schemas.openxmlformats.org/spreadsheetml/2006/main" id="26" name="Tabla2427" displayName="Tabla2427" ref="A1:C7" totalsRowShown="0" tableBorderDxfId="44">
  <autoFilter ref="A1:C7"/>
  <tableColumns count="3">
    <tableColumn id="1" name="Opción" dataDxfId="43"/>
    <tableColumn id="2" name="CANTIDAD DE RESPUESTAS PREGUNTA (35)" dataDxfId="42"/>
    <tableColumn id="3" name="PORCENTAJE" dataDxfId="41"/>
  </tableColumns>
  <tableStyleInfo name="TableStyleMedium2" showFirstColumn="0" showLastColumn="0" showRowStripes="1" showColumnStripes="0"/>
</table>
</file>

<file path=xl/tables/table16.xml><?xml version="1.0" encoding="utf-8"?>
<table xmlns="http://schemas.openxmlformats.org/spreadsheetml/2006/main" id="12" name="Tabla2413" displayName="Tabla2413" ref="A1:C7" totalsRowShown="0" tableBorderDxfId="40">
  <autoFilter ref="A1:C7"/>
  <tableColumns count="3">
    <tableColumn id="1" name="Opción" dataDxfId="39"/>
    <tableColumn id="2" name="CANTIDAD DE RESPUESTAS PREGUNTA (36)" dataDxfId="38"/>
    <tableColumn id="3" name="PORCENTAJE" dataDxfId="37"/>
  </tableColumns>
  <tableStyleInfo name="TableStyleMedium2" showFirstColumn="0" showLastColumn="0" showRowStripes="1" showColumnStripes="0"/>
</table>
</file>

<file path=xl/tables/table17.xml><?xml version="1.0" encoding="utf-8"?>
<table xmlns="http://schemas.openxmlformats.org/spreadsheetml/2006/main" id="13" name="Tabla2414" displayName="Tabla2414" ref="A1:C7" totalsRowShown="0" tableBorderDxfId="36">
  <autoFilter ref="A1:C7"/>
  <tableColumns count="3">
    <tableColumn id="1" name="Opción" dataDxfId="35"/>
    <tableColumn id="2" name="CANTIDAD DE RESPUESTAS PREGUNTA (37)" dataDxfId="34"/>
    <tableColumn id="3" name="PORCENTAJE" dataDxfId="33"/>
  </tableColumns>
  <tableStyleInfo name="TableStyleMedium2" showFirstColumn="0" showLastColumn="0" showRowStripes="1" showColumnStripes="0"/>
</table>
</file>

<file path=xl/tables/table18.xml><?xml version="1.0" encoding="utf-8"?>
<table xmlns="http://schemas.openxmlformats.org/spreadsheetml/2006/main" id="14" name="Tabla2415" displayName="Tabla2415" ref="A1:C7" totalsRowShown="0" tableBorderDxfId="32">
  <autoFilter ref="A1:C7"/>
  <tableColumns count="3">
    <tableColumn id="1" name="Opción" dataDxfId="31"/>
    <tableColumn id="2" name="CANTIDAD DE RESPUESTAS PREGUNTA (38)" dataDxfId="30"/>
    <tableColumn id="3" name="PORCENTAJE" dataDxfId="29"/>
  </tableColumns>
  <tableStyleInfo name="TableStyleMedium2" showFirstColumn="0" showLastColumn="0" showRowStripes="1" showColumnStripes="0"/>
</table>
</file>

<file path=xl/tables/table19.xml><?xml version="1.0" encoding="utf-8"?>
<table xmlns="http://schemas.openxmlformats.org/spreadsheetml/2006/main" id="15" name="Tabla2416" displayName="Tabla2416" ref="A1:C7" totalsRowShown="0" tableBorderDxfId="28">
  <autoFilter ref="A1:C7"/>
  <tableColumns count="3">
    <tableColumn id="1" name="Opción" dataDxfId="27"/>
    <tableColumn id="2" name="CANTIDAD DE RESPUESTAS PREGUNTA (39)" dataDxfId="26"/>
    <tableColumn id="3" name="PORCENTAJE" dataDxfId="25"/>
  </tableColumns>
  <tableStyleInfo name="TableStyleMedium2" showFirstColumn="0" showLastColumn="0" showRowStripes="1" showColumnStripes="0"/>
</table>
</file>

<file path=xl/tables/table2.xml><?xml version="1.0" encoding="utf-8"?>
<table xmlns="http://schemas.openxmlformats.org/spreadsheetml/2006/main" id="4" name="Tabla2421222324255" displayName="Tabla2421222324255" ref="A1:C7" totalsRowShown="0" tableBorderDxfId="96">
  <autoFilter ref="A1:C7"/>
  <tableColumns count="3">
    <tableColumn id="1" name="Opción" dataDxfId="95"/>
    <tableColumn id="2" name="CANTIDAD DE RESPUESTAS PREGUNTA (22)" dataDxfId="94"/>
    <tableColumn id="3" name="PORCENTAJE" dataDxfId="93"/>
  </tableColumns>
  <tableStyleInfo name="TableStyleMedium2" showFirstColumn="0" showLastColumn="0" showRowStripes="1" showColumnStripes="0"/>
</table>
</file>

<file path=xl/tables/table20.xml><?xml version="1.0" encoding="utf-8"?>
<table xmlns="http://schemas.openxmlformats.org/spreadsheetml/2006/main" id="16" name="Tabla2417" displayName="Tabla2417" ref="A1:C7" totalsRowShown="0" tableBorderDxfId="24">
  <autoFilter ref="A1:C7"/>
  <tableColumns count="3">
    <tableColumn id="1" name="Opción" dataDxfId="23"/>
    <tableColumn id="2" name="CANTIDAD DE RESPUESTAS PREGUNTA (40)" dataDxfId="22"/>
    <tableColumn id="3" name="PORCENTAJE" dataDxfId="21"/>
  </tableColumns>
  <tableStyleInfo name="TableStyleMedium2" showFirstColumn="0" showLastColumn="0" showRowStripes="1" showColumnStripes="0"/>
</table>
</file>

<file path=xl/tables/table21.xml><?xml version="1.0" encoding="utf-8"?>
<table xmlns="http://schemas.openxmlformats.org/spreadsheetml/2006/main" id="17" name="Tabla2418" displayName="Tabla2418" ref="A1:C7" totalsRowShown="0" tableBorderDxfId="20">
  <autoFilter ref="A1:C7"/>
  <tableColumns count="3">
    <tableColumn id="1" name="Opción" dataDxfId="19"/>
    <tableColumn id="2" name="CANTIDAD DE RESPUESTAS PREGUNTA (41)" dataDxfId="18"/>
    <tableColumn id="3" name="PORCENTAJE" dataDxfId="17"/>
  </tableColumns>
  <tableStyleInfo name="TableStyleMedium2" showFirstColumn="0" showLastColumn="0" showRowStripes="1" showColumnStripes="0"/>
</table>
</file>

<file path=xl/tables/table22.xml><?xml version="1.0" encoding="utf-8"?>
<table xmlns="http://schemas.openxmlformats.org/spreadsheetml/2006/main" id="18" name="Tabla2419" displayName="Tabla2419" ref="A1:C7" totalsRowShown="0" tableBorderDxfId="16">
  <autoFilter ref="A1:C7"/>
  <tableColumns count="3">
    <tableColumn id="1" name="Opción" dataDxfId="15"/>
    <tableColumn id="2" name="CANTIDAD DE RESPUESTAS PREGUNTA (42)" dataDxfId="14"/>
    <tableColumn id="3" name="PORCENTAJE" dataDxfId="13"/>
  </tableColumns>
  <tableStyleInfo name="TableStyleMedium2" showFirstColumn="0" showLastColumn="0" showRowStripes="1" showColumnStripes="0"/>
</table>
</file>

<file path=xl/tables/table23.xml><?xml version="1.0" encoding="utf-8"?>
<table xmlns="http://schemas.openxmlformats.org/spreadsheetml/2006/main" id="19" name="Tabla2420" displayName="Tabla2420" ref="A1:C7" totalsRowShown="0" tableBorderDxfId="12">
  <autoFilter ref="A1:C7"/>
  <tableColumns count="3">
    <tableColumn id="1" name="Opción" dataDxfId="11"/>
    <tableColumn id="2" name="CANTIDAD DE RESPUESTAS PREGUNTA (43)" dataDxfId="10"/>
    <tableColumn id="3" name="PORCENTAJE" dataDxfId="9"/>
  </tableColumns>
  <tableStyleInfo name="TableStyleMedium2" showFirstColumn="0" showLastColumn="0" showRowStripes="1" showColumnStripes="0"/>
</table>
</file>

<file path=xl/tables/table3.xml><?xml version="1.0" encoding="utf-8"?>
<table xmlns="http://schemas.openxmlformats.org/spreadsheetml/2006/main" id="5" name="Tabla24212223242556" displayName="Tabla24212223242556" ref="A1:C7" totalsRowShown="0" tableBorderDxfId="92">
  <autoFilter ref="A1:C7"/>
  <tableColumns count="3">
    <tableColumn id="1" name="Opción" dataDxfId="91"/>
    <tableColumn id="2" name="CANTIDAD DE RESPUESTAS PREGUNTA (23)" dataDxfId="90"/>
    <tableColumn id="3" name="PORCENTAJE" dataDxfId="89"/>
  </tableColumns>
  <tableStyleInfo name="TableStyleMedium2" showFirstColumn="0" showLastColumn="0" showRowStripes="1" showColumnStripes="0"/>
</table>
</file>

<file path=xl/tables/table4.xml><?xml version="1.0" encoding="utf-8"?>
<table xmlns="http://schemas.openxmlformats.org/spreadsheetml/2006/main" id="11" name="Tabla2421222324255612" displayName="Tabla2421222324255612" ref="A1:C7" totalsRowShown="0" tableBorderDxfId="88">
  <autoFilter ref="A1:C7"/>
  <tableColumns count="3">
    <tableColumn id="1" name="Opción" dataDxfId="87"/>
    <tableColumn id="2" name="CANTIDAD DE RESPUESTAS PREGUNTA (24)" dataDxfId="86"/>
    <tableColumn id="3" name="PORCENTAJE" dataDxfId="85"/>
  </tableColumns>
  <tableStyleInfo name="TableStyleMedium2" showFirstColumn="0" showLastColumn="0" showRowStripes="1" showColumnStripes="0"/>
</table>
</file>

<file path=xl/tables/table5.xml><?xml version="1.0" encoding="utf-8"?>
<table xmlns="http://schemas.openxmlformats.org/spreadsheetml/2006/main" id="25" name="Tabla242122232425561226" displayName="Tabla242122232425561226" ref="A1:C7" totalsRowShown="0" tableBorderDxfId="84">
  <autoFilter ref="A1:C7"/>
  <tableColumns count="3">
    <tableColumn id="1" name="Opción" dataDxfId="83"/>
    <tableColumn id="2" name="CANTIDAD DE RESPUESTAS PREGUNTA (25)" dataDxfId="82"/>
    <tableColumn id="3" name="PORCENTAJE" dataDxfId="81"/>
  </tableColumns>
  <tableStyleInfo name="TableStyleMedium2" showFirstColumn="0" showLastColumn="0" showRowStripes="1" showColumnStripes="0"/>
</table>
</file>

<file path=xl/tables/table6.xml><?xml version="1.0" encoding="utf-8"?>
<table xmlns="http://schemas.openxmlformats.org/spreadsheetml/2006/main" id="27" name="Tabla24212223242556122628" displayName="Tabla24212223242556122628" ref="A1:C7" totalsRowShown="0" tableBorderDxfId="80">
  <autoFilter ref="A1:C7"/>
  <tableColumns count="3">
    <tableColumn id="1" name="Opción" dataDxfId="79"/>
    <tableColumn id="2" name="CANTIDAD DE RESPUESTAS PREGUNTA (26)" dataDxfId="78"/>
    <tableColumn id="3" name="PORCENTAJE" dataDxfId="77"/>
  </tableColumns>
  <tableStyleInfo name="TableStyleMedium2" showFirstColumn="0" showLastColumn="0" showRowStripes="1" showColumnStripes="0"/>
</table>
</file>

<file path=xl/tables/table7.xml><?xml version="1.0" encoding="utf-8"?>
<table xmlns="http://schemas.openxmlformats.org/spreadsheetml/2006/main" id="28" name="Tabla2421222324255612262829" displayName="Tabla2421222324255612262829" ref="A1:C7" totalsRowShown="0" tableBorderDxfId="76">
  <autoFilter ref="A1:C7"/>
  <tableColumns count="3">
    <tableColumn id="1" name="Opción" dataDxfId="75"/>
    <tableColumn id="2" name="CANTIDAD DE RESPUESTAS PREGUNTA (27)" dataDxfId="74"/>
    <tableColumn id="3" name="PORCENTAJE" dataDxfId="73"/>
  </tableColumns>
  <tableStyleInfo name="TableStyleMedium2" showFirstColumn="0" showLastColumn="0" showRowStripes="1" showColumnStripes="0"/>
</table>
</file>

<file path=xl/tables/table8.xml><?xml version="1.0" encoding="utf-8"?>
<table xmlns="http://schemas.openxmlformats.org/spreadsheetml/2006/main" id="2" name="Tabla2" displayName="Tabla2" ref="A1:C7" totalsRowShown="0" tableBorderDxfId="72">
  <autoFilter ref="A1:C7"/>
  <tableColumns count="3">
    <tableColumn id="1" name="Opción" dataDxfId="71"/>
    <tableColumn id="2" name="CANTIDAD DE RESPUESTAS PREGUNTA (28)" dataDxfId="70"/>
    <tableColumn id="3" name="PORCENTAJE" dataDxfId="69"/>
  </tableColumns>
  <tableStyleInfo name="TableStyleMedium2" showFirstColumn="0" showLastColumn="0" showRowStripes="1" showColumnStripes="0"/>
</table>
</file>

<file path=xl/tables/table9.xml><?xml version="1.0" encoding="utf-8"?>
<table xmlns="http://schemas.openxmlformats.org/spreadsheetml/2006/main" id="3" name="Tabla24" displayName="Tabla24" ref="A1:C7" totalsRowShown="0" tableBorderDxfId="68">
  <autoFilter ref="A1:C7"/>
  <tableColumns count="3">
    <tableColumn id="1" name="Opción" dataDxfId="67"/>
    <tableColumn id="2" name="CANTIDAD DE RESPUESTAS PREGUNTA (29)" dataDxfId="66"/>
    <tableColumn id="3" name="PORCENTAJE" dataDxfId="6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9"/>
  <sheetViews>
    <sheetView showGridLines="0" view="pageBreakPreview" zoomScale="50" zoomScaleNormal="93" zoomScaleSheetLayoutView="50" zoomScalePageLayoutView="93" workbookViewId="0">
      <pane ySplit="1" topLeftCell="A2" activePane="bottomLeft" state="frozen"/>
      <selection pane="bottomLeft" activeCell="E2" sqref="E2"/>
    </sheetView>
  </sheetViews>
  <sheetFormatPr baseColWidth="10" defaultColWidth="11.42578125" defaultRowHeight="15" x14ac:dyDescent="0.25"/>
  <cols>
    <col min="1" max="1" width="13.140625" style="2" customWidth="1"/>
    <col min="2" max="2" width="43.140625" style="3" bestFit="1" customWidth="1"/>
    <col min="3" max="3" width="8.7109375" style="3" hidden="1" customWidth="1"/>
    <col min="4" max="4" width="11.28515625" style="2" bestFit="1" customWidth="1"/>
    <col min="5" max="5" width="70.7109375" style="3" customWidth="1"/>
    <col min="6" max="6" width="77.28515625" style="3" customWidth="1"/>
    <col min="7" max="16384" width="11.42578125" style="2"/>
  </cols>
  <sheetData>
    <row r="1" spans="1:6" ht="30" x14ac:dyDescent="0.25">
      <c r="A1" s="9" t="s">
        <v>0</v>
      </c>
      <c r="B1" s="10" t="s">
        <v>1</v>
      </c>
      <c r="C1" s="11" t="s">
        <v>2</v>
      </c>
      <c r="D1" s="11" t="s">
        <v>3</v>
      </c>
      <c r="E1" s="11" t="s">
        <v>4</v>
      </c>
      <c r="F1" s="11" t="s">
        <v>5</v>
      </c>
    </row>
    <row r="2" spans="1:6" s="23" customFormat="1" ht="315" x14ac:dyDescent="0.25">
      <c r="A2" s="55">
        <v>22</v>
      </c>
      <c r="B2" s="56" t="s">
        <v>6</v>
      </c>
      <c r="C2" s="43" t="str">
        <f>CONCATENATE(A2,D2)</f>
        <v>22A</v>
      </c>
      <c r="D2" s="12" t="s">
        <v>7</v>
      </c>
      <c r="E2" s="13" t="s">
        <v>8</v>
      </c>
      <c r="F2" s="13" t="s">
        <v>9</v>
      </c>
    </row>
    <row r="3" spans="1:6" s="23" customFormat="1" ht="165" x14ac:dyDescent="0.25">
      <c r="A3" s="55"/>
      <c r="B3" s="56"/>
      <c r="C3" s="43" t="str">
        <f>CONCATENATE(A2,D3)</f>
        <v>22B</v>
      </c>
      <c r="D3" s="12" t="s">
        <v>10</v>
      </c>
      <c r="E3" s="13" t="s">
        <v>11</v>
      </c>
      <c r="F3" s="13" t="s">
        <v>12</v>
      </c>
    </row>
    <row r="4" spans="1:6" s="23" customFormat="1" ht="30" x14ac:dyDescent="0.25">
      <c r="A4" s="55"/>
      <c r="B4" s="56"/>
      <c r="C4" s="43" t="str">
        <f>CONCATENATE(A2,D4)</f>
        <v>22C</v>
      </c>
      <c r="D4" s="24" t="s">
        <v>13</v>
      </c>
      <c r="E4" s="13" t="s">
        <v>14</v>
      </c>
      <c r="F4" s="14" t="s">
        <v>15</v>
      </c>
    </row>
    <row r="5" spans="1:6" s="23" customFormat="1" ht="150" x14ac:dyDescent="0.25">
      <c r="A5" s="55"/>
      <c r="B5" s="56"/>
      <c r="C5" s="43" t="str">
        <f>CONCATENATE(A2,D5)</f>
        <v>22D</v>
      </c>
      <c r="D5" s="12" t="s">
        <v>16</v>
      </c>
      <c r="E5" s="13" t="s">
        <v>17</v>
      </c>
      <c r="F5" s="13" t="s">
        <v>18</v>
      </c>
    </row>
    <row r="6" spans="1:6" s="23" customFormat="1" ht="195" x14ac:dyDescent="0.25">
      <c r="A6" s="55">
        <v>23</v>
      </c>
      <c r="B6" s="56" t="s">
        <v>19</v>
      </c>
      <c r="C6" s="43" t="str">
        <f>CONCATENATE(A6,D6)</f>
        <v>23A</v>
      </c>
      <c r="D6" s="12" t="s">
        <v>7</v>
      </c>
      <c r="E6" s="13" t="s">
        <v>20</v>
      </c>
      <c r="F6" s="13" t="s">
        <v>21</v>
      </c>
    </row>
    <row r="7" spans="1:6" s="23" customFormat="1" ht="30" x14ac:dyDescent="0.25">
      <c r="A7" s="55"/>
      <c r="B7" s="56"/>
      <c r="C7" s="43" t="str">
        <f>CONCATENATE(A6,D7)</f>
        <v>23B</v>
      </c>
      <c r="D7" s="24" t="s">
        <v>10</v>
      </c>
      <c r="E7" s="13" t="s">
        <v>22</v>
      </c>
      <c r="F7" s="13" t="s">
        <v>15</v>
      </c>
    </row>
    <row r="8" spans="1:6" s="23" customFormat="1" ht="195" x14ac:dyDescent="0.25">
      <c r="A8" s="55"/>
      <c r="B8" s="56"/>
      <c r="C8" s="43" t="str">
        <f>CONCATENATE(A6,D8)</f>
        <v>23C</v>
      </c>
      <c r="D8" s="12" t="s">
        <v>13</v>
      </c>
      <c r="E8" s="13" t="s">
        <v>23</v>
      </c>
      <c r="F8" s="44" t="s">
        <v>21</v>
      </c>
    </row>
    <row r="9" spans="1:6" s="23" customFormat="1" ht="195" x14ac:dyDescent="0.25">
      <c r="A9" s="55"/>
      <c r="B9" s="56"/>
      <c r="C9" s="43" t="str">
        <f>CONCATENATE(A6,D9)</f>
        <v>23D</v>
      </c>
      <c r="D9" s="12" t="s">
        <v>16</v>
      </c>
      <c r="E9" s="13" t="s">
        <v>24</v>
      </c>
      <c r="F9" s="44" t="s">
        <v>21</v>
      </c>
    </row>
    <row r="10" spans="1:6" ht="45" x14ac:dyDescent="0.25">
      <c r="A10" s="55">
        <v>24</v>
      </c>
      <c r="B10" s="56" t="s">
        <v>25</v>
      </c>
      <c r="C10" s="43" t="str">
        <f>CONCATENATE(A10,D10)</f>
        <v>24A</v>
      </c>
      <c r="D10" s="24" t="s">
        <v>7</v>
      </c>
      <c r="E10" s="13" t="s">
        <v>26</v>
      </c>
      <c r="F10" s="13" t="s">
        <v>15</v>
      </c>
    </row>
    <row r="11" spans="1:6" ht="195" x14ac:dyDescent="0.25">
      <c r="A11" s="55"/>
      <c r="B11" s="56"/>
      <c r="C11" s="43" t="str">
        <f>CONCATENATE(A10,D11)</f>
        <v>24B</v>
      </c>
      <c r="D11" s="12" t="s">
        <v>10</v>
      </c>
      <c r="E11" s="13" t="s">
        <v>27</v>
      </c>
      <c r="F11" s="13" t="s">
        <v>21</v>
      </c>
    </row>
    <row r="12" spans="1:6" ht="285" x14ac:dyDescent="0.25">
      <c r="A12" s="55"/>
      <c r="B12" s="56"/>
      <c r="C12" s="43" t="str">
        <f>CONCATENATE(A10,D12)</f>
        <v>24C</v>
      </c>
      <c r="D12" s="12" t="s">
        <v>13</v>
      </c>
      <c r="E12" s="13" t="s">
        <v>28</v>
      </c>
      <c r="F12" s="44" t="s">
        <v>29</v>
      </c>
    </row>
    <row r="13" spans="1:6" ht="285" x14ac:dyDescent="0.25">
      <c r="A13" s="55"/>
      <c r="B13" s="56"/>
      <c r="C13" s="43" t="str">
        <f>CONCATENATE(A10,D13)</f>
        <v>24D</v>
      </c>
      <c r="D13" s="12" t="s">
        <v>16</v>
      </c>
      <c r="E13" s="13" t="s">
        <v>30</v>
      </c>
      <c r="F13" s="44" t="s">
        <v>29</v>
      </c>
    </row>
    <row r="14" spans="1:6" ht="195" x14ac:dyDescent="0.25">
      <c r="A14" s="55">
        <v>25</v>
      </c>
      <c r="B14" s="56" t="s">
        <v>31</v>
      </c>
      <c r="C14" s="43" t="str">
        <f>CONCATENATE(A14,D14)</f>
        <v>25A</v>
      </c>
      <c r="D14" s="12" t="s">
        <v>7</v>
      </c>
      <c r="E14" s="13" t="s">
        <v>32</v>
      </c>
      <c r="F14" s="44" t="s">
        <v>21</v>
      </c>
    </row>
    <row r="15" spans="1:6" ht="195" x14ac:dyDescent="0.25">
      <c r="A15" s="55"/>
      <c r="B15" s="56"/>
      <c r="C15" s="43" t="str">
        <f>CONCATENATE(A14,D15)</f>
        <v>25B</v>
      </c>
      <c r="D15" s="12" t="s">
        <v>10</v>
      </c>
      <c r="E15" s="13" t="s">
        <v>33</v>
      </c>
      <c r="F15" s="44" t="s">
        <v>21</v>
      </c>
    </row>
    <row r="16" spans="1:6" ht="195" x14ac:dyDescent="0.25">
      <c r="A16" s="55"/>
      <c r="B16" s="56"/>
      <c r="C16" s="43" t="str">
        <f>CONCATENATE(A14,D16)</f>
        <v>25C</v>
      </c>
      <c r="D16" s="12" t="s">
        <v>13</v>
      </c>
      <c r="E16" s="13" t="s">
        <v>34</v>
      </c>
      <c r="F16" s="44" t="s">
        <v>21</v>
      </c>
    </row>
    <row r="17" spans="1:6" ht="30" x14ac:dyDescent="0.25">
      <c r="A17" s="55"/>
      <c r="B17" s="56"/>
      <c r="C17" s="43" t="str">
        <f>CONCATENATE(A14,D17)</f>
        <v>25D</v>
      </c>
      <c r="D17" s="24" t="s">
        <v>16</v>
      </c>
      <c r="E17" s="13" t="s">
        <v>35</v>
      </c>
      <c r="F17" s="13" t="s">
        <v>15</v>
      </c>
    </row>
    <row r="18" spans="1:6" ht="195" x14ac:dyDescent="0.25">
      <c r="A18" s="55">
        <v>26</v>
      </c>
      <c r="B18" s="56" t="s">
        <v>36</v>
      </c>
      <c r="C18" s="43" t="str">
        <f>CONCATENATE(A18,D18)</f>
        <v>26A</v>
      </c>
      <c r="D18" s="12" t="s">
        <v>7</v>
      </c>
      <c r="E18" s="13" t="s">
        <v>37</v>
      </c>
      <c r="F18" s="44" t="s">
        <v>38</v>
      </c>
    </row>
    <row r="19" spans="1:6" ht="195" x14ac:dyDescent="0.25">
      <c r="A19" s="55"/>
      <c r="B19" s="56"/>
      <c r="C19" s="43" t="str">
        <f>CONCATENATE(A18,D19)</f>
        <v>26B</v>
      </c>
      <c r="D19" s="12" t="s">
        <v>10</v>
      </c>
      <c r="E19" s="13" t="s">
        <v>39</v>
      </c>
      <c r="F19" s="44" t="s">
        <v>38</v>
      </c>
    </row>
    <row r="20" spans="1:6" ht="195" x14ac:dyDescent="0.25">
      <c r="A20" s="55"/>
      <c r="B20" s="56"/>
      <c r="C20" s="43" t="str">
        <f>CONCATENATE(A18,D20)</f>
        <v>26C</v>
      </c>
      <c r="D20" s="12" t="s">
        <v>13</v>
      </c>
      <c r="E20" s="13" t="s">
        <v>40</v>
      </c>
      <c r="F20" s="44" t="s">
        <v>38</v>
      </c>
    </row>
    <row r="21" spans="1:6" ht="30" x14ac:dyDescent="0.25">
      <c r="A21" s="55"/>
      <c r="B21" s="56"/>
      <c r="C21" s="43" t="str">
        <f>CONCATENATE(A18,D21)</f>
        <v>26D</v>
      </c>
      <c r="D21" s="24" t="s">
        <v>16</v>
      </c>
      <c r="E21" s="13" t="s">
        <v>41</v>
      </c>
      <c r="F21" s="13" t="s">
        <v>15</v>
      </c>
    </row>
    <row r="22" spans="1:6" ht="255" x14ac:dyDescent="0.25">
      <c r="A22" s="55">
        <v>27</v>
      </c>
      <c r="B22" s="56" t="s">
        <v>42</v>
      </c>
      <c r="C22" s="43" t="str">
        <f>CONCATENATE(A22,D22)</f>
        <v>27A</v>
      </c>
      <c r="D22" s="12" t="s">
        <v>7</v>
      </c>
      <c r="E22" s="14" t="s">
        <v>43</v>
      </c>
      <c r="F22" s="13" t="s">
        <v>44</v>
      </c>
    </row>
    <row r="23" spans="1:6" ht="30" x14ac:dyDescent="0.25">
      <c r="A23" s="55"/>
      <c r="B23" s="56"/>
      <c r="C23" s="43" t="str">
        <f>CONCATENATE(A22,D23)</f>
        <v>27B</v>
      </c>
      <c r="D23" s="24" t="s">
        <v>10</v>
      </c>
      <c r="E23" s="13" t="s">
        <v>45</v>
      </c>
      <c r="F23" s="14" t="s">
        <v>15</v>
      </c>
    </row>
    <row r="24" spans="1:6" ht="255" x14ac:dyDescent="0.25">
      <c r="A24" s="55"/>
      <c r="B24" s="56"/>
      <c r="C24" s="43" t="str">
        <f>CONCATENATE(A22,D24)</f>
        <v>27C</v>
      </c>
      <c r="D24" s="12" t="s">
        <v>13</v>
      </c>
      <c r="E24" s="13" t="s">
        <v>46</v>
      </c>
      <c r="F24" s="44" t="s">
        <v>47</v>
      </c>
    </row>
    <row r="25" spans="1:6" ht="255" x14ac:dyDescent="0.25">
      <c r="A25" s="55"/>
      <c r="B25" s="56"/>
      <c r="C25" s="43" t="str">
        <f>CONCATENATE(A22,D25)</f>
        <v>27D</v>
      </c>
      <c r="D25" s="12" t="s">
        <v>16</v>
      </c>
      <c r="E25" s="13" t="s">
        <v>48</v>
      </c>
      <c r="F25" s="44" t="s">
        <v>47</v>
      </c>
    </row>
    <row r="26" spans="1:6" ht="30" x14ac:dyDescent="0.25">
      <c r="A26" s="55">
        <v>28</v>
      </c>
      <c r="B26" s="56" t="s">
        <v>49</v>
      </c>
      <c r="C26" s="43" t="str">
        <f>CONCATENATE(A26,D26)</f>
        <v>28A</v>
      </c>
      <c r="D26" s="24" t="s">
        <v>7</v>
      </c>
      <c r="E26" s="13" t="s">
        <v>50</v>
      </c>
      <c r="F26" s="13" t="s">
        <v>15</v>
      </c>
    </row>
    <row r="27" spans="1:6" ht="195" x14ac:dyDescent="0.25">
      <c r="A27" s="55"/>
      <c r="B27" s="56"/>
      <c r="C27" s="43" t="str">
        <f>CONCATENATE(A26,D27)</f>
        <v>28B</v>
      </c>
      <c r="D27" s="12" t="s">
        <v>10</v>
      </c>
      <c r="E27" s="14" t="s">
        <v>51</v>
      </c>
      <c r="F27" s="44" t="s">
        <v>21</v>
      </c>
    </row>
    <row r="28" spans="1:6" ht="195" x14ac:dyDescent="0.25">
      <c r="A28" s="55"/>
      <c r="B28" s="56"/>
      <c r="C28" s="43" t="str">
        <f>CONCATENATE(A26,D28)</f>
        <v>28C</v>
      </c>
      <c r="D28" s="12" t="s">
        <v>13</v>
      </c>
      <c r="E28" s="13" t="s">
        <v>52</v>
      </c>
      <c r="F28" s="44" t="s">
        <v>21</v>
      </c>
    </row>
    <row r="29" spans="1:6" ht="195" x14ac:dyDescent="0.25">
      <c r="A29" s="55"/>
      <c r="B29" s="56"/>
      <c r="C29" s="43" t="str">
        <f>CONCATENATE(A26,D29)</f>
        <v>28D</v>
      </c>
      <c r="D29" s="12" t="s">
        <v>16</v>
      </c>
      <c r="E29" s="13" t="s">
        <v>53</v>
      </c>
      <c r="F29" s="44" t="s">
        <v>21</v>
      </c>
    </row>
    <row r="30" spans="1:6" ht="30" x14ac:dyDescent="0.25">
      <c r="A30" s="55">
        <v>29</v>
      </c>
      <c r="B30" s="56" t="s">
        <v>54</v>
      </c>
      <c r="C30" s="43" t="str">
        <f>CONCATENATE(A30,D30)</f>
        <v>29A</v>
      </c>
      <c r="D30" s="24" t="s">
        <v>7</v>
      </c>
      <c r="E30" s="13" t="s">
        <v>55</v>
      </c>
      <c r="F30" s="13" t="s">
        <v>15</v>
      </c>
    </row>
    <row r="31" spans="1:6" ht="394.5" customHeight="1" x14ac:dyDescent="0.25">
      <c r="A31" s="55"/>
      <c r="B31" s="56"/>
      <c r="C31" s="43" t="str">
        <f>CONCATENATE(A30,D31)</f>
        <v>29B</v>
      </c>
      <c r="D31" s="12" t="s">
        <v>10</v>
      </c>
      <c r="E31" s="13" t="s">
        <v>56</v>
      </c>
      <c r="F31" s="44" t="s">
        <v>57</v>
      </c>
    </row>
    <row r="32" spans="1:6" ht="390" customHeight="1" x14ac:dyDescent="0.25">
      <c r="A32" s="55"/>
      <c r="B32" s="56"/>
      <c r="C32" s="43" t="str">
        <f>CONCATENATE(A30,D32)</f>
        <v>29C</v>
      </c>
      <c r="D32" s="12" t="s">
        <v>13</v>
      </c>
      <c r="E32" s="13" t="s">
        <v>58</v>
      </c>
      <c r="F32" s="45" t="s">
        <v>57</v>
      </c>
    </row>
    <row r="33" spans="1:6" ht="393" customHeight="1" x14ac:dyDescent="0.25">
      <c r="A33" s="55"/>
      <c r="B33" s="56"/>
      <c r="C33" s="43" t="str">
        <f>CONCATENATE(A30,D33)</f>
        <v>29D</v>
      </c>
      <c r="D33" s="12" t="s">
        <v>16</v>
      </c>
      <c r="E33" s="13" t="s">
        <v>59</v>
      </c>
      <c r="F33" s="44" t="s">
        <v>57</v>
      </c>
    </row>
    <row r="34" spans="1:6" ht="30" x14ac:dyDescent="0.25">
      <c r="A34" s="55">
        <v>30</v>
      </c>
      <c r="B34" s="56" t="s">
        <v>60</v>
      </c>
      <c r="C34" s="43" t="str">
        <f>CONCATENATE(A34,D34)</f>
        <v>30A</v>
      </c>
      <c r="D34" s="24" t="s">
        <v>7</v>
      </c>
      <c r="E34" s="13" t="s">
        <v>61</v>
      </c>
      <c r="F34" s="13" t="s">
        <v>15</v>
      </c>
    </row>
    <row r="35" spans="1:6" ht="375" x14ac:dyDescent="0.25">
      <c r="A35" s="55"/>
      <c r="B35" s="56"/>
      <c r="C35" s="43" t="str">
        <f>CONCATENATE(A34,D35)</f>
        <v>30B</v>
      </c>
      <c r="D35" s="12" t="s">
        <v>10</v>
      </c>
      <c r="E35" s="13" t="s">
        <v>62</v>
      </c>
      <c r="F35" s="44" t="s">
        <v>63</v>
      </c>
    </row>
    <row r="36" spans="1:6" ht="375" x14ac:dyDescent="0.25">
      <c r="A36" s="55"/>
      <c r="B36" s="56"/>
      <c r="C36" s="43" t="str">
        <f>CONCATENATE(A34,D36)</f>
        <v>30C</v>
      </c>
      <c r="D36" s="12" t="s">
        <v>13</v>
      </c>
      <c r="E36" s="13" t="s">
        <v>64</v>
      </c>
      <c r="F36" s="44" t="s">
        <v>63</v>
      </c>
    </row>
    <row r="37" spans="1:6" ht="375" x14ac:dyDescent="0.25">
      <c r="A37" s="55"/>
      <c r="B37" s="56"/>
      <c r="C37" s="43" t="str">
        <f>CONCATENATE(A34,D37)</f>
        <v>30D</v>
      </c>
      <c r="D37" s="12" t="s">
        <v>16</v>
      </c>
      <c r="E37" s="13" t="s">
        <v>65</v>
      </c>
      <c r="F37" s="44" t="s">
        <v>63</v>
      </c>
    </row>
    <row r="38" spans="1:6" ht="30" x14ac:dyDescent="0.25">
      <c r="A38" s="55">
        <v>31</v>
      </c>
      <c r="B38" s="56" t="s">
        <v>66</v>
      </c>
      <c r="C38" s="43" t="str">
        <f>CONCATENATE(A38,D38)</f>
        <v>31A</v>
      </c>
      <c r="D38" s="24" t="s">
        <v>7</v>
      </c>
      <c r="E38" s="13" t="s">
        <v>61</v>
      </c>
      <c r="F38" s="13" t="s">
        <v>15</v>
      </c>
    </row>
    <row r="39" spans="1:6" ht="345" x14ac:dyDescent="0.25">
      <c r="A39" s="55"/>
      <c r="B39" s="56"/>
      <c r="C39" s="43" t="str">
        <f>CONCATENATE(A38,D39)</f>
        <v>31B</v>
      </c>
      <c r="D39" s="12" t="s">
        <v>10</v>
      </c>
      <c r="E39" s="13" t="s">
        <v>67</v>
      </c>
      <c r="F39" s="44" t="s">
        <v>68</v>
      </c>
    </row>
    <row r="40" spans="1:6" ht="345" x14ac:dyDescent="0.25">
      <c r="A40" s="55"/>
      <c r="B40" s="56"/>
      <c r="C40" s="43" t="str">
        <f>CONCATENATE(A38,D40)</f>
        <v>31C</v>
      </c>
      <c r="D40" s="12" t="s">
        <v>13</v>
      </c>
      <c r="E40" s="13" t="s">
        <v>69</v>
      </c>
      <c r="F40" s="44" t="s">
        <v>68</v>
      </c>
    </row>
    <row r="41" spans="1:6" ht="345" x14ac:dyDescent="0.25">
      <c r="A41" s="55"/>
      <c r="B41" s="56"/>
      <c r="C41" s="43" t="str">
        <f>CONCATENATE(A38,D41)</f>
        <v>31D</v>
      </c>
      <c r="D41" s="12" t="s">
        <v>16</v>
      </c>
      <c r="E41" s="13" t="s">
        <v>70</v>
      </c>
      <c r="F41" s="44" t="s">
        <v>68</v>
      </c>
    </row>
    <row r="42" spans="1:6" ht="195" x14ac:dyDescent="0.25">
      <c r="A42" s="55">
        <v>32</v>
      </c>
      <c r="B42" s="56" t="s">
        <v>71</v>
      </c>
      <c r="C42" s="43" t="str">
        <f>CONCATENATE(A42,D42)</f>
        <v>32A</v>
      </c>
      <c r="D42" s="12" t="s">
        <v>7</v>
      </c>
      <c r="E42" s="13" t="s">
        <v>72</v>
      </c>
      <c r="F42" s="13" t="s">
        <v>21</v>
      </c>
    </row>
    <row r="43" spans="1:6" ht="195" x14ac:dyDescent="0.25">
      <c r="A43" s="55"/>
      <c r="B43" s="56"/>
      <c r="C43" s="43" t="str">
        <f>CONCATENATE(A42,D43)</f>
        <v>32B</v>
      </c>
      <c r="D43" s="12" t="s">
        <v>10</v>
      </c>
      <c r="E43" s="13" t="s">
        <v>73</v>
      </c>
      <c r="F43" s="13" t="s">
        <v>21</v>
      </c>
    </row>
    <row r="44" spans="1:6" ht="195" x14ac:dyDescent="0.25">
      <c r="A44" s="55"/>
      <c r="B44" s="56"/>
      <c r="C44" s="43" t="str">
        <f>CONCATENATE(A42,D44)</f>
        <v>32C</v>
      </c>
      <c r="D44" s="12" t="s">
        <v>13</v>
      </c>
      <c r="E44" s="13" t="s">
        <v>74</v>
      </c>
      <c r="F44" s="13" t="s">
        <v>21</v>
      </c>
    </row>
    <row r="45" spans="1:6" ht="30" x14ac:dyDescent="0.25">
      <c r="A45" s="55"/>
      <c r="B45" s="56"/>
      <c r="C45" s="43" t="str">
        <f>CONCATENATE(A42,D45)</f>
        <v>32D</v>
      </c>
      <c r="D45" s="24" t="s">
        <v>16</v>
      </c>
      <c r="E45" s="13" t="s">
        <v>75</v>
      </c>
      <c r="F45" s="13" t="s">
        <v>15</v>
      </c>
    </row>
    <row r="46" spans="1:6" ht="285" x14ac:dyDescent="0.25">
      <c r="A46" s="55">
        <v>33</v>
      </c>
      <c r="B46" s="56" t="s">
        <v>76</v>
      </c>
      <c r="C46" s="43" t="str">
        <f>CONCATENATE(A46,D46)</f>
        <v>33A</v>
      </c>
      <c r="D46" s="12" t="s">
        <v>7</v>
      </c>
      <c r="E46" s="13" t="s">
        <v>77</v>
      </c>
      <c r="F46" s="13" t="s">
        <v>78</v>
      </c>
    </row>
    <row r="47" spans="1:6" ht="30" x14ac:dyDescent="0.25">
      <c r="A47" s="55"/>
      <c r="B47" s="56"/>
      <c r="C47" s="43" t="str">
        <f>CONCATENATE(A46,D47)</f>
        <v>33B</v>
      </c>
      <c r="D47" s="24" t="s">
        <v>10</v>
      </c>
      <c r="E47" s="13" t="s">
        <v>79</v>
      </c>
      <c r="F47" s="14" t="s">
        <v>15</v>
      </c>
    </row>
    <row r="48" spans="1:6" ht="244.5" customHeight="1" x14ac:dyDescent="0.2">
      <c r="A48" s="55"/>
      <c r="B48" s="56"/>
      <c r="C48" s="43" t="str">
        <f>CONCATENATE(A46,D48)</f>
        <v>33C</v>
      </c>
      <c r="D48" s="12" t="s">
        <v>13</v>
      </c>
      <c r="E48" s="13" t="s">
        <v>77</v>
      </c>
      <c r="F48" s="50" t="s">
        <v>80</v>
      </c>
    </row>
    <row r="49" spans="1:6" ht="252" customHeight="1" x14ac:dyDescent="0.2">
      <c r="A49" s="55"/>
      <c r="B49" s="56"/>
      <c r="C49" s="43" t="str">
        <f>CONCATENATE(A46,D49)</f>
        <v>33D</v>
      </c>
      <c r="D49" s="12" t="s">
        <v>16</v>
      </c>
      <c r="E49" s="13" t="s">
        <v>81</v>
      </c>
      <c r="F49" s="50" t="s">
        <v>80</v>
      </c>
    </row>
    <row r="50" spans="1:6" ht="127.5" x14ac:dyDescent="0.2">
      <c r="A50" s="55">
        <v>34</v>
      </c>
      <c r="B50" s="56" t="s">
        <v>82</v>
      </c>
      <c r="C50" s="43" t="str">
        <f>CONCATENATE(A50,D50)</f>
        <v>34A</v>
      </c>
      <c r="D50" s="12" t="s">
        <v>7</v>
      </c>
      <c r="E50" s="13" t="s">
        <v>83</v>
      </c>
      <c r="F50" s="47" t="s">
        <v>84</v>
      </c>
    </row>
    <row r="51" spans="1:6" ht="165.75" x14ac:dyDescent="0.2">
      <c r="A51" s="55"/>
      <c r="B51" s="56"/>
      <c r="C51" s="43" t="str">
        <f>CONCATENATE(A50,D51)</f>
        <v>34B</v>
      </c>
      <c r="D51" s="12" t="s">
        <v>10</v>
      </c>
      <c r="E51" s="13" t="s">
        <v>85</v>
      </c>
      <c r="F51" s="48" t="s">
        <v>21</v>
      </c>
    </row>
    <row r="52" spans="1:6" ht="25.5" x14ac:dyDescent="0.25">
      <c r="A52" s="55"/>
      <c r="B52" s="56"/>
      <c r="C52" s="43" t="str">
        <f>CONCATENATE(A50,D52)</f>
        <v>34C</v>
      </c>
      <c r="D52" s="24" t="s">
        <v>13</v>
      </c>
      <c r="E52" s="49" t="s">
        <v>86</v>
      </c>
      <c r="F52" s="13" t="s">
        <v>15</v>
      </c>
    </row>
    <row r="53" spans="1:6" ht="195" x14ac:dyDescent="0.25">
      <c r="A53" s="55"/>
      <c r="B53" s="56"/>
      <c r="C53" s="43" t="str">
        <f>CONCATENATE(A50,D53)</f>
        <v>34D</v>
      </c>
      <c r="D53" s="12" t="s">
        <v>16</v>
      </c>
      <c r="E53" s="13" t="s">
        <v>85</v>
      </c>
      <c r="F53" s="13" t="s">
        <v>21</v>
      </c>
    </row>
    <row r="54" spans="1:6" ht="285" x14ac:dyDescent="0.25">
      <c r="A54" s="55">
        <v>35</v>
      </c>
      <c r="B54" s="56" t="s">
        <v>87</v>
      </c>
      <c r="C54" s="43" t="str">
        <f>CONCATENATE(A54,D54)</f>
        <v>35A</v>
      </c>
      <c r="D54" s="12" t="s">
        <v>7</v>
      </c>
      <c r="E54" s="13" t="s">
        <v>88</v>
      </c>
      <c r="F54" s="13" t="s">
        <v>89</v>
      </c>
    </row>
    <row r="55" spans="1:6" ht="30" x14ac:dyDescent="0.25">
      <c r="A55" s="55"/>
      <c r="B55" s="56"/>
      <c r="C55" s="43" t="str">
        <f>CONCATENATE(A54,D55)</f>
        <v>35B</v>
      </c>
      <c r="D55" s="24" t="s">
        <v>10</v>
      </c>
      <c r="E55" s="13" t="s">
        <v>90</v>
      </c>
      <c r="F55" s="14" t="s">
        <v>15</v>
      </c>
    </row>
    <row r="56" spans="1:6" ht="270" x14ac:dyDescent="0.25">
      <c r="A56" s="55"/>
      <c r="B56" s="56"/>
      <c r="C56" s="43" t="str">
        <f>CONCATENATE(A54,D56)</f>
        <v>35C</v>
      </c>
      <c r="D56" s="12" t="s">
        <v>13</v>
      </c>
      <c r="E56" s="13" t="s">
        <v>91</v>
      </c>
      <c r="F56" s="46" t="s">
        <v>92</v>
      </c>
    </row>
    <row r="57" spans="1:6" ht="270" x14ac:dyDescent="0.25">
      <c r="A57" s="55"/>
      <c r="B57" s="56"/>
      <c r="C57" s="43" t="str">
        <f>CONCATENATE(A54,D57)</f>
        <v>35D</v>
      </c>
      <c r="D57" s="12" t="s">
        <v>16</v>
      </c>
      <c r="E57" s="13" t="s">
        <v>93</v>
      </c>
      <c r="F57" s="46" t="s">
        <v>92</v>
      </c>
    </row>
    <row r="58" spans="1:6" x14ac:dyDescent="0.25">
      <c r="A58" s="55">
        <v>36</v>
      </c>
      <c r="B58" s="56" t="s">
        <v>94</v>
      </c>
      <c r="C58" s="43" t="str">
        <f>CONCATENATE(A58,D58)</f>
        <v>36A</v>
      </c>
      <c r="D58" s="24" t="s">
        <v>7</v>
      </c>
      <c r="E58" s="13" t="s">
        <v>95</v>
      </c>
      <c r="F58" s="13" t="s">
        <v>15</v>
      </c>
    </row>
    <row r="59" spans="1:6" ht="330" x14ac:dyDescent="0.25">
      <c r="A59" s="55"/>
      <c r="B59" s="56"/>
      <c r="C59" s="43" t="str">
        <f>CONCATENATE(A58,D59)</f>
        <v>36B</v>
      </c>
      <c r="D59" s="12" t="s">
        <v>10</v>
      </c>
      <c r="E59" s="13" t="s">
        <v>96</v>
      </c>
      <c r="F59" s="44" t="s">
        <v>97</v>
      </c>
    </row>
    <row r="60" spans="1:6" ht="330" x14ac:dyDescent="0.25">
      <c r="A60" s="55"/>
      <c r="B60" s="56"/>
      <c r="C60" s="43" t="str">
        <f>CONCATENATE(A58,D60)</f>
        <v>36C</v>
      </c>
      <c r="D60" s="12" t="s">
        <v>13</v>
      </c>
      <c r="E60" s="13" t="s">
        <v>98</v>
      </c>
      <c r="F60" s="44" t="s">
        <v>97</v>
      </c>
    </row>
    <row r="61" spans="1:6" ht="330" x14ac:dyDescent="0.25">
      <c r="A61" s="55"/>
      <c r="B61" s="56"/>
      <c r="C61" s="43" t="str">
        <f>CONCATENATE(A58,D61)</f>
        <v>36D</v>
      </c>
      <c r="D61" s="12" t="s">
        <v>16</v>
      </c>
      <c r="E61" s="13" t="s">
        <v>99</v>
      </c>
      <c r="F61" s="44" t="s">
        <v>97</v>
      </c>
    </row>
    <row r="62" spans="1:6" ht="375" x14ac:dyDescent="0.25">
      <c r="A62" s="55">
        <v>37</v>
      </c>
      <c r="B62" s="56" t="s">
        <v>100</v>
      </c>
      <c r="C62" s="43" t="str">
        <f>CONCATENATE(A62,D62)</f>
        <v>37A</v>
      </c>
      <c r="D62" s="12" t="s">
        <v>7</v>
      </c>
      <c r="E62" s="13" t="s">
        <v>101</v>
      </c>
      <c r="F62" s="13" t="s">
        <v>63</v>
      </c>
    </row>
    <row r="63" spans="1:6" ht="30" x14ac:dyDescent="0.25">
      <c r="A63" s="55"/>
      <c r="B63" s="56"/>
      <c r="C63" s="43" t="str">
        <f>CONCATENATE(A62,D63)</f>
        <v>37B</v>
      </c>
      <c r="D63" s="24" t="s">
        <v>10</v>
      </c>
      <c r="E63" s="13" t="s">
        <v>102</v>
      </c>
      <c r="F63" s="14" t="s">
        <v>15</v>
      </c>
    </row>
    <row r="64" spans="1:6" ht="360" x14ac:dyDescent="0.25">
      <c r="A64" s="55"/>
      <c r="B64" s="56"/>
      <c r="C64" s="43" t="str">
        <f>CONCATENATE(A62,D64)</f>
        <v>37C</v>
      </c>
      <c r="D64" s="12" t="s">
        <v>13</v>
      </c>
      <c r="E64" s="13" t="s">
        <v>103</v>
      </c>
      <c r="F64" s="44" t="s">
        <v>104</v>
      </c>
    </row>
    <row r="65" spans="1:6" ht="360" x14ac:dyDescent="0.25">
      <c r="A65" s="55"/>
      <c r="B65" s="56"/>
      <c r="C65" s="43" t="str">
        <f>CONCATENATE(A62,D65)</f>
        <v>37D</v>
      </c>
      <c r="D65" s="12" t="s">
        <v>16</v>
      </c>
      <c r="E65" s="13" t="s">
        <v>105</v>
      </c>
      <c r="F65" s="44" t="s">
        <v>104</v>
      </c>
    </row>
    <row r="66" spans="1:6" ht="282" customHeight="1" x14ac:dyDescent="0.25">
      <c r="A66" s="55">
        <v>38</v>
      </c>
      <c r="B66" s="56" t="s">
        <v>106</v>
      </c>
      <c r="C66" s="43" t="str">
        <f>CONCATENATE(A66,D66)</f>
        <v>38A</v>
      </c>
      <c r="D66" s="12" t="s">
        <v>7</v>
      </c>
      <c r="E66" s="13" t="s">
        <v>107</v>
      </c>
      <c r="F66" s="13" t="s">
        <v>108</v>
      </c>
    </row>
    <row r="67" spans="1:6" ht="30" x14ac:dyDescent="0.25">
      <c r="A67" s="55"/>
      <c r="B67" s="56"/>
      <c r="C67" s="43" t="str">
        <f>CONCATENATE(A66,D67)</f>
        <v>38B</v>
      </c>
      <c r="D67" s="24" t="s">
        <v>10</v>
      </c>
      <c r="E67" s="13" t="s">
        <v>109</v>
      </c>
      <c r="F67" s="14" t="s">
        <v>15</v>
      </c>
    </row>
    <row r="68" spans="1:6" ht="285.75" customHeight="1" x14ac:dyDescent="0.25">
      <c r="A68" s="55"/>
      <c r="B68" s="56"/>
      <c r="C68" s="43" t="str">
        <f>CONCATENATE(A66,D68)</f>
        <v>38C</v>
      </c>
      <c r="D68" s="12" t="s">
        <v>13</v>
      </c>
      <c r="E68" s="13" t="s">
        <v>110</v>
      </c>
      <c r="F68" s="44" t="s">
        <v>111</v>
      </c>
    </row>
    <row r="69" spans="1:6" ht="277.5" customHeight="1" x14ac:dyDescent="0.25">
      <c r="A69" s="55"/>
      <c r="B69" s="56"/>
      <c r="C69" s="43" t="str">
        <f t="shared" ref="C69:C89" si="0">CONCATENATE(A66,D69)</f>
        <v>38D</v>
      </c>
      <c r="D69" s="12" t="s">
        <v>16</v>
      </c>
      <c r="E69" s="13" t="s">
        <v>112</v>
      </c>
      <c r="F69" s="44" t="s">
        <v>111</v>
      </c>
    </row>
    <row r="70" spans="1:6" ht="195" x14ac:dyDescent="0.25">
      <c r="A70" s="55">
        <v>39</v>
      </c>
      <c r="B70" s="56" t="s">
        <v>113</v>
      </c>
      <c r="C70" s="43" t="str">
        <f>CONCATENATE(A70,D70)</f>
        <v>39A</v>
      </c>
      <c r="D70" s="12" t="s">
        <v>7</v>
      </c>
      <c r="E70" s="13" t="s">
        <v>114</v>
      </c>
      <c r="F70" s="44" t="s">
        <v>115</v>
      </c>
    </row>
    <row r="71" spans="1:6" ht="195" x14ac:dyDescent="0.25">
      <c r="A71" s="55"/>
      <c r="B71" s="56"/>
      <c r="C71" s="43" t="str">
        <f>CONCATENATE(A70,D71)</f>
        <v>39B</v>
      </c>
      <c r="D71" s="12" t="s">
        <v>10</v>
      </c>
      <c r="E71" s="13" t="s">
        <v>116</v>
      </c>
      <c r="F71" s="44" t="s">
        <v>115</v>
      </c>
    </row>
    <row r="72" spans="1:6" ht="30" x14ac:dyDescent="0.25">
      <c r="A72" s="55"/>
      <c r="B72" s="56"/>
      <c r="C72" s="43" t="str">
        <f>CONCATENATE(A70,D72)</f>
        <v>39C</v>
      </c>
      <c r="D72" s="24" t="s">
        <v>13</v>
      </c>
      <c r="E72" s="13" t="s">
        <v>117</v>
      </c>
      <c r="F72" s="13" t="s">
        <v>15</v>
      </c>
    </row>
    <row r="73" spans="1:6" ht="195" x14ac:dyDescent="0.25">
      <c r="A73" s="55"/>
      <c r="B73" s="56"/>
      <c r="C73" s="43" t="str">
        <f t="shared" si="0"/>
        <v>39D</v>
      </c>
      <c r="D73" s="12" t="s">
        <v>16</v>
      </c>
      <c r="E73" s="13" t="s">
        <v>118</v>
      </c>
      <c r="F73" s="13" t="s">
        <v>119</v>
      </c>
    </row>
    <row r="74" spans="1:6" x14ac:dyDescent="0.25">
      <c r="A74" s="55">
        <v>40</v>
      </c>
      <c r="B74" s="56" t="s">
        <v>120</v>
      </c>
      <c r="C74" s="43" t="str">
        <f>CONCATENATE(A74,D74)</f>
        <v>40A</v>
      </c>
      <c r="D74" s="24" t="s">
        <v>7</v>
      </c>
      <c r="E74" s="13" t="s">
        <v>121</v>
      </c>
      <c r="F74" s="13" t="s">
        <v>15</v>
      </c>
    </row>
    <row r="75" spans="1:6" ht="270" x14ac:dyDescent="0.25">
      <c r="A75" s="55"/>
      <c r="B75" s="56"/>
      <c r="C75" s="43" t="str">
        <f>CONCATENATE(A74,D75)</f>
        <v>40B</v>
      </c>
      <c r="D75" s="12" t="s">
        <v>10</v>
      </c>
      <c r="E75" s="13" t="s">
        <v>122</v>
      </c>
      <c r="F75" s="44" t="s">
        <v>123</v>
      </c>
    </row>
    <row r="76" spans="1:6" ht="180" x14ac:dyDescent="0.25">
      <c r="A76" s="55"/>
      <c r="B76" s="56"/>
      <c r="C76" s="43" t="str">
        <f>CONCATENATE(A74,D76)</f>
        <v>40C</v>
      </c>
      <c r="D76" s="12" t="s">
        <v>13</v>
      </c>
      <c r="E76" s="13" t="s">
        <v>124</v>
      </c>
      <c r="F76" s="46" t="s">
        <v>125</v>
      </c>
    </row>
    <row r="77" spans="1:6" ht="270" x14ac:dyDescent="0.25">
      <c r="A77" s="55"/>
      <c r="B77" s="56"/>
      <c r="C77" s="43" t="str">
        <f t="shared" si="0"/>
        <v>40D</v>
      </c>
      <c r="D77" s="12" t="s">
        <v>16</v>
      </c>
      <c r="E77" s="13" t="s">
        <v>126</v>
      </c>
      <c r="F77" s="13" t="s">
        <v>127</v>
      </c>
    </row>
    <row r="78" spans="1:6" ht="225" x14ac:dyDescent="0.25">
      <c r="A78" s="55">
        <v>41</v>
      </c>
      <c r="B78" s="56" t="s">
        <v>128</v>
      </c>
      <c r="C78" s="43" t="str">
        <f>CONCATENATE(A78,D78)</f>
        <v>41A</v>
      </c>
      <c r="D78" s="12" t="s">
        <v>7</v>
      </c>
      <c r="E78" s="13" t="s">
        <v>129</v>
      </c>
      <c r="F78" s="44" t="s">
        <v>130</v>
      </c>
    </row>
    <row r="79" spans="1:6" ht="225" x14ac:dyDescent="0.25">
      <c r="A79" s="55"/>
      <c r="B79" s="56"/>
      <c r="C79" s="43" t="str">
        <f>CONCATENATE(A78,D79)</f>
        <v>41B</v>
      </c>
      <c r="D79" s="12" t="s">
        <v>10</v>
      </c>
      <c r="E79" s="13" t="s">
        <v>131</v>
      </c>
      <c r="F79" s="44" t="s">
        <v>130</v>
      </c>
    </row>
    <row r="80" spans="1:6" x14ac:dyDescent="0.25">
      <c r="A80" s="55"/>
      <c r="B80" s="56"/>
      <c r="C80" s="43" t="str">
        <f>CONCATENATE(A78,D80)</f>
        <v>41C</v>
      </c>
      <c r="D80" s="24" t="s">
        <v>13</v>
      </c>
      <c r="E80" s="13" t="s">
        <v>132</v>
      </c>
      <c r="F80" s="13" t="s">
        <v>15</v>
      </c>
    </row>
    <row r="81" spans="1:6" ht="225" x14ac:dyDescent="0.25">
      <c r="A81" s="55"/>
      <c r="B81" s="56"/>
      <c r="C81" s="43" t="str">
        <f t="shared" si="0"/>
        <v>41D</v>
      </c>
      <c r="D81" s="12" t="s">
        <v>16</v>
      </c>
      <c r="E81" s="13" t="s">
        <v>133</v>
      </c>
      <c r="F81" s="13" t="s">
        <v>130</v>
      </c>
    </row>
    <row r="82" spans="1:6" ht="240" x14ac:dyDescent="0.25">
      <c r="A82" s="55">
        <v>42</v>
      </c>
      <c r="B82" s="56" t="s">
        <v>134</v>
      </c>
      <c r="C82" s="43" t="str">
        <f>CONCATENATE(A82,D82)</f>
        <v>42A</v>
      </c>
      <c r="D82" s="12" t="s">
        <v>7</v>
      </c>
      <c r="E82" s="13" t="s">
        <v>135</v>
      </c>
      <c r="F82" s="13" t="s">
        <v>136</v>
      </c>
    </row>
    <row r="83" spans="1:6" ht="45" x14ac:dyDescent="0.25">
      <c r="A83" s="55"/>
      <c r="B83" s="56"/>
      <c r="C83" s="43" t="str">
        <f>CONCATENATE(A82,D83)</f>
        <v>42B</v>
      </c>
      <c r="D83" s="24" t="s">
        <v>10</v>
      </c>
      <c r="E83" s="13" t="s">
        <v>137</v>
      </c>
      <c r="F83" s="14" t="s">
        <v>15</v>
      </c>
    </row>
    <row r="84" spans="1:6" ht="255" x14ac:dyDescent="0.25">
      <c r="A84" s="55"/>
      <c r="B84" s="56"/>
      <c r="C84" s="43" t="str">
        <f>CONCATENATE(A82,D84)</f>
        <v>42C</v>
      </c>
      <c r="D84" s="12" t="s">
        <v>13</v>
      </c>
      <c r="E84" s="13" t="s">
        <v>138</v>
      </c>
      <c r="F84" s="44" t="s">
        <v>139</v>
      </c>
    </row>
    <row r="85" spans="1:6" ht="255" x14ac:dyDescent="0.25">
      <c r="A85" s="55"/>
      <c r="B85" s="56"/>
      <c r="C85" s="43" t="str">
        <f t="shared" si="0"/>
        <v>42D</v>
      </c>
      <c r="D85" s="12" t="s">
        <v>16</v>
      </c>
      <c r="E85" s="13" t="s">
        <v>140</v>
      </c>
      <c r="F85" s="44" t="s">
        <v>139</v>
      </c>
    </row>
    <row r="86" spans="1:6" ht="45" x14ac:dyDescent="0.25">
      <c r="A86" s="55">
        <v>43</v>
      </c>
      <c r="B86" s="56" t="s">
        <v>141</v>
      </c>
      <c r="C86" s="43" t="str">
        <f>CONCATENATE(A86,D86)</f>
        <v>43A</v>
      </c>
      <c r="D86" s="24" t="s">
        <v>7</v>
      </c>
      <c r="E86" s="13" t="s">
        <v>142</v>
      </c>
      <c r="F86" s="13"/>
    </row>
    <row r="87" spans="1:6" ht="269.25" customHeight="1" x14ac:dyDescent="0.25">
      <c r="A87" s="55"/>
      <c r="B87" s="56"/>
      <c r="C87" s="43" t="str">
        <f>CONCATENATE(A86,D87)</f>
        <v>43B</v>
      </c>
      <c r="D87" s="12" t="s">
        <v>10</v>
      </c>
      <c r="E87" s="13" t="s">
        <v>143</v>
      </c>
      <c r="F87" s="13" t="s">
        <v>144</v>
      </c>
    </row>
    <row r="88" spans="1:6" ht="261.75" customHeight="1" x14ac:dyDescent="0.25">
      <c r="A88" s="55"/>
      <c r="B88" s="56"/>
      <c r="C88" s="43" t="str">
        <f>CONCATENATE(A86,D88)</f>
        <v>43C</v>
      </c>
      <c r="D88" s="12" t="s">
        <v>13</v>
      </c>
      <c r="E88" s="13" t="s">
        <v>145</v>
      </c>
      <c r="F88" s="44" t="s">
        <v>146</v>
      </c>
    </row>
    <row r="89" spans="1:6" ht="250.5" customHeight="1" x14ac:dyDescent="0.25">
      <c r="A89" s="55"/>
      <c r="B89" s="56"/>
      <c r="C89" s="43" t="str">
        <f t="shared" si="0"/>
        <v>43D</v>
      </c>
      <c r="D89" s="12" t="s">
        <v>16</v>
      </c>
      <c r="E89" s="13" t="s">
        <v>147</v>
      </c>
      <c r="F89" s="44" t="s">
        <v>146</v>
      </c>
    </row>
  </sheetData>
  <sheetProtection password="802D" sheet="1" objects="1" scenarios="1" insertRows="0"/>
  <mergeCells count="44">
    <mergeCell ref="A82:A85"/>
    <mergeCell ref="B82:B85"/>
    <mergeCell ref="A86:A89"/>
    <mergeCell ref="B86:B89"/>
    <mergeCell ref="A70:A73"/>
    <mergeCell ref="B70:B73"/>
    <mergeCell ref="A74:A77"/>
    <mergeCell ref="B74:B77"/>
    <mergeCell ref="A78:A81"/>
    <mergeCell ref="B78:B81"/>
    <mergeCell ref="A58:A61"/>
    <mergeCell ref="B58:B61"/>
    <mergeCell ref="A62:A65"/>
    <mergeCell ref="B62:B65"/>
    <mergeCell ref="A66:A69"/>
    <mergeCell ref="B66:B69"/>
    <mergeCell ref="A46:A49"/>
    <mergeCell ref="B46:B49"/>
    <mergeCell ref="A50:A53"/>
    <mergeCell ref="B50:B53"/>
    <mergeCell ref="A54:A57"/>
    <mergeCell ref="B54:B57"/>
    <mergeCell ref="B34:B37"/>
    <mergeCell ref="B38:B41"/>
    <mergeCell ref="A34:A37"/>
    <mergeCell ref="A38:A41"/>
    <mergeCell ref="A42:A45"/>
    <mergeCell ref="B42:B45"/>
    <mergeCell ref="A26:A29"/>
    <mergeCell ref="B26:B29"/>
    <mergeCell ref="A30:A33"/>
    <mergeCell ref="B30:B33"/>
    <mergeCell ref="A10:A13"/>
    <mergeCell ref="B10:B13"/>
    <mergeCell ref="A14:A17"/>
    <mergeCell ref="B14:B17"/>
    <mergeCell ref="A18:A21"/>
    <mergeCell ref="B18:B21"/>
    <mergeCell ref="A2:A5"/>
    <mergeCell ref="B2:B5"/>
    <mergeCell ref="A6:A9"/>
    <mergeCell ref="B6:B9"/>
    <mergeCell ref="A22:A25"/>
    <mergeCell ref="B22:B25"/>
  </mergeCells>
  <pageMargins left="0.7" right="0.7" top="0.75" bottom="0.75" header="0.3" footer="0.3"/>
  <pageSetup scale="10" orientation="portrait"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54" t="s">
        <v>230</v>
      </c>
      <c r="B1" s="38" t="s">
        <v>239</v>
      </c>
      <c r="C1" s="39" t="s">
        <v>232</v>
      </c>
    </row>
    <row r="2" spans="1:3" ht="25.5" customHeight="1" x14ac:dyDescent="0.25">
      <c r="A2" s="40" t="s">
        <v>7</v>
      </c>
      <c r="B2" s="17">
        <f>COUNTIF('Analisis Respuestas'!$U$2:$U$201,"A")</f>
        <v>7</v>
      </c>
      <c r="C2" s="36">
        <f>$B$2*$C$7/$B$7</f>
        <v>0.30434782608695654</v>
      </c>
    </row>
    <row r="3" spans="1:3" ht="25.5" customHeight="1" x14ac:dyDescent="0.25">
      <c r="A3" s="18" t="s">
        <v>10</v>
      </c>
      <c r="B3" s="18">
        <f>COUNTIF('Analisis Respuestas'!$U$2:$U$201,"B")</f>
        <v>0</v>
      </c>
      <c r="C3" s="37">
        <f>$B$3*$C$7/$B$7</f>
        <v>0</v>
      </c>
    </row>
    <row r="4" spans="1:3" ht="25.5" customHeight="1" x14ac:dyDescent="0.25">
      <c r="A4" s="34" t="s">
        <v>13</v>
      </c>
      <c r="B4" s="17">
        <f>COUNTIF('Analisis Respuestas'!$U$2:$U$201,"C")</f>
        <v>7</v>
      </c>
      <c r="C4" s="36">
        <f>$B$4*$C$7/$B$7</f>
        <v>0.30434782608695654</v>
      </c>
    </row>
    <row r="5" spans="1:3" ht="25.5" customHeight="1" x14ac:dyDescent="0.25">
      <c r="A5" s="35" t="s">
        <v>16</v>
      </c>
      <c r="B5" s="18">
        <f>COUNTIF('Analisis Respuestas'!$U$2:$U$201,"D")</f>
        <v>9</v>
      </c>
      <c r="C5" s="37">
        <f>$B$5*$C$7/$B$7</f>
        <v>0.39130434782608697</v>
      </c>
    </row>
    <row r="6" spans="1:3" ht="25.5" customHeight="1" x14ac:dyDescent="0.25">
      <c r="A6" s="51" t="s">
        <v>176</v>
      </c>
      <c r="B6" s="52">
        <f>COUNTIF('Analisis Respuestas'!$U$2:$U$201,"E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3" x14ac:dyDescent="0.25">
      <c r="B21" s="7"/>
      <c r="C21" s="8"/>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{EB1091EE-E736-4BC2-9AFF-9BC4900D6D9B}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B1091EE-E736-4BC2-9AFF-9BC4900D6D9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20" sqref="A20"/>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240</v>
      </c>
      <c r="C1" s="39" t="s">
        <v>232</v>
      </c>
    </row>
    <row r="2" spans="1:3" ht="25.5" customHeight="1" x14ac:dyDescent="0.25">
      <c r="A2" s="40" t="s">
        <v>7</v>
      </c>
      <c r="B2" s="17">
        <f>COUNTIF('Analisis Respuestas'!$X$2:$X$201,"A")</f>
        <v>10</v>
      </c>
      <c r="C2" s="36">
        <f>$B$2*$C$7/$B$7</f>
        <v>0.43478260869565216</v>
      </c>
    </row>
    <row r="3" spans="1:3" ht="25.5" customHeight="1" x14ac:dyDescent="0.25">
      <c r="A3" s="18" t="s">
        <v>10</v>
      </c>
      <c r="B3" s="18">
        <f>COUNTIF('Analisis Respuestas'!$X$2:$X$201,"B")</f>
        <v>4</v>
      </c>
      <c r="C3" s="37">
        <f>$B$3*$C$7/$B$7</f>
        <v>0.17391304347826086</v>
      </c>
    </row>
    <row r="4" spans="1:3" ht="25.5" customHeight="1" x14ac:dyDescent="0.25">
      <c r="A4" s="34" t="s">
        <v>13</v>
      </c>
      <c r="B4" s="17">
        <f>COUNTIF('Analisis Respuestas'!$X$2:$X$201,"C")</f>
        <v>5</v>
      </c>
      <c r="C4" s="36">
        <f>$B$4*$C$7/$B$7</f>
        <v>0.21739130434782608</v>
      </c>
    </row>
    <row r="5" spans="1:3" ht="25.5" customHeight="1" x14ac:dyDescent="0.25">
      <c r="A5" s="18" t="s">
        <v>16</v>
      </c>
      <c r="B5" s="18">
        <f>COUNTIF('Analisis Respuestas'!$X$2:$X$201,"D")</f>
        <v>4</v>
      </c>
      <c r="C5" s="37">
        <f>$B$5*$C$7/$B$7</f>
        <v>0.17391304347826086</v>
      </c>
    </row>
    <row r="6" spans="1:3" ht="25.5" customHeight="1" x14ac:dyDescent="0.25">
      <c r="A6" s="51" t="s">
        <v>176</v>
      </c>
      <c r="B6" s="52">
        <f>COUNTIF('Analisis Respuestas'!$X$2:$X$201,"E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{8864BE37-9329-48D8-99E5-BB5B961D12BA}</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864BE37-9329-48D8-99E5-BB5B961D12BA}">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election activeCell="A20" sqref="A20"/>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241</v>
      </c>
      <c r="C1" s="39" t="s">
        <v>232</v>
      </c>
    </row>
    <row r="2" spans="1:3" ht="25.5" customHeight="1" x14ac:dyDescent="0.25">
      <c r="A2" s="40" t="s">
        <v>7</v>
      </c>
      <c r="B2" s="17">
        <f>COUNTIF('Analisis Respuestas'!$AA$2:$AA$201,"A")</f>
        <v>9</v>
      </c>
      <c r="C2" s="36">
        <f>$B$2*$C$7/$B$7</f>
        <v>0.39130434782608697</v>
      </c>
    </row>
    <row r="3" spans="1:3" ht="25.5" customHeight="1" x14ac:dyDescent="0.25">
      <c r="A3" s="18" t="s">
        <v>10</v>
      </c>
      <c r="B3" s="18">
        <f>COUNTIF('Analisis Respuestas'!$AA$2:$AA$201,"B")</f>
        <v>5</v>
      </c>
      <c r="C3" s="37">
        <f>$B$3*$C$7/$B$7</f>
        <v>0.21739130434782608</v>
      </c>
    </row>
    <row r="4" spans="1:3" ht="25.5" customHeight="1" x14ac:dyDescent="0.25">
      <c r="A4" s="17" t="s">
        <v>13</v>
      </c>
      <c r="B4" s="17">
        <f>COUNTIF('Analisis Respuestas'!$AA$2:$AA$201,"C")</f>
        <v>6</v>
      </c>
      <c r="C4" s="36">
        <f>$B$4*$C$7/$B$7</f>
        <v>0.2608695652173913</v>
      </c>
    </row>
    <row r="5" spans="1:3" ht="25.5" customHeight="1" x14ac:dyDescent="0.25">
      <c r="A5" s="18" t="s">
        <v>16</v>
      </c>
      <c r="B5" s="18">
        <f>COUNTIF('Analisis Respuestas'!$AA$2:$AA$201,"D")</f>
        <v>3</v>
      </c>
      <c r="C5" s="37">
        <f>$B$5*$C$7/$B$7</f>
        <v>0.13043478260869565</v>
      </c>
    </row>
    <row r="6" spans="1:3" ht="25.5" customHeight="1" x14ac:dyDescent="0.25">
      <c r="A6" s="51" t="s">
        <v>176</v>
      </c>
      <c r="B6" s="52">
        <f>COUNTIF('Analisis Respuestas'!$AA$2:$AA$201,"E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{5BB6B1B6-DB87-4299-B362-8347B96DAE8B}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BB6B1B6-DB87-4299-B362-8347B96DAE8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242</v>
      </c>
      <c r="C1" s="39" t="s">
        <v>232</v>
      </c>
    </row>
    <row r="2" spans="1:3" ht="25.5" customHeight="1" x14ac:dyDescent="0.25">
      <c r="A2" s="40" t="s">
        <v>7</v>
      </c>
      <c r="B2" s="17">
        <f>COUNTIF('Analisis Respuestas'!$AD$2:$AD$201,"A")</f>
        <v>5</v>
      </c>
      <c r="C2" s="36">
        <f>$B$2*$C$7/$B$7</f>
        <v>0.21739130434782608</v>
      </c>
    </row>
    <row r="3" spans="1:3" ht="25.5" customHeight="1" x14ac:dyDescent="0.25">
      <c r="A3" s="18" t="s">
        <v>10</v>
      </c>
      <c r="B3" s="18">
        <f>COUNTIF('Analisis Respuestas'!$AD$2:$AD$201,"B")</f>
        <v>10</v>
      </c>
      <c r="C3" s="37">
        <f>$B$3*$C$7/$B$7</f>
        <v>0.43478260869565216</v>
      </c>
    </row>
    <row r="4" spans="1:3" ht="25.5" customHeight="1" x14ac:dyDescent="0.25">
      <c r="A4" s="17" t="s">
        <v>13</v>
      </c>
      <c r="B4" s="17">
        <f>COUNTIF('Analisis Respuestas'!$AD$2:$AD$201,"C")</f>
        <v>5</v>
      </c>
      <c r="C4" s="36">
        <f>$B$4*$C$7/$B$7</f>
        <v>0.21739130434782608</v>
      </c>
    </row>
    <row r="5" spans="1:3" ht="25.5" customHeight="1" x14ac:dyDescent="0.25">
      <c r="A5" s="18" t="s">
        <v>16</v>
      </c>
      <c r="B5" s="18">
        <f>COUNTIF('Analisis Respuestas'!$AD$2:$AD$201,"D")</f>
        <v>3</v>
      </c>
      <c r="C5" s="37">
        <f>$B$5*$C$7/$B$7</f>
        <v>0.13043478260869565</v>
      </c>
    </row>
    <row r="6" spans="1:3" ht="25.5" customHeight="1" x14ac:dyDescent="0.25">
      <c r="A6" s="51" t="s">
        <v>176</v>
      </c>
      <c r="B6" s="52">
        <f>COUNTIF('Analisis Respuestas'!$AD$2:$AD$201,"E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0" spans="2:2" x14ac:dyDescent="0.25">
      <c r="B20" s="7"/>
    </row>
    <row r="21" spans="2:2" ht="14.25" customHeight="1" x14ac:dyDescent="0.25"/>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{157D22DF-94FA-46F6-AAFB-B7DA18E6A698}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7D22DF-94FA-46F6-AAFB-B7DA18E6A69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243</v>
      </c>
      <c r="C1" s="39" t="s">
        <v>232</v>
      </c>
    </row>
    <row r="2" spans="1:3" ht="25.5" customHeight="1" x14ac:dyDescent="0.25">
      <c r="A2" s="17" t="s">
        <v>7</v>
      </c>
      <c r="B2" s="17">
        <f>COUNTIF('Analisis Respuestas'!$AG$2:$AG$201,"A")</f>
        <v>14</v>
      </c>
      <c r="C2" s="36">
        <f>$B$2*$C$7/$B$7</f>
        <v>0.60869565217391308</v>
      </c>
    </row>
    <row r="3" spans="1:3" ht="25.5" customHeight="1" x14ac:dyDescent="0.25">
      <c r="A3" s="18" t="s">
        <v>10</v>
      </c>
      <c r="B3" s="18">
        <f>COUNTIF('Analisis Respuestas'!$AG$2:$AG$201,"B")</f>
        <v>4</v>
      </c>
      <c r="C3" s="37">
        <f>$B$3*$C$7/$B$7</f>
        <v>0.17391304347826086</v>
      </c>
    </row>
    <row r="4" spans="1:3" ht="25.5" customHeight="1" x14ac:dyDescent="0.25">
      <c r="A4" s="17" t="s">
        <v>13</v>
      </c>
      <c r="B4" s="17">
        <f>COUNTIF('Analisis Respuestas'!$AG$2:$AG$201,"C")</f>
        <v>4</v>
      </c>
      <c r="C4" s="36">
        <f>$B$4*$C$7/$B$7</f>
        <v>0.17391304347826086</v>
      </c>
    </row>
    <row r="5" spans="1:3" ht="25.5" customHeight="1" x14ac:dyDescent="0.25">
      <c r="A5" s="22" t="s">
        <v>16</v>
      </c>
      <c r="B5" s="18">
        <f>COUNTIF('Analisis Respuestas'!$AG$2:$AG$201,"D")</f>
        <v>1</v>
      </c>
      <c r="C5" s="37">
        <f>$B$5*$C$7/$B$7</f>
        <v>4.3478260869565216E-2</v>
      </c>
    </row>
    <row r="6" spans="1:3" ht="25.5" customHeight="1" x14ac:dyDescent="0.25">
      <c r="A6" s="51" t="s">
        <v>176</v>
      </c>
      <c r="B6" s="52">
        <f>COUNTIF('Analisis Respuestas'!$AG$2:$AG$201,"E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ht="1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{F1A95E1D-B5C4-4255-9ADB-CD935A9B9526}</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1A95E1D-B5C4-4255-9ADB-CD935A9B9526}">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244</v>
      </c>
      <c r="C1" s="39" t="s">
        <v>232</v>
      </c>
    </row>
    <row r="2" spans="1:3" ht="25.5" customHeight="1" x14ac:dyDescent="0.25">
      <c r="A2" s="17" t="s">
        <v>7</v>
      </c>
      <c r="B2" s="17">
        <f>COUNTIF('Analisis Respuestas'!$AJ$2:$AJ$201,"A")</f>
        <v>5</v>
      </c>
      <c r="C2" s="36">
        <f>$B$2*$C$7/$B$7</f>
        <v>0.21739130434782608</v>
      </c>
    </row>
    <row r="3" spans="1:3" ht="25.5" customHeight="1" x14ac:dyDescent="0.25">
      <c r="A3" s="22" t="s">
        <v>10</v>
      </c>
      <c r="B3" s="18">
        <f>COUNTIF('Analisis Respuestas'!$AJ$2:$AJ$201,"B")</f>
        <v>1</v>
      </c>
      <c r="C3" s="37">
        <f>$B$3*$C$7/$B$7</f>
        <v>4.3478260869565216E-2</v>
      </c>
    </row>
    <row r="4" spans="1:3" ht="25.5" customHeight="1" x14ac:dyDescent="0.25">
      <c r="A4" s="17" t="s">
        <v>13</v>
      </c>
      <c r="B4" s="17">
        <f>COUNTIF('Analisis Respuestas'!$AJ$2:$AJ$201,"C")</f>
        <v>9</v>
      </c>
      <c r="C4" s="36">
        <f>$B$4*$C$7/$B$7</f>
        <v>0.39130434782608697</v>
      </c>
    </row>
    <row r="5" spans="1:3" ht="25.5" customHeight="1" x14ac:dyDescent="0.25">
      <c r="A5" s="18" t="s">
        <v>16</v>
      </c>
      <c r="B5" s="18">
        <f>COUNTIF('Analisis Respuestas'!$AJ$2:$AJ$201,"D")</f>
        <v>8</v>
      </c>
      <c r="C5" s="37">
        <f>$B$5*$C$7/$B$7</f>
        <v>0.34782608695652173</v>
      </c>
    </row>
    <row r="6" spans="1:3" ht="25.5" customHeight="1" x14ac:dyDescent="0.25">
      <c r="A6" s="51" t="s">
        <v>176</v>
      </c>
      <c r="B6" s="52">
        <f>COUNTIF('Analisis Respuestas'!$AJ$2:$AJ$201,"E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ht="14.2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{27782642-5E23-45F0-85C0-B2853EF8140C}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782642-5E23-45F0-85C0-B2853EF8140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5" sqref="A5"/>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245</v>
      </c>
      <c r="C1" s="39" t="s">
        <v>232</v>
      </c>
    </row>
    <row r="2" spans="1:3" ht="25.5" customHeight="1" x14ac:dyDescent="0.25">
      <c r="A2" s="34" t="s">
        <v>7</v>
      </c>
      <c r="B2" s="17">
        <f>COUNTIF('Analisis Respuestas'!$AM$2:$AM$201,"A")</f>
        <v>6</v>
      </c>
      <c r="C2" s="36">
        <f>$B$2*$C$7/$B$7</f>
        <v>0.2608695652173913</v>
      </c>
    </row>
    <row r="3" spans="1:3" ht="25.5" customHeight="1" x14ac:dyDescent="0.25">
      <c r="A3" s="18" t="s">
        <v>10</v>
      </c>
      <c r="B3" s="18">
        <f>COUNTIF('Analisis Respuestas'!$AM$2:$AM$201,"B")</f>
        <v>4</v>
      </c>
      <c r="C3" s="37">
        <f>$B$3*$C$7/$B$7</f>
        <v>0.17391304347826086</v>
      </c>
    </row>
    <row r="4" spans="1:3" ht="25.5" customHeight="1" x14ac:dyDescent="0.25">
      <c r="A4" s="21" t="s">
        <v>13</v>
      </c>
      <c r="B4" s="17">
        <f>COUNTIF('Analisis Respuestas'!$AM$2:$AM$201,"C")</f>
        <v>10</v>
      </c>
      <c r="C4" s="36">
        <f>$B$4*$C$7/$B$7</f>
        <v>0.43478260869565216</v>
      </c>
    </row>
    <row r="5" spans="1:3" ht="25.5" customHeight="1" x14ac:dyDescent="0.25">
      <c r="A5" s="18" t="s">
        <v>16</v>
      </c>
      <c r="B5" s="18">
        <f>COUNTIF('Analisis Respuestas'!$AM$2:$AM$201,"D")</f>
        <v>3</v>
      </c>
      <c r="C5" s="37">
        <f>$B$5*$C$7/$B$7</f>
        <v>0.13043478260869565</v>
      </c>
    </row>
    <row r="6" spans="1:3" ht="25.5" customHeight="1" x14ac:dyDescent="0.25">
      <c r="A6" s="51" t="s">
        <v>176</v>
      </c>
      <c r="B6" s="52">
        <f>COUNTIF('Analisis Respuestas'!$AM$2:$AM$201,"E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{5103D6FB-769E-473B-A448-39C074DB77A2}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03D6FB-769E-473B-A448-39C074DB77A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246</v>
      </c>
      <c r="C1" s="39" t="s">
        <v>232</v>
      </c>
    </row>
    <row r="2" spans="1:3" ht="25.5" customHeight="1" x14ac:dyDescent="0.25">
      <c r="A2" s="17" t="s">
        <v>7</v>
      </c>
      <c r="B2" s="17">
        <f>COUNTIF('Analisis Respuestas'!$AP$2:$AP$201,"A")</f>
        <v>14</v>
      </c>
      <c r="C2" s="36">
        <f>$B$2*$C$7/$B$7</f>
        <v>0.60869565217391308</v>
      </c>
    </row>
    <row r="3" spans="1:3" ht="25.5" customHeight="1" x14ac:dyDescent="0.25">
      <c r="A3" s="22" t="s">
        <v>10</v>
      </c>
      <c r="B3" s="18">
        <f>COUNTIF('Analisis Respuestas'!$AP$2:$AP$201,"B")</f>
        <v>5</v>
      </c>
      <c r="C3" s="37">
        <f>$B$3*$C$7/$B$7</f>
        <v>0.21739130434782608</v>
      </c>
    </row>
    <row r="4" spans="1:3" ht="25.5" customHeight="1" x14ac:dyDescent="0.25">
      <c r="A4" s="17" t="s">
        <v>13</v>
      </c>
      <c r="B4" s="17">
        <f>COUNTIF('Analisis Respuestas'!$AP$2:$AP$201,"C")</f>
        <v>3</v>
      </c>
      <c r="C4" s="36">
        <f>$B$4*$C$7/$B$7</f>
        <v>0.13043478260869565</v>
      </c>
    </row>
    <row r="5" spans="1:3" ht="25.5" customHeight="1" x14ac:dyDescent="0.25">
      <c r="A5" s="18" t="s">
        <v>16</v>
      </c>
      <c r="B5" s="18">
        <f>COUNTIF('Analisis Respuestas'!$AP$2:$AP$201,"D")</f>
        <v>1</v>
      </c>
      <c r="C5" s="37">
        <f>$B$5*$C$7/$B$7</f>
        <v>4.3478260869565216E-2</v>
      </c>
    </row>
    <row r="6" spans="1:3" ht="25.5" customHeight="1" x14ac:dyDescent="0.25">
      <c r="A6" s="51" t="s">
        <v>176</v>
      </c>
      <c r="B6" s="52">
        <f>COUNTIF('Analisis Respuestas'!$AP$2:$AP$201,"E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ht="1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{5C4D49BE-1E87-473F-B639-F4569A309104}</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C4D49BE-1E87-473F-B639-F4569A309104}">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247</v>
      </c>
      <c r="C1" s="39" t="s">
        <v>232</v>
      </c>
    </row>
    <row r="2" spans="1:3" ht="25.5" customHeight="1" x14ac:dyDescent="0.25">
      <c r="A2" s="40" t="s">
        <v>7</v>
      </c>
      <c r="B2" s="17">
        <f>COUNTIF('Analisis Respuestas'!$AS$2:$AS$201,"A")</f>
        <v>11</v>
      </c>
      <c r="C2" s="36">
        <f>$B$2*$C$7/$B$7</f>
        <v>0.47826086956521741</v>
      </c>
    </row>
    <row r="3" spans="1:3" ht="25.5" customHeight="1" x14ac:dyDescent="0.25">
      <c r="A3" s="18" t="s">
        <v>10</v>
      </c>
      <c r="B3" s="18">
        <f>COUNTIF('Analisis Respuestas'!$AS$2:$AS$201,"B")</f>
        <v>6</v>
      </c>
      <c r="C3" s="37">
        <f>$B$3*$C$7/$B$7</f>
        <v>0.2608695652173913</v>
      </c>
    </row>
    <row r="4" spans="1:3" ht="25.5" customHeight="1" x14ac:dyDescent="0.25">
      <c r="A4" s="17" t="s">
        <v>13</v>
      </c>
      <c r="B4" s="17">
        <f>COUNTIF('Analisis Respuestas'!$AS$2:$AS$201,"C")</f>
        <v>4</v>
      </c>
      <c r="C4" s="36">
        <f>$B$4*$C$7/$B$7</f>
        <v>0.17391304347826086</v>
      </c>
    </row>
    <row r="5" spans="1:3" ht="25.5" customHeight="1" x14ac:dyDescent="0.25">
      <c r="A5" s="18" t="s">
        <v>16</v>
      </c>
      <c r="B5" s="18">
        <f>COUNTIF('Analisis Respuestas'!$AS$2:$AS$201,"D")</f>
        <v>2</v>
      </c>
      <c r="C5" s="37">
        <f>$B$5*$C$7/$B$7</f>
        <v>8.6956521739130432E-2</v>
      </c>
    </row>
    <row r="6" spans="1:3" ht="25.5" customHeight="1" x14ac:dyDescent="0.25">
      <c r="A6" s="51" t="s">
        <v>176</v>
      </c>
      <c r="B6" s="52">
        <f>COUNTIF('Analisis Respuestas'!$AS$2:$AS$201,"E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ht="1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{2C11495F-5575-4F41-ABB9-AAC4F16BF658}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C11495F-5575-4F41-ABB9-AAC4F16BF65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248</v>
      </c>
      <c r="C1" s="39" t="s">
        <v>232</v>
      </c>
    </row>
    <row r="2" spans="1:3" ht="25.5" customHeight="1" x14ac:dyDescent="0.25">
      <c r="A2" s="17" t="s">
        <v>7</v>
      </c>
      <c r="B2" s="17">
        <f>COUNTIF('Analisis Respuestas'!$AV$2:$AV$201,"A")</f>
        <v>5</v>
      </c>
      <c r="C2" s="36">
        <f>$B$2*$C$7/$B$7</f>
        <v>0.22727272727272727</v>
      </c>
    </row>
    <row r="3" spans="1:3" ht="25.5" customHeight="1" x14ac:dyDescent="0.25">
      <c r="A3" s="22" t="s">
        <v>10</v>
      </c>
      <c r="B3" s="18">
        <f>COUNTIF('Analisis Respuestas'!$AV$2:$AV$201,"B")</f>
        <v>1</v>
      </c>
      <c r="C3" s="37">
        <f>$B$3*$C$7/$B$7</f>
        <v>4.5454545454545456E-2</v>
      </c>
    </row>
    <row r="4" spans="1:3" ht="25.5" customHeight="1" x14ac:dyDescent="0.25">
      <c r="A4" s="17" t="s">
        <v>13</v>
      </c>
      <c r="B4" s="17">
        <f>COUNTIF('Analisis Respuestas'!$AV$2:$AV$201,"C")</f>
        <v>6</v>
      </c>
      <c r="C4" s="36">
        <f>$B$4*$C$7/$B$7</f>
        <v>0.27272727272727271</v>
      </c>
    </row>
    <row r="5" spans="1:3" ht="25.5" customHeight="1" x14ac:dyDescent="0.25">
      <c r="A5" s="18" t="s">
        <v>16</v>
      </c>
      <c r="B5" s="18">
        <f>COUNTIF('Analisis Respuestas'!$AV$2:$AV$201,"D")</f>
        <v>10</v>
      </c>
      <c r="C5" s="37">
        <f>$B$5*$C$7/$B$7</f>
        <v>0.45454545454545453</v>
      </c>
    </row>
    <row r="6" spans="1:3" ht="25.5" customHeight="1" x14ac:dyDescent="0.25">
      <c r="A6" s="18" t="s">
        <v>176</v>
      </c>
      <c r="B6" s="52">
        <f>COUNTIF('Analisis Respuestas'!$AV$2:$AV$201,"E (RESPUESTA ANULADA)")</f>
        <v>0</v>
      </c>
      <c r="C6" s="53">
        <f>$B$6*$C$7/$B$7</f>
        <v>0</v>
      </c>
    </row>
    <row r="7" spans="1:3" x14ac:dyDescent="0.25">
      <c r="A7" s="34" t="s">
        <v>233</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{D2E68016-D53F-4392-BD6C-09FF4325D8F7}</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2E68016-D53F-4392-BD6C-09FF4325D8F7}">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1"/>
  <sheetViews>
    <sheetView showGridLines="0" tabSelected="1" topLeftCell="D1" zoomScale="60" zoomScaleNormal="60" workbookViewId="0">
      <pane ySplit="1" topLeftCell="A2" activePane="bottomLeft" state="frozen"/>
      <selection pane="bottomLeft" activeCell="X25" sqref="X25"/>
    </sheetView>
  </sheetViews>
  <sheetFormatPr baseColWidth="10" defaultColWidth="11.42578125" defaultRowHeight="15" x14ac:dyDescent="0.25"/>
  <cols>
    <col min="1" max="1" width="27.85546875" style="1" customWidth="1"/>
    <col min="2" max="2" width="23.85546875" style="1" bestFit="1" customWidth="1"/>
    <col min="3" max="3" width="33.140625" style="1" bestFit="1" customWidth="1"/>
    <col min="4" max="4" width="26" style="1" bestFit="1" customWidth="1"/>
    <col min="5" max="5" width="10.85546875" style="1" customWidth="1"/>
    <col min="6" max="23" width="10.42578125" style="1" customWidth="1"/>
    <col min="24" max="26" width="11.42578125" style="1"/>
    <col min="27" max="27" width="11.42578125" style="59"/>
    <col min="28" max="28" width="11.42578125" style="1"/>
    <col min="29" max="29" width="11.85546875" style="1" customWidth="1"/>
    <col min="30" max="30" width="11.42578125" style="1"/>
    <col min="31" max="31" width="12.28515625" style="1" customWidth="1"/>
    <col min="32" max="32" width="18.42578125" style="1" bestFit="1" customWidth="1"/>
    <col min="33" max="41" width="11.42578125" style="1"/>
    <col min="42" max="42" width="24" style="1" bestFit="1" customWidth="1"/>
    <col min="43" max="43" width="23.140625" style="1" bestFit="1" customWidth="1"/>
    <col min="44" max="16384" width="11.42578125" style="1"/>
  </cols>
  <sheetData>
    <row r="1" spans="1:40" ht="69" customHeight="1" thickBot="1" x14ac:dyDescent="0.3">
      <c r="A1" s="33" t="s">
        <v>148</v>
      </c>
      <c r="B1" s="28" t="s">
        <v>149</v>
      </c>
      <c r="C1" s="29" t="s">
        <v>150</v>
      </c>
      <c r="D1" s="30" t="s">
        <v>151</v>
      </c>
      <c r="E1" s="32" t="s">
        <v>152</v>
      </c>
      <c r="F1" s="32" t="s">
        <v>153</v>
      </c>
      <c r="G1" s="42" t="s">
        <v>154</v>
      </c>
      <c r="H1" s="42" t="s">
        <v>155</v>
      </c>
      <c r="I1" s="42" t="s">
        <v>156</v>
      </c>
      <c r="J1" s="42" t="s">
        <v>157</v>
      </c>
      <c r="K1" s="31" t="s">
        <v>158</v>
      </c>
      <c r="L1" s="31" t="s">
        <v>159</v>
      </c>
      <c r="M1" s="31" t="s">
        <v>160</v>
      </c>
      <c r="N1" s="31" t="s">
        <v>161</v>
      </c>
      <c r="O1" s="31" t="s">
        <v>162</v>
      </c>
      <c r="P1" s="31" t="s">
        <v>163</v>
      </c>
      <c r="Q1" s="31" t="s">
        <v>164</v>
      </c>
      <c r="R1" s="31" t="s">
        <v>165</v>
      </c>
      <c r="S1" s="31" t="s">
        <v>166</v>
      </c>
      <c r="T1" s="31" t="s">
        <v>167</v>
      </c>
      <c r="U1" s="31" t="s">
        <v>168</v>
      </c>
      <c r="V1" s="31" t="s">
        <v>169</v>
      </c>
      <c r="W1" s="31" t="s">
        <v>170</v>
      </c>
      <c r="X1" s="32" t="s">
        <v>171</v>
      </c>
      <c r="Y1" s="32" t="s">
        <v>172</v>
      </c>
      <c r="Z1" s="58" t="s">
        <v>173</v>
      </c>
      <c r="AA1" s="28" t="s">
        <v>255</v>
      </c>
    </row>
    <row r="2" spans="1:40" ht="24.95" customHeight="1" x14ac:dyDescent="0.25">
      <c r="A2" s="25" t="s">
        <v>174</v>
      </c>
      <c r="B2" s="25">
        <v>1</v>
      </c>
      <c r="C2" s="1" t="s">
        <v>175</v>
      </c>
      <c r="D2" s="41">
        <v>1097495874</v>
      </c>
      <c r="E2" s="25" t="s">
        <v>13</v>
      </c>
      <c r="F2" s="25" t="s">
        <v>10</v>
      </c>
      <c r="G2" s="25" t="s">
        <v>7</v>
      </c>
      <c r="H2" s="25" t="s">
        <v>16</v>
      </c>
      <c r="I2" s="25" t="s">
        <v>13</v>
      </c>
      <c r="J2" s="25" t="s">
        <v>10</v>
      </c>
      <c r="K2" s="25" t="s">
        <v>7</v>
      </c>
      <c r="L2" s="25" t="s">
        <v>7</v>
      </c>
      <c r="M2" s="25" t="s">
        <v>10</v>
      </c>
      <c r="N2" s="25" t="s">
        <v>7</v>
      </c>
      <c r="O2" s="25" t="s">
        <v>7</v>
      </c>
      <c r="P2" s="25" t="s">
        <v>13</v>
      </c>
      <c r="Q2" s="25" t="s">
        <v>13</v>
      </c>
      <c r="R2" s="25" t="s">
        <v>10</v>
      </c>
      <c r="S2" s="25" t="s">
        <v>7</v>
      </c>
      <c r="T2" s="25" t="s">
        <v>16</v>
      </c>
      <c r="U2" s="25" t="s">
        <v>7</v>
      </c>
      <c r="V2" s="25" t="s">
        <v>13</v>
      </c>
      <c r="W2" s="25" t="s">
        <v>7</v>
      </c>
      <c r="X2" s="25" t="s">
        <v>13</v>
      </c>
      <c r="Y2" s="25" t="s">
        <v>176</v>
      </c>
      <c r="Z2" s="25" t="s">
        <v>16</v>
      </c>
      <c r="AA2" s="60">
        <v>14</v>
      </c>
      <c r="AN2" s="26" t="s">
        <v>7</v>
      </c>
    </row>
    <row r="3" spans="1:40" ht="24.95" customHeight="1" x14ac:dyDescent="0.25">
      <c r="A3" s="25"/>
      <c r="B3" s="25">
        <v>2</v>
      </c>
      <c r="C3" s="1" t="s">
        <v>177</v>
      </c>
      <c r="D3" s="1">
        <v>1097494018</v>
      </c>
      <c r="E3" s="25" t="s">
        <v>13</v>
      </c>
      <c r="F3" s="25" t="s">
        <v>10</v>
      </c>
      <c r="G3" s="25" t="s">
        <v>7</v>
      </c>
      <c r="H3" s="25" t="s">
        <v>16</v>
      </c>
      <c r="I3" s="25" t="s">
        <v>16</v>
      </c>
      <c r="J3" s="25" t="s">
        <v>10</v>
      </c>
      <c r="K3" s="25" t="s">
        <v>7</v>
      </c>
      <c r="L3" s="25" t="s">
        <v>13</v>
      </c>
      <c r="M3" s="25" t="s">
        <v>7</v>
      </c>
      <c r="N3" s="25" t="s">
        <v>16</v>
      </c>
      <c r="O3" s="25" t="s">
        <v>13</v>
      </c>
      <c r="P3" s="25" t="s">
        <v>7</v>
      </c>
      <c r="Q3" s="25" t="s">
        <v>7</v>
      </c>
      <c r="R3" s="25" t="s">
        <v>13</v>
      </c>
      <c r="S3" s="25" t="s">
        <v>10</v>
      </c>
      <c r="T3" s="25" t="s">
        <v>13</v>
      </c>
      <c r="U3" s="25" t="s">
        <v>7</v>
      </c>
      <c r="V3" s="25" t="s">
        <v>13</v>
      </c>
      <c r="W3" s="25" t="s">
        <v>16</v>
      </c>
      <c r="X3" s="25" t="s">
        <v>10</v>
      </c>
      <c r="Y3" s="25"/>
      <c r="Z3" s="25"/>
      <c r="AA3" s="60">
        <v>9</v>
      </c>
      <c r="AN3" s="27" t="s">
        <v>10</v>
      </c>
    </row>
    <row r="4" spans="1:40" ht="24.95" customHeight="1" x14ac:dyDescent="0.25">
      <c r="A4" s="25"/>
      <c r="B4" s="25">
        <v>3</v>
      </c>
      <c r="C4" s="1" t="s">
        <v>178</v>
      </c>
      <c r="D4" s="1">
        <v>1095911601</v>
      </c>
      <c r="E4" s="25" t="s">
        <v>13</v>
      </c>
      <c r="F4" s="25" t="s">
        <v>16</v>
      </c>
      <c r="G4" s="25" t="s">
        <v>7</v>
      </c>
      <c r="H4" s="25" t="s">
        <v>10</v>
      </c>
      <c r="I4" s="25" t="s">
        <v>16</v>
      </c>
      <c r="J4" s="25" t="s">
        <v>7</v>
      </c>
      <c r="K4" s="25" t="s">
        <v>16</v>
      </c>
      <c r="L4" s="25" t="s">
        <v>10</v>
      </c>
      <c r="M4" s="25" t="s">
        <v>16</v>
      </c>
      <c r="N4" s="25" t="s">
        <v>13</v>
      </c>
      <c r="O4" s="25" t="s">
        <v>7</v>
      </c>
      <c r="P4" s="25" t="s">
        <v>13</v>
      </c>
      <c r="Q4" s="25" t="s">
        <v>10</v>
      </c>
      <c r="R4" s="25" t="s">
        <v>13</v>
      </c>
      <c r="S4" s="25" t="s">
        <v>7</v>
      </c>
      <c r="T4" s="25" t="s">
        <v>13</v>
      </c>
      <c r="U4" s="25" t="s">
        <v>16</v>
      </c>
      <c r="V4" s="25" t="s">
        <v>13</v>
      </c>
      <c r="W4" s="25" t="s">
        <v>7</v>
      </c>
      <c r="X4" s="25" t="s">
        <v>13</v>
      </c>
      <c r="Y4" s="25"/>
      <c r="Z4" s="25"/>
      <c r="AA4" s="60">
        <v>7</v>
      </c>
      <c r="AN4" s="26" t="s">
        <v>13</v>
      </c>
    </row>
    <row r="5" spans="1:40" ht="24.95" customHeight="1" x14ac:dyDescent="0.25">
      <c r="A5" s="25"/>
      <c r="B5" s="25">
        <v>4</v>
      </c>
      <c r="C5" s="1" t="s">
        <v>179</v>
      </c>
      <c r="D5" s="1">
        <v>1095912601</v>
      </c>
      <c r="E5" s="25" t="s">
        <v>13</v>
      </c>
      <c r="F5" s="25" t="s">
        <v>16</v>
      </c>
      <c r="G5" s="25" t="s">
        <v>7</v>
      </c>
      <c r="H5" s="25" t="s">
        <v>10</v>
      </c>
      <c r="I5" s="25" t="s">
        <v>16</v>
      </c>
      <c r="J5" s="25" t="s">
        <v>10</v>
      </c>
      <c r="K5" s="25" t="s">
        <v>16</v>
      </c>
      <c r="L5" s="25" t="s">
        <v>10</v>
      </c>
      <c r="M5" s="25" t="s">
        <v>16</v>
      </c>
      <c r="N5" s="25" t="s">
        <v>13</v>
      </c>
      <c r="O5" s="25" t="s">
        <v>7</v>
      </c>
      <c r="P5" s="25" t="s">
        <v>16</v>
      </c>
      <c r="Q5" s="25" t="s">
        <v>13</v>
      </c>
      <c r="R5" s="25" t="s">
        <v>7</v>
      </c>
      <c r="S5" s="25" t="s">
        <v>7</v>
      </c>
      <c r="T5" s="25" t="s">
        <v>13</v>
      </c>
      <c r="U5" s="25" t="s">
        <v>13</v>
      </c>
      <c r="V5" s="25" t="s">
        <v>10</v>
      </c>
      <c r="W5" s="25" t="s">
        <v>13</v>
      </c>
      <c r="X5" s="25" t="s">
        <v>13</v>
      </c>
      <c r="Y5" s="25"/>
      <c r="Z5" s="25"/>
      <c r="AA5" s="60">
        <v>7</v>
      </c>
      <c r="AN5" s="27" t="s">
        <v>16</v>
      </c>
    </row>
    <row r="6" spans="1:40" ht="24.95" customHeight="1" x14ac:dyDescent="0.25">
      <c r="A6" s="25"/>
      <c r="B6" s="25">
        <v>5</v>
      </c>
      <c r="C6" s="1" t="s">
        <v>180</v>
      </c>
      <c r="D6" s="1">
        <v>1097911730</v>
      </c>
      <c r="E6" s="25" t="s">
        <v>13</v>
      </c>
      <c r="F6" s="25" t="s">
        <v>13</v>
      </c>
      <c r="G6" s="25" t="s">
        <v>7</v>
      </c>
      <c r="H6" s="25" t="s">
        <v>16</v>
      </c>
      <c r="I6" s="25" t="s">
        <v>16</v>
      </c>
      <c r="J6" s="25" t="s">
        <v>10</v>
      </c>
      <c r="K6" s="25" t="s">
        <v>16</v>
      </c>
      <c r="L6" s="25" t="s">
        <v>7</v>
      </c>
      <c r="M6" s="25" t="s">
        <v>7</v>
      </c>
      <c r="N6" s="25" t="s">
        <v>10</v>
      </c>
      <c r="O6" s="25" t="s">
        <v>7</v>
      </c>
      <c r="P6" s="25" t="s">
        <v>7</v>
      </c>
      <c r="Q6" s="25" t="s">
        <v>13</v>
      </c>
      <c r="R6" s="25" t="s">
        <v>7</v>
      </c>
      <c r="S6" s="25" t="s">
        <v>13</v>
      </c>
      <c r="T6" s="25" t="s">
        <v>10</v>
      </c>
      <c r="U6" s="25" t="s">
        <v>16</v>
      </c>
      <c r="V6" s="25" t="s">
        <v>10</v>
      </c>
      <c r="W6" s="25" t="s">
        <v>16</v>
      </c>
      <c r="X6" s="25" t="s">
        <v>7</v>
      </c>
      <c r="Y6" s="25"/>
      <c r="Z6" s="25"/>
      <c r="AA6" s="60">
        <v>9</v>
      </c>
      <c r="AN6" s="26" t="s">
        <v>176</v>
      </c>
    </row>
    <row r="7" spans="1:40" ht="24.95" customHeight="1" x14ac:dyDescent="0.25">
      <c r="A7" s="25"/>
      <c r="B7" s="25">
        <v>6</v>
      </c>
      <c r="C7" s="1" t="s">
        <v>181</v>
      </c>
      <c r="D7" s="1">
        <v>1097911731</v>
      </c>
      <c r="E7" s="25" t="s">
        <v>13</v>
      </c>
      <c r="F7" s="25" t="s">
        <v>10</v>
      </c>
      <c r="G7" s="25" t="s">
        <v>7</v>
      </c>
      <c r="H7" s="25" t="s">
        <v>16</v>
      </c>
      <c r="I7" s="25" t="s">
        <v>16</v>
      </c>
      <c r="J7" s="25" t="s">
        <v>10</v>
      </c>
      <c r="K7" s="25" t="s">
        <v>16</v>
      </c>
      <c r="L7" s="25" t="s">
        <v>13</v>
      </c>
      <c r="M7" s="25" t="s">
        <v>7</v>
      </c>
      <c r="N7" s="25" t="s">
        <v>10</v>
      </c>
      <c r="O7" s="25" t="s">
        <v>7</v>
      </c>
      <c r="P7" s="25" t="s">
        <v>10</v>
      </c>
      <c r="Q7" s="25" t="s">
        <v>13</v>
      </c>
      <c r="R7" s="25" t="s">
        <v>7</v>
      </c>
      <c r="S7" s="25" t="s">
        <v>7</v>
      </c>
      <c r="T7" s="25" t="s">
        <v>7</v>
      </c>
      <c r="U7" s="25" t="s">
        <v>10</v>
      </c>
      <c r="V7" s="25" t="s">
        <v>7</v>
      </c>
      <c r="W7" s="25" t="s">
        <v>7</v>
      </c>
      <c r="X7" s="25" t="s">
        <v>13</v>
      </c>
      <c r="Y7" s="25"/>
      <c r="Z7" s="25"/>
      <c r="AA7" s="60">
        <v>13</v>
      </c>
    </row>
    <row r="8" spans="1:40" ht="24.95" customHeight="1" x14ac:dyDescent="0.25">
      <c r="A8" s="25"/>
      <c r="B8" s="25">
        <v>7</v>
      </c>
      <c r="C8" s="1" t="s">
        <v>182</v>
      </c>
      <c r="D8" s="1">
        <v>1102634845</v>
      </c>
      <c r="E8" s="25" t="s">
        <v>13</v>
      </c>
      <c r="F8" s="25" t="s">
        <v>10</v>
      </c>
      <c r="G8" s="25" t="s">
        <v>13</v>
      </c>
      <c r="H8" s="25" t="s">
        <v>16</v>
      </c>
      <c r="I8" s="25" t="s">
        <v>16</v>
      </c>
      <c r="J8" s="25" t="s">
        <v>7</v>
      </c>
      <c r="K8" s="25" t="s">
        <v>7</v>
      </c>
      <c r="L8" s="25" t="s">
        <v>13</v>
      </c>
      <c r="M8" s="25" t="s">
        <v>16</v>
      </c>
      <c r="N8" s="25" t="s">
        <v>16</v>
      </c>
      <c r="O8" s="25" t="s">
        <v>7</v>
      </c>
      <c r="P8" s="25" t="s">
        <v>16</v>
      </c>
      <c r="Q8" s="25" t="s">
        <v>16</v>
      </c>
      <c r="R8" s="25" t="s">
        <v>10</v>
      </c>
      <c r="S8" s="25" t="s">
        <v>7</v>
      </c>
      <c r="T8" s="25" t="s">
        <v>13</v>
      </c>
      <c r="U8" s="25" t="s">
        <v>13</v>
      </c>
      <c r="V8" s="25" t="s">
        <v>16</v>
      </c>
      <c r="W8" s="25" t="s">
        <v>7</v>
      </c>
      <c r="X8" s="25" t="s">
        <v>13</v>
      </c>
      <c r="Y8" s="25"/>
      <c r="Z8" s="25"/>
      <c r="AA8" s="60">
        <v>9</v>
      </c>
    </row>
    <row r="9" spans="1:40" ht="24.95" customHeight="1" x14ac:dyDescent="0.25">
      <c r="A9" s="25"/>
      <c r="B9" s="25">
        <v>8</v>
      </c>
      <c r="C9" s="1" t="s">
        <v>183</v>
      </c>
      <c r="E9" s="25" t="s">
        <v>13</v>
      </c>
      <c r="F9" s="25" t="s">
        <v>10</v>
      </c>
      <c r="G9" s="25" t="s">
        <v>7</v>
      </c>
      <c r="H9" s="25" t="s">
        <v>16</v>
      </c>
      <c r="I9" s="25" t="s">
        <v>16</v>
      </c>
      <c r="J9" s="25" t="s">
        <v>10</v>
      </c>
      <c r="K9" s="25" t="s">
        <v>7</v>
      </c>
      <c r="L9" s="25" t="s">
        <v>13</v>
      </c>
      <c r="M9" s="25" t="s">
        <v>7</v>
      </c>
      <c r="N9" s="25" t="s">
        <v>10</v>
      </c>
      <c r="O9" s="25" t="s">
        <v>10</v>
      </c>
      <c r="P9" s="25" t="s">
        <v>13</v>
      </c>
      <c r="Q9" s="25" t="s">
        <v>7</v>
      </c>
      <c r="R9" s="25" t="s">
        <v>13</v>
      </c>
      <c r="S9" s="25" t="s">
        <v>10</v>
      </c>
      <c r="T9" s="25" t="s">
        <v>16</v>
      </c>
      <c r="U9" s="25" t="s">
        <v>7</v>
      </c>
      <c r="V9" s="25" t="s">
        <v>13</v>
      </c>
      <c r="W9" s="25" t="s">
        <v>10</v>
      </c>
      <c r="X9" s="25" t="s">
        <v>13</v>
      </c>
      <c r="Y9" s="25"/>
      <c r="Z9" s="25"/>
      <c r="AA9" s="60">
        <v>10</v>
      </c>
    </row>
    <row r="10" spans="1:40" ht="24.95" customHeight="1" x14ac:dyDescent="0.25">
      <c r="A10" s="25"/>
      <c r="B10" s="25">
        <v>9</v>
      </c>
      <c r="C10" s="1" t="s">
        <v>184</v>
      </c>
      <c r="D10" s="1">
        <v>1095918019</v>
      </c>
      <c r="E10" s="25" t="s">
        <v>13</v>
      </c>
      <c r="F10" s="25" t="s">
        <v>13</v>
      </c>
      <c r="G10" s="25" t="s">
        <v>7</v>
      </c>
      <c r="H10" s="25" t="s">
        <v>16</v>
      </c>
      <c r="I10" s="25" t="s">
        <v>16</v>
      </c>
      <c r="J10" s="25" t="s">
        <v>7</v>
      </c>
      <c r="K10" s="25" t="s">
        <v>13</v>
      </c>
      <c r="L10" s="25" t="s">
        <v>7</v>
      </c>
      <c r="M10" s="25" t="s">
        <v>7</v>
      </c>
      <c r="N10" s="25" t="s">
        <v>7</v>
      </c>
      <c r="O10" s="25" t="s">
        <v>13</v>
      </c>
      <c r="P10" s="25" t="s">
        <v>16</v>
      </c>
      <c r="Q10" s="25" t="s">
        <v>13</v>
      </c>
      <c r="R10" s="25" t="s">
        <v>10</v>
      </c>
      <c r="S10" s="25" t="s">
        <v>7</v>
      </c>
      <c r="T10" s="25" t="s">
        <v>7</v>
      </c>
      <c r="U10" s="25" t="s">
        <v>7</v>
      </c>
      <c r="V10" s="25" t="s">
        <v>13</v>
      </c>
      <c r="W10" s="25" t="s">
        <v>7</v>
      </c>
      <c r="X10" s="25" t="s">
        <v>13</v>
      </c>
      <c r="Y10" s="25"/>
      <c r="Z10" s="25"/>
      <c r="AA10" s="60">
        <v>13</v>
      </c>
    </row>
    <row r="11" spans="1:40" ht="24.95" customHeight="1" x14ac:dyDescent="0.25">
      <c r="A11" s="25"/>
      <c r="B11" s="25">
        <v>10</v>
      </c>
      <c r="C11" s="1" t="s">
        <v>185</v>
      </c>
      <c r="D11" s="1">
        <v>1095913142</v>
      </c>
      <c r="E11" s="25" t="s">
        <v>13</v>
      </c>
      <c r="F11" s="25" t="s">
        <v>13</v>
      </c>
      <c r="G11" s="25" t="s">
        <v>7</v>
      </c>
      <c r="H11" s="25" t="s">
        <v>16</v>
      </c>
      <c r="I11" s="25" t="s">
        <v>16</v>
      </c>
      <c r="J11" s="25" t="s">
        <v>10</v>
      </c>
      <c r="K11" s="25" t="s">
        <v>13</v>
      </c>
      <c r="L11" s="25" t="s">
        <v>7</v>
      </c>
      <c r="M11" s="25" t="s">
        <v>7</v>
      </c>
      <c r="N11" s="25" t="s">
        <v>7</v>
      </c>
      <c r="O11" s="25" t="s">
        <v>13</v>
      </c>
      <c r="P11" s="25" t="s">
        <v>16</v>
      </c>
      <c r="Q11" s="25" t="s">
        <v>13</v>
      </c>
      <c r="R11" s="25" t="s">
        <v>7</v>
      </c>
      <c r="S11" s="25" t="s">
        <v>10</v>
      </c>
      <c r="T11" s="25" t="s">
        <v>7</v>
      </c>
      <c r="U11" s="25" t="s">
        <v>13</v>
      </c>
      <c r="V11" s="25" t="s">
        <v>13</v>
      </c>
      <c r="W11" s="25" t="s">
        <v>7</v>
      </c>
      <c r="X11" s="25" t="s">
        <v>16</v>
      </c>
      <c r="Y11" s="25"/>
      <c r="Z11" s="25"/>
      <c r="AA11" s="60">
        <v>11</v>
      </c>
    </row>
    <row r="12" spans="1:40" ht="24.95" customHeight="1" x14ac:dyDescent="0.25">
      <c r="A12" s="25"/>
      <c r="B12" s="25">
        <v>11</v>
      </c>
      <c r="C12" s="1" t="s">
        <v>186</v>
      </c>
      <c r="E12" s="25" t="s">
        <v>13</v>
      </c>
      <c r="F12" s="25" t="s">
        <v>10</v>
      </c>
      <c r="G12" s="25" t="s">
        <v>10</v>
      </c>
      <c r="H12" s="25" t="s">
        <v>16</v>
      </c>
      <c r="I12" s="25" t="s">
        <v>7</v>
      </c>
      <c r="J12" s="25" t="s">
        <v>7</v>
      </c>
      <c r="K12" s="25" t="s">
        <v>13</v>
      </c>
      <c r="L12" s="25" t="s">
        <v>16</v>
      </c>
      <c r="M12" s="25" t="s">
        <v>10</v>
      </c>
      <c r="N12" s="25" t="s">
        <v>13</v>
      </c>
      <c r="O12" s="25" t="s">
        <v>13</v>
      </c>
      <c r="P12" s="25" t="s">
        <v>7</v>
      </c>
      <c r="Q12" s="25" t="s">
        <v>10</v>
      </c>
      <c r="R12" s="25" t="s">
        <v>16</v>
      </c>
      <c r="S12" s="25" t="s">
        <v>7</v>
      </c>
      <c r="T12" s="25" t="s">
        <v>13</v>
      </c>
      <c r="U12" s="25" t="s">
        <v>13</v>
      </c>
      <c r="V12" s="25" t="s">
        <v>16</v>
      </c>
      <c r="W12" s="25" t="s">
        <v>7</v>
      </c>
      <c r="X12" s="25" t="s">
        <v>13</v>
      </c>
      <c r="Y12" s="25"/>
      <c r="Z12" s="25"/>
      <c r="AA12" s="60">
        <v>6</v>
      </c>
    </row>
    <row r="13" spans="1:40" ht="24.95" customHeight="1" x14ac:dyDescent="0.25">
      <c r="A13" s="25"/>
      <c r="B13" s="25">
        <v>12</v>
      </c>
      <c r="C13" s="1" t="s">
        <v>187</v>
      </c>
      <c r="E13" s="25" t="s">
        <v>13</v>
      </c>
      <c r="F13" s="25" t="s">
        <v>10</v>
      </c>
      <c r="G13" s="25" t="s">
        <v>13</v>
      </c>
      <c r="H13" s="25" t="s">
        <v>16</v>
      </c>
      <c r="I13" s="25" t="s">
        <v>16</v>
      </c>
      <c r="J13" s="25" t="s">
        <v>7</v>
      </c>
      <c r="K13" s="25" t="s">
        <v>13</v>
      </c>
      <c r="L13" s="25" t="s">
        <v>10</v>
      </c>
      <c r="M13" s="25" t="s">
        <v>7</v>
      </c>
      <c r="N13" s="25" t="s">
        <v>7</v>
      </c>
      <c r="O13" s="25" t="s">
        <v>7</v>
      </c>
      <c r="P13" s="25" t="s">
        <v>7</v>
      </c>
      <c r="Q13" s="25" t="s">
        <v>7</v>
      </c>
      <c r="R13" s="25" t="s">
        <v>10</v>
      </c>
      <c r="S13" s="25" t="s">
        <v>7</v>
      </c>
      <c r="T13" s="25" t="s">
        <v>16</v>
      </c>
      <c r="U13" s="25" t="s">
        <v>13</v>
      </c>
      <c r="V13" s="25" t="s">
        <v>16</v>
      </c>
      <c r="W13" s="25" t="s">
        <v>13</v>
      </c>
      <c r="X13" s="25" t="s">
        <v>13</v>
      </c>
      <c r="Y13" s="25"/>
      <c r="Z13" s="25"/>
      <c r="AA13" s="60">
        <v>9</v>
      </c>
    </row>
    <row r="14" spans="1:40" ht="24.95" customHeight="1" x14ac:dyDescent="0.25">
      <c r="A14" s="25"/>
      <c r="B14" s="25">
        <v>13</v>
      </c>
      <c r="C14" s="1" t="s">
        <v>188</v>
      </c>
      <c r="D14" s="1">
        <v>1096539249</v>
      </c>
      <c r="E14" s="25" t="s">
        <v>13</v>
      </c>
      <c r="F14" s="25" t="s">
        <v>10</v>
      </c>
      <c r="G14" s="25" t="s">
        <v>13</v>
      </c>
      <c r="H14" s="25" t="s">
        <v>16</v>
      </c>
      <c r="I14" s="25" t="s">
        <v>16</v>
      </c>
      <c r="J14" s="25" t="s">
        <v>7</v>
      </c>
      <c r="K14" s="25" t="s">
        <v>16</v>
      </c>
      <c r="L14" s="25" t="s">
        <v>7</v>
      </c>
      <c r="M14" s="25" t="s">
        <v>13</v>
      </c>
      <c r="N14" s="25" t="s">
        <v>10</v>
      </c>
      <c r="O14" s="25" t="s">
        <v>7</v>
      </c>
      <c r="P14" s="25" t="s">
        <v>16</v>
      </c>
      <c r="Q14" s="25" t="s">
        <v>10</v>
      </c>
      <c r="R14" s="25" t="s">
        <v>7</v>
      </c>
      <c r="S14" s="25" t="s">
        <v>13</v>
      </c>
      <c r="T14" s="25" t="s">
        <v>16</v>
      </c>
      <c r="U14" s="25" t="s">
        <v>13</v>
      </c>
      <c r="V14" s="25" t="s">
        <v>10</v>
      </c>
      <c r="W14" s="25" t="s">
        <v>16</v>
      </c>
      <c r="X14" s="25" t="s">
        <v>7</v>
      </c>
      <c r="Y14" s="25"/>
      <c r="Z14" s="25"/>
      <c r="AA14" s="60">
        <v>5</v>
      </c>
    </row>
    <row r="15" spans="1:40" ht="24.95" customHeight="1" x14ac:dyDescent="0.25">
      <c r="A15" s="25"/>
      <c r="B15" s="25">
        <v>14</v>
      </c>
      <c r="C15" s="1" t="s">
        <v>189</v>
      </c>
      <c r="D15" s="1">
        <v>1097097696</v>
      </c>
      <c r="E15" s="25" t="s">
        <v>13</v>
      </c>
      <c r="F15" s="25" t="s">
        <v>10</v>
      </c>
      <c r="G15" s="25" t="s">
        <v>16</v>
      </c>
      <c r="H15" s="25" t="s">
        <v>16</v>
      </c>
      <c r="I15" s="25" t="s">
        <v>16</v>
      </c>
      <c r="J15" s="25" t="s">
        <v>10</v>
      </c>
      <c r="K15" s="25" t="s">
        <v>16</v>
      </c>
      <c r="L15" s="25" t="s">
        <v>7</v>
      </c>
      <c r="M15" s="25" t="s">
        <v>13</v>
      </c>
      <c r="N15" s="25" t="s">
        <v>7</v>
      </c>
      <c r="O15" s="25" t="s">
        <v>7</v>
      </c>
      <c r="P15" s="25" t="s">
        <v>13</v>
      </c>
      <c r="Q15" s="25" t="s">
        <v>7</v>
      </c>
      <c r="R15" s="25" t="s">
        <v>10</v>
      </c>
      <c r="S15" s="25" t="s">
        <v>10</v>
      </c>
      <c r="T15" s="25" t="s">
        <v>7</v>
      </c>
      <c r="U15" s="25" t="s">
        <v>10</v>
      </c>
      <c r="V15" s="25" t="s">
        <v>10</v>
      </c>
      <c r="W15" s="25" t="s">
        <v>7</v>
      </c>
      <c r="X15" s="25" t="s">
        <v>13</v>
      </c>
      <c r="Y15" s="25"/>
      <c r="Z15" s="25"/>
      <c r="AA15" s="60">
        <v>11</v>
      </c>
    </row>
    <row r="16" spans="1:40" ht="24.95" customHeight="1" x14ac:dyDescent="0.25">
      <c r="A16" s="25"/>
      <c r="B16" s="25">
        <v>15</v>
      </c>
      <c r="C16" s="1" t="s">
        <v>190</v>
      </c>
      <c r="D16" s="1">
        <v>1095914230</v>
      </c>
      <c r="E16" s="25" t="s">
        <v>13</v>
      </c>
      <c r="F16" s="25" t="s">
        <v>10</v>
      </c>
      <c r="G16" s="25" t="s">
        <v>7</v>
      </c>
      <c r="H16" s="25" t="s">
        <v>16</v>
      </c>
      <c r="I16" s="25" t="s">
        <v>13</v>
      </c>
      <c r="J16" s="25" t="s">
        <v>7</v>
      </c>
      <c r="K16" s="25" t="s">
        <v>13</v>
      </c>
      <c r="L16" s="25" t="s">
        <v>7</v>
      </c>
      <c r="M16" s="25" t="s">
        <v>13</v>
      </c>
      <c r="N16" s="25" t="s">
        <v>10</v>
      </c>
      <c r="O16" s="25" t="s">
        <v>16</v>
      </c>
      <c r="P16" s="25" t="s">
        <v>7</v>
      </c>
      <c r="Q16" s="25" t="s">
        <v>13</v>
      </c>
      <c r="R16" s="25" t="s">
        <v>7</v>
      </c>
      <c r="S16" s="25" t="s">
        <v>7</v>
      </c>
      <c r="T16" s="25" t="s">
        <v>16</v>
      </c>
      <c r="U16" s="25" t="s">
        <v>10</v>
      </c>
      <c r="V16" s="25" t="s">
        <v>10</v>
      </c>
      <c r="W16" s="25" t="s">
        <v>10</v>
      </c>
      <c r="X16" s="25" t="s">
        <v>13</v>
      </c>
      <c r="Y16" s="25"/>
      <c r="Z16" s="25"/>
      <c r="AA16" s="60">
        <v>10</v>
      </c>
    </row>
    <row r="17" spans="1:27" ht="24.95" customHeight="1" x14ac:dyDescent="0.25">
      <c r="A17" s="25"/>
      <c r="B17" s="25">
        <v>16</v>
      </c>
      <c r="C17" s="1" t="s">
        <v>191</v>
      </c>
      <c r="D17" s="1">
        <v>1102715642</v>
      </c>
      <c r="E17" s="25" t="s">
        <v>13</v>
      </c>
      <c r="F17" s="25" t="s">
        <v>16</v>
      </c>
      <c r="G17" s="25" t="s">
        <v>10</v>
      </c>
      <c r="H17" s="25" t="s">
        <v>7</v>
      </c>
      <c r="I17" s="25" t="s">
        <v>13</v>
      </c>
      <c r="J17" s="25" t="s">
        <v>7</v>
      </c>
      <c r="K17" s="25" t="s">
        <v>7</v>
      </c>
      <c r="L17" s="25" t="s">
        <v>7</v>
      </c>
      <c r="M17" s="25" t="s">
        <v>10</v>
      </c>
      <c r="N17" s="25" t="s">
        <v>10</v>
      </c>
      <c r="O17" s="25" t="s">
        <v>7</v>
      </c>
      <c r="P17" s="25" t="s">
        <v>16</v>
      </c>
      <c r="Q17" s="25" t="s">
        <v>13</v>
      </c>
      <c r="R17" s="25" t="s">
        <v>7</v>
      </c>
      <c r="S17" s="25" t="s">
        <v>13</v>
      </c>
      <c r="T17" s="25" t="s">
        <v>16</v>
      </c>
      <c r="U17" s="25" t="s">
        <v>7</v>
      </c>
      <c r="V17" s="25" t="s">
        <v>10</v>
      </c>
      <c r="W17" s="25" t="s">
        <v>7</v>
      </c>
      <c r="X17" s="25" t="s">
        <v>16</v>
      </c>
      <c r="Y17" s="25"/>
      <c r="Z17" s="25"/>
      <c r="AA17" s="60">
        <v>5</v>
      </c>
    </row>
    <row r="18" spans="1:27" ht="24.95" customHeight="1" x14ac:dyDescent="0.25">
      <c r="A18" s="25"/>
      <c r="B18" s="25">
        <v>17</v>
      </c>
      <c r="C18" s="1" t="s">
        <v>192</v>
      </c>
      <c r="D18" s="1">
        <v>1095916347</v>
      </c>
      <c r="E18" s="25" t="s">
        <v>13</v>
      </c>
      <c r="F18" s="25" t="s">
        <v>16</v>
      </c>
      <c r="G18" s="25" t="s">
        <v>10</v>
      </c>
      <c r="H18" s="25" t="s">
        <v>7</v>
      </c>
      <c r="I18" s="25" t="s">
        <v>13</v>
      </c>
      <c r="J18" s="25" t="s">
        <v>7</v>
      </c>
      <c r="K18" s="25" t="s">
        <v>7</v>
      </c>
      <c r="L18" s="25" t="s">
        <v>7</v>
      </c>
      <c r="M18" s="25" t="s">
        <v>10</v>
      </c>
      <c r="N18" s="25" t="s">
        <v>10</v>
      </c>
      <c r="O18" s="25" t="s">
        <v>7</v>
      </c>
      <c r="P18" s="25" t="s">
        <v>13</v>
      </c>
      <c r="Q18" s="25" t="s">
        <v>13</v>
      </c>
      <c r="R18" s="25" t="s">
        <v>7</v>
      </c>
      <c r="S18" s="25" t="s">
        <v>13</v>
      </c>
      <c r="T18" s="25" t="s">
        <v>16</v>
      </c>
      <c r="U18" s="25" t="s">
        <v>7</v>
      </c>
      <c r="V18" s="25" t="s">
        <v>10</v>
      </c>
      <c r="W18" s="25" t="s">
        <v>7</v>
      </c>
      <c r="X18" s="25" t="s">
        <v>10</v>
      </c>
      <c r="Y18" s="25"/>
      <c r="Z18" s="25"/>
      <c r="AA18" s="60">
        <v>5</v>
      </c>
    </row>
    <row r="19" spans="1:27" ht="24.95" customHeight="1" x14ac:dyDescent="0.25">
      <c r="A19" s="25"/>
      <c r="B19" s="25">
        <v>18</v>
      </c>
      <c r="C19" s="1" t="s">
        <v>193</v>
      </c>
      <c r="D19" s="1">
        <v>1095914238</v>
      </c>
      <c r="E19" s="25" t="s">
        <v>13</v>
      </c>
      <c r="F19" s="25" t="s">
        <v>7</v>
      </c>
      <c r="G19" s="25" t="s">
        <v>13</v>
      </c>
      <c r="H19" s="25" t="s">
        <v>16</v>
      </c>
      <c r="I19" s="25" t="s">
        <v>16</v>
      </c>
      <c r="J19" s="25" t="s">
        <v>7</v>
      </c>
      <c r="K19" s="25" t="s">
        <v>7</v>
      </c>
      <c r="L19" s="25" t="s">
        <v>16</v>
      </c>
      <c r="M19" s="25" t="s">
        <v>13</v>
      </c>
      <c r="N19" s="25" t="s">
        <v>16</v>
      </c>
      <c r="O19" s="25" t="s">
        <v>10</v>
      </c>
      <c r="P19" s="25" t="s">
        <v>13</v>
      </c>
      <c r="Q19" s="25" t="s">
        <v>16</v>
      </c>
      <c r="R19" s="25" t="s">
        <v>7</v>
      </c>
      <c r="S19" s="25" t="s">
        <v>10</v>
      </c>
      <c r="T19" s="25" t="s">
        <v>13</v>
      </c>
      <c r="U19" s="25" t="s">
        <v>13</v>
      </c>
      <c r="V19" s="25" t="s">
        <v>10</v>
      </c>
      <c r="W19" s="25" t="s">
        <v>7</v>
      </c>
      <c r="X19" s="25" t="s">
        <v>10</v>
      </c>
      <c r="Y19" s="25"/>
      <c r="Z19" s="25"/>
      <c r="AA19" s="60">
        <v>5</v>
      </c>
    </row>
    <row r="20" spans="1:27" ht="24.95" customHeight="1" x14ac:dyDescent="0.25">
      <c r="A20" s="25"/>
      <c r="B20" s="25">
        <v>19</v>
      </c>
      <c r="C20" s="1" t="s">
        <v>194</v>
      </c>
      <c r="D20" s="1">
        <v>1097492942</v>
      </c>
      <c r="E20" s="25" t="s">
        <v>13</v>
      </c>
      <c r="F20" s="25" t="s">
        <v>13</v>
      </c>
      <c r="G20" s="25" t="s">
        <v>10</v>
      </c>
      <c r="H20" s="25" t="s">
        <v>10</v>
      </c>
      <c r="I20" s="25" t="s">
        <v>7</v>
      </c>
      <c r="J20" s="25" t="s">
        <v>7</v>
      </c>
      <c r="K20" s="25" t="s">
        <v>13</v>
      </c>
      <c r="L20" s="25" t="s">
        <v>10</v>
      </c>
      <c r="M20" s="25" t="s">
        <v>7</v>
      </c>
      <c r="N20" s="25" t="s">
        <v>13</v>
      </c>
      <c r="O20" s="25" t="s">
        <v>7</v>
      </c>
      <c r="P20" s="25" t="s">
        <v>13</v>
      </c>
      <c r="Q20" s="25" t="s">
        <v>7</v>
      </c>
      <c r="R20" s="25" t="s">
        <v>7</v>
      </c>
      <c r="S20" s="25" t="s">
        <v>7</v>
      </c>
      <c r="T20" s="25" t="s">
        <v>16</v>
      </c>
      <c r="U20" s="25" t="s">
        <v>7</v>
      </c>
      <c r="V20" s="25" t="s">
        <v>7</v>
      </c>
      <c r="W20" s="25" t="s">
        <v>7</v>
      </c>
      <c r="X20" s="25" t="s">
        <v>13</v>
      </c>
      <c r="Y20" s="25"/>
      <c r="Z20" s="25"/>
      <c r="AA20" s="60">
        <v>5</v>
      </c>
    </row>
    <row r="21" spans="1:27" ht="24.95" customHeight="1" x14ac:dyDescent="0.25">
      <c r="A21" s="25"/>
      <c r="B21" s="25">
        <v>20</v>
      </c>
      <c r="C21" s="1" t="s">
        <v>195</v>
      </c>
      <c r="D21" s="1">
        <v>1096538202</v>
      </c>
      <c r="E21" s="25" t="s">
        <v>13</v>
      </c>
      <c r="F21" s="25" t="s">
        <v>7</v>
      </c>
      <c r="G21" s="25" t="s">
        <v>13</v>
      </c>
      <c r="H21" s="25" t="s">
        <v>7</v>
      </c>
      <c r="I21" s="25" t="s">
        <v>7</v>
      </c>
      <c r="J21" s="25" t="s">
        <v>7</v>
      </c>
      <c r="K21" s="25" t="s">
        <v>16</v>
      </c>
      <c r="L21" s="25" t="s">
        <v>16</v>
      </c>
      <c r="M21" s="25" t="s">
        <v>10</v>
      </c>
      <c r="N21" s="25" t="s">
        <v>13</v>
      </c>
      <c r="O21" s="25" t="s">
        <v>7</v>
      </c>
      <c r="P21" s="25" t="s">
        <v>16</v>
      </c>
      <c r="Q21" s="25" t="s">
        <v>7</v>
      </c>
      <c r="R21" s="25" t="s">
        <v>7</v>
      </c>
      <c r="S21" s="25" t="s">
        <v>16</v>
      </c>
      <c r="T21" s="25" t="s">
        <v>16</v>
      </c>
      <c r="U21" s="25" t="s">
        <v>13</v>
      </c>
      <c r="V21" s="25" t="s">
        <v>16</v>
      </c>
      <c r="W21" s="25" t="s">
        <v>10</v>
      </c>
      <c r="X21" s="25" t="s">
        <v>13</v>
      </c>
      <c r="Y21" s="25"/>
      <c r="Z21" s="25"/>
      <c r="AA21" s="60">
        <v>2</v>
      </c>
    </row>
    <row r="22" spans="1:27" ht="24.95" customHeight="1" x14ac:dyDescent="0.25">
      <c r="A22" s="25"/>
      <c r="B22" s="25">
        <v>21</v>
      </c>
      <c r="C22" s="1" t="s">
        <v>196</v>
      </c>
      <c r="D22" s="1">
        <v>1096539396</v>
      </c>
      <c r="E22" s="25" t="s">
        <v>13</v>
      </c>
      <c r="F22" s="25" t="s">
        <v>10</v>
      </c>
      <c r="G22" s="25" t="s">
        <v>13</v>
      </c>
      <c r="H22" s="25" t="s">
        <v>16</v>
      </c>
      <c r="I22" s="25" t="s">
        <v>16</v>
      </c>
      <c r="J22" s="25" t="s">
        <v>7</v>
      </c>
      <c r="K22" s="25" t="s">
        <v>13</v>
      </c>
      <c r="L22" s="25" t="s">
        <v>7</v>
      </c>
      <c r="M22" s="25" t="s">
        <v>13</v>
      </c>
      <c r="N22" s="25" t="s">
        <v>10</v>
      </c>
      <c r="O22" s="25" t="s">
        <v>10</v>
      </c>
      <c r="P22" s="25" t="s">
        <v>13</v>
      </c>
      <c r="Q22" s="25" t="s">
        <v>16</v>
      </c>
      <c r="R22" s="25" t="s">
        <v>7</v>
      </c>
      <c r="S22" s="25" t="s">
        <v>7</v>
      </c>
      <c r="T22" s="25" t="s">
        <v>16</v>
      </c>
      <c r="U22" s="25" t="s">
        <v>10</v>
      </c>
      <c r="V22" s="25" t="s">
        <v>10</v>
      </c>
      <c r="W22" s="25" t="s">
        <v>10</v>
      </c>
      <c r="X22" s="25" t="s">
        <v>10</v>
      </c>
      <c r="Y22" s="25"/>
      <c r="Z22" s="25"/>
      <c r="AA22" s="60">
        <v>7</v>
      </c>
    </row>
    <row r="23" spans="1:27" ht="24.95" customHeight="1" x14ac:dyDescent="0.25">
      <c r="A23" s="25"/>
      <c r="B23" s="25">
        <v>22</v>
      </c>
      <c r="C23" s="1" t="s">
        <v>197</v>
      </c>
      <c r="D23" s="1">
        <v>1095918714</v>
      </c>
      <c r="E23" s="25" t="s">
        <v>13</v>
      </c>
      <c r="F23" s="25" t="s">
        <v>10</v>
      </c>
      <c r="G23" s="25" t="s">
        <v>7</v>
      </c>
      <c r="H23" s="25" t="s">
        <v>13</v>
      </c>
      <c r="I23" s="25" t="s">
        <v>10</v>
      </c>
      <c r="J23" s="25" t="s">
        <v>16</v>
      </c>
      <c r="K23" s="25" t="s">
        <v>16</v>
      </c>
      <c r="L23" s="25" t="s">
        <v>16</v>
      </c>
      <c r="M23" s="25" t="s">
        <v>13</v>
      </c>
      <c r="N23" s="25" t="s">
        <v>10</v>
      </c>
      <c r="O23" s="25" t="s">
        <v>10</v>
      </c>
      <c r="P23" s="25" t="s">
        <v>13</v>
      </c>
      <c r="Q23" s="25" t="s">
        <v>10</v>
      </c>
      <c r="R23" s="25" t="s">
        <v>7</v>
      </c>
      <c r="S23" s="25" t="s">
        <v>16</v>
      </c>
      <c r="T23" s="25" t="s">
        <v>7</v>
      </c>
      <c r="U23" s="25" t="s">
        <v>16</v>
      </c>
      <c r="V23" s="25" t="s">
        <v>16</v>
      </c>
      <c r="W23" s="25" t="s">
        <v>10</v>
      </c>
      <c r="X23" s="25" t="s">
        <v>13</v>
      </c>
      <c r="Y23" s="25"/>
      <c r="Z23" s="25"/>
      <c r="AA23" s="60">
        <v>4</v>
      </c>
    </row>
    <row r="24" spans="1:27" ht="24.95" customHeight="1" x14ac:dyDescent="0.25">
      <c r="A24" s="25"/>
      <c r="B24" s="25">
        <v>23</v>
      </c>
      <c r="C24" s="1" t="s">
        <v>198</v>
      </c>
      <c r="D24" s="1">
        <v>1096539437</v>
      </c>
      <c r="E24" s="25" t="s">
        <v>13</v>
      </c>
      <c r="F24" s="25" t="s">
        <v>10</v>
      </c>
      <c r="G24" s="25" t="s">
        <v>16</v>
      </c>
      <c r="H24" s="25" t="s">
        <v>13</v>
      </c>
      <c r="I24" s="25" t="s">
        <v>16</v>
      </c>
      <c r="J24" s="25" t="s">
        <v>7</v>
      </c>
      <c r="K24" s="25" t="s">
        <v>16</v>
      </c>
      <c r="L24" s="25" t="s">
        <v>13</v>
      </c>
      <c r="M24" s="25" t="s">
        <v>7</v>
      </c>
      <c r="N24" s="25" t="s">
        <v>10</v>
      </c>
      <c r="O24" s="25" t="s">
        <v>7</v>
      </c>
      <c r="P24" s="25" t="s">
        <v>16</v>
      </c>
      <c r="Q24" s="25" t="s">
        <v>13</v>
      </c>
      <c r="R24" s="25" t="s">
        <v>7</v>
      </c>
      <c r="S24" s="25" t="s">
        <v>10</v>
      </c>
      <c r="T24" s="25"/>
      <c r="U24" s="25"/>
      <c r="V24" s="25"/>
      <c r="W24" s="25"/>
      <c r="X24" s="25"/>
      <c r="Y24" s="25"/>
      <c r="Z24" s="25"/>
      <c r="AA24" s="60">
        <v>5</v>
      </c>
    </row>
    <row r="25" spans="1:27" ht="24.95" customHeight="1" x14ac:dyDescent="0.25">
      <c r="A25" s="25"/>
      <c r="B25" s="25"/>
      <c r="E25" s="25"/>
      <c r="F25" s="25"/>
      <c r="G25" s="25"/>
      <c r="H25" s="25"/>
      <c r="I25" s="25"/>
      <c r="J25" s="25"/>
      <c r="K25" s="25"/>
      <c r="L25" s="25"/>
      <c r="M25" s="25"/>
      <c r="N25" s="25"/>
      <c r="O25" s="25"/>
      <c r="P25" s="25"/>
      <c r="Q25" s="25"/>
      <c r="R25" s="25"/>
      <c r="S25" s="25"/>
      <c r="T25" s="25"/>
      <c r="U25" s="25"/>
      <c r="V25" s="25"/>
      <c r="W25" s="25"/>
      <c r="X25" s="25"/>
      <c r="Y25" s="25"/>
      <c r="Z25" s="25"/>
      <c r="AA25" s="60"/>
    </row>
    <row r="26" spans="1:27" ht="24.95" customHeight="1" x14ac:dyDescent="0.25">
      <c r="A26" s="25"/>
      <c r="B26" s="25"/>
      <c r="E26" s="25"/>
      <c r="F26" s="25"/>
      <c r="G26" s="25"/>
      <c r="H26" s="25"/>
      <c r="I26" s="25"/>
      <c r="J26" s="25"/>
      <c r="K26" s="25"/>
      <c r="L26" s="25"/>
      <c r="M26" s="25"/>
      <c r="N26" s="25"/>
      <c r="O26" s="25"/>
      <c r="P26" s="25"/>
      <c r="Q26" s="25"/>
      <c r="R26" s="25"/>
      <c r="S26" s="25"/>
      <c r="T26" s="25"/>
      <c r="U26" s="25"/>
      <c r="V26" s="25"/>
      <c r="W26" s="25"/>
      <c r="X26" s="25"/>
      <c r="Y26" s="25"/>
      <c r="Z26" s="25"/>
      <c r="AA26" s="60"/>
    </row>
    <row r="27" spans="1:27" ht="24.95" customHeight="1" x14ac:dyDescent="0.25">
      <c r="A27" s="25"/>
      <c r="B27" s="25"/>
      <c r="E27" s="25"/>
      <c r="F27" s="25"/>
      <c r="G27" s="25"/>
      <c r="H27" s="25"/>
      <c r="I27" s="25"/>
      <c r="J27" s="25"/>
      <c r="K27" s="25"/>
      <c r="L27" s="25"/>
      <c r="M27" s="25"/>
      <c r="N27" s="25"/>
      <c r="O27" s="25"/>
      <c r="P27" s="25"/>
      <c r="Q27" s="25"/>
      <c r="R27" s="25"/>
      <c r="S27" s="25"/>
      <c r="T27" s="25"/>
      <c r="U27" s="25"/>
      <c r="V27" s="25"/>
      <c r="W27" s="25"/>
      <c r="X27" s="25"/>
      <c r="Y27" s="25"/>
      <c r="Z27" s="25"/>
      <c r="AA27" s="60"/>
    </row>
    <row r="28" spans="1:27" ht="24.95" customHeight="1" x14ac:dyDescent="0.25">
      <c r="A28" s="25"/>
      <c r="B28" s="25"/>
      <c r="E28" s="25"/>
      <c r="F28" s="25"/>
      <c r="G28" s="25"/>
      <c r="H28" s="25"/>
      <c r="I28" s="25"/>
      <c r="J28" s="25"/>
      <c r="K28" s="25"/>
      <c r="L28" s="25"/>
      <c r="M28" s="25"/>
      <c r="N28" s="25"/>
      <c r="O28" s="25"/>
      <c r="P28" s="25"/>
      <c r="Q28" s="25"/>
      <c r="R28" s="25"/>
      <c r="S28" s="25"/>
      <c r="T28" s="25"/>
      <c r="U28" s="25"/>
      <c r="V28" s="25"/>
      <c r="W28" s="25"/>
      <c r="X28" s="25"/>
      <c r="Y28" s="25"/>
      <c r="Z28" s="25"/>
      <c r="AA28" s="60"/>
    </row>
    <row r="29" spans="1:27" ht="24.95" customHeight="1" x14ac:dyDescent="0.25">
      <c r="A29" s="25"/>
      <c r="B29" s="25"/>
      <c r="E29" s="25"/>
      <c r="F29" s="25"/>
      <c r="G29" s="25"/>
      <c r="H29" s="25"/>
      <c r="I29" s="25"/>
      <c r="J29" s="25"/>
      <c r="K29" s="25"/>
      <c r="L29" s="25"/>
      <c r="M29" s="25"/>
      <c r="N29" s="25"/>
      <c r="O29" s="25"/>
      <c r="P29" s="25"/>
      <c r="Q29" s="25"/>
      <c r="R29" s="25"/>
      <c r="S29" s="25"/>
      <c r="T29" s="25"/>
      <c r="U29" s="25"/>
      <c r="V29" s="25"/>
      <c r="W29" s="25"/>
      <c r="X29" s="25"/>
      <c r="Y29" s="25"/>
      <c r="Z29" s="25"/>
      <c r="AA29" s="60"/>
    </row>
    <row r="30" spans="1:27" ht="24.95" customHeight="1" x14ac:dyDescent="0.25">
      <c r="A30" s="25"/>
      <c r="B30" s="25"/>
      <c r="E30" s="25"/>
      <c r="F30" s="25"/>
      <c r="G30" s="25"/>
      <c r="H30" s="25"/>
      <c r="I30" s="25"/>
      <c r="J30" s="25"/>
      <c r="K30" s="25"/>
      <c r="L30" s="25"/>
      <c r="M30" s="25"/>
      <c r="N30" s="25"/>
      <c r="O30" s="25"/>
      <c r="P30" s="25"/>
      <c r="Q30" s="25"/>
      <c r="R30" s="25"/>
      <c r="S30" s="25"/>
      <c r="T30" s="25"/>
      <c r="U30" s="25"/>
      <c r="V30" s="25"/>
      <c r="W30" s="25"/>
      <c r="X30" s="25"/>
      <c r="Y30" s="25"/>
      <c r="Z30" s="25"/>
      <c r="AA30" s="60"/>
    </row>
    <row r="31" spans="1:27" ht="24.95" customHeight="1" x14ac:dyDescent="0.25">
      <c r="A31" s="25"/>
      <c r="B31" s="25"/>
      <c r="E31" s="25"/>
      <c r="F31" s="25"/>
      <c r="G31" s="25"/>
      <c r="H31" s="25"/>
      <c r="I31" s="25"/>
      <c r="J31" s="25"/>
      <c r="K31" s="25"/>
      <c r="L31" s="25"/>
      <c r="M31" s="25"/>
      <c r="N31" s="25"/>
      <c r="O31" s="25"/>
      <c r="P31" s="25"/>
      <c r="Q31" s="25"/>
      <c r="R31" s="25"/>
      <c r="S31" s="25"/>
      <c r="T31" s="25"/>
      <c r="U31" s="25"/>
      <c r="V31" s="25"/>
      <c r="W31" s="25"/>
      <c r="X31" s="25"/>
      <c r="Y31" s="25"/>
      <c r="Z31" s="25"/>
      <c r="AA31" s="60"/>
    </row>
    <row r="32" spans="1:27" ht="24.95" customHeight="1" x14ac:dyDescent="0.25">
      <c r="A32" s="25"/>
      <c r="B32" s="25"/>
      <c r="E32" s="25"/>
      <c r="F32" s="25"/>
      <c r="G32" s="25"/>
      <c r="H32" s="25"/>
      <c r="I32" s="25"/>
      <c r="J32" s="25"/>
      <c r="K32" s="25"/>
      <c r="L32" s="25"/>
      <c r="M32" s="25"/>
      <c r="N32" s="25"/>
      <c r="O32" s="25"/>
      <c r="P32" s="25"/>
      <c r="Q32" s="25"/>
      <c r="R32" s="25"/>
      <c r="S32" s="25"/>
      <c r="T32" s="25"/>
      <c r="U32" s="25"/>
      <c r="V32" s="25"/>
      <c r="W32" s="25"/>
      <c r="X32" s="25"/>
      <c r="Y32" s="25"/>
      <c r="Z32" s="25"/>
      <c r="AA32" s="60"/>
    </row>
    <row r="33" spans="1:27" ht="24.95" customHeight="1" x14ac:dyDescent="0.25">
      <c r="A33" s="25"/>
      <c r="B33" s="25"/>
      <c r="E33" s="25"/>
      <c r="F33" s="25"/>
      <c r="G33" s="25"/>
      <c r="H33" s="25"/>
      <c r="I33" s="25"/>
      <c r="J33" s="25"/>
      <c r="K33" s="25"/>
      <c r="L33" s="25"/>
      <c r="M33" s="25"/>
      <c r="N33" s="25"/>
      <c r="O33" s="25"/>
      <c r="P33" s="25"/>
      <c r="Q33" s="25"/>
      <c r="R33" s="25"/>
      <c r="S33" s="25"/>
      <c r="T33" s="25"/>
      <c r="U33" s="25"/>
      <c r="V33" s="25"/>
      <c r="W33" s="25"/>
      <c r="X33" s="25"/>
      <c r="Y33" s="25"/>
      <c r="Z33" s="25"/>
      <c r="AA33" s="60"/>
    </row>
    <row r="34" spans="1:27" ht="24.95" customHeight="1" x14ac:dyDescent="0.25">
      <c r="A34" s="25"/>
      <c r="B34" s="25"/>
      <c r="E34" s="25"/>
      <c r="F34" s="25"/>
      <c r="G34" s="25"/>
      <c r="H34" s="25"/>
      <c r="I34" s="25"/>
      <c r="J34" s="25"/>
      <c r="K34" s="25"/>
      <c r="L34" s="25"/>
      <c r="M34" s="25"/>
      <c r="N34" s="25"/>
      <c r="O34" s="25"/>
      <c r="P34" s="25"/>
      <c r="Q34" s="25"/>
      <c r="R34" s="25"/>
      <c r="S34" s="25"/>
      <c r="T34" s="25"/>
      <c r="U34" s="25"/>
      <c r="V34" s="25"/>
      <c r="W34" s="25"/>
      <c r="X34" s="25"/>
      <c r="Y34" s="25"/>
      <c r="Z34" s="25"/>
      <c r="AA34" s="60"/>
    </row>
    <row r="35" spans="1:27" ht="24.95" customHeight="1" x14ac:dyDescent="0.25">
      <c r="A35" s="25"/>
      <c r="B35" s="25"/>
      <c r="E35" s="25"/>
      <c r="F35" s="25"/>
      <c r="G35" s="25"/>
      <c r="H35" s="25"/>
      <c r="I35" s="25"/>
      <c r="J35" s="25"/>
      <c r="K35" s="25"/>
      <c r="L35" s="25"/>
      <c r="M35" s="25"/>
      <c r="N35" s="25"/>
      <c r="O35" s="25"/>
      <c r="P35" s="25"/>
      <c r="Q35" s="25"/>
      <c r="R35" s="25"/>
      <c r="S35" s="25"/>
      <c r="T35" s="25"/>
      <c r="U35" s="25"/>
      <c r="V35" s="25"/>
      <c r="W35" s="25"/>
      <c r="X35" s="25"/>
      <c r="Y35" s="25"/>
      <c r="Z35" s="25"/>
      <c r="AA35" s="60"/>
    </row>
    <row r="36" spans="1:27" ht="24.95" customHeight="1" x14ac:dyDescent="0.25">
      <c r="A36" s="25"/>
      <c r="B36" s="25"/>
      <c r="E36" s="25"/>
      <c r="F36" s="25"/>
      <c r="G36" s="25"/>
      <c r="H36" s="25"/>
      <c r="I36" s="25"/>
      <c r="J36" s="25"/>
      <c r="K36" s="25"/>
      <c r="L36" s="25"/>
      <c r="M36" s="25"/>
      <c r="N36" s="25"/>
      <c r="O36" s="25"/>
      <c r="P36" s="25"/>
      <c r="Q36" s="25"/>
      <c r="R36" s="25"/>
      <c r="S36" s="25"/>
      <c r="T36" s="25"/>
      <c r="U36" s="25"/>
      <c r="V36" s="25"/>
      <c r="W36" s="25"/>
      <c r="X36" s="25"/>
      <c r="Y36" s="25"/>
      <c r="Z36" s="25"/>
      <c r="AA36" s="60"/>
    </row>
    <row r="37" spans="1:27" ht="24.95" customHeight="1" x14ac:dyDescent="0.25">
      <c r="A37" s="25"/>
      <c r="B37" s="25"/>
      <c r="E37" s="25"/>
      <c r="F37" s="25"/>
      <c r="G37" s="25"/>
      <c r="H37" s="25"/>
      <c r="I37" s="25"/>
      <c r="J37" s="25"/>
      <c r="K37" s="25"/>
      <c r="L37" s="25"/>
      <c r="M37" s="25"/>
      <c r="N37" s="25"/>
      <c r="O37" s="25"/>
      <c r="P37" s="25"/>
      <c r="Q37" s="25"/>
      <c r="R37" s="25"/>
      <c r="S37" s="25"/>
      <c r="T37" s="25"/>
      <c r="U37" s="25"/>
      <c r="V37" s="25"/>
      <c r="W37" s="25"/>
      <c r="X37" s="25"/>
      <c r="Y37" s="25"/>
      <c r="Z37" s="25"/>
      <c r="AA37" s="60"/>
    </row>
    <row r="38" spans="1:27" ht="24.95" customHeight="1" x14ac:dyDescent="0.25">
      <c r="A38" s="25"/>
      <c r="B38" s="25"/>
      <c r="E38" s="25"/>
      <c r="F38" s="25"/>
      <c r="G38" s="25"/>
      <c r="H38" s="25"/>
      <c r="I38" s="25"/>
      <c r="J38" s="25"/>
      <c r="K38" s="25"/>
      <c r="L38" s="25"/>
      <c r="M38" s="25"/>
      <c r="N38" s="25"/>
      <c r="O38" s="25"/>
      <c r="P38" s="25"/>
      <c r="Q38" s="25"/>
      <c r="R38" s="25"/>
      <c r="S38" s="25"/>
      <c r="T38" s="25"/>
      <c r="U38" s="25"/>
      <c r="V38" s="25"/>
      <c r="W38" s="25"/>
      <c r="X38" s="25"/>
      <c r="Y38" s="25"/>
      <c r="Z38" s="25"/>
      <c r="AA38" s="60"/>
    </row>
    <row r="39" spans="1:27" ht="24.95" customHeight="1" x14ac:dyDescent="0.25">
      <c r="A39" s="25"/>
      <c r="B39" s="25"/>
      <c r="E39" s="25"/>
      <c r="F39" s="25"/>
      <c r="G39" s="25"/>
      <c r="H39" s="25"/>
      <c r="I39" s="25"/>
      <c r="J39" s="25"/>
      <c r="K39" s="25"/>
      <c r="L39" s="25"/>
      <c r="M39" s="25"/>
      <c r="N39" s="25"/>
      <c r="O39" s="25"/>
      <c r="P39" s="25"/>
      <c r="Q39" s="25"/>
      <c r="R39" s="25"/>
      <c r="S39" s="25"/>
      <c r="T39" s="25"/>
      <c r="U39" s="25"/>
      <c r="V39" s="25"/>
      <c r="W39" s="25"/>
      <c r="X39" s="25"/>
      <c r="Y39" s="25"/>
      <c r="Z39" s="25"/>
      <c r="AA39" s="60"/>
    </row>
    <row r="40" spans="1:27" ht="24.95" customHeight="1" x14ac:dyDescent="0.25">
      <c r="A40" s="25"/>
      <c r="B40" s="25"/>
      <c r="E40" s="25"/>
      <c r="F40" s="25"/>
      <c r="G40" s="25"/>
      <c r="H40" s="25"/>
      <c r="I40" s="25"/>
      <c r="J40" s="25"/>
      <c r="K40" s="25"/>
      <c r="L40" s="25"/>
      <c r="M40" s="25"/>
      <c r="N40" s="25"/>
      <c r="O40" s="25"/>
      <c r="P40" s="25"/>
      <c r="Q40" s="25"/>
      <c r="R40" s="25"/>
      <c r="S40" s="25"/>
      <c r="T40" s="25"/>
      <c r="U40" s="25"/>
      <c r="V40" s="25"/>
      <c r="W40" s="25"/>
      <c r="X40" s="25"/>
      <c r="Y40" s="25"/>
      <c r="Z40" s="25"/>
      <c r="AA40" s="60"/>
    </row>
    <row r="41" spans="1:27" ht="24.95" customHeight="1" x14ac:dyDescent="0.25">
      <c r="A41" s="25"/>
      <c r="B41" s="25"/>
      <c r="E41" s="25"/>
      <c r="F41" s="25"/>
      <c r="G41" s="25"/>
      <c r="H41" s="25"/>
      <c r="I41" s="25"/>
      <c r="J41" s="25"/>
      <c r="K41" s="25"/>
      <c r="L41" s="25"/>
      <c r="M41" s="25"/>
      <c r="N41" s="25"/>
      <c r="O41" s="25"/>
      <c r="P41" s="25"/>
      <c r="Q41" s="25"/>
      <c r="R41" s="25"/>
      <c r="S41" s="25"/>
      <c r="T41" s="25"/>
      <c r="U41" s="25"/>
      <c r="V41" s="25"/>
      <c r="W41" s="25"/>
      <c r="X41" s="25"/>
      <c r="Y41" s="25"/>
      <c r="Z41" s="25"/>
      <c r="AA41" s="60"/>
    </row>
    <row r="42" spans="1:27" ht="24.95" customHeight="1" x14ac:dyDescent="0.25">
      <c r="A42" s="25"/>
      <c r="B42" s="25"/>
      <c r="E42" s="25"/>
      <c r="F42" s="25"/>
      <c r="G42" s="25"/>
      <c r="H42" s="25"/>
      <c r="I42" s="25"/>
      <c r="J42" s="25"/>
      <c r="K42" s="25"/>
      <c r="L42" s="25"/>
      <c r="M42" s="25"/>
      <c r="N42" s="25"/>
      <c r="O42" s="25"/>
      <c r="P42" s="25"/>
      <c r="Q42" s="25"/>
      <c r="R42" s="25"/>
      <c r="S42" s="25"/>
      <c r="T42" s="25"/>
      <c r="U42" s="25"/>
      <c r="V42" s="25"/>
      <c r="W42" s="25"/>
      <c r="X42" s="25"/>
      <c r="Y42" s="25"/>
      <c r="Z42" s="25"/>
      <c r="AA42" s="60"/>
    </row>
    <row r="43" spans="1:27" ht="24.95" customHeight="1" x14ac:dyDescent="0.25">
      <c r="A43" s="25"/>
      <c r="B43" s="25"/>
      <c r="E43" s="25"/>
      <c r="F43" s="25"/>
      <c r="G43" s="25"/>
      <c r="H43" s="25"/>
      <c r="I43" s="25"/>
      <c r="J43" s="25"/>
      <c r="K43" s="25"/>
      <c r="L43" s="25"/>
      <c r="M43" s="25"/>
      <c r="N43" s="25"/>
      <c r="O43" s="25"/>
      <c r="P43" s="25"/>
      <c r="Q43" s="25"/>
      <c r="R43" s="25"/>
      <c r="S43" s="25"/>
      <c r="T43" s="25"/>
      <c r="U43" s="25"/>
      <c r="V43" s="25"/>
      <c r="W43" s="25"/>
      <c r="X43" s="25"/>
      <c r="Y43" s="25"/>
      <c r="Z43" s="25"/>
      <c r="AA43" s="60"/>
    </row>
    <row r="44" spans="1:27" ht="24.95" customHeight="1" x14ac:dyDescent="0.25">
      <c r="A44" s="25"/>
      <c r="B44" s="25"/>
      <c r="E44" s="25"/>
      <c r="F44" s="25"/>
      <c r="G44" s="25"/>
      <c r="H44" s="25"/>
      <c r="I44" s="25"/>
      <c r="J44" s="25"/>
      <c r="K44" s="25"/>
      <c r="L44" s="25"/>
      <c r="M44" s="25"/>
      <c r="N44" s="25"/>
      <c r="O44" s="25"/>
      <c r="P44" s="25"/>
      <c r="Q44" s="25"/>
      <c r="R44" s="25"/>
      <c r="S44" s="25"/>
      <c r="T44" s="25"/>
      <c r="U44" s="25"/>
      <c r="V44" s="25"/>
      <c r="W44" s="25"/>
      <c r="X44" s="25"/>
      <c r="Y44" s="25"/>
      <c r="Z44" s="25"/>
      <c r="AA44" s="60"/>
    </row>
    <row r="45" spans="1:27" ht="24.95" customHeight="1" x14ac:dyDescent="0.25">
      <c r="A45" s="25"/>
      <c r="B45" s="25"/>
      <c r="E45" s="25"/>
      <c r="F45" s="25"/>
      <c r="G45" s="25"/>
      <c r="H45" s="25"/>
      <c r="I45" s="25"/>
      <c r="J45" s="25"/>
      <c r="K45" s="25"/>
      <c r="L45" s="25"/>
      <c r="M45" s="25"/>
      <c r="N45" s="25"/>
      <c r="O45" s="25"/>
      <c r="P45" s="25"/>
      <c r="Q45" s="25"/>
      <c r="R45" s="25"/>
      <c r="S45" s="25"/>
      <c r="T45" s="25"/>
      <c r="U45" s="25"/>
      <c r="V45" s="25"/>
      <c r="W45" s="25"/>
      <c r="X45" s="25"/>
      <c r="Y45" s="25"/>
      <c r="Z45" s="25"/>
      <c r="AA45" s="60"/>
    </row>
    <row r="46" spans="1:27" ht="24.95" customHeight="1" x14ac:dyDescent="0.25">
      <c r="A46" s="25"/>
      <c r="B46" s="25"/>
      <c r="E46" s="25"/>
      <c r="F46" s="25"/>
      <c r="G46" s="25"/>
      <c r="H46" s="25"/>
      <c r="I46" s="25"/>
      <c r="J46" s="25"/>
      <c r="K46" s="25"/>
      <c r="L46" s="25"/>
      <c r="M46" s="25"/>
      <c r="N46" s="25"/>
      <c r="O46" s="25"/>
      <c r="P46" s="25"/>
      <c r="Q46" s="25"/>
      <c r="R46" s="25"/>
      <c r="S46" s="25"/>
      <c r="T46" s="25"/>
      <c r="U46" s="25"/>
      <c r="V46" s="25"/>
      <c r="W46" s="25"/>
      <c r="X46" s="25"/>
      <c r="Y46" s="25"/>
      <c r="Z46" s="25"/>
      <c r="AA46" s="60"/>
    </row>
    <row r="47" spans="1:27" ht="24.95" customHeight="1" x14ac:dyDescent="0.25">
      <c r="A47" s="25"/>
      <c r="B47" s="25"/>
      <c r="E47" s="25"/>
      <c r="F47" s="25"/>
      <c r="G47" s="25"/>
      <c r="H47" s="25"/>
      <c r="I47" s="25"/>
      <c r="J47" s="25"/>
      <c r="K47" s="25"/>
      <c r="L47" s="25"/>
      <c r="M47" s="25"/>
      <c r="N47" s="25"/>
      <c r="O47" s="25"/>
      <c r="P47" s="25"/>
      <c r="Q47" s="25"/>
      <c r="R47" s="25"/>
      <c r="S47" s="25"/>
      <c r="T47" s="25"/>
      <c r="U47" s="25"/>
      <c r="V47" s="25"/>
      <c r="W47" s="25"/>
      <c r="X47" s="25"/>
      <c r="Y47" s="25"/>
      <c r="Z47" s="25"/>
      <c r="AA47" s="60"/>
    </row>
    <row r="48" spans="1:27" ht="24.95" customHeight="1" x14ac:dyDescent="0.25">
      <c r="A48" s="25"/>
      <c r="B48" s="25"/>
      <c r="E48" s="25"/>
      <c r="F48" s="25"/>
      <c r="G48" s="25"/>
      <c r="H48" s="25"/>
      <c r="I48" s="25"/>
      <c r="J48" s="25"/>
      <c r="K48" s="25"/>
      <c r="L48" s="25"/>
      <c r="M48" s="25"/>
      <c r="N48" s="25"/>
      <c r="O48" s="25"/>
      <c r="P48" s="25"/>
      <c r="Q48" s="25"/>
      <c r="R48" s="25"/>
      <c r="S48" s="25"/>
      <c r="T48" s="25"/>
      <c r="U48" s="25"/>
      <c r="V48" s="25"/>
      <c r="W48" s="25"/>
      <c r="X48" s="25"/>
      <c r="Y48" s="25"/>
      <c r="Z48" s="25"/>
      <c r="AA48" s="60"/>
    </row>
    <row r="49" spans="1:27" ht="24.95" customHeight="1" x14ac:dyDescent="0.25">
      <c r="A49" s="25"/>
      <c r="B49" s="25"/>
      <c r="E49" s="25"/>
      <c r="F49" s="25"/>
      <c r="G49" s="25"/>
      <c r="H49" s="25"/>
      <c r="I49" s="25"/>
      <c r="J49" s="25"/>
      <c r="K49" s="25"/>
      <c r="L49" s="25"/>
      <c r="M49" s="25"/>
      <c r="N49" s="25"/>
      <c r="O49" s="25"/>
      <c r="P49" s="25"/>
      <c r="Q49" s="25"/>
      <c r="R49" s="25"/>
      <c r="S49" s="25"/>
      <c r="T49" s="25"/>
      <c r="U49" s="25"/>
      <c r="V49" s="25"/>
      <c r="W49" s="25"/>
      <c r="X49" s="25"/>
      <c r="Y49" s="25"/>
      <c r="Z49" s="25"/>
      <c r="AA49" s="60"/>
    </row>
    <row r="50" spans="1:27" ht="24.95" customHeight="1" x14ac:dyDescent="0.25">
      <c r="A50" s="25"/>
      <c r="B50" s="25"/>
      <c r="E50" s="25"/>
      <c r="F50" s="25"/>
      <c r="G50" s="25"/>
      <c r="H50" s="25"/>
      <c r="I50" s="25"/>
      <c r="J50" s="25"/>
      <c r="K50" s="25"/>
      <c r="L50" s="25"/>
      <c r="M50" s="25"/>
      <c r="N50" s="25"/>
      <c r="O50" s="25"/>
      <c r="P50" s="25"/>
      <c r="Q50" s="25"/>
      <c r="R50" s="25"/>
      <c r="S50" s="25"/>
      <c r="T50" s="25"/>
      <c r="U50" s="25"/>
      <c r="V50" s="25"/>
      <c r="W50" s="25"/>
      <c r="X50" s="25"/>
      <c r="Y50" s="25"/>
      <c r="Z50" s="25"/>
      <c r="AA50" s="60"/>
    </row>
    <row r="51" spans="1:27" ht="24.95" customHeight="1" x14ac:dyDescent="0.25">
      <c r="A51" s="25"/>
      <c r="B51" s="25"/>
      <c r="E51" s="25"/>
      <c r="F51" s="25"/>
      <c r="G51" s="25"/>
      <c r="H51" s="25"/>
      <c r="I51" s="25"/>
      <c r="J51" s="25"/>
      <c r="K51" s="25"/>
      <c r="L51" s="25"/>
      <c r="M51" s="25"/>
      <c r="N51" s="25"/>
      <c r="O51" s="25"/>
      <c r="P51" s="25"/>
      <c r="Q51" s="25"/>
      <c r="R51" s="25"/>
      <c r="S51" s="25"/>
      <c r="T51" s="25"/>
      <c r="U51" s="25"/>
      <c r="V51" s="25"/>
      <c r="W51" s="25"/>
      <c r="X51" s="25"/>
      <c r="Y51" s="25"/>
      <c r="Z51" s="25"/>
      <c r="AA51" s="60"/>
    </row>
    <row r="52" spans="1:27" ht="24.95" customHeight="1" x14ac:dyDescent="0.25">
      <c r="A52" s="25"/>
      <c r="B52" s="25"/>
      <c r="E52" s="25"/>
      <c r="F52" s="25"/>
      <c r="G52" s="25"/>
      <c r="H52" s="25"/>
      <c r="I52" s="25"/>
      <c r="J52" s="25"/>
      <c r="K52" s="25"/>
      <c r="L52" s="25"/>
      <c r="M52" s="25"/>
      <c r="N52" s="25"/>
      <c r="O52" s="25"/>
      <c r="P52" s="25"/>
      <c r="Q52" s="25"/>
      <c r="R52" s="25"/>
      <c r="S52" s="25"/>
      <c r="T52" s="25"/>
      <c r="U52" s="25"/>
      <c r="V52" s="25"/>
      <c r="W52" s="25"/>
      <c r="X52" s="25"/>
      <c r="Y52" s="25"/>
      <c r="Z52" s="25"/>
      <c r="AA52" s="60"/>
    </row>
    <row r="53" spans="1:27" ht="24.95" customHeight="1" x14ac:dyDescent="0.25">
      <c r="A53" s="25"/>
      <c r="B53" s="25"/>
      <c r="E53" s="25"/>
      <c r="F53" s="25"/>
      <c r="G53" s="25"/>
      <c r="H53" s="25"/>
      <c r="I53" s="25"/>
      <c r="J53" s="25"/>
      <c r="K53" s="25"/>
      <c r="L53" s="25"/>
      <c r="M53" s="25"/>
      <c r="N53" s="25"/>
      <c r="O53" s="25"/>
      <c r="P53" s="25"/>
      <c r="Q53" s="25"/>
      <c r="R53" s="25"/>
      <c r="S53" s="25"/>
      <c r="T53" s="25"/>
      <c r="U53" s="25"/>
      <c r="V53" s="25"/>
      <c r="W53" s="25"/>
      <c r="X53" s="25"/>
      <c r="Y53" s="25"/>
      <c r="Z53" s="25"/>
      <c r="AA53" s="60"/>
    </row>
    <row r="54" spans="1:27" ht="24.95" customHeight="1" x14ac:dyDescent="0.25">
      <c r="A54" s="25"/>
      <c r="B54" s="25"/>
      <c r="E54" s="25"/>
      <c r="F54" s="25"/>
      <c r="G54" s="25"/>
      <c r="H54" s="25"/>
      <c r="I54" s="25"/>
      <c r="J54" s="25"/>
      <c r="K54" s="25"/>
      <c r="L54" s="25"/>
      <c r="M54" s="25"/>
      <c r="N54" s="25"/>
      <c r="O54" s="25"/>
      <c r="P54" s="25"/>
      <c r="Q54" s="25"/>
      <c r="R54" s="25"/>
      <c r="S54" s="25"/>
      <c r="T54" s="25"/>
      <c r="U54" s="25"/>
      <c r="V54" s="25"/>
      <c r="W54" s="25"/>
      <c r="X54" s="25"/>
      <c r="Y54" s="25"/>
      <c r="Z54" s="25"/>
      <c r="AA54" s="60"/>
    </row>
    <row r="55" spans="1:27" ht="24.95" customHeight="1" x14ac:dyDescent="0.25">
      <c r="A55" s="25"/>
      <c r="B55" s="25"/>
      <c r="E55" s="25"/>
      <c r="F55" s="25"/>
      <c r="G55" s="25"/>
      <c r="H55" s="25"/>
      <c r="I55" s="25"/>
      <c r="J55" s="25"/>
      <c r="K55" s="25"/>
      <c r="L55" s="25"/>
      <c r="M55" s="25"/>
      <c r="N55" s="25"/>
      <c r="O55" s="25"/>
      <c r="P55" s="25"/>
      <c r="Q55" s="25"/>
      <c r="R55" s="25"/>
      <c r="S55" s="25"/>
      <c r="T55" s="25"/>
      <c r="U55" s="25"/>
      <c r="V55" s="25"/>
      <c r="W55" s="25"/>
      <c r="X55" s="25"/>
      <c r="Y55" s="25"/>
      <c r="Z55" s="25"/>
      <c r="AA55" s="60"/>
    </row>
    <row r="56" spans="1:27" ht="24.95" customHeight="1" x14ac:dyDescent="0.25">
      <c r="A56" s="25"/>
      <c r="B56" s="25"/>
      <c r="E56" s="25"/>
      <c r="F56" s="25"/>
      <c r="G56" s="25"/>
      <c r="H56" s="25"/>
      <c r="I56" s="25"/>
      <c r="J56" s="25"/>
      <c r="K56" s="25"/>
      <c r="L56" s="25"/>
      <c r="M56" s="25"/>
      <c r="N56" s="25"/>
      <c r="O56" s="25"/>
      <c r="P56" s="25"/>
      <c r="Q56" s="25"/>
      <c r="R56" s="25"/>
      <c r="S56" s="25"/>
      <c r="T56" s="25"/>
      <c r="U56" s="25"/>
      <c r="V56" s="25"/>
      <c r="W56" s="25"/>
      <c r="X56" s="25"/>
      <c r="Y56" s="25"/>
      <c r="Z56" s="25"/>
      <c r="AA56" s="60"/>
    </row>
    <row r="57" spans="1:27" ht="24.95" customHeight="1" x14ac:dyDescent="0.25">
      <c r="A57" s="25"/>
      <c r="B57" s="25"/>
      <c r="E57" s="25"/>
      <c r="F57" s="25"/>
      <c r="G57" s="25"/>
      <c r="H57" s="25"/>
      <c r="I57" s="25"/>
      <c r="J57" s="25"/>
      <c r="K57" s="25"/>
      <c r="L57" s="25"/>
      <c r="M57" s="25"/>
      <c r="N57" s="25"/>
      <c r="O57" s="25"/>
      <c r="P57" s="25"/>
      <c r="Q57" s="25"/>
      <c r="R57" s="25"/>
      <c r="S57" s="25"/>
      <c r="T57" s="25"/>
      <c r="U57" s="25"/>
      <c r="V57" s="25"/>
      <c r="W57" s="25"/>
      <c r="X57" s="25"/>
      <c r="Y57" s="25"/>
      <c r="Z57" s="25"/>
      <c r="AA57" s="60"/>
    </row>
    <row r="58" spans="1:27" ht="24.95" customHeight="1" x14ac:dyDescent="0.25">
      <c r="A58" s="25"/>
      <c r="B58" s="25"/>
      <c r="E58" s="25"/>
      <c r="F58" s="25"/>
      <c r="G58" s="25"/>
      <c r="H58" s="25"/>
      <c r="I58" s="25"/>
      <c r="J58" s="25"/>
      <c r="K58" s="25"/>
      <c r="L58" s="25"/>
      <c r="M58" s="25"/>
      <c r="N58" s="25"/>
      <c r="O58" s="25"/>
      <c r="P58" s="25"/>
      <c r="Q58" s="25"/>
      <c r="R58" s="25"/>
      <c r="S58" s="25"/>
      <c r="T58" s="25"/>
      <c r="U58" s="25"/>
      <c r="V58" s="25"/>
      <c r="W58" s="25"/>
      <c r="X58" s="25"/>
      <c r="Y58" s="25"/>
      <c r="Z58" s="25"/>
      <c r="AA58" s="60"/>
    </row>
    <row r="59" spans="1:27" ht="24.95" customHeight="1" x14ac:dyDescent="0.25">
      <c r="A59" s="25"/>
      <c r="B59" s="25"/>
      <c r="E59" s="25"/>
      <c r="F59" s="25"/>
      <c r="G59" s="25"/>
      <c r="H59" s="25"/>
      <c r="I59" s="25"/>
      <c r="J59" s="25"/>
      <c r="K59" s="25"/>
      <c r="L59" s="25"/>
      <c r="M59" s="25"/>
      <c r="N59" s="25"/>
      <c r="O59" s="25"/>
      <c r="P59" s="25"/>
      <c r="Q59" s="25"/>
      <c r="R59" s="25"/>
      <c r="S59" s="25"/>
      <c r="T59" s="25"/>
      <c r="U59" s="25"/>
      <c r="V59" s="25"/>
      <c r="W59" s="25"/>
      <c r="X59" s="25"/>
      <c r="Y59" s="25"/>
      <c r="Z59" s="25"/>
      <c r="AA59" s="60"/>
    </row>
    <row r="60" spans="1:27" ht="24.95" customHeight="1" x14ac:dyDescent="0.25">
      <c r="A60" s="25"/>
      <c r="B60" s="25"/>
      <c r="E60" s="25"/>
      <c r="F60" s="25"/>
      <c r="G60" s="25"/>
      <c r="H60" s="25"/>
      <c r="I60" s="25"/>
      <c r="J60" s="25"/>
      <c r="K60" s="25"/>
      <c r="L60" s="25"/>
      <c r="M60" s="25"/>
      <c r="N60" s="25"/>
      <c r="O60" s="25"/>
      <c r="P60" s="25"/>
      <c r="Q60" s="25"/>
      <c r="R60" s="25"/>
      <c r="S60" s="25"/>
      <c r="T60" s="25"/>
      <c r="U60" s="25"/>
      <c r="V60" s="25"/>
      <c r="W60" s="25"/>
      <c r="X60" s="25"/>
      <c r="Y60" s="25"/>
      <c r="Z60" s="25"/>
      <c r="AA60" s="60"/>
    </row>
    <row r="61" spans="1:27" ht="24.95" customHeight="1" x14ac:dyDescent="0.25">
      <c r="A61" s="25"/>
      <c r="B61" s="25"/>
      <c r="E61" s="25"/>
      <c r="F61" s="25"/>
      <c r="G61" s="25"/>
      <c r="H61" s="25"/>
      <c r="I61" s="25"/>
      <c r="J61" s="25"/>
      <c r="K61" s="25"/>
      <c r="L61" s="25"/>
      <c r="M61" s="25"/>
      <c r="N61" s="25"/>
      <c r="O61" s="25"/>
      <c r="P61" s="25"/>
      <c r="Q61" s="25"/>
      <c r="R61" s="25"/>
      <c r="S61" s="25"/>
      <c r="T61" s="25"/>
      <c r="U61" s="25"/>
      <c r="V61" s="25"/>
      <c r="W61" s="25"/>
      <c r="X61" s="25"/>
      <c r="Y61" s="25"/>
      <c r="Z61" s="25"/>
      <c r="AA61" s="60"/>
    </row>
    <row r="62" spans="1:27" ht="24.95" customHeight="1" x14ac:dyDescent="0.25">
      <c r="A62" s="25"/>
      <c r="B62" s="25"/>
      <c r="E62" s="25"/>
      <c r="F62" s="25"/>
      <c r="G62" s="25"/>
      <c r="H62" s="25"/>
      <c r="I62" s="25"/>
      <c r="J62" s="25"/>
      <c r="K62" s="25"/>
      <c r="L62" s="25"/>
      <c r="M62" s="25"/>
      <c r="N62" s="25"/>
      <c r="O62" s="25"/>
      <c r="P62" s="25"/>
      <c r="Q62" s="25"/>
      <c r="R62" s="25"/>
      <c r="S62" s="25"/>
      <c r="T62" s="25"/>
      <c r="U62" s="25"/>
      <c r="V62" s="25"/>
      <c r="W62" s="25"/>
      <c r="X62" s="25"/>
      <c r="Y62" s="25"/>
      <c r="Z62" s="25"/>
      <c r="AA62" s="60"/>
    </row>
    <row r="63" spans="1:27" ht="24.95" customHeight="1" x14ac:dyDescent="0.25">
      <c r="A63" s="25"/>
      <c r="B63" s="25"/>
      <c r="E63" s="25"/>
      <c r="F63" s="25"/>
      <c r="G63" s="25"/>
      <c r="H63" s="25"/>
      <c r="I63" s="25"/>
      <c r="J63" s="25"/>
      <c r="K63" s="25"/>
      <c r="L63" s="25"/>
      <c r="M63" s="25"/>
      <c r="N63" s="25"/>
      <c r="O63" s="25"/>
      <c r="P63" s="25"/>
      <c r="Q63" s="25"/>
      <c r="R63" s="25"/>
      <c r="S63" s="25"/>
      <c r="T63" s="25"/>
      <c r="U63" s="25"/>
      <c r="V63" s="25"/>
      <c r="W63" s="25"/>
      <c r="X63" s="25"/>
      <c r="Y63" s="25"/>
      <c r="Z63" s="25"/>
      <c r="AA63" s="60"/>
    </row>
    <row r="64" spans="1:27" ht="24.95" customHeight="1" x14ac:dyDescent="0.25">
      <c r="A64" s="25"/>
      <c r="B64" s="25"/>
      <c r="E64" s="25"/>
      <c r="F64" s="25"/>
      <c r="G64" s="25"/>
      <c r="H64" s="25"/>
      <c r="I64" s="25"/>
      <c r="J64" s="25"/>
      <c r="K64" s="25"/>
      <c r="L64" s="25"/>
      <c r="M64" s="25"/>
      <c r="N64" s="25"/>
      <c r="O64" s="25"/>
      <c r="P64" s="25"/>
      <c r="Q64" s="25"/>
      <c r="R64" s="25"/>
      <c r="S64" s="25"/>
      <c r="T64" s="25"/>
      <c r="U64" s="25"/>
      <c r="V64" s="25"/>
      <c r="W64" s="25"/>
      <c r="X64" s="25"/>
      <c r="Y64" s="25"/>
      <c r="Z64" s="25"/>
      <c r="AA64" s="60"/>
    </row>
    <row r="65" spans="1:27" ht="24.95" customHeight="1" x14ac:dyDescent="0.25">
      <c r="A65" s="25"/>
      <c r="B65" s="25"/>
      <c r="E65" s="25"/>
      <c r="F65" s="25"/>
      <c r="G65" s="25"/>
      <c r="H65" s="25"/>
      <c r="I65" s="25"/>
      <c r="J65" s="25"/>
      <c r="K65" s="25"/>
      <c r="L65" s="25"/>
      <c r="M65" s="25"/>
      <c r="N65" s="25"/>
      <c r="O65" s="25"/>
      <c r="P65" s="25"/>
      <c r="Q65" s="25"/>
      <c r="R65" s="25"/>
      <c r="S65" s="25"/>
      <c r="T65" s="25"/>
      <c r="U65" s="25"/>
      <c r="V65" s="25"/>
      <c r="W65" s="25"/>
      <c r="X65" s="25"/>
      <c r="Y65" s="25"/>
      <c r="Z65" s="25"/>
      <c r="AA65" s="60"/>
    </row>
    <row r="66" spans="1:27" ht="24.95" customHeight="1" x14ac:dyDescent="0.25">
      <c r="A66" s="25"/>
      <c r="B66" s="25"/>
      <c r="E66" s="25"/>
      <c r="F66" s="25"/>
      <c r="G66" s="25"/>
      <c r="H66" s="25"/>
      <c r="I66" s="25"/>
      <c r="J66" s="25"/>
      <c r="K66" s="25"/>
      <c r="L66" s="25"/>
      <c r="M66" s="25"/>
      <c r="N66" s="25"/>
      <c r="O66" s="25"/>
      <c r="P66" s="25"/>
      <c r="Q66" s="25"/>
      <c r="R66" s="25"/>
      <c r="S66" s="25"/>
      <c r="T66" s="25"/>
      <c r="U66" s="25"/>
      <c r="V66" s="25"/>
      <c r="W66" s="25"/>
      <c r="X66" s="25"/>
      <c r="Y66" s="25"/>
      <c r="Z66" s="25"/>
      <c r="AA66" s="60"/>
    </row>
    <row r="67" spans="1:27" ht="24.95" customHeight="1" x14ac:dyDescent="0.25">
      <c r="A67" s="25"/>
      <c r="B67" s="25"/>
      <c r="E67" s="25"/>
      <c r="F67" s="25"/>
      <c r="G67" s="25"/>
      <c r="H67" s="25"/>
      <c r="I67" s="25"/>
      <c r="J67" s="25"/>
      <c r="K67" s="25"/>
      <c r="L67" s="25"/>
      <c r="M67" s="25"/>
      <c r="N67" s="25"/>
      <c r="O67" s="25"/>
      <c r="P67" s="25"/>
      <c r="Q67" s="25"/>
      <c r="R67" s="25"/>
      <c r="S67" s="25"/>
      <c r="T67" s="25"/>
      <c r="U67" s="25"/>
      <c r="V67" s="25"/>
      <c r="W67" s="25"/>
      <c r="X67" s="25"/>
      <c r="Y67" s="25"/>
      <c r="Z67" s="25"/>
      <c r="AA67" s="60"/>
    </row>
    <row r="68" spans="1:27" ht="24.95" customHeight="1" x14ac:dyDescent="0.25">
      <c r="A68" s="25"/>
      <c r="B68" s="25"/>
      <c r="E68" s="25"/>
      <c r="F68" s="25"/>
      <c r="G68" s="25"/>
      <c r="H68" s="25"/>
      <c r="I68" s="25"/>
      <c r="J68" s="25"/>
      <c r="K68" s="25"/>
      <c r="L68" s="25"/>
      <c r="M68" s="25"/>
      <c r="N68" s="25"/>
      <c r="O68" s="25"/>
      <c r="P68" s="25"/>
      <c r="Q68" s="25"/>
      <c r="R68" s="25"/>
      <c r="S68" s="25"/>
      <c r="T68" s="25"/>
      <c r="U68" s="25"/>
      <c r="V68" s="25"/>
      <c r="W68" s="25"/>
      <c r="X68" s="25"/>
      <c r="Y68" s="25"/>
      <c r="Z68" s="25"/>
      <c r="AA68" s="60"/>
    </row>
    <row r="69" spans="1:27" ht="24.95" customHeight="1" x14ac:dyDescent="0.25">
      <c r="A69" s="25"/>
      <c r="B69" s="25"/>
      <c r="E69" s="25"/>
      <c r="F69" s="25"/>
      <c r="G69" s="25"/>
      <c r="H69" s="25"/>
      <c r="I69" s="25"/>
      <c r="J69" s="25"/>
      <c r="K69" s="25"/>
      <c r="L69" s="25"/>
      <c r="M69" s="25"/>
      <c r="N69" s="25"/>
      <c r="O69" s="25"/>
      <c r="P69" s="25"/>
      <c r="Q69" s="25"/>
      <c r="R69" s="25"/>
      <c r="S69" s="25"/>
      <c r="T69" s="25"/>
      <c r="U69" s="25"/>
      <c r="V69" s="25"/>
      <c r="W69" s="25"/>
      <c r="X69" s="25"/>
      <c r="Y69" s="25"/>
      <c r="Z69" s="25"/>
      <c r="AA69" s="60"/>
    </row>
    <row r="70" spans="1:27" ht="24.95" customHeight="1" x14ac:dyDescent="0.25">
      <c r="A70" s="25"/>
      <c r="B70" s="25"/>
      <c r="E70" s="25"/>
      <c r="F70" s="25"/>
      <c r="G70" s="25"/>
      <c r="H70" s="25"/>
      <c r="I70" s="25"/>
      <c r="J70" s="25"/>
      <c r="K70" s="25"/>
      <c r="L70" s="25"/>
      <c r="M70" s="25"/>
      <c r="N70" s="25"/>
      <c r="O70" s="25"/>
      <c r="P70" s="25"/>
      <c r="Q70" s="25"/>
      <c r="R70" s="25"/>
      <c r="S70" s="25"/>
      <c r="T70" s="25"/>
      <c r="U70" s="25"/>
      <c r="V70" s="25"/>
      <c r="W70" s="25"/>
      <c r="X70" s="25"/>
      <c r="Y70" s="25"/>
      <c r="Z70" s="25"/>
      <c r="AA70" s="60"/>
    </row>
    <row r="71" spans="1:27" ht="24.95" customHeight="1" x14ac:dyDescent="0.25">
      <c r="A71" s="25"/>
      <c r="B71" s="25"/>
      <c r="E71" s="25"/>
      <c r="F71" s="25"/>
      <c r="G71" s="25"/>
      <c r="H71" s="25"/>
      <c r="I71" s="25"/>
      <c r="J71" s="25"/>
      <c r="K71" s="25"/>
      <c r="L71" s="25"/>
      <c r="M71" s="25"/>
      <c r="N71" s="25"/>
      <c r="O71" s="25"/>
      <c r="P71" s="25"/>
      <c r="Q71" s="25"/>
      <c r="R71" s="25"/>
      <c r="S71" s="25"/>
      <c r="T71" s="25"/>
      <c r="U71" s="25"/>
      <c r="V71" s="25"/>
      <c r="W71" s="25"/>
      <c r="X71" s="25"/>
      <c r="Y71" s="25"/>
      <c r="Z71" s="25"/>
      <c r="AA71" s="60"/>
    </row>
    <row r="72" spans="1:27" ht="24.95" customHeight="1" x14ac:dyDescent="0.25">
      <c r="A72" s="25"/>
      <c r="B72" s="25"/>
      <c r="E72" s="25"/>
      <c r="F72" s="25"/>
      <c r="G72" s="25"/>
      <c r="H72" s="25"/>
      <c r="I72" s="25"/>
      <c r="J72" s="25"/>
      <c r="K72" s="25"/>
      <c r="L72" s="25"/>
      <c r="M72" s="25"/>
      <c r="N72" s="25"/>
      <c r="O72" s="25"/>
      <c r="P72" s="25"/>
      <c r="Q72" s="25"/>
      <c r="R72" s="25"/>
      <c r="S72" s="25"/>
      <c r="T72" s="25"/>
      <c r="U72" s="25"/>
      <c r="V72" s="25"/>
      <c r="W72" s="25"/>
      <c r="X72" s="25"/>
      <c r="Y72" s="25"/>
      <c r="Z72" s="25"/>
      <c r="AA72" s="60"/>
    </row>
    <row r="73" spans="1:27" ht="24.95" customHeight="1" x14ac:dyDescent="0.25">
      <c r="A73" s="25"/>
      <c r="B73" s="25"/>
      <c r="E73" s="25"/>
      <c r="F73" s="25"/>
      <c r="G73" s="25"/>
      <c r="H73" s="25"/>
      <c r="I73" s="25"/>
      <c r="J73" s="25"/>
      <c r="K73" s="25"/>
      <c r="L73" s="25"/>
      <c r="M73" s="25"/>
      <c r="N73" s="25"/>
      <c r="O73" s="25"/>
      <c r="P73" s="25"/>
      <c r="Q73" s="25"/>
      <c r="R73" s="25"/>
      <c r="S73" s="25"/>
      <c r="T73" s="25"/>
      <c r="U73" s="25"/>
      <c r="V73" s="25"/>
      <c r="W73" s="25"/>
      <c r="X73" s="25"/>
      <c r="Y73" s="25"/>
      <c r="Z73" s="25"/>
      <c r="AA73" s="60"/>
    </row>
    <row r="74" spans="1:27" ht="24.95" customHeight="1" x14ac:dyDescent="0.25">
      <c r="A74" s="25"/>
      <c r="B74" s="25"/>
      <c r="E74" s="25"/>
      <c r="F74" s="25"/>
      <c r="G74" s="25"/>
      <c r="H74" s="25"/>
      <c r="I74" s="25"/>
      <c r="J74" s="25"/>
      <c r="K74" s="25"/>
      <c r="L74" s="25"/>
      <c r="M74" s="25"/>
      <c r="N74" s="25"/>
      <c r="O74" s="25"/>
      <c r="P74" s="25"/>
      <c r="Q74" s="25"/>
      <c r="R74" s="25"/>
      <c r="S74" s="25"/>
      <c r="T74" s="25"/>
      <c r="U74" s="25"/>
      <c r="V74" s="25"/>
      <c r="W74" s="25"/>
      <c r="X74" s="25"/>
      <c r="Y74" s="25"/>
      <c r="Z74" s="25"/>
      <c r="AA74" s="60"/>
    </row>
    <row r="75" spans="1:27" ht="24.95" customHeight="1" x14ac:dyDescent="0.25">
      <c r="A75" s="25"/>
      <c r="B75" s="25"/>
      <c r="E75" s="25"/>
      <c r="F75" s="25"/>
      <c r="G75" s="25"/>
      <c r="H75" s="25"/>
      <c r="I75" s="25"/>
      <c r="J75" s="25"/>
      <c r="K75" s="25"/>
      <c r="L75" s="25"/>
      <c r="M75" s="25"/>
      <c r="N75" s="25"/>
      <c r="O75" s="25"/>
      <c r="P75" s="25"/>
      <c r="Q75" s="25"/>
      <c r="R75" s="25"/>
      <c r="S75" s="25"/>
      <c r="T75" s="25"/>
      <c r="U75" s="25"/>
      <c r="V75" s="25"/>
      <c r="W75" s="25"/>
      <c r="X75" s="25"/>
      <c r="Y75" s="25"/>
      <c r="Z75" s="25"/>
      <c r="AA75" s="60"/>
    </row>
    <row r="76" spans="1:27" ht="24.95" customHeight="1" x14ac:dyDescent="0.25">
      <c r="A76" s="25"/>
      <c r="B76" s="25"/>
      <c r="E76" s="25"/>
      <c r="F76" s="25"/>
      <c r="G76" s="25"/>
      <c r="H76" s="25"/>
      <c r="I76" s="25"/>
      <c r="J76" s="25"/>
      <c r="K76" s="25"/>
      <c r="L76" s="25"/>
      <c r="M76" s="25"/>
      <c r="N76" s="25"/>
      <c r="O76" s="25"/>
      <c r="P76" s="25"/>
      <c r="Q76" s="25"/>
      <c r="R76" s="25"/>
      <c r="S76" s="25"/>
      <c r="T76" s="25"/>
      <c r="U76" s="25"/>
      <c r="V76" s="25"/>
      <c r="W76" s="25"/>
      <c r="X76" s="25"/>
      <c r="Y76" s="25"/>
      <c r="Z76" s="25"/>
      <c r="AA76" s="60"/>
    </row>
    <row r="77" spans="1:27" ht="24.95" customHeight="1" x14ac:dyDescent="0.25">
      <c r="A77" s="25"/>
      <c r="B77" s="25"/>
      <c r="E77" s="25"/>
      <c r="F77" s="25"/>
      <c r="G77" s="25"/>
      <c r="H77" s="25"/>
      <c r="I77" s="25"/>
      <c r="J77" s="25"/>
      <c r="K77" s="25"/>
      <c r="L77" s="25"/>
      <c r="M77" s="25"/>
      <c r="N77" s="25"/>
      <c r="O77" s="25"/>
      <c r="P77" s="25"/>
      <c r="Q77" s="25"/>
      <c r="R77" s="25"/>
      <c r="S77" s="25"/>
      <c r="T77" s="25"/>
      <c r="U77" s="25"/>
      <c r="V77" s="25"/>
      <c r="W77" s="25"/>
      <c r="X77" s="25"/>
      <c r="Y77" s="25"/>
      <c r="Z77" s="25"/>
      <c r="AA77" s="60"/>
    </row>
    <row r="78" spans="1:27" ht="24.95" customHeight="1" x14ac:dyDescent="0.25">
      <c r="A78" s="25"/>
      <c r="B78" s="25"/>
      <c r="E78" s="25"/>
      <c r="F78" s="25"/>
      <c r="G78" s="25"/>
      <c r="H78" s="25"/>
      <c r="I78" s="25"/>
      <c r="J78" s="25"/>
      <c r="K78" s="25"/>
      <c r="L78" s="25"/>
      <c r="M78" s="25"/>
      <c r="N78" s="25"/>
      <c r="O78" s="25"/>
      <c r="P78" s="25"/>
      <c r="Q78" s="25"/>
      <c r="R78" s="25"/>
      <c r="S78" s="25"/>
      <c r="T78" s="25"/>
      <c r="U78" s="25"/>
      <c r="V78" s="25"/>
      <c r="W78" s="25"/>
      <c r="X78" s="25"/>
      <c r="Y78" s="25"/>
      <c r="Z78" s="25"/>
      <c r="AA78" s="60"/>
    </row>
    <row r="79" spans="1:27" ht="24.95" customHeight="1" x14ac:dyDescent="0.25">
      <c r="A79" s="25"/>
      <c r="B79" s="25"/>
      <c r="E79" s="25"/>
      <c r="F79" s="25"/>
      <c r="G79" s="25"/>
      <c r="H79" s="25"/>
      <c r="I79" s="25"/>
      <c r="J79" s="25"/>
      <c r="K79" s="25"/>
      <c r="L79" s="25"/>
      <c r="M79" s="25"/>
      <c r="N79" s="25"/>
      <c r="O79" s="25"/>
      <c r="P79" s="25"/>
      <c r="Q79" s="25"/>
      <c r="R79" s="25"/>
      <c r="S79" s="25"/>
      <c r="T79" s="25"/>
      <c r="U79" s="25"/>
      <c r="V79" s="25"/>
      <c r="W79" s="25"/>
      <c r="X79" s="25"/>
      <c r="Y79" s="25"/>
      <c r="Z79" s="25"/>
      <c r="AA79" s="60"/>
    </row>
    <row r="80" spans="1:27" ht="24.95" customHeight="1" x14ac:dyDescent="0.25">
      <c r="A80" s="25"/>
      <c r="B80" s="25"/>
      <c r="E80" s="25"/>
      <c r="F80" s="25"/>
      <c r="G80" s="25"/>
      <c r="H80" s="25"/>
      <c r="I80" s="25"/>
      <c r="J80" s="25"/>
      <c r="K80" s="25"/>
      <c r="L80" s="25"/>
      <c r="M80" s="25"/>
      <c r="N80" s="25"/>
      <c r="O80" s="25"/>
      <c r="P80" s="25"/>
      <c r="Q80" s="25"/>
      <c r="R80" s="25"/>
      <c r="S80" s="25"/>
      <c r="T80" s="25"/>
      <c r="U80" s="25"/>
      <c r="V80" s="25"/>
      <c r="W80" s="25"/>
      <c r="X80" s="25"/>
      <c r="Y80" s="25"/>
      <c r="Z80" s="25"/>
      <c r="AA80" s="60"/>
    </row>
    <row r="81" spans="1:27" ht="24.95" customHeight="1" x14ac:dyDescent="0.25">
      <c r="A81" s="25"/>
      <c r="B81" s="25"/>
      <c r="E81" s="25"/>
      <c r="F81" s="25"/>
      <c r="G81" s="25"/>
      <c r="H81" s="25"/>
      <c r="I81" s="25"/>
      <c r="J81" s="25"/>
      <c r="K81" s="25"/>
      <c r="L81" s="25"/>
      <c r="M81" s="25"/>
      <c r="N81" s="25"/>
      <c r="O81" s="25"/>
      <c r="P81" s="25"/>
      <c r="Q81" s="25"/>
      <c r="R81" s="25"/>
      <c r="S81" s="25"/>
      <c r="T81" s="25"/>
      <c r="U81" s="25"/>
      <c r="V81" s="25"/>
      <c r="W81" s="25"/>
      <c r="X81" s="25"/>
      <c r="Y81" s="25"/>
      <c r="Z81" s="25"/>
      <c r="AA81" s="60"/>
    </row>
    <row r="82" spans="1:27" ht="24.95" customHeight="1" x14ac:dyDescent="0.25">
      <c r="A82" s="25"/>
      <c r="B82" s="25"/>
      <c r="E82" s="25"/>
      <c r="F82" s="25"/>
      <c r="G82" s="25"/>
      <c r="H82" s="25"/>
      <c r="I82" s="25"/>
      <c r="J82" s="25"/>
      <c r="K82" s="25"/>
      <c r="L82" s="25"/>
      <c r="M82" s="25"/>
      <c r="N82" s="25"/>
      <c r="O82" s="25"/>
      <c r="P82" s="25"/>
      <c r="Q82" s="25"/>
      <c r="R82" s="25"/>
      <c r="S82" s="25"/>
      <c r="T82" s="25"/>
      <c r="U82" s="25"/>
      <c r="V82" s="25"/>
      <c r="W82" s="25"/>
      <c r="X82" s="25"/>
      <c r="Y82" s="25"/>
      <c r="Z82" s="25"/>
      <c r="AA82" s="60"/>
    </row>
    <row r="83" spans="1:27" ht="24.95" customHeight="1" x14ac:dyDescent="0.25">
      <c r="A83" s="25"/>
      <c r="B83" s="25"/>
      <c r="E83" s="25"/>
      <c r="F83" s="25"/>
      <c r="G83" s="25"/>
      <c r="H83" s="25"/>
      <c r="I83" s="25"/>
      <c r="J83" s="25"/>
      <c r="K83" s="25"/>
      <c r="L83" s="25"/>
      <c r="M83" s="25"/>
      <c r="N83" s="25"/>
      <c r="O83" s="25"/>
      <c r="P83" s="25"/>
      <c r="Q83" s="25"/>
      <c r="R83" s="25"/>
      <c r="S83" s="25"/>
      <c r="T83" s="25"/>
      <c r="U83" s="25"/>
      <c r="V83" s="25"/>
      <c r="W83" s="25"/>
      <c r="X83" s="25"/>
      <c r="Y83" s="25"/>
      <c r="Z83" s="25"/>
      <c r="AA83" s="60"/>
    </row>
    <row r="84" spans="1:27" ht="24.95" customHeight="1" x14ac:dyDescent="0.25">
      <c r="A84" s="25"/>
      <c r="B84" s="25"/>
      <c r="E84" s="25"/>
      <c r="F84" s="25"/>
      <c r="G84" s="25"/>
      <c r="H84" s="25"/>
      <c r="I84" s="25"/>
      <c r="J84" s="25"/>
      <c r="K84" s="25"/>
      <c r="L84" s="25"/>
      <c r="M84" s="25"/>
      <c r="N84" s="25"/>
      <c r="O84" s="25"/>
      <c r="P84" s="25"/>
      <c r="Q84" s="25"/>
      <c r="R84" s="25"/>
      <c r="S84" s="25"/>
      <c r="T84" s="25"/>
      <c r="U84" s="25"/>
      <c r="V84" s="25"/>
      <c r="W84" s="25"/>
      <c r="X84" s="25"/>
      <c r="Y84" s="25"/>
      <c r="Z84" s="25"/>
      <c r="AA84" s="60"/>
    </row>
    <row r="85" spans="1:27" ht="24.95" customHeight="1" x14ac:dyDescent="0.25">
      <c r="A85" s="25"/>
      <c r="B85" s="25"/>
      <c r="E85" s="25"/>
      <c r="F85" s="25"/>
      <c r="G85" s="25"/>
      <c r="H85" s="25"/>
      <c r="I85" s="25"/>
      <c r="J85" s="25"/>
      <c r="K85" s="25"/>
      <c r="L85" s="25"/>
      <c r="M85" s="25"/>
      <c r="N85" s="25"/>
      <c r="O85" s="25"/>
      <c r="P85" s="25"/>
      <c r="Q85" s="25"/>
      <c r="R85" s="25"/>
      <c r="S85" s="25"/>
      <c r="T85" s="25"/>
      <c r="U85" s="25"/>
      <c r="V85" s="25"/>
      <c r="W85" s="25"/>
      <c r="X85" s="25"/>
      <c r="Y85" s="25"/>
      <c r="Z85" s="25"/>
      <c r="AA85" s="60"/>
    </row>
    <row r="86" spans="1:27" ht="24.95" customHeight="1" x14ac:dyDescent="0.25">
      <c r="A86" s="25"/>
      <c r="B86" s="25"/>
      <c r="E86" s="25"/>
      <c r="F86" s="25"/>
      <c r="G86" s="25"/>
      <c r="H86" s="25"/>
      <c r="I86" s="25"/>
      <c r="J86" s="25"/>
      <c r="K86" s="25"/>
      <c r="L86" s="25"/>
      <c r="M86" s="25"/>
      <c r="N86" s="25"/>
      <c r="O86" s="25"/>
      <c r="P86" s="25"/>
      <c r="Q86" s="25"/>
      <c r="R86" s="25"/>
      <c r="S86" s="25"/>
      <c r="T86" s="25"/>
      <c r="U86" s="25"/>
      <c r="V86" s="25"/>
      <c r="W86" s="25"/>
      <c r="X86" s="25"/>
      <c r="Y86" s="25"/>
      <c r="Z86" s="25"/>
      <c r="AA86" s="60"/>
    </row>
    <row r="87" spans="1:27" ht="24.95" customHeight="1" x14ac:dyDescent="0.25">
      <c r="A87" s="25"/>
      <c r="B87" s="25"/>
      <c r="E87" s="25"/>
      <c r="F87" s="25"/>
      <c r="G87" s="25"/>
      <c r="H87" s="25"/>
      <c r="I87" s="25"/>
      <c r="J87" s="25"/>
      <c r="K87" s="25"/>
      <c r="L87" s="25"/>
      <c r="M87" s="25"/>
      <c r="N87" s="25"/>
      <c r="O87" s="25"/>
      <c r="P87" s="25"/>
      <c r="Q87" s="25"/>
      <c r="R87" s="25"/>
      <c r="S87" s="25"/>
      <c r="T87" s="25"/>
      <c r="U87" s="25"/>
      <c r="V87" s="25"/>
      <c r="W87" s="25"/>
      <c r="X87" s="25"/>
      <c r="Y87" s="25"/>
      <c r="Z87" s="25"/>
      <c r="AA87" s="60"/>
    </row>
    <row r="88" spans="1:27" ht="24.95" customHeight="1" x14ac:dyDescent="0.25">
      <c r="A88" s="25"/>
      <c r="B88" s="25"/>
      <c r="E88" s="25"/>
      <c r="F88" s="25"/>
      <c r="G88" s="25"/>
      <c r="H88" s="25"/>
      <c r="I88" s="25"/>
      <c r="J88" s="25"/>
      <c r="K88" s="25"/>
      <c r="L88" s="25"/>
      <c r="M88" s="25"/>
      <c r="N88" s="25"/>
      <c r="O88" s="25"/>
      <c r="P88" s="25"/>
      <c r="Q88" s="25"/>
      <c r="R88" s="25"/>
      <c r="S88" s="25"/>
      <c r="T88" s="25"/>
      <c r="U88" s="25"/>
      <c r="V88" s="25"/>
      <c r="W88" s="25"/>
      <c r="X88" s="25"/>
      <c r="Y88" s="25"/>
      <c r="Z88" s="25"/>
      <c r="AA88" s="60"/>
    </row>
    <row r="89" spans="1:27" ht="24.95" customHeight="1" x14ac:dyDescent="0.25">
      <c r="A89" s="25"/>
      <c r="B89" s="25"/>
      <c r="E89" s="25"/>
      <c r="F89" s="25"/>
      <c r="G89" s="25"/>
      <c r="H89" s="25"/>
      <c r="I89" s="25"/>
      <c r="J89" s="25"/>
      <c r="K89" s="25"/>
      <c r="L89" s="25"/>
      <c r="M89" s="25"/>
      <c r="N89" s="25"/>
      <c r="O89" s="25"/>
      <c r="P89" s="25"/>
      <c r="Q89" s="25"/>
      <c r="R89" s="25"/>
      <c r="S89" s="25"/>
      <c r="T89" s="25"/>
      <c r="U89" s="25"/>
      <c r="V89" s="25"/>
      <c r="W89" s="25"/>
      <c r="X89" s="25"/>
      <c r="Y89" s="25"/>
      <c r="Z89" s="25"/>
      <c r="AA89" s="60"/>
    </row>
    <row r="90" spans="1:27" ht="24.95" customHeight="1" x14ac:dyDescent="0.25">
      <c r="A90" s="25"/>
      <c r="B90" s="25"/>
      <c r="E90" s="25"/>
      <c r="F90" s="25"/>
      <c r="G90" s="25"/>
      <c r="H90" s="25"/>
      <c r="I90" s="25"/>
      <c r="J90" s="25"/>
      <c r="K90" s="25"/>
      <c r="L90" s="25"/>
      <c r="M90" s="25"/>
      <c r="N90" s="25"/>
      <c r="O90" s="25"/>
      <c r="P90" s="25"/>
      <c r="Q90" s="25"/>
      <c r="R90" s="25"/>
      <c r="S90" s="25"/>
      <c r="T90" s="25"/>
      <c r="U90" s="25"/>
      <c r="V90" s="25"/>
      <c r="W90" s="25"/>
      <c r="X90" s="25"/>
      <c r="Y90" s="25"/>
      <c r="Z90" s="25"/>
      <c r="AA90" s="60"/>
    </row>
    <row r="91" spans="1:27" ht="24.95" customHeight="1" x14ac:dyDescent="0.25">
      <c r="A91" s="25"/>
      <c r="B91" s="25"/>
      <c r="E91" s="25"/>
      <c r="F91" s="25"/>
      <c r="G91" s="25"/>
      <c r="H91" s="25"/>
      <c r="I91" s="25"/>
      <c r="J91" s="25"/>
      <c r="K91" s="25"/>
      <c r="L91" s="25"/>
      <c r="M91" s="25"/>
      <c r="N91" s="25"/>
      <c r="O91" s="25"/>
      <c r="P91" s="25"/>
      <c r="Q91" s="25"/>
      <c r="R91" s="25"/>
      <c r="S91" s="25"/>
      <c r="T91" s="25"/>
      <c r="U91" s="25"/>
      <c r="V91" s="25"/>
      <c r="W91" s="25"/>
      <c r="X91" s="25"/>
      <c r="Y91" s="25"/>
      <c r="Z91" s="25"/>
      <c r="AA91" s="60"/>
    </row>
    <row r="92" spans="1:27" ht="24.95" customHeight="1" x14ac:dyDescent="0.25">
      <c r="A92" s="25"/>
      <c r="B92" s="25"/>
      <c r="E92" s="25"/>
      <c r="F92" s="25"/>
      <c r="G92" s="25"/>
      <c r="H92" s="25"/>
      <c r="I92" s="25"/>
      <c r="J92" s="25"/>
      <c r="K92" s="25"/>
      <c r="L92" s="25"/>
      <c r="M92" s="25"/>
      <c r="N92" s="25"/>
      <c r="O92" s="25"/>
      <c r="P92" s="25"/>
      <c r="Q92" s="25"/>
      <c r="R92" s="25"/>
      <c r="S92" s="25"/>
      <c r="T92" s="25"/>
      <c r="U92" s="25"/>
      <c r="V92" s="25"/>
      <c r="W92" s="25"/>
      <c r="X92" s="25"/>
      <c r="Y92" s="25"/>
      <c r="Z92" s="25"/>
      <c r="AA92" s="60"/>
    </row>
    <row r="93" spans="1:27" ht="24.95" customHeight="1" x14ac:dyDescent="0.25">
      <c r="A93" s="25"/>
      <c r="B93" s="25"/>
      <c r="E93" s="25"/>
      <c r="F93" s="25"/>
      <c r="G93" s="25"/>
      <c r="H93" s="25"/>
      <c r="I93" s="25"/>
      <c r="J93" s="25"/>
      <c r="K93" s="25"/>
      <c r="L93" s="25"/>
      <c r="M93" s="25"/>
      <c r="N93" s="25"/>
      <c r="O93" s="25"/>
      <c r="P93" s="25"/>
      <c r="Q93" s="25"/>
      <c r="R93" s="25"/>
      <c r="S93" s="25"/>
      <c r="T93" s="25"/>
      <c r="U93" s="25"/>
      <c r="V93" s="25"/>
      <c r="W93" s="25"/>
      <c r="X93" s="25"/>
      <c r="Y93" s="25"/>
      <c r="Z93" s="25"/>
      <c r="AA93" s="60"/>
    </row>
    <row r="94" spans="1:27" ht="24.95" customHeight="1" x14ac:dyDescent="0.25">
      <c r="A94" s="25"/>
      <c r="B94" s="25"/>
      <c r="E94" s="25"/>
      <c r="F94" s="25"/>
      <c r="G94" s="25"/>
      <c r="H94" s="25"/>
      <c r="I94" s="25"/>
      <c r="J94" s="25"/>
      <c r="K94" s="25"/>
      <c r="L94" s="25"/>
      <c r="M94" s="25"/>
      <c r="N94" s="25"/>
      <c r="O94" s="25"/>
      <c r="P94" s="25"/>
      <c r="Q94" s="25"/>
      <c r="R94" s="25"/>
      <c r="S94" s="25"/>
      <c r="T94" s="25"/>
      <c r="U94" s="25"/>
      <c r="V94" s="25"/>
      <c r="W94" s="25"/>
      <c r="X94" s="25"/>
      <c r="Y94" s="25"/>
      <c r="Z94" s="25"/>
      <c r="AA94" s="60"/>
    </row>
    <row r="95" spans="1:27" ht="24.95" customHeight="1" x14ac:dyDescent="0.25">
      <c r="A95" s="25"/>
      <c r="B95" s="25"/>
      <c r="E95" s="25"/>
      <c r="F95" s="25"/>
      <c r="G95" s="25"/>
      <c r="H95" s="25"/>
      <c r="I95" s="25"/>
      <c r="J95" s="25"/>
      <c r="K95" s="25"/>
      <c r="L95" s="25"/>
      <c r="M95" s="25"/>
      <c r="N95" s="25"/>
      <c r="O95" s="25"/>
      <c r="P95" s="25"/>
      <c r="Q95" s="25"/>
      <c r="R95" s="25"/>
      <c r="S95" s="25"/>
      <c r="T95" s="25"/>
      <c r="U95" s="25"/>
      <c r="V95" s="25"/>
      <c r="W95" s="25"/>
      <c r="X95" s="25"/>
      <c r="Y95" s="25"/>
      <c r="Z95" s="25"/>
      <c r="AA95" s="60"/>
    </row>
    <row r="96" spans="1:27" ht="24.95" customHeight="1" x14ac:dyDescent="0.25">
      <c r="A96" s="25"/>
      <c r="B96" s="25"/>
      <c r="E96" s="25"/>
      <c r="F96" s="25"/>
      <c r="G96" s="25"/>
      <c r="H96" s="25"/>
      <c r="I96" s="25"/>
      <c r="J96" s="25"/>
      <c r="K96" s="25"/>
      <c r="L96" s="25"/>
      <c r="M96" s="25"/>
      <c r="N96" s="25"/>
      <c r="O96" s="25"/>
      <c r="P96" s="25"/>
      <c r="Q96" s="25"/>
      <c r="R96" s="25"/>
      <c r="S96" s="25"/>
      <c r="T96" s="25"/>
      <c r="U96" s="25"/>
      <c r="V96" s="25"/>
      <c r="W96" s="25"/>
      <c r="X96" s="25"/>
      <c r="Y96" s="25"/>
      <c r="Z96" s="25"/>
      <c r="AA96" s="60"/>
    </row>
    <row r="97" spans="1:27" ht="24.95" customHeight="1" x14ac:dyDescent="0.25">
      <c r="A97" s="25"/>
      <c r="B97" s="25"/>
      <c r="E97" s="25"/>
      <c r="F97" s="25"/>
      <c r="G97" s="25"/>
      <c r="H97" s="25"/>
      <c r="I97" s="25"/>
      <c r="J97" s="25"/>
      <c r="K97" s="25"/>
      <c r="L97" s="25"/>
      <c r="M97" s="25"/>
      <c r="N97" s="25"/>
      <c r="O97" s="25"/>
      <c r="P97" s="25"/>
      <c r="Q97" s="25"/>
      <c r="R97" s="25"/>
      <c r="S97" s="25"/>
      <c r="T97" s="25"/>
      <c r="U97" s="25"/>
      <c r="V97" s="25"/>
      <c r="W97" s="25"/>
      <c r="X97" s="25"/>
      <c r="Y97" s="25"/>
      <c r="Z97" s="25"/>
      <c r="AA97" s="60"/>
    </row>
    <row r="98" spans="1:27" ht="24.95" customHeight="1" x14ac:dyDescent="0.25">
      <c r="A98" s="25"/>
      <c r="B98" s="25"/>
      <c r="E98" s="25"/>
      <c r="F98" s="25"/>
      <c r="G98" s="25"/>
      <c r="H98" s="25"/>
      <c r="I98" s="25"/>
      <c r="J98" s="25"/>
      <c r="K98" s="25"/>
      <c r="L98" s="25"/>
      <c r="M98" s="25"/>
      <c r="N98" s="25"/>
      <c r="O98" s="25"/>
      <c r="P98" s="25"/>
      <c r="Q98" s="25"/>
      <c r="R98" s="25"/>
      <c r="S98" s="25"/>
      <c r="T98" s="25"/>
      <c r="U98" s="25"/>
      <c r="V98" s="25"/>
      <c r="W98" s="25"/>
      <c r="X98" s="25"/>
      <c r="Y98" s="25"/>
      <c r="Z98" s="25"/>
      <c r="AA98" s="60"/>
    </row>
    <row r="99" spans="1:27" ht="24.95" customHeight="1" x14ac:dyDescent="0.25">
      <c r="A99" s="25"/>
      <c r="B99" s="25"/>
      <c r="E99" s="25"/>
      <c r="F99" s="25"/>
      <c r="G99" s="25"/>
      <c r="H99" s="25"/>
      <c r="I99" s="25"/>
      <c r="J99" s="25"/>
      <c r="K99" s="25"/>
      <c r="L99" s="25"/>
      <c r="M99" s="25"/>
      <c r="N99" s="25"/>
      <c r="O99" s="25"/>
      <c r="P99" s="25"/>
      <c r="Q99" s="25"/>
      <c r="R99" s="25"/>
      <c r="S99" s="25"/>
      <c r="T99" s="25"/>
      <c r="U99" s="25"/>
      <c r="V99" s="25"/>
      <c r="W99" s="25"/>
      <c r="X99" s="25"/>
      <c r="Y99" s="25"/>
      <c r="Z99" s="25"/>
      <c r="AA99" s="60"/>
    </row>
    <row r="100" spans="1:27" ht="24.95" customHeight="1" x14ac:dyDescent="0.25">
      <c r="A100" s="25"/>
      <c r="B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60"/>
    </row>
    <row r="101" spans="1:27" ht="24.95" customHeight="1" x14ac:dyDescent="0.25">
      <c r="A101" s="25"/>
      <c r="B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60"/>
    </row>
    <row r="102" spans="1:27" ht="24.95" customHeight="1" x14ac:dyDescent="0.25">
      <c r="A102" s="25"/>
      <c r="B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60"/>
    </row>
    <row r="103" spans="1:27" ht="24.95" customHeight="1" x14ac:dyDescent="0.25">
      <c r="A103" s="25"/>
      <c r="B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60"/>
    </row>
    <row r="104" spans="1:27" ht="24.95" customHeight="1" x14ac:dyDescent="0.25">
      <c r="A104" s="25"/>
      <c r="B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60"/>
    </row>
    <row r="105" spans="1:27" ht="24.95" customHeight="1" x14ac:dyDescent="0.25">
      <c r="A105" s="25"/>
      <c r="B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60"/>
    </row>
    <row r="106" spans="1:27" ht="24.95" customHeight="1" x14ac:dyDescent="0.25">
      <c r="A106" s="25"/>
      <c r="B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60"/>
    </row>
    <row r="107" spans="1:27" ht="24.95" customHeight="1" x14ac:dyDescent="0.25">
      <c r="A107" s="25"/>
      <c r="B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60"/>
    </row>
    <row r="108" spans="1:27" ht="24.95" customHeight="1" x14ac:dyDescent="0.25">
      <c r="A108" s="25"/>
      <c r="B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60"/>
    </row>
    <row r="109" spans="1:27" ht="24.95" customHeight="1" x14ac:dyDescent="0.25">
      <c r="A109" s="25"/>
      <c r="B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60"/>
    </row>
    <row r="110" spans="1:27" ht="24.95" customHeight="1" x14ac:dyDescent="0.25">
      <c r="A110" s="25"/>
      <c r="B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60"/>
    </row>
    <row r="111" spans="1:27" ht="24.95" customHeight="1" x14ac:dyDescent="0.25">
      <c r="A111" s="25"/>
      <c r="B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60"/>
    </row>
    <row r="112" spans="1:27" ht="24.95" customHeight="1" x14ac:dyDescent="0.25">
      <c r="A112" s="25"/>
      <c r="B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60"/>
    </row>
    <row r="113" spans="1:27" ht="24.95" customHeight="1" x14ac:dyDescent="0.25">
      <c r="A113" s="25"/>
      <c r="B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60"/>
    </row>
    <row r="114" spans="1:27" ht="24.95" customHeight="1" x14ac:dyDescent="0.25">
      <c r="A114" s="25"/>
      <c r="B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60"/>
    </row>
    <row r="115" spans="1:27" ht="24.95" customHeight="1" x14ac:dyDescent="0.25">
      <c r="A115" s="25"/>
      <c r="B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60"/>
    </row>
    <row r="116" spans="1:27" ht="24.95" customHeight="1" x14ac:dyDescent="0.25">
      <c r="A116" s="25"/>
      <c r="B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60"/>
    </row>
    <row r="117" spans="1:27" ht="24.95" customHeight="1" x14ac:dyDescent="0.25">
      <c r="A117" s="25"/>
      <c r="B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60"/>
    </row>
    <row r="118" spans="1:27" ht="24.95" customHeight="1" x14ac:dyDescent="0.25">
      <c r="A118" s="25"/>
      <c r="B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60"/>
    </row>
    <row r="119" spans="1:27" ht="24.95" customHeight="1" x14ac:dyDescent="0.25">
      <c r="A119" s="25"/>
      <c r="B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60"/>
    </row>
    <row r="120" spans="1:27" ht="24.95" customHeight="1" x14ac:dyDescent="0.25">
      <c r="A120" s="25"/>
      <c r="B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60"/>
    </row>
    <row r="121" spans="1:27" ht="24.95" customHeight="1" x14ac:dyDescent="0.25">
      <c r="A121" s="25"/>
      <c r="B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60"/>
    </row>
    <row r="122" spans="1:27" ht="24.95" customHeight="1" x14ac:dyDescent="0.25">
      <c r="A122" s="25"/>
      <c r="B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60"/>
    </row>
    <row r="123" spans="1:27" ht="24.95" customHeight="1" x14ac:dyDescent="0.25">
      <c r="A123" s="25"/>
      <c r="B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60"/>
    </row>
    <row r="124" spans="1:27" ht="24.95" customHeight="1" x14ac:dyDescent="0.25">
      <c r="A124" s="25"/>
      <c r="B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60"/>
    </row>
    <row r="125" spans="1:27" ht="24.95" customHeight="1" x14ac:dyDescent="0.25">
      <c r="A125" s="25"/>
      <c r="B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60"/>
    </row>
    <row r="126" spans="1:27" ht="24.95" customHeight="1" x14ac:dyDescent="0.25">
      <c r="A126" s="25"/>
      <c r="B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60"/>
    </row>
    <row r="127" spans="1:27" ht="24.95" customHeight="1" x14ac:dyDescent="0.25">
      <c r="A127" s="25"/>
      <c r="B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60"/>
    </row>
    <row r="128" spans="1:27" ht="24.95" customHeight="1" x14ac:dyDescent="0.25">
      <c r="A128" s="25"/>
      <c r="B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60"/>
    </row>
    <row r="129" spans="1:27" ht="24.95" customHeight="1" x14ac:dyDescent="0.25">
      <c r="A129" s="25"/>
      <c r="B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60"/>
    </row>
    <row r="130" spans="1:27" ht="24.95" customHeight="1" x14ac:dyDescent="0.25">
      <c r="A130" s="25"/>
      <c r="B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60"/>
    </row>
    <row r="131" spans="1:27" ht="24.95" customHeight="1" x14ac:dyDescent="0.25">
      <c r="A131" s="25"/>
      <c r="B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60"/>
    </row>
    <row r="132" spans="1:27" ht="24.95" customHeight="1" x14ac:dyDescent="0.25">
      <c r="A132" s="25"/>
      <c r="B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60"/>
    </row>
    <row r="133" spans="1:27" ht="24.95" customHeight="1" x14ac:dyDescent="0.25">
      <c r="A133" s="25"/>
      <c r="B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60"/>
    </row>
    <row r="134" spans="1:27" ht="24.95" customHeight="1" x14ac:dyDescent="0.25">
      <c r="A134" s="25"/>
      <c r="B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60"/>
    </row>
    <row r="135" spans="1:27" ht="24.95" customHeight="1" x14ac:dyDescent="0.25">
      <c r="A135" s="25"/>
      <c r="B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60"/>
    </row>
    <row r="136" spans="1:27" ht="24.95" customHeight="1" x14ac:dyDescent="0.25">
      <c r="A136" s="25"/>
      <c r="B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60"/>
    </row>
    <row r="137" spans="1:27" ht="24.95" customHeight="1" x14ac:dyDescent="0.25">
      <c r="A137" s="25"/>
      <c r="B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60"/>
    </row>
    <row r="138" spans="1:27" ht="24.95" customHeight="1" x14ac:dyDescent="0.25">
      <c r="A138" s="25"/>
      <c r="B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60"/>
    </row>
    <row r="139" spans="1:27" ht="24.95" customHeight="1" x14ac:dyDescent="0.25">
      <c r="A139" s="25"/>
      <c r="B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60"/>
    </row>
    <row r="140" spans="1:27" ht="24.95" customHeight="1" x14ac:dyDescent="0.25">
      <c r="A140" s="25"/>
      <c r="B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60"/>
    </row>
    <row r="141" spans="1:27" ht="24.95" customHeight="1" x14ac:dyDescent="0.25">
      <c r="A141" s="25"/>
      <c r="B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60"/>
    </row>
    <row r="142" spans="1:27" ht="24.95" customHeight="1" x14ac:dyDescent="0.25">
      <c r="A142" s="25"/>
      <c r="B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60"/>
    </row>
    <row r="143" spans="1:27" ht="24.95" customHeight="1" x14ac:dyDescent="0.25">
      <c r="A143" s="25"/>
      <c r="B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60"/>
    </row>
    <row r="144" spans="1:27" ht="24.95" customHeight="1" x14ac:dyDescent="0.25">
      <c r="A144" s="25"/>
      <c r="B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60"/>
    </row>
    <row r="145" spans="1:27" ht="24.95" customHeight="1" x14ac:dyDescent="0.25">
      <c r="A145" s="25"/>
      <c r="B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60"/>
    </row>
    <row r="146" spans="1:27" ht="24.95" customHeight="1" x14ac:dyDescent="0.25">
      <c r="A146" s="25"/>
      <c r="B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60"/>
    </row>
    <row r="147" spans="1:27" ht="24.95" customHeight="1" x14ac:dyDescent="0.25">
      <c r="A147" s="25"/>
      <c r="B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60"/>
    </row>
    <row r="148" spans="1:27" ht="24.95" customHeight="1" x14ac:dyDescent="0.25">
      <c r="A148" s="25"/>
      <c r="B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60"/>
    </row>
    <row r="149" spans="1:27" ht="24.95" customHeight="1" x14ac:dyDescent="0.25">
      <c r="A149" s="25"/>
      <c r="B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60"/>
    </row>
    <row r="150" spans="1:27" ht="24.95" customHeight="1" x14ac:dyDescent="0.25">
      <c r="A150" s="25"/>
      <c r="B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60"/>
    </row>
    <row r="151" spans="1:27" ht="24.95" customHeight="1" x14ac:dyDescent="0.25">
      <c r="A151" s="25"/>
      <c r="B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60"/>
    </row>
    <row r="152" spans="1:27" ht="24.95" customHeight="1" x14ac:dyDescent="0.25">
      <c r="A152" s="25"/>
      <c r="B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60"/>
    </row>
    <row r="153" spans="1:27" ht="24.95" customHeight="1" x14ac:dyDescent="0.25">
      <c r="A153" s="25"/>
      <c r="B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60"/>
    </row>
    <row r="154" spans="1:27" ht="24.95" customHeight="1" x14ac:dyDescent="0.25">
      <c r="A154" s="25"/>
      <c r="B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60"/>
    </row>
    <row r="155" spans="1:27" ht="24.95" customHeight="1" x14ac:dyDescent="0.25">
      <c r="A155" s="25"/>
      <c r="B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60"/>
    </row>
    <row r="156" spans="1:27" ht="24.95" customHeight="1" x14ac:dyDescent="0.25">
      <c r="A156" s="25"/>
      <c r="B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60"/>
    </row>
    <row r="157" spans="1:27" ht="24.95" customHeight="1" x14ac:dyDescent="0.25">
      <c r="A157" s="25"/>
      <c r="B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60"/>
    </row>
    <row r="158" spans="1:27" ht="24.95" customHeight="1" x14ac:dyDescent="0.25">
      <c r="A158" s="25"/>
      <c r="B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60"/>
    </row>
    <row r="159" spans="1:27" ht="24.95" customHeight="1" x14ac:dyDescent="0.25">
      <c r="A159" s="25"/>
      <c r="B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60"/>
    </row>
    <row r="160" spans="1:27" ht="24.95" customHeight="1" x14ac:dyDescent="0.25">
      <c r="A160" s="25"/>
      <c r="B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60"/>
    </row>
    <row r="161" spans="1:27" ht="24.95" customHeight="1" x14ac:dyDescent="0.25">
      <c r="A161" s="25"/>
      <c r="B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60"/>
    </row>
    <row r="162" spans="1:27" ht="24.95" customHeight="1" x14ac:dyDescent="0.25">
      <c r="A162" s="25"/>
      <c r="B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60"/>
    </row>
    <row r="163" spans="1:27" ht="24.95" customHeight="1" x14ac:dyDescent="0.25">
      <c r="A163" s="25"/>
      <c r="B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60"/>
    </row>
    <row r="164" spans="1:27" ht="24.95" customHeight="1" x14ac:dyDescent="0.25">
      <c r="A164" s="25"/>
      <c r="B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60"/>
    </row>
    <row r="165" spans="1:27" ht="24.95" customHeight="1" x14ac:dyDescent="0.25">
      <c r="A165" s="25"/>
      <c r="B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60"/>
    </row>
    <row r="166" spans="1:27" ht="24.95" customHeight="1" x14ac:dyDescent="0.25">
      <c r="A166" s="25"/>
      <c r="B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60"/>
    </row>
    <row r="167" spans="1:27" ht="24.95" customHeight="1" x14ac:dyDescent="0.25">
      <c r="A167" s="25"/>
      <c r="B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60"/>
    </row>
    <row r="168" spans="1:27" ht="24.95" customHeight="1" x14ac:dyDescent="0.25">
      <c r="A168" s="25"/>
      <c r="B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60"/>
    </row>
    <row r="169" spans="1:27" ht="24.95" customHeight="1" x14ac:dyDescent="0.25">
      <c r="A169" s="25"/>
      <c r="B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60"/>
    </row>
    <row r="170" spans="1:27" ht="24.95" customHeight="1" x14ac:dyDescent="0.25">
      <c r="A170" s="25"/>
      <c r="B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60"/>
    </row>
    <row r="171" spans="1:27" ht="24.95" customHeight="1" x14ac:dyDescent="0.25">
      <c r="A171" s="25"/>
      <c r="B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60"/>
    </row>
    <row r="172" spans="1:27" ht="24.95" customHeight="1" x14ac:dyDescent="0.25">
      <c r="A172" s="25"/>
      <c r="B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60"/>
    </row>
    <row r="173" spans="1:27" ht="24.95" customHeight="1" x14ac:dyDescent="0.25">
      <c r="A173" s="25"/>
      <c r="B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60"/>
    </row>
    <row r="174" spans="1:27" ht="24.95" customHeight="1" x14ac:dyDescent="0.25">
      <c r="A174" s="25"/>
      <c r="B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60"/>
    </row>
    <row r="175" spans="1:27" ht="24.95" customHeight="1" x14ac:dyDescent="0.25">
      <c r="A175" s="25"/>
      <c r="B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60"/>
    </row>
    <row r="176" spans="1:27" ht="24.95" customHeight="1" x14ac:dyDescent="0.25">
      <c r="A176" s="25"/>
      <c r="B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60"/>
    </row>
    <row r="177" spans="1:27" ht="24.95" customHeight="1" x14ac:dyDescent="0.25">
      <c r="A177" s="25"/>
      <c r="B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60"/>
    </row>
    <row r="178" spans="1:27" ht="24.95" customHeight="1" x14ac:dyDescent="0.25">
      <c r="A178" s="25"/>
      <c r="B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60"/>
    </row>
    <row r="179" spans="1:27" ht="24.95" customHeight="1" x14ac:dyDescent="0.25">
      <c r="A179" s="25"/>
      <c r="B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60"/>
    </row>
    <row r="180" spans="1:27" ht="24.95" customHeight="1" x14ac:dyDescent="0.25">
      <c r="A180" s="25"/>
      <c r="B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60"/>
    </row>
    <row r="181" spans="1:27" ht="24.95" customHeight="1" x14ac:dyDescent="0.25">
      <c r="A181" s="25"/>
      <c r="B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60"/>
    </row>
    <row r="182" spans="1:27" ht="24.95" customHeight="1" x14ac:dyDescent="0.25">
      <c r="A182" s="25"/>
      <c r="B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60"/>
    </row>
    <row r="183" spans="1:27" ht="24.95" customHeight="1" x14ac:dyDescent="0.25">
      <c r="A183" s="25"/>
      <c r="B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60"/>
    </row>
    <row r="184" spans="1:27" ht="24.95" customHeight="1" x14ac:dyDescent="0.25">
      <c r="A184" s="25"/>
      <c r="B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60"/>
    </row>
    <row r="185" spans="1:27" ht="24.95" customHeight="1" x14ac:dyDescent="0.25">
      <c r="A185" s="25"/>
      <c r="B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60"/>
    </row>
    <row r="186" spans="1:27" ht="24.95" customHeight="1" x14ac:dyDescent="0.25">
      <c r="A186" s="25"/>
      <c r="B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60"/>
    </row>
    <row r="187" spans="1:27" ht="24.95" customHeight="1" x14ac:dyDescent="0.25">
      <c r="A187" s="25"/>
      <c r="B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60"/>
    </row>
    <row r="188" spans="1:27" ht="24.95" customHeight="1" x14ac:dyDescent="0.25">
      <c r="A188" s="25"/>
      <c r="B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60"/>
    </row>
    <row r="189" spans="1:27" ht="24.95" customHeight="1" x14ac:dyDescent="0.25">
      <c r="A189" s="25"/>
      <c r="B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60"/>
    </row>
    <row r="190" spans="1:27" ht="24.95" customHeight="1" x14ac:dyDescent="0.25">
      <c r="A190" s="25"/>
      <c r="B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60"/>
    </row>
    <row r="191" spans="1:27" ht="24.95" customHeight="1" x14ac:dyDescent="0.25">
      <c r="A191" s="25"/>
      <c r="B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60"/>
    </row>
    <row r="192" spans="1:27" ht="24.95" customHeight="1" x14ac:dyDescent="0.25">
      <c r="A192" s="25"/>
      <c r="B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60"/>
    </row>
    <row r="193" spans="1:27" ht="24.95" customHeight="1" x14ac:dyDescent="0.25">
      <c r="A193" s="25"/>
      <c r="B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60"/>
    </row>
    <row r="194" spans="1:27" ht="24.95" customHeight="1" x14ac:dyDescent="0.25">
      <c r="A194" s="25"/>
      <c r="B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60"/>
    </row>
    <row r="195" spans="1:27" ht="24.95" customHeight="1" x14ac:dyDescent="0.25">
      <c r="A195" s="25"/>
      <c r="B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60"/>
    </row>
    <row r="196" spans="1:27" ht="24.95" customHeight="1" x14ac:dyDescent="0.25">
      <c r="A196" s="25"/>
      <c r="B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60"/>
    </row>
    <row r="197" spans="1:27" ht="24.95" customHeight="1" x14ac:dyDescent="0.25">
      <c r="A197" s="25"/>
      <c r="B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60"/>
    </row>
    <row r="198" spans="1:27" ht="24.95" customHeight="1" x14ac:dyDescent="0.25">
      <c r="A198" s="25"/>
      <c r="B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60"/>
    </row>
    <row r="199" spans="1:27" ht="24.95" customHeight="1" x14ac:dyDescent="0.25">
      <c r="A199" s="25"/>
      <c r="B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60"/>
    </row>
    <row r="200" spans="1:27" ht="24.95" customHeight="1" x14ac:dyDescent="0.25">
      <c r="A200" s="25"/>
      <c r="B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60"/>
    </row>
    <row r="201" spans="1:27" ht="24.95" customHeight="1" x14ac:dyDescent="0.25">
      <c r="A201" s="25"/>
      <c r="B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60"/>
    </row>
    <row r="202" spans="1:27" x14ac:dyDescent="0.25">
      <c r="A202" s="25"/>
      <c r="B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60"/>
    </row>
    <row r="203" spans="1:27" x14ac:dyDescent="0.25">
      <c r="A203" s="25"/>
      <c r="B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60"/>
    </row>
    <row r="204" spans="1:27" x14ac:dyDescent="0.25">
      <c r="A204" s="25"/>
      <c r="B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60"/>
    </row>
    <row r="205" spans="1:27" x14ac:dyDescent="0.25">
      <c r="A205" s="25"/>
      <c r="B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60"/>
    </row>
    <row r="206" spans="1:27" x14ac:dyDescent="0.25">
      <c r="A206" s="25"/>
      <c r="B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60"/>
    </row>
    <row r="207" spans="1:27" x14ac:dyDescent="0.25">
      <c r="A207" s="25"/>
      <c r="B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60"/>
    </row>
    <row r="208" spans="1:27" x14ac:dyDescent="0.25">
      <c r="A208" s="25"/>
      <c r="B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60"/>
    </row>
    <row r="209" spans="1:27" x14ac:dyDescent="0.25">
      <c r="A209" s="25"/>
      <c r="B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60"/>
    </row>
    <row r="210" spans="1:27" x14ac:dyDescent="0.25">
      <c r="A210" s="25"/>
      <c r="B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60"/>
    </row>
    <row r="211" spans="1:27" x14ac:dyDescent="0.25">
      <c r="A211" s="25"/>
      <c r="B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60"/>
    </row>
    <row r="212" spans="1:27" x14ac:dyDescent="0.25">
      <c r="A212" s="25"/>
      <c r="B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60"/>
    </row>
    <row r="213" spans="1:27" x14ac:dyDescent="0.25">
      <c r="A213" s="25"/>
      <c r="B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60"/>
    </row>
    <row r="214" spans="1:27" x14ac:dyDescent="0.25">
      <c r="A214" s="25"/>
      <c r="B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60"/>
    </row>
    <row r="215" spans="1:27" x14ac:dyDescent="0.25">
      <c r="A215" s="25"/>
      <c r="B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60"/>
    </row>
    <row r="216" spans="1:27" x14ac:dyDescent="0.25">
      <c r="A216" s="25"/>
      <c r="B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60"/>
    </row>
    <row r="217" spans="1:27" x14ac:dyDescent="0.25">
      <c r="A217" s="25"/>
      <c r="B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60"/>
    </row>
    <row r="218" spans="1:27" x14ac:dyDescent="0.25">
      <c r="A218" s="25"/>
      <c r="B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60"/>
    </row>
    <row r="219" spans="1:27" x14ac:dyDescent="0.25">
      <c r="A219" s="25"/>
      <c r="B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60"/>
    </row>
    <row r="220" spans="1:27" x14ac:dyDescent="0.25">
      <c r="A220" s="25"/>
      <c r="B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60"/>
    </row>
    <row r="221" spans="1:27" x14ac:dyDescent="0.25">
      <c r="A221" s="25"/>
      <c r="B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60"/>
    </row>
    <row r="222" spans="1:27" x14ac:dyDescent="0.25">
      <c r="A222" s="25"/>
      <c r="B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60"/>
    </row>
    <row r="223" spans="1:27" x14ac:dyDescent="0.25">
      <c r="A223" s="25"/>
      <c r="B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60"/>
    </row>
    <row r="224" spans="1:27" x14ac:dyDescent="0.25">
      <c r="A224" s="25"/>
      <c r="B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60"/>
    </row>
    <row r="225" spans="1:27" x14ac:dyDescent="0.25">
      <c r="A225" s="25"/>
      <c r="B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60"/>
    </row>
    <row r="226" spans="1:27" x14ac:dyDescent="0.25">
      <c r="A226" s="25"/>
      <c r="B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60"/>
    </row>
    <row r="227" spans="1:27" x14ac:dyDescent="0.25">
      <c r="A227" s="25"/>
      <c r="B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60"/>
    </row>
    <row r="228" spans="1:27" x14ac:dyDescent="0.25">
      <c r="A228" s="25"/>
      <c r="B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60"/>
    </row>
    <row r="229" spans="1:27" x14ac:dyDescent="0.25">
      <c r="A229" s="25"/>
      <c r="B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60"/>
    </row>
    <row r="230" spans="1:27" x14ac:dyDescent="0.25">
      <c r="A230" s="25"/>
      <c r="B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60"/>
    </row>
    <row r="231" spans="1:27" x14ac:dyDescent="0.25">
      <c r="A231" s="25"/>
      <c r="B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60"/>
    </row>
    <row r="232" spans="1:27" x14ac:dyDescent="0.25">
      <c r="A232" s="25"/>
      <c r="B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60"/>
    </row>
    <row r="233" spans="1:27" x14ac:dyDescent="0.25">
      <c r="A233" s="25"/>
      <c r="B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60"/>
    </row>
    <row r="234" spans="1:27" x14ac:dyDescent="0.25">
      <c r="A234" s="25"/>
      <c r="B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60"/>
    </row>
    <row r="235" spans="1:27" x14ac:dyDescent="0.25">
      <c r="A235" s="25"/>
      <c r="B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60"/>
    </row>
    <row r="236" spans="1:27" x14ac:dyDescent="0.25">
      <c r="A236" s="25"/>
      <c r="B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60"/>
    </row>
    <row r="237" spans="1:27" x14ac:dyDescent="0.25">
      <c r="A237" s="25"/>
      <c r="B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60"/>
    </row>
    <row r="238" spans="1:27" x14ac:dyDescent="0.25">
      <c r="A238" s="25"/>
      <c r="B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60"/>
    </row>
    <row r="239" spans="1:27" x14ac:dyDescent="0.25">
      <c r="A239" s="25"/>
      <c r="B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60"/>
    </row>
    <row r="240" spans="1:27" x14ac:dyDescent="0.25">
      <c r="A240" s="25"/>
      <c r="B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60"/>
    </row>
    <row r="241" spans="1:27" x14ac:dyDescent="0.25">
      <c r="A241" s="25"/>
      <c r="B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60"/>
    </row>
    <row r="242" spans="1:27" x14ac:dyDescent="0.25">
      <c r="A242" s="25"/>
      <c r="B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60"/>
    </row>
    <row r="243" spans="1:27" x14ac:dyDescent="0.25">
      <c r="A243" s="25"/>
      <c r="B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60"/>
    </row>
    <row r="244" spans="1:27" x14ac:dyDescent="0.25">
      <c r="A244" s="25"/>
      <c r="B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60"/>
    </row>
    <row r="245" spans="1:27" x14ac:dyDescent="0.25">
      <c r="A245" s="25"/>
      <c r="B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60"/>
    </row>
    <row r="246" spans="1:27" x14ac:dyDescent="0.25">
      <c r="A246" s="25"/>
      <c r="B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60"/>
    </row>
    <row r="247" spans="1:27" x14ac:dyDescent="0.25">
      <c r="A247" s="25"/>
      <c r="B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60"/>
    </row>
    <row r="248" spans="1:27" x14ac:dyDescent="0.25">
      <c r="A248" s="25"/>
      <c r="B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60"/>
    </row>
    <row r="249" spans="1:27" x14ac:dyDescent="0.25">
      <c r="A249" s="25"/>
      <c r="B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60"/>
    </row>
    <row r="250" spans="1:27" x14ac:dyDescent="0.25">
      <c r="A250" s="25"/>
      <c r="B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60"/>
    </row>
    <row r="251" spans="1:27" x14ac:dyDescent="0.25">
      <c r="A251" s="25"/>
      <c r="B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60"/>
    </row>
    <row r="252" spans="1:27" x14ac:dyDescent="0.25">
      <c r="A252" s="25"/>
      <c r="B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60"/>
    </row>
    <row r="253" spans="1:27" x14ac:dyDescent="0.25">
      <c r="A253" s="25"/>
      <c r="B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60"/>
    </row>
    <row r="254" spans="1:27" x14ac:dyDescent="0.25">
      <c r="A254" s="25"/>
      <c r="B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60"/>
    </row>
    <row r="255" spans="1:27" x14ac:dyDescent="0.25">
      <c r="A255" s="25"/>
      <c r="B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60"/>
    </row>
    <row r="256" spans="1:27" x14ac:dyDescent="0.25">
      <c r="A256" s="25"/>
      <c r="B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60"/>
    </row>
    <row r="257" spans="1:27" x14ac:dyDescent="0.25">
      <c r="A257" s="25"/>
      <c r="B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60"/>
    </row>
    <row r="258" spans="1:27" x14ac:dyDescent="0.25">
      <c r="A258" s="25"/>
      <c r="B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60"/>
    </row>
    <row r="259" spans="1:27" x14ac:dyDescent="0.25">
      <c r="A259" s="25"/>
      <c r="B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60"/>
    </row>
    <row r="260" spans="1:27" x14ac:dyDescent="0.25">
      <c r="A260" s="25"/>
      <c r="B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60"/>
    </row>
    <row r="261" spans="1:27" x14ac:dyDescent="0.25">
      <c r="A261" s="25"/>
      <c r="B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60"/>
    </row>
    <row r="262" spans="1:27" x14ac:dyDescent="0.25">
      <c r="A262" s="25"/>
      <c r="B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60"/>
    </row>
    <row r="263" spans="1:27" x14ac:dyDescent="0.25">
      <c r="A263" s="25"/>
      <c r="B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60"/>
    </row>
    <row r="264" spans="1:27" x14ac:dyDescent="0.25">
      <c r="A264" s="25"/>
      <c r="B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60"/>
    </row>
    <row r="265" spans="1:27" x14ac:dyDescent="0.25">
      <c r="A265" s="25"/>
      <c r="B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60"/>
    </row>
    <row r="266" spans="1:27" x14ac:dyDescent="0.25">
      <c r="A266" s="25"/>
      <c r="B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60"/>
    </row>
    <row r="267" spans="1:27" x14ac:dyDescent="0.25">
      <c r="A267" s="25"/>
      <c r="B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60"/>
    </row>
    <row r="268" spans="1:27" x14ac:dyDescent="0.25">
      <c r="A268" s="25"/>
      <c r="B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60"/>
    </row>
    <row r="269" spans="1:27" x14ac:dyDescent="0.25">
      <c r="A269" s="25"/>
      <c r="B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60"/>
    </row>
    <row r="270" spans="1:27" x14ac:dyDescent="0.25">
      <c r="A270" s="25"/>
      <c r="B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60"/>
    </row>
    <row r="271" spans="1:27" x14ac:dyDescent="0.25">
      <c r="A271" s="25"/>
      <c r="B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60"/>
    </row>
    <row r="272" spans="1:27" x14ac:dyDescent="0.25">
      <c r="A272" s="25"/>
      <c r="B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60"/>
    </row>
    <row r="273" spans="1:27" x14ac:dyDescent="0.25">
      <c r="A273" s="25"/>
      <c r="B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60"/>
    </row>
    <row r="274" spans="1:27" x14ac:dyDescent="0.25">
      <c r="A274" s="25"/>
      <c r="B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60"/>
    </row>
    <row r="275" spans="1:27" x14ac:dyDescent="0.25">
      <c r="A275" s="25"/>
      <c r="B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60"/>
    </row>
    <row r="276" spans="1:27" x14ac:dyDescent="0.25">
      <c r="A276" s="25"/>
      <c r="B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60"/>
    </row>
    <row r="277" spans="1:27" x14ac:dyDescent="0.25">
      <c r="A277" s="25"/>
      <c r="B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60"/>
    </row>
    <row r="278" spans="1:27" x14ac:dyDescent="0.25">
      <c r="A278" s="25"/>
      <c r="B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60"/>
    </row>
    <row r="279" spans="1:27" x14ac:dyDescent="0.25">
      <c r="A279" s="25"/>
      <c r="B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60"/>
    </row>
    <row r="280" spans="1:27" x14ac:dyDescent="0.25">
      <c r="A280" s="25"/>
      <c r="B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60"/>
    </row>
    <row r="281" spans="1:27" x14ac:dyDescent="0.25">
      <c r="A281" s="25"/>
      <c r="B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60"/>
    </row>
    <row r="282" spans="1:27" x14ac:dyDescent="0.25">
      <c r="A282" s="25"/>
      <c r="B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60"/>
    </row>
    <row r="283" spans="1:27" x14ac:dyDescent="0.25">
      <c r="A283" s="25"/>
      <c r="B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60"/>
    </row>
    <row r="284" spans="1:27" x14ac:dyDescent="0.25">
      <c r="A284" s="25"/>
      <c r="B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60"/>
    </row>
    <row r="285" spans="1:27" x14ac:dyDescent="0.25">
      <c r="A285" s="25"/>
      <c r="B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60"/>
    </row>
    <row r="286" spans="1:27" x14ac:dyDescent="0.25">
      <c r="A286" s="25"/>
      <c r="B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60"/>
    </row>
    <row r="287" spans="1:27" x14ac:dyDescent="0.25">
      <c r="A287" s="25"/>
      <c r="B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60"/>
    </row>
    <row r="288" spans="1:27" x14ac:dyDescent="0.25">
      <c r="A288" s="25"/>
      <c r="B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60"/>
    </row>
    <row r="289" spans="1:27" x14ac:dyDescent="0.25">
      <c r="A289" s="25"/>
      <c r="B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60"/>
    </row>
    <row r="290" spans="1:27" x14ac:dyDescent="0.25">
      <c r="A290" s="25"/>
      <c r="B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60"/>
    </row>
    <row r="291" spans="1:27" x14ac:dyDescent="0.25">
      <c r="A291" s="25"/>
      <c r="B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60"/>
    </row>
    <row r="292" spans="1:27" x14ac:dyDescent="0.25">
      <c r="A292" s="25"/>
      <c r="B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60"/>
    </row>
    <row r="293" spans="1:27" x14ac:dyDescent="0.25">
      <c r="A293" s="25"/>
      <c r="B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60"/>
    </row>
    <row r="294" spans="1:27" x14ac:dyDescent="0.25">
      <c r="A294" s="25"/>
      <c r="B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60"/>
    </row>
    <row r="295" spans="1:27" x14ac:dyDescent="0.25">
      <c r="A295" s="25"/>
      <c r="B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60"/>
    </row>
    <row r="296" spans="1:27" x14ac:dyDescent="0.25">
      <c r="A296" s="25"/>
      <c r="B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60"/>
    </row>
    <row r="297" spans="1:27" x14ac:dyDescent="0.25">
      <c r="A297" s="25"/>
      <c r="B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60"/>
    </row>
    <row r="298" spans="1:27" x14ac:dyDescent="0.25">
      <c r="A298" s="25"/>
      <c r="B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60"/>
    </row>
    <row r="299" spans="1:27" x14ac:dyDescent="0.25">
      <c r="A299" s="25"/>
      <c r="B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60"/>
    </row>
    <row r="300" spans="1:27" x14ac:dyDescent="0.25">
      <c r="A300" s="25"/>
      <c r="B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60"/>
    </row>
    <row r="301" spans="1:27" x14ac:dyDescent="0.25">
      <c r="A301" s="25"/>
      <c r="B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60"/>
    </row>
  </sheetData>
  <conditionalFormatting sqref="G1:G1048576 K1:N1048576 S1:S1048576 W1:W1048576 Z1:Z1048576">
    <cfRule type="beginsWith" dxfId="8" priority="4" operator="beginsWith" text="A">
      <formula>LEFT(G1,LEN("A"))="A"</formula>
    </cfRule>
  </conditionalFormatting>
  <conditionalFormatting sqref="F1:F1048576 J1:J1048576 P1:P1048576 R1:R1048576 T1:U1048576 Y1:Y1048576">
    <cfRule type="beginsWith" dxfId="6" priority="3" operator="beginsWith" text="B">
      <formula>LEFT(F1,LEN("B"))="B"</formula>
    </cfRule>
  </conditionalFormatting>
  <conditionalFormatting sqref="E1:E1048576 Q1:Q1048576 V1:V1048576 X1:X1048576">
    <cfRule type="beginsWith" dxfId="4" priority="2" operator="beginsWith" text="C">
      <formula>LEFT(E1,LEN("C"))="C"</formula>
    </cfRule>
  </conditionalFormatting>
  <conditionalFormatting sqref="H1:I1048576 O1:O1048576">
    <cfRule type="beginsWith" dxfId="2" priority="1" operator="beginsWith" text="D">
      <formula>LEFT(H1,LEN("D"))="D"</formula>
    </cfRule>
  </conditionalFormatting>
  <dataValidations count="1">
    <dataValidation type="list" allowBlank="1" showInputMessage="1" showErrorMessage="1" sqref="E2:Z301">
      <formula1>RESPUESTA</formula1>
    </dataValidation>
  </dataValidations>
  <hyperlinks>
    <hyperlink ref="O1" location="'Analisis Pregunta (32)'!A1" display="Respuesta Pregunta (32)"/>
    <hyperlink ref="K1" location="'Analisis Pregunta (28)'!A1" display="Respuesta Pregunta (28)"/>
    <hyperlink ref="L1" location="'Analisis Pregunta (29)'!A1" display="Respuesta Pregunta (29)"/>
    <hyperlink ref="M1" location="'Analisis Pregunta (30)'!A1" display="Respuesta Pregunta (30)"/>
    <hyperlink ref="N1" location="'Analisis Pregunta (31)'!A1" display="Respuesta Pregunta (31)"/>
    <hyperlink ref="P1" location="'Analisis Pregunta (33)'!A1" display="Respuesta Pregunta (33)"/>
    <hyperlink ref="Q1" location="'Analisis Pregunta (34)'!A1" display="Respuesta Pregunta (34)"/>
    <hyperlink ref="R1" location="'Analisis Pregunta (35)'!A1" display="Respuesta Pregunta (35)"/>
    <hyperlink ref="S1" location="'Analisis Pregunta (36)'!A1" display="Respuesta Pregunta (36)"/>
    <hyperlink ref="T1" location="'Analisis Pregunta (37)'!A1" display="Respuesta Pregunta (37)"/>
    <hyperlink ref="U1" location="'Analisis Pregunta (38)'!A1" display="Respuesta Pregunta (38)"/>
    <hyperlink ref="V1" location="'Analisis Pregunta (39)'!A1" display="Respuesta Pregunta (39)"/>
    <hyperlink ref="W1" location="'Analisis Pregunta (40)'!A1" display="Respuesta Pregunta (40)"/>
    <hyperlink ref="X1" location="'Analisis Pregunta (41)'!A1" display="Respuesta Pregunta (41)"/>
    <hyperlink ref="Y1" location="'Analisis Pregunta (42)'!A1" display="Respuesta Pregunta (42)"/>
    <hyperlink ref="E1" location="'Analisis Pregunta (22)'!A1" display="Respuesta Pregunta (22)"/>
    <hyperlink ref="F1" location="'Analisis Pregunta (23)'!A1" display="Respuesta Pregunta (23)"/>
    <hyperlink ref="G1" location="'Analisis Pregunta (24)'!A1" display="Respuesta Pregunta (24)"/>
    <hyperlink ref="H1" location="'Analisis Pregunta (25)'!A1" display="Respuesta Pregunta (25)"/>
    <hyperlink ref="I1" location="'Analisis Pregunta (26)'!A1" display="Respuesta Pregunta (26)"/>
    <hyperlink ref="J1" location="'Analisis Pregunta (27)'!A1" display="Respuesta Pregunta (27)"/>
    <hyperlink ref="Z1" location="'Analisis Pregunta (43)'!A1" display="Respuesta Pregunta (43)"/>
  </hyperlinks>
  <pageMargins left="0.7" right="0.7" top="0.75" bottom="0.75" header="0.3" footer="0.3"/>
  <pageSetup orientation="portrait"/>
  <tableParts count="1">
    <tablePart r:id="rId1"/>
  </tablePart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249</v>
      </c>
      <c r="C1" s="39" t="s">
        <v>232</v>
      </c>
    </row>
    <row r="2" spans="1:3" ht="25.5" customHeight="1" x14ac:dyDescent="0.25">
      <c r="A2" s="34" t="s">
        <v>7</v>
      </c>
      <c r="B2" s="17">
        <f>COUNTIF('Analisis Respuestas'!$AY$2:$AY$201,"A")</f>
        <v>7</v>
      </c>
      <c r="C2" s="36">
        <f>$B$2*$C$7/$B$7</f>
        <v>0.31818181818181818</v>
      </c>
    </row>
    <row r="3" spans="1:3" ht="25.5" customHeight="1" x14ac:dyDescent="0.25">
      <c r="A3" s="22" t="s">
        <v>10</v>
      </c>
      <c r="B3" s="18">
        <f>COUNTIF('Analisis Respuestas'!$AY$2:$AY$201,"B")</f>
        <v>4</v>
      </c>
      <c r="C3" s="37">
        <f>$B$3*$C$7/$B$7</f>
        <v>0.18181818181818182</v>
      </c>
    </row>
    <row r="4" spans="1:3" ht="25.5" customHeight="1" x14ac:dyDescent="0.25">
      <c r="A4" s="17" t="s">
        <v>13</v>
      </c>
      <c r="B4" s="17">
        <f>COUNTIF('Analisis Respuestas'!$AY$2:$AY$201,"C")</f>
        <v>8</v>
      </c>
      <c r="C4" s="36">
        <f>$B$4*$C$7/$B$7</f>
        <v>0.36363636363636365</v>
      </c>
    </row>
    <row r="5" spans="1:3" ht="25.5" customHeight="1" x14ac:dyDescent="0.25">
      <c r="A5" s="18" t="s">
        <v>16</v>
      </c>
      <c r="B5" s="18">
        <f>COUNTIF('Analisis Respuestas'!$AY$2:$AY$201,"D")</f>
        <v>3</v>
      </c>
      <c r="C5" s="37">
        <f>$B$5*$C$7/$B$7</f>
        <v>0.13636363636363635</v>
      </c>
    </row>
    <row r="6" spans="1:3" ht="25.5" customHeight="1" x14ac:dyDescent="0.25">
      <c r="A6" s="51" t="s">
        <v>176</v>
      </c>
      <c r="B6" s="52">
        <f>COUNTIF('Analisis Respuestas'!$AY$2:$AY$201,"E (RESPUESTA ANULADA)")</f>
        <v>0</v>
      </c>
      <c r="C6" s="53">
        <f>$B$6*$C$7/$B$7</f>
        <v>0</v>
      </c>
    </row>
    <row r="7" spans="1:3" x14ac:dyDescent="0.25">
      <c r="A7" s="34" t="s">
        <v>233</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{3EE6894A-C470-408B-9613-B5CC673A6B2B}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EE6894A-C470-408B-9613-B5CC673A6B2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250</v>
      </c>
      <c r="C1" s="39" t="s">
        <v>232</v>
      </c>
    </row>
    <row r="2" spans="1:3" ht="25.5" customHeight="1" x14ac:dyDescent="0.25">
      <c r="A2" s="34" t="s">
        <v>7</v>
      </c>
      <c r="B2" s="17">
        <f>COUNTIF('Analisis Respuestas'!$BB$2:$BB$201,"A")</f>
        <v>2</v>
      </c>
      <c r="C2" s="36">
        <f>$B$2*$C$7/$B$7</f>
        <v>9.0909090909090912E-2</v>
      </c>
    </row>
    <row r="3" spans="1:3" ht="25.5" customHeight="1" x14ac:dyDescent="0.25">
      <c r="A3" s="18" t="s">
        <v>10</v>
      </c>
      <c r="B3" s="18">
        <f>COUNTIF('Analisis Respuestas'!$BB$2:$BB$201,"B")</f>
        <v>9</v>
      </c>
      <c r="C3" s="37">
        <f>$B$3*$C$7/$B$7</f>
        <v>0.40909090909090912</v>
      </c>
    </row>
    <row r="4" spans="1:3" ht="25.5" customHeight="1" x14ac:dyDescent="0.25">
      <c r="A4" s="40" t="s">
        <v>13</v>
      </c>
      <c r="B4" s="17">
        <f>COUNTIF('Analisis Respuestas'!$BB$2:$BB$201,"C")</f>
        <v>6</v>
      </c>
      <c r="C4" s="36">
        <f>$B$4*$C$7/$B$7</f>
        <v>0.27272727272727271</v>
      </c>
    </row>
    <row r="5" spans="1:3" ht="25.5" customHeight="1" x14ac:dyDescent="0.25">
      <c r="A5" s="18" t="s">
        <v>16</v>
      </c>
      <c r="B5" s="18">
        <f>COUNTIF('Analisis Respuestas'!$BB$2:$BB$201,"D")</f>
        <v>5</v>
      </c>
      <c r="C5" s="37">
        <f>$B$5*$C$7/$B$7</f>
        <v>0.22727272727272727</v>
      </c>
    </row>
    <row r="6" spans="1:3" ht="25.5" customHeight="1" x14ac:dyDescent="0.25">
      <c r="A6" s="51" t="s">
        <v>176</v>
      </c>
      <c r="B6" s="52">
        <f>COUNTIF('Analisis Respuestas'!$BB$2:$BB$201,"E (RESPUESTA ANULADA)")</f>
        <v>0</v>
      </c>
      <c r="C6" s="53">
        <f>$B$6*$C$7/$B$7</f>
        <v>0</v>
      </c>
    </row>
    <row r="7" spans="1:3" x14ac:dyDescent="0.25">
      <c r="A7" s="34" t="s">
        <v>233</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{5151B3A1-F6C7-4448-901B-CBB4273D021C}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51B3A1-F6C7-4448-901B-CBB4273D021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251</v>
      </c>
      <c r="C1" s="39" t="s">
        <v>232</v>
      </c>
    </row>
    <row r="2" spans="1:3" ht="25.5" customHeight="1" x14ac:dyDescent="0.25">
      <c r="A2" s="40" t="s">
        <v>7</v>
      </c>
      <c r="B2" s="17">
        <f>COUNTIF('Analisis Respuestas'!$BE$2:$BE$201,"A")</f>
        <v>12</v>
      </c>
      <c r="C2" s="36">
        <f>$B$2*$C$7/$B$7</f>
        <v>0.54545454545454541</v>
      </c>
    </row>
    <row r="3" spans="1:3" ht="25.5" customHeight="1" x14ac:dyDescent="0.25">
      <c r="A3" s="18" t="s">
        <v>10</v>
      </c>
      <c r="B3" s="18">
        <f>COUNTIF('Analisis Respuestas'!$BE$2:$BE$201,"B")</f>
        <v>5</v>
      </c>
      <c r="C3" s="37">
        <f>$B$3*$C$7/$B$7</f>
        <v>0.22727272727272727</v>
      </c>
    </row>
    <row r="4" spans="1:3" ht="25.5" customHeight="1" x14ac:dyDescent="0.25">
      <c r="A4" s="34" t="s">
        <v>13</v>
      </c>
      <c r="B4" s="17">
        <f>COUNTIF('Analisis Respuestas'!$BE$2:$BE$201,"C")</f>
        <v>2</v>
      </c>
      <c r="C4" s="36">
        <f>$B$4*$C$7/$B$7</f>
        <v>9.0909090909090912E-2</v>
      </c>
    </row>
    <row r="5" spans="1:3" ht="25.5" customHeight="1" x14ac:dyDescent="0.25">
      <c r="A5" s="18" t="s">
        <v>16</v>
      </c>
      <c r="B5" s="18">
        <f>COUNTIF('Analisis Respuestas'!$BE$2:$BE$201,"D")</f>
        <v>3</v>
      </c>
      <c r="C5" s="37">
        <f>$B$5*$C$7/$B$7</f>
        <v>0.13636363636363635</v>
      </c>
    </row>
    <row r="6" spans="1:3" ht="25.5" customHeight="1" x14ac:dyDescent="0.25">
      <c r="A6" s="51" t="s">
        <v>176</v>
      </c>
      <c r="B6" s="52">
        <f>COUNTIF('Analisis Respuestas'!$BE$2:$BE$201,"E (RESPUESTA ANULADA)")</f>
        <v>0</v>
      </c>
      <c r="C6" s="53">
        <f>$B$6*$C$7/$B$7</f>
        <v>0</v>
      </c>
    </row>
    <row r="7" spans="1:3" x14ac:dyDescent="0.25">
      <c r="A7" s="34" t="s">
        <v>233</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{C804BC50-ADD8-42B3-B577-FBD301887B3F}</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04BC50-ADD8-42B3-B577-FBD301887B3F}">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3" workbookViewId="0">
      <selection activeCell="A20" sqref="A20"/>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252</v>
      </c>
      <c r="C1" s="39" t="s">
        <v>232</v>
      </c>
    </row>
    <row r="2" spans="1:3" ht="25.5" customHeight="1" x14ac:dyDescent="0.25">
      <c r="A2" s="34" t="s">
        <v>7</v>
      </c>
      <c r="B2" s="17">
        <f>COUNTIF('Analisis Respuestas'!$BH$2:$BH$201,"A")</f>
        <v>2</v>
      </c>
      <c r="C2" s="36">
        <f>$B$2*$C$7/$B$7</f>
        <v>9.0909090909090912E-2</v>
      </c>
    </row>
    <row r="3" spans="1:3" ht="25.5" customHeight="1" x14ac:dyDescent="0.25">
      <c r="A3" s="18" t="s">
        <v>10</v>
      </c>
      <c r="B3" s="18">
        <f>COUNTIF('Analisis Respuestas'!$BH$2:$BH$201,"B")</f>
        <v>4</v>
      </c>
      <c r="C3" s="37">
        <f>$B$3*$C$7/$B$7</f>
        <v>0.18181818181818182</v>
      </c>
    </row>
    <row r="4" spans="1:3" ht="25.5" customHeight="1" x14ac:dyDescent="0.25">
      <c r="A4" s="40" t="s">
        <v>13</v>
      </c>
      <c r="B4" s="17">
        <f>COUNTIF('Analisis Respuestas'!$BH$2:$BH$201,"C")</f>
        <v>14</v>
      </c>
      <c r="C4" s="36">
        <f>$B$4*$C$7/$B$7</f>
        <v>0.63636363636363635</v>
      </c>
    </row>
    <row r="5" spans="1:3" ht="25.5" customHeight="1" x14ac:dyDescent="0.25">
      <c r="A5" s="18" t="s">
        <v>16</v>
      </c>
      <c r="B5" s="18">
        <f>COUNTIF('Analisis Respuestas'!$BH$2:$BH$201,"D")</f>
        <v>2</v>
      </c>
      <c r="C5" s="37">
        <f>$B$5*$C$7/$B$7</f>
        <v>9.0909090909090912E-2</v>
      </c>
    </row>
    <row r="6" spans="1:3" ht="25.5" customHeight="1" x14ac:dyDescent="0.25">
      <c r="A6" s="51" t="s">
        <v>176</v>
      </c>
      <c r="B6" s="52">
        <f>COUNTIF('Analisis Respuestas'!$BH$2:$BH$201,"E (RESPUESTA ANULADA)")</f>
        <v>0</v>
      </c>
      <c r="C6" s="53">
        <f>$B$6*$C$7/$B$7</f>
        <v>0</v>
      </c>
    </row>
    <row r="7" spans="1:3" x14ac:dyDescent="0.25">
      <c r="A7" s="34" t="s">
        <v>233</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{D14335B4-3910-4769-9006-C2C0A56ADD92}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14335B4-3910-4769-9006-C2C0A56ADD9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2" workbookViewId="0">
      <selection activeCell="A20" sqref="A20"/>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253</v>
      </c>
      <c r="C1" s="39" t="s">
        <v>232</v>
      </c>
    </row>
    <row r="2" spans="1:3" ht="25.5" customHeight="1" x14ac:dyDescent="0.25">
      <c r="A2" s="34" t="s">
        <v>7</v>
      </c>
      <c r="B2" s="17">
        <f>COUNTIF('Analisis Respuestas'!$BK$2:$BK$201,"A")</f>
        <v>0</v>
      </c>
      <c r="C2" s="36">
        <f>$B$2*$C$7/$B$7</f>
        <v>0</v>
      </c>
    </row>
    <row r="3" spans="1:3" ht="25.5" customHeight="1" x14ac:dyDescent="0.25">
      <c r="A3" s="22" t="s">
        <v>10</v>
      </c>
      <c r="B3" s="18">
        <f>COUNTIF('Analisis Respuestas'!$BK$2:$BK$201,"B")</f>
        <v>0</v>
      </c>
      <c r="C3" s="37">
        <f>$B$3*$C$7/$B$7</f>
        <v>0</v>
      </c>
    </row>
    <row r="4" spans="1:3" ht="25.5" customHeight="1" x14ac:dyDescent="0.25">
      <c r="A4" s="17" t="s">
        <v>13</v>
      </c>
      <c r="B4" s="17">
        <f>COUNTIF('Analisis Respuestas'!$BK$2:$BK$201,"C")</f>
        <v>0</v>
      </c>
      <c r="C4" s="36">
        <f>$B$4*$C$7/$B$7</f>
        <v>0</v>
      </c>
    </row>
    <row r="5" spans="1:3" ht="25.5" customHeight="1" x14ac:dyDescent="0.25">
      <c r="A5" s="18" t="s">
        <v>16</v>
      </c>
      <c r="B5" s="18">
        <f>COUNTIF('Analisis Respuestas'!$BK$2:$BK$201,"D")</f>
        <v>0</v>
      </c>
      <c r="C5" s="37">
        <f>$B$5*$C$7/$B$7</f>
        <v>0</v>
      </c>
    </row>
    <row r="6" spans="1:3" ht="25.5" customHeight="1" x14ac:dyDescent="0.25">
      <c r="A6" s="51" t="s">
        <v>176</v>
      </c>
      <c r="B6" s="52">
        <f>COUNTIF('Analisis Respuestas'!$BK$2:$BK$201,"E (RESPUESTA ANULADA)")</f>
        <v>1</v>
      </c>
      <c r="C6" s="53">
        <f>$B$6*$C$7/$B$7</f>
        <v>1</v>
      </c>
    </row>
    <row r="7" spans="1:3" x14ac:dyDescent="0.25">
      <c r="A7" s="34" t="s">
        <v>233</v>
      </c>
      <c r="B7" s="17">
        <f>SUM(B2:B6)</f>
        <v>1</v>
      </c>
      <c r="C7" s="36">
        <v>1</v>
      </c>
    </row>
    <row r="12" spans="1:3" x14ac:dyDescent="0.25">
      <c r="B12" s="19"/>
    </row>
    <row r="15" spans="1:3" x14ac:dyDescent="0.25">
      <c r="C15" s="20"/>
    </row>
    <row r="16" spans="1:3" x14ac:dyDescent="0.25">
      <c r="C16" s="20"/>
    </row>
    <row r="21" spans="2:2" ht="1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{C875381B-6D91-445C-9584-A2D0EF9D6589}</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75381B-6D91-445C-9584-A2D0EF9D6589}">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8" sqref="K8"/>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254</v>
      </c>
      <c r="C1" s="39" t="s">
        <v>232</v>
      </c>
    </row>
    <row r="2" spans="1:3" ht="25.5" customHeight="1" x14ac:dyDescent="0.25">
      <c r="A2" s="40" t="s">
        <v>7</v>
      </c>
      <c r="B2" s="17">
        <f>COUNTIF('Analisis Respuestas'!$BN$2:$BN$201,"A")</f>
        <v>0</v>
      </c>
      <c r="C2" s="36">
        <f>$B$2*$C$7/$B$7</f>
        <v>0</v>
      </c>
    </row>
    <row r="3" spans="1:3" ht="25.5" customHeight="1" x14ac:dyDescent="0.25">
      <c r="A3" s="18" t="s">
        <v>10</v>
      </c>
      <c r="B3" s="18">
        <f>COUNTIF('Analisis Respuestas'!$BN$2:$BN$201,"B")</f>
        <v>0</v>
      </c>
      <c r="C3" s="37">
        <f>$B$3*$C$7/$B$7</f>
        <v>0</v>
      </c>
    </row>
    <row r="4" spans="1:3" ht="25.5" customHeight="1" x14ac:dyDescent="0.25">
      <c r="A4" s="17" t="s">
        <v>13</v>
      </c>
      <c r="B4" s="17">
        <f>COUNTIF('Analisis Respuestas'!$BN$2:$BN$201,"C")</f>
        <v>0</v>
      </c>
      <c r="C4" s="36">
        <f>$B$4*$C$7/$B$7</f>
        <v>0</v>
      </c>
    </row>
    <row r="5" spans="1:3" ht="25.5" customHeight="1" x14ac:dyDescent="0.25">
      <c r="A5" s="18" t="s">
        <v>16</v>
      </c>
      <c r="B5" s="18">
        <f>COUNTIF('Analisis Respuestas'!$BN$2:$BN$201,"D")</f>
        <v>1</v>
      </c>
      <c r="C5" s="37">
        <f>$B$5*$C$7/$B$7</f>
        <v>1</v>
      </c>
    </row>
    <row r="6" spans="1:3" ht="25.5" customHeight="1" x14ac:dyDescent="0.25">
      <c r="A6" s="51" t="s">
        <v>176</v>
      </c>
      <c r="B6" s="52">
        <f>COUNTIF('Analisis Respuestas'!$BN$2:$BN$201,"E (RESPUESTA ANULADA)")</f>
        <v>0</v>
      </c>
      <c r="C6" s="53">
        <f>$B$6*$C$7/$B$7</f>
        <v>0</v>
      </c>
    </row>
    <row r="7" spans="1:3" x14ac:dyDescent="0.25">
      <c r="A7" s="34" t="s">
        <v>233</v>
      </c>
      <c r="B7" s="17">
        <f>SUM(B2:B6)</f>
        <v>1</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{769EC682-BCB2-466E-BBBF-06B458C369BB}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69EC682-BCB2-466E-BBBF-06B458C369B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01"/>
  <sheetViews>
    <sheetView showGridLines="0" workbookViewId="0"/>
  </sheetViews>
  <sheetFormatPr baseColWidth="10" defaultColWidth="11.42578125" defaultRowHeight="15" x14ac:dyDescent="0.25"/>
  <cols>
    <col min="1" max="1" width="8.28515625" style="1" bestFit="1" customWidth="1"/>
    <col min="2" max="2" width="11.28515625" style="1" bestFit="1" customWidth="1"/>
    <col min="3" max="3" width="13.7109375" style="1" bestFit="1" customWidth="1"/>
    <col min="4" max="4" width="18.140625" style="1" customWidth="1"/>
    <col min="5" max="5" width="15" style="1" bestFit="1" customWidth="1"/>
    <col min="6" max="6" width="13.7109375" style="1" bestFit="1" customWidth="1"/>
    <col min="7" max="7" width="20.28515625" style="1" customWidth="1"/>
    <col min="8" max="8" width="20.7109375" style="1" bestFit="1" customWidth="1"/>
    <col min="9" max="9" width="13.7109375" style="1" bestFit="1" customWidth="1"/>
    <col min="10" max="11" width="11.42578125" style="1"/>
    <col min="12" max="12" width="13.7109375" style="1" bestFit="1" customWidth="1"/>
    <col min="13" max="14" width="11.42578125" style="1"/>
    <col min="15" max="15" width="13.7109375" style="1" bestFit="1" customWidth="1"/>
    <col min="16" max="17" width="11.42578125" style="1"/>
    <col min="18" max="18" width="13.7109375" style="1" bestFit="1" customWidth="1"/>
    <col min="19" max="20" width="11.42578125" style="1"/>
    <col min="21" max="21" width="13.7109375" style="1" bestFit="1" customWidth="1"/>
    <col min="22" max="23" width="11.42578125" style="1"/>
    <col min="24" max="24" width="13.7109375" style="1" bestFit="1" customWidth="1"/>
    <col min="25" max="26" width="11.42578125" style="1"/>
    <col min="27" max="27" width="13.7109375" style="1" bestFit="1" customWidth="1"/>
    <col min="28" max="29" width="11.42578125" style="1"/>
    <col min="30" max="30" width="13.7109375" style="1" bestFit="1" customWidth="1"/>
    <col min="31" max="32" width="11.42578125" style="1"/>
    <col min="33" max="33" width="14.7109375" style="1" bestFit="1" customWidth="1"/>
    <col min="34" max="35" width="11.42578125" style="1"/>
    <col min="36" max="36" width="14.7109375" style="1" bestFit="1" customWidth="1"/>
    <col min="37" max="38" width="11.42578125" style="1"/>
    <col min="39" max="39" width="14.7109375" style="1" bestFit="1" customWidth="1"/>
    <col min="40" max="41" width="11.42578125" style="1"/>
    <col min="42" max="42" width="14.7109375" style="1" bestFit="1" customWidth="1"/>
    <col min="43" max="44" width="11.42578125" style="1"/>
    <col min="45" max="45" width="14.7109375" style="1" bestFit="1" customWidth="1"/>
    <col min="46" max="47" width="11.42578125" style="1"/>
    <col min="48" max="48" width="14.7109375" style="1" bestFit="1" customWidth="1"/>
    <col min="49" max="50" width="11.42578125" style="1"/>
    <col min="51" max="51" width="14.7109375" style="1" bestFit="1" customWidth="1"/>
    <col min="52" max="53" width="11.42578125" style="1"/>
    <col min="54" max="54" width="14.7109375" style="1" bestFit="1" customWidth="1"/>
    <col min="55" max="56" width="11.42578125" style="1"/>
    <col min="57" max="57" width="14.7109375" style="1" bestFit="1" customWidth="1"/>
    <col min="58" max="69" width="11.42578125" style="1"/>
    <col min="70" max="70" width="31.42578125" style="1" customWidth="1"/>
    <col min="71" max="16384" width="11.42578125" style="1"/>
  </cols>
  <sheetData>
    <row r="1" spans="1:77" s="4" customFormat="1" x14ac:dyDescent="0.25">
      <c r="A1" s="4" t="s">
        <v>199</v>
      </c>
      <c r="B1" s="4" t="s">
        <v>200</v>
      </c>
      <c r="C1" s="57">
        <v>22</v>
      </c>
      <c r="D1" s="57"/>
      <c r="E1" s="57"/>
      <c r="F1" s="57">
        <v>23</v>
      </c>
      <c r="G1" s="57"/>
      <c r="H1" s="57"/>
      <c r="I1" s="57">
        <v>24</v>
      </c>
      <c r="J1" s="57"/>
      <c r="K1" s="57"/>
      <c r="L1" s="57">
        <v>25</v>
      </c>
      <c r="M1" s="57"/>
      <c r="N1" s="57"/>
      <c r="O1" s="57">
        <v>26</v>
      </c>
      <c r="P1" s="57"/>
      <c r="Q1" s="57"/>
      <c r="R1" s="57">
        <v>27</v>
      </c>
      <c r="S1" s="57"/>
      <c r="T1" s="57"/>
      <c r="U1" s="57">
        <v>28</v>
      </c>
      <c r="V1" s="57"/>
      <c r="W1" s="57"/>
      <c r="X1" s="57">
        <v>29</v>
      </c>
      <c r="Y1" s="57"/>
      <c r="Z1" s="57"/>
      <c r="AA1" s="57">
        <v>30</v>
      </c>
      <c r="AB1" s="57"/>
      <c r="AC1" s="57"/>
      <c r="AD1" s="57">
        <v>31</v>
      </c>
      <c r="AE1" s="57"/>
      <c r="AF1" s="57"/>
      <c r="AG1" s="57">
        <v>32</v>
      </c>
      <c r="AH1" s="57"/>
      <c r="AI1" s="57"/>
      <c r="AJ1" s="57">
        <v>33</v>
      </c>
      <c r="AK1" s="57"/>
      <c r="AL1" s="57"/>
      <c r="AM1" s="57">
        <v>34</v>
      </c>
      <c r="AN1" s="57"/>
      <c r="AO1" s="57"/>
      <c r="AP1" s="57">
        <v>35</v>
      </c>
      <c r="AQ1" s="57"/>
      <c r="AR1" s="57"/>
      <c r="AS1" s="57">
        <v>36</v>
      </c>
      <c r="AT1" s="57"/>
      <c r="AU1" s="57"/>
      <c r="AV1" s="57">
        <v>37</v>
      </c>
      <c r="AW1" s="57"/>
      <c r="AX1" s="57"/>
      <c r="AY1" s="57">
        <v>38</v>
      </c>
      <c r="AZ1" s="57"/>
      <c r="BA1" s="57"/>
      <c r="BB1" s="57">
        <v>39</v>
      </c>
      <c r="BC1" s="57"/>
      <c r="BD1" s="57"/>
      <c r="BE1" s="57">
        <v>40</v>
      </c>
      <c r="BF1" s="57"/>
      <c r="BG1" s="57"/>
      <c r="BH1" s="57">
        <v>41</v>
      </c>
      <c r="BI1" s="57"/>
      <c r="BJ1" s="57"/>
      <c r="BK1" s="57">
        <v>42</v>
      </c>
      <c r="BL1" s="57"/>
      <c r="BM1" s="57"/>
      <c r="BN1" s="57">
        <v>43</v>
      </c>
      <c r="BO1" s="57"/>
      <c r="BP1" s="57"/>
    </row>
    <row r="2" spans="1:77" s="5" customFormat="1" x14ac:dyDescent="0.25">
      <c r="A2" s="4" t="s">
        <v>199</v>
      </c>
      <c r="B2" s="4" t="s">
        <v>200</v>
      </c>
      <c r="C2" s="6" t="s">
        <v>201</v>
      </c>
      <c r="D2" s="6" t="s">
        <v>202</v>
      </c>
      <c r="E2" s="6" t="s">
        <v>203</v>
      </c>
      <c r="F2" s="6" t="s">
        <v>204</v>
      </c>
      <c r="G2" s="6" t="s">
        <v>202</v>
      </c>
      <c r="H2" s="6" t="s">
        <v>205</v>
      </c>
      <c r="I2" s="6" t="s">
        <v>206</v>
      </c>
      <c r="J2" s="6" t="s">
        <v>202</v>
      </c>
      <c r="K2" s="6" t="s">
        <v>205</v>
      </c>
      <c r="L2" s="6" t="s">
        <v>207</v>
      </c>
      <c r="M2" s="6" t="s">
        <v>202</v>
      </c>
      <c r="N2" s="6" t="s">
        <v>205</v>
      </c>
      <c r="O2" s="6" t="s">
        <v>208</v>
      </c>
      <c r="P2" s="6" t="s">
        <v>202</v>
      </c>
      <c r="Q2" s="6" t="s">
        <v>205</v>
      </c>
      <c r="R2" s="6" t="s">
        <v>209</v>
      </c>
      <c r="S2" s="6" t="s">
        <v>202</v>
      </c>
      <c r="T2" s="6" t="s">
        <v>205</v>
      </c>
      <c r="U2" s="6" t="s">
        <v>210</v>
      </c>
      <c r="V2" s="6" t="s">
        <v>202</v>
      </c>
      <c r="W2" s="6" t="s">
        <v>205</v>
      </c>
      <c r="X2" s="6" t="s">
        <v>211</v>
      </c>
      <c r="Y2" s="6" t="s">
        <v>202</v>
      </c>
      <c r="Z2" s="6" t="s">
        <v>205</v>
      </c>
      <c r="AA2" s="6" t="s">
        <v>212</v>
      </c>
      <c r="AB2" s="6" t="s">
        <v>202</v>
      </c>
      <c r="AC2" s="6" t="s">
        <v>205</v>
      </c>
      <c r="AD2" s="6" t="s">
        <v>213</v>
      </c>
      <c r="AE2" s="6" t="s">
        <v>202</v>
      </c>
      <c r="AF2" s="6" t="s">
        <v>205</v>
      </c>
      <c r="AG2" s="6" t="s">
        <v>214</v>
      </c>
      <c r="AH2" s="6" t="s">
        <v>202</v>
      </c>
      <c r="AI2" s="6" t="s">
        <v>205</v>
      </c>
      <c r="AJ2" s="6" t="s">
        <v>215</v>
      </c>
      <c r="AK2" s="6" t="s">
        <v>202</v>
      </c>
      <c r="AL2" s="6" t="s">
        <v>205</v>
      </c>
      <c r="AM2" s="6" t="s">
        <v>216</v>
      </c>
      <c r="AN2" s="6" t="s">
        <v>202</v>
      </c>
      <c r="AO2" s="6" t="s">
        <v>205</v>
      </c>
      <c r="AP2" s="6" t="s">
        <v>217</v>
      </c>
      <c r="AQ2" s="6" t="s">
        <v>202</v>
      </c>
      <c r="AR2" s="6" t="s">
        <v>205</v>
      </c>
      <c r="AS2" s="6" t="s">
        <v>218</v>
      </c>
      <c r="AT2" s="6" t="s">
        <v>202</v>
      </c>
      <c r="AU2" s="6" t="s">
        <v>205</v>
      </c>
      <c r="AV2" s="6" t="s">
        <v>219</v>
      </c>
      <c r="AW2" s="6" t="s">
        <v>202</v>
      </c>
      <c r="AX2" s="6" t="s">
        <v>205</v>
      </c>
      <c r="AY2" s="6" t="s">
        <v>220</v>
      </c>
      <c r="AZ2" s="6" t="s">
        <v>202</v>
      </c>
      <c r="BA2" s="6" t="s">
        <v>205</v>
      </c>
      <c r="BB2" s="6" t="s">
        <v>221</v>
      </c>
      <c r="BC2" s="6" t="s">
        <v>202</v>
      </c>
      <c r="BD2" s="6" t="s">
        <v>205</v>
      </c>
      <c r="BE2" s="6" t="s">
        <v>221</v>
      </c>
      <c r="BF2" s="6" t="s">
        <v>202</v>
      </c>
      <c r="BG2" s="6" t="s">
        <v>205</v>
      </c>
      <c r="BH2" s="6" t="s">
        <v>222</v>
      </c>
      <c r="BI2" s="6" t="s">
        <v>202</v>
      </c>
      <c r="BJ2" s="6" t="s">
        <v>205</v>
      </c>
      <c r="BK2" s="6" t="s">
        <v>222</v>
      </c>
      <c r="BL2" s="6" t="s">
        <v>202</v>
      </c>
      <c r="BM2" s="6" t="s">
        <v>205</v>
      </c>
      <c r="BN2" s="6" t="s">
        <v>222</v>
      </c>
      <c r="BO2" s="6" t="s">
        <v>202</v>
      </c>
      <c r="BP2" s="6" t="s">
        <v>205</v>
      </c>
      <c r="BQ2" s="5">
        <v>1</v>
      </c>
      <c r="BR2" s="5" t="s">
        <v>223</v>
      </c>
      <c r="BT2" s="5" t="s">
        <v>224</v>
      </c>
      <c r="BU2" s="5" t="s">
        <v>225</v>
      </c>
      <c r="BV2" s="5" t="s">
        <v>226</v>
      </c>
      <c r="BW2" s="5" t="s">
        <v>227</v>
      </c>
      <c r="BX2" s="5" t="s">
        <v>228</v>
      </c>
      <c r="BY2" s="5" t="s">
        <v>229</v>
      </c>
    </row>
    <row r="3" spans="1:77" x14ac:dyDescent="0.25">
      <c r="A3" s="1" t="str">
        <f>'Formulario de Respuestas'!C2</f>
        <v>LAURA VALENTINA ALVAREZ</v>
      </c>
      <c r="B3" s="1">
        <f>'Formulario de Respuestas'!D2</f>
        <v>1097495874</v>
      </c>
      <c r="C3" s="25" t="str">
        <f>IF($B3='Formulario de Respuestas'!$D2,'Formulario de Respuestas'!$E2,"ES DIFERENTE")</f>
        <v>C</v>
      </c>
      <c r="D3" s="15" t="str">
        <f>IFERROR(VLOOKUP(CONCATENATE(C$1,C3),'Formulario de Preguntas'!$C$2:$FN$165,3,FALSE),"")</f>
        <v>El estudiante resuelve problemas aditivos de “combinación-parte/todo” y utiliza la suma para representar sus soluciones.</v>
      </c>
      <c r="E3" s="1" t="str">
        <f>IFERROR(VLOOKUP(CONCATENATE(C$1,C3),'Formulario de Preguntas'!$C$2:$FN$165,4,FALSE),"")</f>
        <v>RESPUESTA CORRECTA</v>
      </c>
      <c r="F3" s="25" t="str">
        <f>IF($B3='Formulario de Respuestas'!$D2,'Formulario de Respuestas'!$F2,"ES DIFERENTE")</f>
        <v>B</v>
      </c>
      <c r="G3" s="1" t="str">
        <f>IFERROR(VLOOKUP(CONCATENATE(F$1,F3),'Formulario de Preguntas'!$C$2:$FN$165,3,FALSE),"")</f>
        <v>El estudiante realiza la descomposición aditiva de un número dando adecuadamente el valor posicional a sus cifras.</v>
      </c>
      <c r="H3" s="1" t="str">
        <f>IFERROR(VLOOKUP(CONCATENATE(F$1,F3),'Formulario de Preguntas'!$C$2:$FN$165,4,FALSE),"")</f>
        <v>RESPUESTA CORRECTA</v>
      </c>
      <c r="I3" s="25" t="str">
        <f>IF($B3='Formulario de Respuestas'!$D2,'Formulario de Respuestas'!$G2,"ES DIFERENTE")</f>
        <v>A</v>
      </c>
      <c r="J3" s="1" t="str">
        <f>IFERROR(VLOOKUP(CONCATENATE(I$1,I3),'Formulario de Preguntas'!$C$10:$FN$165,3,FALSE),"")</f>
        <v>El estudiante interpreta datos organizados en tablas y graficas sencillas y realiza la descomposición aditiva de un número dando adecuadamente el valor posicional a sus cifras.</v>
      </c>
      <c r="K3" s="1" t="str">
        <f>IFERROR(VLOOKUP(CONCATENATE(I$1,I3),'Formulario de Preguntas'!$C$10:$FN$165,4,FALSE),"")</f>
        <v>RESPUESTA CORRECTA</v>
      </c>
      <c r="L3" s="25" t="str">
        <f>IF($B3='Formulario de Respuestas'!$D2,'Formulario de Respuestas'!$H2,"ES DIFERENTE")</f>
        <v>D</v>
      </c>
      <c r="M3" s="1" t="str">
        <f>IFERROR(VLOOKUP(CONCATENATE(L$1,L3),'Formulario de Preguntas'!$C$10:$FN$165,3,FALSE),"")</f>
        <v>El estudiante realiza la composición aditiva en un orden superior de un número, dando adecuadamente el valor posicional a sus cifras.</v>
      </c>
      <c r="N3" s="1" t="str">
        <f>IFERROR(VLOOKUP(CONCATENATE(L$1,L3),'Formulario de Preguntas'!$C$10:$FN$165,4,FALSE),"")</f>
        <v>RESPUESTA CORRECTA</v>
      </c>
      <c r="O3" s="25" t="str">
        <f>IF($B3='Formulario de Respuestas'!$D2,'Formulario de Respuestas'!$I2,"ES DIFERENTE")</f>
        <v>C</v>
      </c>
      <c r="P3" s="1" t="str">
        <f>IFERROR(VLOOKUP(CONCATENATE(O$1,O3),'Formulario de Preguntas'!$C$10:$FN$165,3,FALSE),"")</f>
        <v xml:space="preserve">Es posible que el estudiante haya realizado la composición aditiva de las centenas y las decenas independientemente, sin embargo, no realiza la composición en orden superior de las decenas por lo que no le adiciona a las centenas las diez decenas compuestas en la suma de las mismas. </v>
      </c>
      <c r="Q3" s="1" t="str">
        <f>IFERROR(VLOOKUP(CONCATENATE(O$1,O3),'Formulario de Preguntas'!$C$10:$FN$165,4,FALSE),"")</f>
        <v xml:space="preserve">Muestre agrupamientos de unidades para componer un nivel de agrupación mayor; por ejemplo, presente 10 monedas de diez como equivalentes a una moneda de cien.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R3" s="25" t="str">
        <f>IF($B3='Formulario de Respuestas'!$D2,'Formulario de Respuestas'!$J2,"ES DIFERENTE")</f>
        <v>B</v>
      </c>
      <c r="S3" s="1" t="str">
        <f>IFERROR(VLOOKUP(CONCATENATE(R$1,R3),'Formulario de Preguntas'!$C$10:$FN$165,3,FALSE),"")</f>
        <v>El estudiante resuelve problemas donde la multiplicación se utiliza como una suma reiterada.</v>
      </c>
      <c r="T3" s="1" t="str">
        <f>IFERROR(VLOOKUP(CONCATENATE(R$1,R3),'Formulario de Preguntas'!$C$10:$FN$165,4,FALSE),"")</f>
        <v>RESPUESTA CORRECTA</v>
      </c>
      <c r="U3" s="25" t="str">
        <f>IF($B3='Formulario de Respuestas'!$D2,'Formulario de Respuestas'!$K2,"ES DIFERENTE")</f>
        <v>A</v>
      </c>
      <c r="V3" s="1" t="str">
        <f>IFERROR(VLOOKUP(CONCATENATE(U$1,U3),'Formulario de Preguntas'!$C$10:$FN$165,3,FALSE),"")</f>
        <v xml:space="preserve">El estudiante realiza la composición aditiva de un número y resuelve la situación aditiva de comparación. </v>
      </c>
      <c r="W3" s="1" t="str">
        <f>IFERROR(VLOOKUP(CONCATENATE(U$1,U3),'Formulario de Preguntas'!$C$10:$FN$165,4,FALSE),"")</f>
        <v>RESPUESTA CORRECTA</v>
      </c>
      <c r="X3" s="25" t="str">
        <f>IF($B3='Formulario de Respuestas'!$D2,'Formulario de Respuestas'!$L2,"ES DIFERENTE")</f>
        <v>A</v>
      </c>
      <c r="Y3" s="1" t="str">
        <f>IFERROR(VLOOKUP(CONCATENATE(X$1,X3),'Formulario de Preguntas'!$C$10:$FN$165,3,FALSE),"")</f>
        <v>El estudiante resuelve problemas aditivos y representa la solución en forma de suma.</v>
      </c>
      <c r="Z3" s="1" t="str">
        <f>IFERROR(VLOOKUP(CONCATENATE(X$1,X3),'Formulario de Preguntas'!$C$10:$FN$165,4,FALSE),"")</f>
        <v>RESPUESTA CORRECTA</v>
      </c>
      <c r="AA3" s="25" t="str">
        <f>IF($B3='Formulario de Respuestas'!$D2,'Formulario de Respuestas'!$M2,"ES DIFERENTE")</f>
        <v>B</v>
      </c>
      <c r="AB3" s="1" t="str">
        <f>IFERROR(VLOOKUP(CONCATENATE(AA$1,AA3),'Formulario de Preguntas'!$C$10:$FN$165,3,FALSE),"")</f>
        <v>Es posible que el estudiante haya identificado que existe una relación multiplicativa entre las dos cantidades, sin embargo, confunde las relaciones multiplicativas tercera parte y el triple.</v>
      </c>
      <c r="AC3" s="1" t="str">
        <f>IFERROR(VLOOKUP(CONCATENATE(AA$1,AA3),'Formulario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3" s="25" t="str">
        <f>IF($B3='Formulario de Respuestas'!$D2,'Formulario de Respuestas'!$N2,"ES DIFERENTE")</f>
        <v>A</v>
      </c>
      <c r="AE3" s="1" t="str">
        <f>IFERROR(VLOOKUP(CONCATENATE(AD$1,AD3),'Formulario de Preguntas'!$C$10:$FN$165,3,FALSE),"")</f>
        <v>El estudiante reconoce situaciones multiplicativas de comparación entre dos cantidades (el doble, el triple, la tercera parte, etc.)</v>
      </c>
      <c r="AF3" s="1" t="str">
        <f>IFERROR(VLOOKUP(CONCATENATE(AD$1,AD3),'Formulario de Preguntas'!$C$10:$FN$165,4,FALSE),"")</f>
        <v>RESPUESTA CORRECTA</v>
      </c>
      <c r="AG3" s="25" t="str">
        <f>IF($B3='Formulario de Respuestas'!$D2,'Formulario de Respuestas'!$O2,"ES DIFERENTE")</f>
        <v>A</v>
      </c>
      <c r="AH3" s="1" t="str">
        <f>IFERROR(VLOOKUP(CONCATENATE(AG$1,AG3),'Formulario de Preguntas'!$C$10:$FN$165,3,FALSE),"")</f>
        <v>Es probable que el estudiante haya identificado la cantidad, sin embargo no le da valor posicional a cada una de las cifras.</v>
      </c>
      <c r="AI3" s="1" t="str">
        <f>IFERROR(VLOOKUP(CONCATENATE(AG$1,AG3),'Formulario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3" s="25" t="str">
        <f>IF($B3='Formulario de Respuestas'!$D2,'Formulario de Respuestas'!$P2,"ES DIFERENTE")</f>
        <v>C</v>
      </c>
      <c r="AK3" s="1" t="str">
        <f>IFERROR(VLOOKUP(CONCATENATE(AJ$1,AJ3),'Formulario de Preguntas'!$C$10:$FN$165,3,FALSE),"")</f>
        <v>Es posible que el estudiante haya identificado el número dentro en la cifra, sin embargo, no reconoce su valor posicional.</v>
      </c>
      <c r="AL3" s="1" t="str">
        <f>IFERROR(VLOOKUP(CONCATENATE(AJ$1,AJ3),'Formulario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3" s="25" t="str">
        <f>IF($B3='Formulario de Respuestas'!$D2,'Formulario de Respuestas'!$Q2,"ES DIFERENTE")</f>
        <v>C</v>
      </c>
      <c r="AN3" s="1" t="str">
        <f>IFERROR(VLOOKUP(CONCATENATE(AM$1,AM3),'Formulario de Preguntas'!$C$10:$FN$165,3,FALSE),"")</f>
        <v>El estudiante compone aditivamente un número y reconoce la relación de orden en los números naturales de tres cifras.</v>
      </c>
      <c r="AO3" s="1" t="str">
        <f>IFERROR(VLOOKUP(CONCATENATE(AM$1,AM3),'Formulario de Preguntas'!$C$10:$FN$165,4,FALSE),"")</f>
        <v>RESPUESTA CORRECTA</v>
      </c>
      <c r="AP3" s="25" t="str">
        <f>IF($B3='Formulario de Respuestas'!$D2,'Formulario de Respuestas'!$R2,"ES DIFERENTE")</f>
        <v>B</v>
      </c>
      <c r="AQ3" s="1" t="str">
        <f>IFERROR(VLOOKUP(CONCATENATE(AP$1,AP3),'Formulario de Preguntas'!$C$10:$FN$165,3,FALSE),"")</f>
        <v>El estudiante resuelve problemas aditivos de cambio disminuyendo (sustracción o resta)</v>
      </c>
      <c r="AR3" s="1" t="str">
        <f>IFERROR(VLOOKUP(CONCATENATE(AP$1,AP3),'Formulario de Preguntas'!$C$10:$FN$165,4,FALSE),"")</f>
        <v>RESPUESTA CORRECTA</v>
      </c>
      <c r="AS3" s="25" t="str">
        <f>IF($B3='Formulario de Respuestas'!$D2,'Formulario de Respuestas'!$S2,"ES DIFERENTE")</f>
        <v>A</v>
      </c>
      <c r="AT3" s="1" t="str">
        <f>IFERROR(VLOOKUP(CONCATENATE(AS$1,AS3),'Formulario de Preguntas'!$C$10:$FN$165,3,FALSE),"")</f>
        <v xml:space="preserve">El estudiante reconoce y resuelve problemas multiplicativos de razón. </v>
      </c>
      <c r="AU3" s="1" t="str">
        <f>IFERROR(VLOOKUP(CONCATENATE(AS$1,AS3),'Formulario de Preguntas'!$C$10:$FN$165,4,FALSE),"")</f>
        <v>RESPUESTA CORRECTA</v>
      </c>
      <c r="AV3" s="25" t="str">
        <f>IF($B3='Formulario de Respuestas'!$D2,'Formulario de Respuestas'!$T2,"ES DIFERENTE")</f>
        <v>D</v>
      </c>
      <c r="AW3" s="1" t="str">
        <f>IFERROR(VLOOKUP(CONCATENATE(AV$1,AV3),'Formulario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3" s="1" t="str">
        <f>IFERROR(VLOOKUP(CONCATENATE(AV$1,AV3),'Formulario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3" s="25" t="str">
        <f>IF($B3='Formulario de Respuestas'!$D2,'Formulario de Respuestas'!$U2,"ES DIFERENTE")</f>
        <v>A</v>
      </c>
      <c r="AZ3" s="1" t="str">
        <f>IFERROR(VLOOKUP(CONCATENATE(AY$1,AY3),'Formulario de Preguntas'!$C$10:$FN$165,3,FALSE),"")</f>
        <v xml:space="preserve">
Es probable que el estudiante identifique la situación de movimientos en el espacio de translaciones y rotaciones de figuras geométricas, sin embargo, confunde en la primera instrucción la izquierda con la derecha (traslación), aunque realiza correctamente el movimiento de rotación. 
</v>
      </c>
      <c r="BA3" s="1" t="str">
        <f>IFERROR(VLOOKUP(CONCATENATE(AY$1,AY3),'Formulario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3" s="25" t="str">
        <f>IF($B3='Formulario de Respuestas'!$D2,'Formulario de Respuestas'!$V2,"ES DIFERENTE")</f>
        <v>C</v>
      </c>
      <c r="BC3" s="1" t="str">
        <f>IFERROR(VLOOKUP(CONCATENATE(BB$1,BB3),'Formulario de Preguntas'!$C$10:$FN$165,3,FALSE),"")</f>
        <v>El estudiante resuelve problemas en los que interviene la fracción como operador en contexto.</v>
      </c>
      <c r="BD3" s="1" t="str">
        <f>IFERROR(VLOOKUP(CONCATENATE(BB$1,BB3),'Formulario de Preguntas'!$C$10:$FN$165,4,FALSE),"")</f>
        <v>RESPUESTA CORRECTA</v>
      </c>
      <c r="BE3" s="25" t="str">
        <f>IF($B3='Formulario de Respuestas'!$D2,'Formulario de Respuestas'!$W2,"ES DIFERENTE")</f>
        <v>A</v>
      </c>
      <c r="BF3" s="1" t="str">
        <f>IFERROR(VLOOKUP(CONCATENATE(BE$1,BE3),'Formulario de Preguntas'!$C$10:$FN$165,3,FALSE),"")</f>
        <v>El estudiante identifica las características de una figura bidimensional.</v>
      </c>
      <c r="BG3" s="1" t="str">
        <f>IFERROR(VLOOKUP(CONCATENATE(BE$1,BE3),'Formulario de Preguntas'!$C$10:$FN$165,4,FALSE),"")</f>
        <v>RESPUESTA CORRECTA</v>
      </c>
      <c r="BH3" s="25" t="str">
        <f>IF($B3='Formulario de Respuestas'!$D2,'Formulario de Respuestas'!$X2,"ES DIFERENTE")</f>
        <v>C</v>
      </c>
      <c r="BI3" s="1" t="str">
        <f>IFERROR(VLOOKUP(CONCATENATE(BH$1,BH3),'Formulario de Preguntas'!$C$10:$FN$165,3,FALSE),"")</f>
        <v>El estudiante interpreta datos organizados en gráficas (diagrama de barras).</v>
      </c>
      <c r="BJ3" s="1" t="str">
        <f>IFERROR(VLOOKUP(CONCATENATE(BH$1,BH3),'Formulario de Preguntas'!$C$10:$FN$165,4,FALSE),"")</f>
        <v>RESPUESTA CORRECTA</v>
      </c>
      <c r="BK3" s="25" t="str">
        <f>IF($B3='Formulario de Respuestas'!$D2,'Formulario de Respuestas'!$Y2,"ES DIFERENTE")</f>
        <v>E (RESPUESTA ANULADA)</v>
      </c>
      <c r="BL3" s="1" t="str">
        <f>IFERROR(VLOOKUP(CONCATENATE(BK$1,BK3),'Formulario de Preguntas'!$C$10:$FN$165,3,FALSE),"")</f>
        <v/>
      </c>
      <c r="BM3" s="1" t="str">
        <f>IFERROR(VLOOKUP(CONCATENATE(BK$1,BK3),'Formulario de Preguntas'!$C$10:$FN$165,4,FALSE),"")</f>
        <v/>
      </c>
      <c r="BN3" s="25" t="str">
        <f>IF($B3='Formulario de Respuestas'!$D2,'Formulario de Respuestas'!$Z2,"ES DIFERENTE")</f>
        <v>D</v>
      </c>
      <c r="BO3" s="1" t="str">
        <f>IFERROR(VLOOKUP(CONCATENATE(BN$1,BN3),'Formulario de Preguntas'!$C$10:$FN$165,3,FALSE),"")</f>
        <v xml:space="preserve">El estudiante no Interpreta datos organizados en tablas y graficas sencillas (diagramas de barras), aunque identifica el valor de las frecuencias relativas; es probable que escoja uno de los datos que aparece en la tabla pero no en la situación (el mayor de los datos que aparecen en la tabla).     </v>
      </c>
      <c r="BP3" s="1" t="str">
        <f>IFERROR(VLOOKUP(CONCATENATE(BN$1,BN3),'Formulario de Preguntas'!$C$10:$FN$165,4,FALSE),"")</f>
        <v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(clasificación) fuera del aula de clase con la recolección de hojas en el parque, pídales que clasifiquen las hojas bajo su propio criterio y que describan en un diagrama los datos obtenidos. Enfatice en la identificación de regularidades, patrones y otras características de los datos encontrados. 
Puede trabajar las actividades de Escuela Nueva 3º, guía 8, Proyecto Sé 3º, páginas 128.
</v>
      </c>
      <c r="BR3" s="1">
        <f t="shared" ref="BR3:BR66" si="0">COUNTIF(D3:BP3,"RESPUESTA CORRECTA")</f>
        <v>14</v>
      </c>
      <c r="BS3" s="1">
        <f>5/20</f>
        <v>0.25</v>
      </c>
      <c r="BT3" s="1">
        <f>BR3*BS3</f>
        <v>3.5</v>
      </c>
      <c r="BU3" s="1">
        <f>COUNTIF('Formulario de Respuestas'!$E2:$Z2,"A")</f>
        <v>8</v>
      </c>
      <c r="BV3" s="1">
        <f>COUNTIF('Formulario de Respuestas'!$E2:$Z2,"B")</f>
        <v>4</v>
      </c>
      <c r="BW3" s="1">
        <f>COUNTIF('Formulario de Respuestas'!$E2:$Z2,"C")</f>
        <v>6</v>
      </c>
      <c r="BX3" s="1">
        <f>COUNTIF('Formulario de Respuestas'!$E2:$Z2,"D")</f>
        <v>3</v>
      </c>
      <c r="BY3" s="1">
        <f>COUNTIF('Formulario de Respuestas'!$E2:$Z2,"E (RESPUESTA ANULADA)")</f>
        <v>1</v>
      </c>
    </row>
    <row r="4" spans="1:77" x14ac:dyDescent="0.25">
      <c r="A4" s="1" t="str">
        <f>'Formulario de Respuestas'!C3</f>
        <v>KEVIN DANILO BUENO</v>
      </c>
      <c r="B4" s="1">
        <f>'Formulario de Respuestas'!D3</f>
        <v>1097494018</v>
      </c>
      <c r="C4" s="25" t="str">
        <f>IF($B4='Formulario de Respuestas'!$D3,'Formulario de Respuestas'!$E3,"ES DIFERENTE")</f>
        <v>C</v>
      </c>
      <c r="D4" s="15" t="str">
        <f>IFERROR(VLOOKUP(CONCATENATE(C$1,C4),'Formulario de Preguntas'!$C$2:$FN$165,3,FALSE),"")</f>
        <v>El estudiante resuelve problemas aditivos de “combinación-parte/todo” y utiliza la suma para representar sus soluciones.</v>
      </c>
      <c r="E4" s="1" t="str">
        <f>IFERROR(VLOOKUP(CONCATENATE(C$1,C4),'Formulario de Preguntas'!$C$2:$FN$165,4,FALSE),"")</f>
        <v>RESPUESTA CORRECTA</v>
      </c>
      <c r="F4" s="25" t="str">
        <f>IF($B4='Formulario de Respuestas'!$D3,'Formulario de Respuestas'!$F3,"ES DIFERENTE")</f>
        <v>B</v>
      </c>
      <c r="G4" s="1" t="str">
        <f>IFERROR(VLOOKUP(CONCATENATE(F$1,F4),'Formulario de Preguntas'!$C$2:$FN$165,3,FALSE),"")</f>
        <v>El estudiante realiza la descomposición aditiva de un número dando adecuadamente el valor posicional a sus cifras.</v>
      </c>
      <c r="H4" s="1" t="str">
        <f>IFERROR(VLOOKUP(CONCATENATE(F$1,F4),'Formulario de Preguntas'!$C$2:$FN$165,4,FALSE),"")</f>
        <v>RESPUESTA CORRECTA</v>
      </c>
      <c r="I4" s="25" t="str">
        <f>IF($B4='Formulario de Respuestas'!$D3,'Formulario de Respuestas'!$G3,"ES DIFERENTE")</f>
        <v>A</v>
      </c>
      <c r="J4" s="1" t="str">
        <f>IFERROR(VLOOKUP(CONCATENATE(I$1,I4),'Formulario de Preguntas'!$C$10:$FN$165,3,FALSE),"")</f>
        <v>El estudiante interpreta datos organizados en tablas y graficas sencillas y realiza la descomposición aditiva de un número dando adecuadamente el valor posicional a sus cifras.</v>
      </c>
      <c r="K4" s="1" t="str">
        <f>IFERROR(VLOOKUP(CONCATENATE(I$1,I4),'Formulario de Preguntas'!$C$10:$FN$165,4,FALSE),"")</f>
        <v>RESPUESTA CORRECTA</v>
      </c>
      <c r="L4" s="25" t="str">
        <f>IF($B4='Formulario de Respuestas'!$D3,'Formulario de Respuestas'!$H3,"ES DIFERENTE")</f>
        <v>D</v>
      </c>
      <c r="M4" s="1" t="str">
        <f>IFERROR(VLOOKUP(CONCATENATE(L$1,L4),'Formulario de Preguntas'!$C$10:$FN$165,3,FALSE),"")</f>
        <v>El estudiante realiza la composición aditiva en un orden superior de un número, dando adecuadamente el valor posicional a sus cifras.</v>
      </c>
      <c r="N4" s="1" t="str">
        <f>IFERROR(VLOOKUP(CONCATENATE(L$1,L4),'Formulario de Preguntas'!$C$10:$FN$165,4,FALSE),"")</f>
        <v>RESPUESTA CORRECTA</v>
      </c>
      <c r="O4" s="25" t="str">
        <f>IF($B4='Formulario de Respuestas'!$D3,'Formulario de Respuestas'!$I3,"ES DIFERENTE")</f>
        <v>D</v>
      </c>
      <c r="P4" s="1" t="str">
        <f>IFERROR(VLOOKUP(CONCATENATE(O$1,O4),'Formulario de Preguntas'!$C$10:$FN$165,3,FALSE),"")</f>
        <v>El estudiante realiza la composición aditiva de un número en un orden superior, dando adecuadamente el valor posicional a sus cifras.</v>
      </c>
      <c r="Q4" s="1" t="str">
        <f>IFERROR(VLOOKUP(CONCATENATE(O$1,O4),'Formulario de Preguntas'!$C$10:$FN$165,4,FALSE),"")</f>
        <v>RESPUESTA CORRECTA</v>
      </c>
      <c r="R4" s="25" t="str">
        <f>IF($B4='Formulario de Respuestas'!$D3,'Formulario de Respuestas'!$J3,"ES DIFERENTE")</f>
        <v>B</v>
      </c>
      <c r="S4" s="1" t="str">
        <f>IFERROR(VLOOKUP(CONCATENATE(R$1,R4),'Formulario de Preguntas'!$C$10:$FN$165,3,FALSE),"")</f>
        <v>El estudiante resuelve problemas donde la multiplicación se utiliza como una suma reiterada.</v>
      </c>
      <c r="T4" s="1" t="str">
        <f>IFERROR(VLOOKUP(CONCATENATE(R$1,R4),'Formulario de Preguntas'!$C$10:$FN$165,4,FALSE),"")</f>
        <v>RESPUESTA CORRECTA</v>
      </c>
      <c r="U4" s="25" t="str">
        <f>IF($B4='Formulario de Respuestas'!$D3,'Formulario de Respuestas'!$K3,"ES DIFERENTE")</f>
        <v>A</v>
      </c>
      <c r="V4" s="1" t="str">
        <f>IFERROR(VLOOKUP(CONCATENATE(U$1,U4),'Formulario de Preguntas'!$C$10:$FN$165,3,FALSE),"")</f>
        <v xml:space="preserve">El estudiante realiza la composición aditiva de un número y resuelve la situación aditiva de comparación. </v>
      </c>
      <c r="W4" s="1" t="str">
        <f>IFERROR(VLOOKUP(CONCATENATE(U$1,U4),'Formulario de Preguntas'!$C$10:$FN$165,4,FALSE),"")</f>
        <v>RESPUESTA CORRECTA</v>
      </c>
      <c r="X4" s="25" t="str">
        <f>IF($B4='Formulario de Respuestas'!$D3,'Formulario de Respuestas'!$L3,"ES DIFERENTE")</f>
        <v>C</v>
      </c>
      <c r="Y4" s="1" t="str">
        <f>IFERROR(VLOOKUP(CONCATENATE(X$1,X4),'Formulario de Preguntas'!$C$10:$FN$165,3,FALSE),"")</f>
        <v>Es probable que el estudiante haya identificado las cantidades, pero no la situación aditiva, cree que la operación que debe hacer es una sustracción.</v>
      </c>
      <c r="Z4" s="1" t="str">
        <f>IFERROR(VLOOKUP(CONCATENATE(X$1,X4),'Formulario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4" s="25" t="str">
        <f>IF($B4='Formulario de Respuestas'!$D3,'Formulario de Respuestas'!$M3,"ES DIFERENTE")</f>
        <v>A</v>
      </c>
      <c r="AB4" s="1" t="str">
        <f>IFERROR(VLOOKUP(CONCATENATE(AA$1,AA4),'Formulario de Preguntas'!$C$10:$FN$165,3,FALSE),"")</f>
        <v>El estudiante reconoce situaciones multiplicativas de comparación entre dos cantidades (el doble, el triple, la tercera parte, etc.)</v>
      </c>
      <c r="AC4" s="1" t="str">
        <f>IFERROR(VLOOKUP(CONCATENATE(AA$1,AA4),'Formulario de Preguntas'!$C$10:$FN$165,4,FALSE),"")</f>
        <v>RESPUESTA CORRECTA</v>
      </c>
      <c r="AD4" s="25" t="str">
        <f>IF($B4='Formulario de Respuestas'!$D3,'Formulario de Respuestas'!$N3,"ES DIFERENTE")</f>
        <v>D</v>
      </c>
      <c r="AE4" s="1" t="str">
        <f>IFERROR(VLOOKUP(CONCATENATE(AD$1,AD4),'Formulario de Preguntas'!$C$10:$FN$165,3,FALSE),"")</f>
        <v>Es posible que el estudiante haya identificado la situación multiplicativa de comparación, pero multiplica por 10 en lugar de por 3.</v>
      </c>
      <c r="AF4" s="1" t="str">
        <f>IFERROR(VLOOKUP(CONCATENATE(AD$1,AD4),'Formulario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4" s="25" t="str">
        <f>IF($B4='Formulario de Respuestas'!$D3,'Formulario de Respuestas'!$O3,"ES DIFERENTE")</f>
        <v>C</v>
      </c>
      <c r="AH4" s="1" t="str">
        <f>IFERROR(VLOOKUP(CONCATENATE(AG$1,AG4),'Formulario de Preguntas'!$C$10:$FN$165,3,FALSE),"")</f>
        <v>Es posible que el estudiante haya identificado la cantidad, pero no le da valor posicional a las decenas y unidades.</v>
      </c>
      <c r="AI4" s="1" t="str">
        <f>IFERROR(VLOOKUP(CONCATENATE(AG$1,AG4),'Formulario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4" s="25" t="str">
        <f>IF($B4='Formulario de Respuestas'!$D3,'Formulario de Respuestas'!$P3,"ES DIFERENTE")</f>
        <v>A</v>
      </c>
      <c r="AK4" s="1" t="str">
        <f>IFERROR(VLOOKUP(CONCATENATE(AJ$1,AJ4),'Formulario de Preguntas'!$C$10:$FN$165,3,FALSE),"")</f>
        <v>Es posible que el estudiante haya identificado el número dentro en la cifra, sin embargo, no reconoce su valor posicional.</v>
      </c>
      <c r="AL4" s="1" t="str">
        <f>IFERROR(VLOOKUP(CONCATENATE(AJ$1,AJ4),'Formulario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4" s="25" t="str">
        <f>IF($B4='Formulario de Respuestas'!$D3,'Formulario de Respuestas'!$Q3,"ES DIFERENTE")</f>
        <v>A</v>
      </c>
      <c r="AN4" s="1" t="str">
        <f>IFERROR(VLOOKUP(CONCATENATE(AM$1,AM4),'Formulario de Preguntas'!$C$10:$FN$165,3,FALSE),"")</f>
        <v>No realiza correctamente la composición aditiva, pues olvida agrupar en las centenas, además no establece la relación de orden entre los números del problema.</v>
      </c>
      <c r="AO4" s="1" t="str">
        <f>IFERROR(VLOOKUP(CONCATENATE(AM$1,AM4),'Formulario de Preguntas'!$C$10:$FN$165,4,FALSE),"")</f>
        <v xml:space="preserve">Desarrolle actividades para reforzar el trabajo con las relaciones de orden “Mayor que", "Menor que", "Igual que" en un conjunto de números. Plantee actividades con monedas y billetes didácticos para reforzar las relaciones de orden entre diferentes cantidades; dígales que organicen de variadas formas las denominaciones de los billetes y las monedas.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4" s="25" t="str">
        <f>IF($B4='Formulario de Respuestas'!$D3,'Formulario de Respuestas'!$R3,"ES DIFERENTE")</f>
        <v>C</v>
      </c>
      <c r="AQ4" s="1" t="str">
        <f>IFERROR(VLOOKUP(CONCATENATE(AP$1,AP4),'Formulario de Preguntas'!$C$10:$FN$165,3,FALSE),"")</f>
        <v>Es probable que el estudiante haya identificado el problema de cambio disminuyendo, para resolverlo añade a la cantidad menos en busca de igualar las unidades, decenas, pero solo tiene en cuenta las unidades y decenas del número menor.</v>
      </c>
      <c r="AR4" s="1" t="str">
        <f>IFERROR(VLOOKUP(CONCATENATE(AP$1,AP4),'Formulario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4" s="25" t="str">
        <f>IF($B4='Formulario de Respuestas'!$D3,'Formulario de Respuestas'!$S3,"ES DIFERENTE")</f>
        <v>B</v>
      </c>
      <c r="AT4" s="1" t="str">
        <f>IFERROR(VLOOKUP(CONCATENATE(AS$1,AS4),'Formulario de Preguntas'!$C$10:$FN$165,3,FALSE),"")</f>
        <v xml:space="preserve">Es posible que el estudiante no haya identificado el problema multiplicativo, por lo que responde enunciando una de las cantidades que aparecen en el problema (la cantidad no numérica). </v>
      </c>
      <c r="AU4" s="1" t="str">
        <f>IFERROR(VLOOKUP(CONCATENATE(AS$1,AS4),'Formulario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4" s="25" t="str">
        <f>IF($B4='Formulario de Respuestas'!$D3,'Formulario de Respuestas'!$T3,"ES DIFERENTE")</f>
        <v>C</v>
      </c>
      <c r="AW4" s="1" t="str">
        <f>IFERROR(VLOOKUP(CONCATENATE(AV$1,AV4),'Formulario de Preguntas'!$C$10:$FN$165,3,FALSE),"")</f>
        <v xml:space="preserve">Es probable que el estudiante haya identificado el problema de estructura multiplicativa, sin embargo, da la solución en términos de lo que le hace falta por recorrer y no lo que ha recorrido. </v>
      </c>
      <c r="AX4" s="1" t="str">
        <f>IFERROR(VLOOKUP(CONCATENATE(AV$1,AV4),'Formulario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4" s="25" t="str">
        <f>IF($B4='Formulario de Respuestas'!$D3,'Formulario de Respuestas'!$U3,"ES DIFERENTE")</f>
        <v>A</v>
      </c>
      <c r="AZ4" s="1" t="str">
        <f>IFERROR(VLOOKUP(CONCATENATE(AY$1,AY4),'Formulario de Preguntas'!$C$10:$FN$165,3,FALSE),"")</f>
        <v xml:space="preserve">
Es probable que el estudiante identifique la situación de movimientos en el espacio de translaciones y rotaciones de figuras geométricas, sin embargo, confunde en la primera instrucción la izquierda con la derecha (traslación), aunque realiza correctamente el movimiento de rotación. 
</v>
      </c>
      <c r="BA4" s="1" t="str">
        <f>IFERROR(VLOOKUP(CONCATENATE(AY$1,AY4),'Formulario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4" s="25" t="str">
        <f>IF($B4='Formulario de Respuestas'!$D3,'Formulario de Respuestas'!$V3,"ES DIFERENTE")</f>
        <v>C</v>
      </c>
      <c r="BC4" s="1" t="str">
        <f>IFERROR(VLOOKUP(CONCATENATE(BB$1,BB4),'Formulario de Preguntas'!$C$10:$FN$165,3,FALSE),"")</f>
        <v>El estudiante resuelve problemas en los que interviene la fracción como operador en contexto.</v>
      </c>
      <c r="BD4" s="1" t="str">
        <f>IFERROR(VLOOKUP(CONCATENATE(BB$1,BB4),'Formulario de Preguntas'!$C$10:$FN$165,4,FALSE),"")</f>
        <v>RESPUESTA CORRECTA</v>
      </c>
      <c r="BE4" s="25" t="str">
        <f>IF($B4='Formulario de Respuestas'!$D3,'Formulario de Respuestas'!$W3,"ES DIFERENTE")</f>
        <v>D</v>
      </c>
      <c r="BF4" s="1" t="str">
        <f>IFERROR(VLOOKUP(CONCATENATE(BE$1,BE4),'Formulario de Preguntas'!$C$10:$FN$165,3,FALSE),"")</f>
        <v>Es posible que el estudiante reconozca la figura bidimensional pero no identifica sus características; entre estas los lados de una figura.</v>
      </c>
      <c r="BG4" s="1" t="str">
        <f>IFERROR(VLOOKUP(CONCATENATE(BE$1,BE4),'Formulario de Preguntas'!$C$10:$FN$165,4,FALSE),"")</f>
        <v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3º, segunda cartilla, páginas 78 a 81.
</v>
      </c>
      <c r="BH4" s="25" t="str">
        <f>IF($B4='Formulario de Respuestas'!$D3,'Formulario de Respuestas'!$X3,"ES DIFERENTE")</f>
        <v>B</v>
      </c>
      <c r="BI4" s="1" t="str">
        <f>IFERROR(VLOOKUP(CONCATENATE(BH$1,BH4),'Formulario de Preguntas'!$C$10:$FN$165,3,FALSE),"")</f>
        <v>El estudiante no interpreta datos organizados en gráficas (diagrama de barras); posiblemente escoge el dato que tiene un valor medio en la gráfica.</v>
      </c>
      <c r="BJ4" s="1" t="str">
        <f>IFERROR(VLOOKUP(CONCATENATE(BH$1,BH4),'Formulario de Preguntas'!$C$10:$FN$165,4,FALSE),"")</f>
        <v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Puede trabajar las actividades de Escuela Nueva 3º, guía 8, Proyecto Sé 3º, páginas 128.
</v>
      </c>
      <c r="BK4" s="25">
        <f>IF($B4='Formulario de Respuestas'!$D3,'Formulario de Respuestas'!$Y3,"ES DIFERENTE")</f>
        <v>0</v>
      </c>
      <c r="BL4" s="1" t="str">
        <f>IFERROR(VLOOKUP(CONCATENATE(BK$1,BK4),'Formulario de Preguntas'!$C$10:$FN$165,3,FALSE),"")</f>
        <v/>
      </c>
      <c r="BM4" s="1" t="str">
        <f>IFERROR(VLOOKUP(CONCATENATE(BK$1,BK4),'Formulario de Preguntas'!$C$10:$FN$165,4,FALSE),"")</f>
        <v/>
      </c>
      <c r="BN4" s="25">
        <f>IF($B4='Formulario de Respuestas'!$D3,'Formulario de Respuestas'!$Z3,"ES DIFERENTE")</f>
        <v>0</v>
      </c>
      <c r="BO4" s="1" t="str">
        <f>IFERROR(VLOOKUP(CONCATENATE(BN$1,BN4),'Formulario de Preguntas'!$C$10:$FN$165,3,FALSE),"")</f>
        <v/>
      </c>
      <c r="BP4" s="1" t="str">
        <f>IFERROR(VLOOKUP(CONCATENATE(BN$1,BN4),'Formulario de Preguntas'!$C$10:$FN$165,4,FALSE),"")</f>
        <v/>
      </c>
      <c r="BR4" s="1">
        <f t="shared" si="0"/>
        <v>9</v>
      </c>
      <c r="BS4" s="1">
        <f t="shared" ref="BS4:BS67" si="1">5/20</f>
        <v>0.25</v>
      </c>
      <c r="BT4" s="1">
        <f t="shared" ref="BT4:BT29" si="2">BR4*BS4</f>
        <v>2.25</v>
      </c>
      <c r="BU4" s="1">
        <f>COUNTIF('Formulario de Respuestas'!$E3:$Z3,"A")</f>
        <v>6</v>
      </c>
      <c r="BV4" s="1">
        <f>COUNTIF('Formulario de Respuestas'!$E3:$Z3,"B")</f>
        <v>4</v>
      </c>
      <c r="BW4" s="1">
        <f>COUNTIF('Formulario de Respuestas'!$E3:$Z3,"C")</f>
        <v>6</v>
      </c>
      <c r="BX4" s="1">
        <f>COUNTIF('Formulario de Respuestas'!$E3:$Z3,"D")</f>
        <v>4</v>
      </c>
      <c r="BY4" s="1">
        <f>COUNTIF('Formulario de Respuestas'!$E3:$Z3,"E (RESPUESTA ANULADA)")</f>
        <v>0</v>
      </c>
    </row>
    <row r="5" spans="1:77" x14ac:dyDescent="0.25">
      <c r="A5" s="1" t="str">
        <f>'Formulario de Respuestas'!C4</f>
        <v>ANDRES D. CALDERON</v>
      </c>
      <c r="B5" s="1">
        <f>'Formulario de Respuestas'!D4</f>
        <v>1095911601</v>
      </c>
      <c r="C5" s="25" t="str">
        <f>IF($B5='Formulario de Respuestas'!$D4,'Formulario de Respuestas'!$E4,"ES DIFERENTE")</f>
        <v>C</v>
      </c>
      <c r="D5" s="15" t="str">
        <f>IFERROR(VLOOKUP(CONCATENATE(C$1,C5),'Formulario de Preguntas'!$C$2:$FN$165,3,FALSE),"")</f>
        <v>El estudiante resuelve problemas aditivos de “combinación-parte/todo” y utiliza la suma para representar sus soluciones.</v>
      </c>
      <c r="E5" s="1" t="str">
        <f>IFERROR(VLOOKUP(CONCATENATE(C$1,C5),'Formulario de Preguntas'!$C$2:$FN$165,4,FALSE),"")</f>
        <v>RESPUESTA CORRECTA</v>
      </c>
      <c r="F5" s="25" t="str">
        <f>IF($B5='Formulario de Respuestas'!$D4,'Formulario de Respuestas'!$F4,"ES DIFERENTE")</f>
        <v>D</v>
      </c>
      <c r="G5" s="1" t="str">
        <f>IFERROR(VLOOKUP(CONCATENATE(F$1,F5),'Formulario de Preguntas'!$C$2:$FN$165,3,FALSE),"")</f>
        <v>Es probable que el estudiante haya realizado la descomposición aditiva, sin embargo, no reconoce el valor posicional de las cifras, confundiendo unidades, decenas y centenas. .</v>
      </c>
      <c r="H5" s="1" t="str">
        <f>IFERROR(VLOOKUP(CONCATENATE(F$1,F5),'Formulario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5" s="25" t="str">
        <f>IF($B5='Formulario de Respuestas'!$D4,'Formulario de Respuestas'!$G4,"ES DIFERENTE")</f>
        <v>A</v>
      </c>
      <c r="J5" s="1" t="str">
        <f>IFERROR(VLOOKUP(CONCATENATE(I$1,I5),'Formulario de Preguntas'!$C$10:$FN$165,3,FALSE),"")</f>
        <v>El estudiante interpreta datos organizados en tablas y graficas sencillas y realiza la descomposición aditiva de un número dando adecuadamente el valor posicional a sus cifras.</v>
      </c>
      <c r="K5" s="1" t="str">
        <f>IFERROR(VLOOKUP(CONCATENATE(I$1,I5),'Formulario de Preguntas'!$C$10:$FN$165,4,FALSE),"")</f>
        <v>RESPUESTA CORRECTA</v>
      </c>
      <c r="L5" s="25" t="str">
        <f>IF($B5='Formulario de Respuestas'!$D4,'Formulario de Respuestas'!$H4,"ES DIFERENTE")</f>
        <v>B</v>
      </c>
      <c r="M5" s="1" t="str">
        <f>IFERROR(VLOOKUP(CONCATENATE(L$1,L5),'Formulario de Preguntas'!$C$10:$FN$165,3,FALSE),"")</f>
        <v xml:space="preserve">Es posible que el estudiante haya realizado la composición aditiva en un orden superior, pero no reconoce el valor relativo de las cifras omitiendo el cero de las unidades.  </v>
      </c>
      <c r="N5" s="1" t="str">
        <f>IFERROR(VLOOKUP(CONCATENATE(L$1,L5),'Formulario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O5" s="25" t="str">
        <f>IF($B5='Formulario de Respuestas'!$D4,'Formulario de Respuestas'!$I4,"ES DIFERENTE")</f>
        <v>D</v>
      </c>
      <c r="P5" s="1" t="str">
        <f>IFERROR(VLOOKUP(CONCATENATE(O$1,O5),'Formulario de Preguntas'!$C$10:$FN$165,3,FALSE),"")</f>
        <v>El estudiante realiza la composición aditiva de un número en un orden superior, dando adecuadamente el valor posicional a sus cifras.</v>
      </c>
      <c r="Q5" s="1" t="str">
        <f>IFERROR(VLOOKUP(CONCATENATE(O$1,O5),'Formulario de Preguntas'!$C$10:$FN$165,4,FALSE),"")</f>
        <v>RESPUESTA CORRECTA</v>
      </c>
      <c r="R5" s="25" t="str">
        <f>IF($B5='Formulario de Respuestas'!$D4,'Formulario de Respuestas'!$J4,"ES DIFERENTE")</f>
        <v>A</v>
      </c>
      <c r="S5" s="1" t="str">
        <f>IFERROR(VLOOKUP(CONCATENATE(R$1,R5),'Formulario de Preguntas'!$C$10:$FN$165,3,FALSE),"")</f>
        <v>Es probable que el estudiante componga la cantidad de grupos, pero sin tener en cuenta los miembros de cada grupo, de manera que no resuelve el problema que implica una suma reiterada.</v>
      </c>
      <c r="T5" s="1" t="str">
        <f>IFERROR(VLOOKUP(CONCATENATE(R$1,R5),'Formulario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5" s="25" t="str">
        <f>IF($B5='Formulario de Respuestas'!$D4,'Formulario de Respuestas'!$K4,"ES DIFERENTE")</f>
        <v>D</v>
      </c>
      <c r="V5" s="1" t="str">
        <f>IFERROR(VLOOKUP(CONCATENATE(U$1,U5),'Formulario de Preguntas'!$C$10:$FN$165,3,FALSE),"")</f>
        <v xml:space="preserve">Es posible que el estudiante no haya identificado la situación de composición aditiva de un número, pues no compone el número dado por los puntos representados en los bonos y en lugar de eso hace una estimación que carece de exactitud. </v>
      </c>
      <c r="W5" s="1" t="str">
        <f>IFERROR(VLOOKUP(CONCATENATE(U$1,U5),'Formulario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5" s="25" t="str">
        <f>IF($B5='Formulario de Respuestas'!$D4,'Formulario de Respuestas'!$L4,"ES DIFERENTE")</f>
        <v>B</v>
      </c>
      <c r="Y5" s="1" t="str">
        <f>IFERROR(VLOOKUP(CONCATENATE(X$1,X5),'Formulario de Preguntas'!$C$10:$FN$165,3,FALSE),"")</f>
        <v xml:space="preserve">Es posible que el estudiante haya identificado las cantidades, pero no la situación aditiva, cree que la operación que debe hacer es una multiplicación. </v>
      </c>
      <c r="Z5" s="1" t="str">
        <f>IFERROR(VLOOKUP(CONCATENATE(X$1,X5),'Formulario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5" s="25" t="str">
        <f>IF($B5='Formulario de Respuestas'!$D4,'Formulario de Respuestas'!$M4,"ES DIFERENTE")</f>
        <v>D</v>
      </c>
      <c r="AB5" s="1" t="str">
        <f>IFERROR(VLOOKUP(CONCATENATE(AA$1,AA5),'Formulario de Preguntas'!$C$10:$FN$165,3,FALSE),"")</f>
        <v>Es posible que el estudiante haya identificado que existe una relación multiplicativa de comparación entre las dos cantidades, sin embargo, confunde las relaciones multiplicativas tercera parte y la mitad.</v>
      </c>
      <c r="AC5" s="1" t="str">
        <f>IFERROR(VLOOKUP(CONCATENATE(AA$1,AA5),'Formulario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5" s="25" t="str">
        <f>IF($B5='Formulario de Respuestas'!$D4,'Formulario de Respuestas'!$N4,"ES DIFERENTE")</f>
        <v>C</v>
      </c>
      <c r="AE5" s="1" t="str">
        <f>IFERROR(VLOOKUP(CONCATENATE(AD$1,AD5),'Formulario de Preguntas'!$C$10:$FN$165,3,FALSE),"")</f>
        <v>Es probable que el estudiante haya identificado la situación multiplicativa de comparación, pero confunde el triple con el doble.</v>
      </c>
      <c r="AF5" s="1" t="str">
        <f>IFERROR(VLOOKUP(CONCATENATE(AD$1,AD5),'Formulario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5" s="25" t="str">
        <f>IF($B5='Formulario de Respuestas'!$D4,'Formulario de Respuestas'!$O4,"ES DIFERENTE")</f>
        <v>A</v>
      </c>
      <c r="AH5" s="1" t="str">
        <f>IFERROR(VLOOKUP(CONCATENATE(AG$1,AG5),'Formulario de Preguntas'!$C$10:$FN$165,3,FALSE),"")</f>
        <v>Es probable que el estudiante haya identificado la cantidad, sin embargo no le da valor posicional a cada una de las cifras.</v>
      </c>
      <c r="AI5" s="1" t="str">
        <f>IFERROR(VLOOKUP(CONCATENATE(AG$1,AG5),'Formulario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5" s="25" t="str">
        <f>IF($B5='Formulario de Respuestas'!$D4,'Formulario de Respuestas'!$P4,"ES DIFERENTE")</f>
        <v>C</v>
      </c>
      <c r="AK5" s="1" t="str">
        <f>IFERROR(VLOOKUP(CONCATENATE(AJ$1,AJ5),'Formulario de Preguntas'!$C$10:$FN$165,3,FALSE),"")</f>
        <v>Es posible que el estudiante haya identificado el número dentro en la cifra, sin embargo, no reconoce su valor posicional.</v>
      </c>
      <c r="AL5" s="1" t="str">
        <f>IFERROR(VLOOKUP(CONCATENATE(AJ$1,AJ5),'Formulario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5" s="25" t="str">
        <f>IF($B5='Formulario de Respuestas'!$D4,'Formulario de Respuestas'!$Q4,"ES DIFERENTE")</f>
        <v>B</v>
      </c>
      <c r="AN5" s="1" t="str">
        <f>IFERROR(VLOOKUP(CONCATENATE(AM$1,AM5),'Formulario de Preguntas'!$C$10:$FN$165,3,FALSE),"")</f>
        <v xml:space="preserve">Es probable que el estudiante haya realizado la composición aditiva de los números, sin embargo, no reconoce el valor posicional o relativo de las cifras. </v>
      </c>
      <c r="AO5" s="1" t="str">
        <f>IFERROR(VLOOKUP(CONCATENATE(AM$1,AM5),'Formulario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5" s="25" t="str">
        <f>IF($B5='Formulario de Respuestas'!$D4,'Formulario de Respuestas'!$R4,"ES DIFERENTE")</f>
        <v>C</v>
      </c>
      <c r="AQ5" s="1" t="str">
        <f>IFERROR(VLOOKUP(CONCATENATE(AP$1,AP5),'Formulario de Preguntas'!$C$10:$FN$165,3,FALSE),"")</f>
        <v>Es probable que el estudiante haya identificado el problema de cambio disminuyendo, para resolverlo añade a la cantidad menos en busca de igualar las unidades, decenas, pero solo tiene en cuenta las unidades y decenas del número menor.</v>
      </c>
      <c r="AR5" s="1" t="str">
        <f>IFERROR(VLOOKUP(CONCATENATE(AP$1,AP5),'Formulario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5" s="25" t="str">
        <f>IF($B5='Formulario de Respuestas'!$D4,'Formulario de Respuestas'!$S4,"ES DIFERENTE")</f>
        <v>A</v>
      </c>
      <c r="AT5" s="1" t="str">
        <f>IFERROR(VLOOKUP(CONCATENATE(AS$1,AS5),'Formulario de Preguntas'!$C$10:$FN$165,3,FALSE),"")</f>
        <v xml:space="preserve">El estudiante reconoce y resuelve problemas multiplicativos de razón. </v>
      </c>
      <c r="AU5" s="1" t="str">
        <f>IFERROR(VLOOKUP(CONCATENATE(AS$1,AS5),'Formulario de Preguntas'!$C$10:$FN$165,4,FALSE),"")</f>
        <v>RESPUESTA CORRECTA</v>
      </c>
      <c r="AV5" s="25" t="str">
        <f>IF($B5='Formulario de Respuestas'!$D4,'Formulario de Respuestas'!$T4,"ES DIFERENTE")</f>
        <v>C</v>
      </c>
      <c r="AW5" s="1" t="str">
        <f>IFERROR(VLOOKUP(CONCATENATE(AV$1,AV5),'Formulario de Preguntas'!$C$10:$FN$165,3,FALSE),"")</f>
        <v xml:space="preserve">Es probable que el estudiante haya identificado el problema de estructura multiplicativa, sin embargo, da la solución en términos de lo que le hace falta por recorrer y no lo que ha recorrido. </v>
      </c>
      <c r="AX5" s="1" t="str">
        <f>IFERROR(VLOOKUP(CONCATENATE(AV$1,AV5),'Formulario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5" s="25" t="str">
        <f>IF($B5='Formulario de Respuestas'!$D4,'Formulario de Respuestas'!$U4,"ES DIFERENTE")</f>
        <v>D</v>
      </c>
      <c r="AZ5" s="1" t="str">
        <f>IFERROR(VLOOKUP(CONCATENATE(AY$1,AY5),'Formulario de Preguntas'!$C$10:$FN$165,3,FALSE),"")</f>
        <v>Es probable que el estudiante identifique la situación de movimientos en el espacio de translaciones y rotaciones de figuras geométricas, sin embargo, no realiza la rotación correspondiente a la segunda instrucción y realiza la traslación a la izquierda.</v>
      </c>
      <c r="BA5" s="1" t="str">
        <f>IFERROR(VLOOKUP(CONCATENATE(AY$1,AY5),'Formulario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5" s="25" t="str">
        <f>IF($B5='Formulario de Respuestas'!$D4,'Formulario de Respuestas'!$V4,"ES DIFERENTE")</f>
        <v>C</v>
      </c>
      <c r="BC5" s="1" t="str">
        <f>IFERROR(VLOOKUP(CONCATENATE(BB$1,BB5),'Formulario de Preguntas'!$C$10:$FN$165,3,FALSE),"")</f>
        <v>El estudiante resuelve problemas en los que interviene la fracción como operador en contexto.</v>
      </c>
      <c r="BD5" s="1" t="str">
        <f>IFERROR(VLOOKUP(CONCATENATE(BB$1,BB5),'Formulario de Preguntas'!$C$10:$FN$165,4,FALSE),"")</f>
        <v>RESPUESTA CORRECTA</v>
      </c>
      <c r="BE5" s="25" t="str">
        <f>IF($B5='Formulario de Respuestas'!$D4,'Formulario de Respuestas'!$W4,"ES DIFERENTE")</f>
        <v>A</v>
      </c>
      <c r="BF5" s="1" t="str">
        <f>IFERROR(VLOOKUP(CONCATENATE(BE$1,BE5),'Formulario de Preguntas'!$C$10:$FN$165,3,FALSE),"")</f>
        <v>El estudiante identifica las características de una figura bidimensional.</v>
      </c>
      <c r="BG5" s="1" t="str">
        <f>IFERROR(VLOOKUP(CONCATENATE(BE$1,BE5),'Formulario de Preguntas'!$C$10:$FN$165,4,FALSE),"")</f>
        <v>RESPUESTA CORRECTA</v>
      </c>
      <c r="BH5" s="25" t="str">
        <f>IF($B5='Formulario de Respuestas'!$D4,'Formulario de Respuestas'!$X4,"ES DIFERENTE")</f>
        <v>C</v>
      </c>
      <c r="BI5" s="1" t="str">
        <f>IFERROR(VLOOKUP(CONCATENATE(BH$1,BH5),'Formulario de Preguntas'!$C$10:$FN$165,3,FALSE),"")</f>
        <v>El estudiante interpreta datos organizados en gráficas (diagrama de barras).</v>
      </c>
      <c r="BJ5" s="1" t="str">
        <f>IFERROR(VLOOKUP(CONCATENATE(BH$1,BH5),'Formulario de Preguntas'!$C$10:$FN$165,4,FALSE),"")</f>
        <v>RESPUESTA CORRECTA</v>
      </c>
      <c r="BK5" s="25">
        <f>IF($B5='Formulario de Respuestas'!$D4,'Formulario de Respuestas'!$Y4,"ES DIFERENTE")</f>
        <v>0</v>
      </c>
      <c r="BL5" s="1" t="str">
        <f>IFERROR(VLOOKUP(CONCATENATE(BK$1,BK5),'Formulario de Preguntas'!$C$10:$FN$165,3,FALSE),"")</f>
        <v/>
      </c>
      <c r="BM5" s="1" t="str">
        <f>IFERROR(VLOOKUP(CONCATENATE(BK$1,BK5),'Formulario de Preguntas'!$C$10:$FN$165,4,FALSE),"")</f>
        <v/>
      </c>
      <c r="BN5" s="25">
        <f>IF($B5='Formulario de Respuestas'!$D4,'Formulario de Respuestas'!$Z4,"ES DIFERENTE")</f>
        <v>0</v>
      </c>
      <c r="BO5" s="1" t="str">
        <f>IFERROR(VLOOKUP(CONCATENATE(BN$1,BN5),'Formulario de Preguntas'!$C$10:$FN$165,3,FALSE),"")</f>
        <v/>
      </c>
      <c r="BP5" s="1" t="str">
        <f>IFERROR(VLOOKUP(CONCATENATE(BN$1,BN5),'Formulario de Preguntas'!$C$10:$FN$165,4,FALSE),"")</f>
        <v/>
      </c>
      <c r="BR5" s="1">
        <f t="shared" si="0"/>
        <v>7</v>
      </c>
      <c r="BS5" s="1">
        <f t="shared" si="1"/>
        <v>0.25</v>
      </c>
      <c r="BT5" s="1">
        <f t="shared" si="2"/>
        <v>1.75</v>
      </c>
      <c r="BU5" s="1">
        <f>COUNTIF('Formulario de Respuestas'!$E4:$Z4,"A")</f>
        <v>5</v>
      </c>
      <c r="BV5" s="1">
        <f>COUNTIF('Formulario de Respuestas'!$E4:$Z4,"B")</f>
        <v>3</v>
      </c>
      <c r="BW5" s="1">
        <f>COUNTIF('Formulario de Respuestas'!$E4:$Z4,"C")</f>
        <v>7</v>
      </c>
      <c r="BX5" s="1">
        <f>COUNTIF('Formulario de Respuestas'!$E4:$Z4,"D")</f>
        <v>5</v>
      </c>
      <c r="BY5" s="1">
        <f>COUNTIF('Formulario de Respuestas'!$E4:$Z4,"E (RESPUESTA ANULADA)")</f>
        <v>0</v>
      </c>
    </row>
    <row r="6" spans="1:77" x14ac:dyDescent="0.25">
      <c r="A6" s="1" t="str">
        <f>'Formulario de Respuestas'!C5</f>
        <v>JUAN C.  CALDERON</v>
      </c>
      <c r="B6" s="1">
        <f>'Formulario de Respuestas'!D5</f>
        <v>1095912601</v>
      </c>
      <c r="C6" s="25" t="str">
        <f>IF($B6='Formulario de Respuestas'!$D5,'Formulario de Respuestas'!$E5,"ES DIFERENTE")</f>
        <v>C</v>
      </c>
      <c r="D6" s="15" t="str">
        <f>IFERROR(VLOOKUP(CONCATENATE(C$1,C6),'Formulario de Preguntas'!$C$2:$FN$165,3,FALSE),"")</f>
        <v>El estudiante resuelve problemas aditivos de “combinación-parte/todo” y utiliza la suma para representar sus soluciones.</v>
      </c>
      <c r="E6" s="1" t="str">
        <f>IFERROR(VLOOKUP(CONCATENATE(C$1,C6),'Formulario de Preguntas'!$C$2:$FN$165,4,FALSE),"")</f>
        <v>RESPUESTA CORRECTA</v>
      </c>
      <c r="F6" s="25" t="str">
        <f>IF($B6='Formulario de Respuestas'!$D5,'Formulario de Respuestas'!$F5,"ES DIFERENTE")</f>
        <v>D</v>
      </c>
      <c r="G6" s="1" t="str">
        <f>IFERROR(VLOOKUP(CONCATENATE(F$1,F6),'Formulario de Preguntas'!$C$2:$FN$165,3,FALSE),"")</f>
        <v>Es probable que el estudiante haya realizado la descomposición aditiva, sin embargo, no reconoce el valor posicional de las cifras, confundiendo unidades, decenas y centenas. .</v>
      </c>
      <c r="H6" s="1" t="str">
        <f>IFERROR(VLOOKUP(CONCATENATE(F$1,F6),'Formulario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6" s="25" t="str">
        <f>IF($B6='Formulario de Respuestas'!$D5,'Formulario de Respuestas'!$G5,"ES DIFERENTE")</f>
        <v>A</v>
      </c>
      <c r="J6" s="1" t="str">
        <f>IFERROR(VLOOKUP(CONCATENATE(I$1,I6),'Formulario de Preguntas'!$C$10:$FN$165,3,FALSE),"")</f>
        <v>El estudiante interpreta datos organizados en tablas y graficas sencillas y realiza la descomposición aditiva de un número dando adecuadamente el valor posicional a sus cifras.</v>
      </c>
      <c r="K6" s="1" t="str">
        <f>IFERROR(VLOOKUP(CONCATENATE(I$1,I6),'Formulario de Preguntas'!$C$10:$FN$165,4,FALSE),"")</f>
        <v>RESPUESTA CORRECTA</v>
      </c>
      <c r="L6" s="25" t="str">
        <f>IF($B6='Formulario de Respuestas'!$D5,'Formulario de Respuestas'!$H5,"ES DIFERENTE")</f>
        <v>B</v>
      </c>
      <c r="M6" s="1" t="str">
        <f>IFERROR(VLOOKUP(CONCATENATE(L$1,L6),'Formulario de Preguntas'!$C$10:$FN$165,3,FALSE),"")</f>
        <v xml:space="preserve">Es posible que el estudiante haya realizado la composición aditiva en un orden superior, pero no reconoce el valor relativo de las cifras omitiendo el cero de las unidades.  </v>
      </c>
      <c r="N6" s="1" t="str">
        <f>IFERROR(VLOOKUP(CONCATENATE(L$1,L6),'Formulario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O6" s="25" t="str">
        <f>IF($B6='Formulario de Respuestas'!$D5,'Formulario de Respuestas'!$I5,"ES DIFERENTE")</f>
        <v>D</v>
      </c>
      <c r="P6" s="1" t="str">
        <f>IFERROR(VLOOKUP(CONCATENATE(O$1,O6),'Formulario de Preguntas'!$C$10:$FN$165,3,FALSE),"")</f>
        <v>El estudiante realiza la composición aditiva de un número en un orden superior, dando adecuadamente el valor posicional a sus cifras.</v>
      </c>
      <c r="Q6" s="1" t="str">
        <f>IFERROR(VLOOKUP(CONCATENATE(O$1,O6),'Formulario de Preguntas'!$C$10:$FN$165,4,FALSE),"")</f>
        <v>RESPUESTA CORRECTA</v>
      </c>
      <c r="R6" s="25" t="str">
        <f>IF($B6='Formulario de Respuestas'!$D5,'Formulario de Respuestas'!$J5,"ES DIFERENTE")</f>
        <v>B</v>
      </c>
      <c r="S6" s="1" t="str">
        <f>IFERROR(VLOOKUP(CONCATENATE(R$1,R6),'Formulario de Preguntas'!$C$10:$FN$165,3,FALSE),"")</f>
        <v>El estudiante resuelve problemas donde la multiplicación se utiliza como una suma reiterada.</v>
      </c>
      <c r="T6" s="1" t="str">
        <f>IFERROR(VLOOKUP(CONCATENATE(R$1,R6),'Formulario de Preguntas'!$C$10:$FN$165,4,FALSE),"")</f>
        <v>RESPUESTA CORRECTA</v>
      </c>
      <c r="U6" s="25" t="str">
        <f>IF($B6='Formulario de Respuestas'!$D5,'Formulario de Respuestas'!$K5,"ES DIFERENTE")</f>
        <v>D</v>
      </c>
      <c r="V6" s="1" t="str">
        <f>IFERROR(VLOOKUP(CONCATENATE(U$1,U6),'Formulario de Preguntas'!$C$10:$FN$165,3,FALSE),"")</f>
        <v xml:space="preserve">Es posible que el estudiante no haya identificado la situación de composición aditiva de un número, pues no compone el número dado por los puntos representados en los bonos y en lugar de eso hace una estimación que carece de exactitud. </v>
      </c>
      <c r="W6" s="1" t="str">
        <f>IFERROR(VLOOKUP(CONCATENATE(U$1,U6),'Formulario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6" s="25" t="str">
        <f>IF($B6='Formulario de Respuestas'!$D5,'Formulario de Respuestas'!$L5,"ES DIFERENTE")</f>
        <v>B</v>
      </c>
      <c r="Y6" s="1" t="str">
        <f>IFERROR(VLOOKUP(CONCATENATE(X$1,X6),'Formulario de Preguntas'!$C$10:$FN$165,3,FALSE),"")</f>
        <v xml:space="preserve">Es posible que el estudiante haya identificado las cantidades, pero no la situación aditiva, cree que la operación que debe hacer es una multiplicación. </v>
      </c>
      <c r="Z6" s="1" t="str">
        <f>IFERROR(VLOOKUP(CONCATENATE(X$1,X6),'Formulario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6" s="25" t="str">
        <f>IF($B6='Formulario de Respuestas'!$D5,'Formulario de Respuestas'!$M5,"ES DIFERENTE")</f>
        <v>D</v>
      </c>
      <c r="AB6" s="1" t="str">
        <f>IFERROR(VLOOKUP(CONCATENATE(AA$1,AA6),'Formulario de Preguntas'!$C$10:$FN$165,3,FALSE),"")</f>
        <v>Es posible que el estudiante haya identificado que existe una relación multiplicativa de comparación entre las dos cantidades, sin embargo, confunde las relaciones multiplicativas tercera parte y la mitad.</v>
      </c>
      <c r="AC6" s="1" t="str">
        <f>IFERROR(VLOOKUP(CONCATENATE(AA$1,AA6),'Formulario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6" s="25" t="str">
        <f>IF($B6='Formulario de Respuestas'!$D5,'Formulario de Respuestas'!$N5,"ES DIFERENTE")</f>
        <v>C</v>
      </c>
      <c r="AE6" s="1" t="str">
        <f>IFERROR(VLOOKUP(CONCATENATE(AD$1,AD6),'Formulario de Preguntas'!$C$10:$FN$165,3,FALSE),"")</f>
        <v>Es probable que el estudiante haya identificado la situación multiplicativa de comparación, pero confunde el triple con el doble.</v>
      </c>
      <c r="AF6" s="1" t="str">
        <f>IFERROR(VLOOKUP(CONCATENATE(AD$1,AD6),'Formulario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6" s="25" t="str">
        <f>IF($B6='Formulario de Respuestas'!$D5,'Formulario de Respuestas'!$O5,"ES DIFERENTE")</f>
        <v>A</v>
      </c>
      <c r="AH6" s="1" t="str">
        <f>IFERROR(VLOOKUP(CONCATENATE(AG$1,AG6),'Formulario de Preguntas'!$C$10:$FN$165,3,FALSE),"")</f>
        <v>Es probable que el estudiante haya identificado la cantidad, sin embargo no le da valor posicional a cada una de las cifras.</v>
      </c>
      <c r="AI6" s="1" t="str">
        <f>IFERROR(VLOOKUP(CONCATENATE(AG$1,AG6),'Formulario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6" s="25" t="str">
        <f>IF($B6='Formulario de Respuestas'!$D5,'Formulario de Respuestas'!$P5,"ES DIFERENTE")</f>
        <v>D</v>
      </c>
      <c r="AK6" s="1" t="str">
        <f>IFERROR(VLOOKUP(CONCATENATE(AJ$1,AJ6),'Formulario de Preguntas'!$C$10:$FN$165,3,FALSE),"")</f>
        <v xml:space="preserve">Es posible que el estudiante haya identificado el número dentro en la cifra, sin embargo, no lo relaciona con la idea de valor posicional por lo que termina enunciándolo en términos del objeto de representación. </v>
      </c>
      <c r="AL6" s="1" t="str">
        <f>IFERROR(VLOOKUP(CONCATENATE(AJ$1,AJ6),'Formulario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6" s="25" t="str">
        <f>IF($B6='Formulario de Respuestas'!$D5,'Formulario de Respuestas'!$Q5,"ES DIFERENTE")</f>
        <v>C</v>
      </c>
      <c r="AN6" s="1" t="str">
        <f>IFERROR(VLOOKUP(CONCATENATE(AM$1,AM6),'Formulario de Preguntas'!$C$10:$FN$165,3,FALSE),"")</f>
        <v>El estudiante compone aditivamente un número y reconoce la relación de orden en los números naturales de tres cifras.</v>
      </c>
      <c r="AO6" s="1" t="str">
        <f>IFERROR(VLOOKUP(CONCATENATE(AM$1,AM6),'Formulario de Preguntas'!$C$10:$FN$165,4,FALSE),"")</f>
        <v>RESPUESTA CORRECTA</v>
      </c>
      <c r="AP6" s="25" t="str">
        <f>IF($B6='Formulario de Respuestas'!$D5,'Formulario de Respuestas'!$R5,"ES DIFERENTE")</f>
        <v>A</v>
      </c>
      <c r="AQ6" s="1" t="str">
        <f>IFERROR(VLOOKUP(CONCATENATE(AP$1,AP6),'Formulario de Preguntas'!$C$10:$FN$165,3,FALSE),"")</f>
        <v xml:space="preserve">Es posible que el estudiante haya identificado el problema de cambio disminuyendo, pero no desagrupa en las centenas al realizar la sustracción (no resta prestando) </v>
      </c>
      <c r="AR6" s="1" t="str">
        <f>IFERROR(VLOOKUP(CONCATENATE(AP$1,AP6),'Formulario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6" s="25" t="str">
        <f>IF($B6='Formulario de Respuestas'!$D5,'Formulario de Respuestas'!$S5,"ES DIFERENTE")</f>
        <v>A</v>
      </c>
      <c r="AT6" s="1" t="str">
        <f>IFERROR(VLOOKUP(CONCATENATE(AS$1,AS6),'Formulario de Preguntas'!$C$10:$FN$165,3,FALSE),"")</f>
        <v xml:space="preserve">El estudiante reconoce y resuelve problemas multiplicativos de razón. </v>
      </c>
      <c r="AU6" s="1" t="str">
        <f>IFERROR(VLOOKUP(CONCATENATE(AS$1,AS6),'Formulario de Preguntas'!$C$10:$FN$165,4,FALSE),"")</f>
        <v>RESPUESTA CORRECTA</v>
      </c>
      <c r="AV6" s="25" t="str">
        <f>IF($B6='Formulario de Respuestas'!$D5,'Formulario de Respuestas'!$T5,"ES DIFERENTE")</f>
        <v>C</v>
      </c>
      <c r="AW6" s="1" t="str">
        <f>IFERROR(VLOOKUP(CONCATENATE(AV$1,AV6),'Formulario de Preguntas'!$C$10:$FN$165,3,FALSE),"")</f>
        <v xml:space="preserve">Es probable que el estudiante haya identificado el problema de estructura multiplicativa, sin embargo, da la solución en términos de lo que le hace falta por recorrer y no lo que ha recorrido. </v>
      </c>
      <c r="AX6" s="1" t="str">
        <f>IFERROR(VLOOKUP(CONCATENATE(AV$1,AV6),'Formulario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6" s="25" t="str">
        <f>IF($B6='Formulario de Respuestas'!$D5,'Formulario de Respuestas'!$U5,"ES DIFERENTE")</f>
        <v>C</v>
      </c>
      <c r="AZ6" s="1" t="str">
        <f>IFERROR(VLOOKUP(CONCATENATE(AY$1,AY6),'Formulario de Preguntas'!$C$10:$FN$165,3,FALSE),"")</f>
        <v xml:space="preserve">Es probable que el estudiante identifique la situación de movimientos en el espacio de translaciones y rotaciones de figuras geométricas, sin embargo, no realiza la rotación correspondiente a la segunda instrucción, aunque realiza correctamente la traslación. </v>
      </c>
      <c r="BA6" s="1" t="str">
        <f>IFERROR(VLOOKUP(CONCATENATE(AY$1,AY6),'Formulario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6" s="25" t="str">
        <f>IF($B6='Formulario de Respuestas'!$D5,'Formulario de Respuestas'!$V5,"ES DIFERENTE")</f>
        <v>B</v>
      </c>
      <c r="BC6" s="1" t="str">
        <f>IFERROR(VLOOKUP(CONCATENATE(BB$1,BB6),'Formulario de Preguntas'!$C$10:$FN$165,3,FALSE),"")</f>
        <v xml:space="preserve">Es probable que el estudiante identifique la situación como un problema de fracción como operador, pero no realiza la operación correctamente y no advierte que se toman tantas partes como el numerador determina. </v>
      </c>
      <c r="BD6" s="1" t="str">
        <f>IFERROR(VLOOKUP(CONCATENATE(BB$1,BB6),'Formulario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6" s="25" t="str">
        <f>IF($B6='Formulario de Respuestas'!$D5,'Formulario de Respuestas'!$W5,"ES DIFERENTE")</f>
        <v>C</v>
      </c>
      <c r="BF6" s="1" t="str">
        <f>IFERROR(VLOOKUP(CONCATENATE(BE$1,BE6),'Formulario de Preguntas'!$C$10:$FN$165,3,FALSE),"")</f>
        <v>Es posible que el estudiante reconozca la una figura bidimensional pero no identifica sus características; entre estas los lados y los ángulos de una figura.</v>
      </c>
      <c r="BG6" s="1" t="str">
        <f>IFERROR(VLOOKUP(CONCATENATE(BE$1,BE6),'Formulario de Preguntas'!$C$10:$FN$165,4,FALSE),"")</f>
        <v xml:space="preserve">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 segunda cartilla, páginas 78 a 81.
</v>
      </c>
      <c r="BH6" s="25" t="str">
        <f>IF($B6='Formulario de Respuestas'!$D5,'Formulario de Respuestas'!$X5,"ES DIFERENTE")</f>
        <v>C</v>
      </c>
      <c r="BI6" s="1" t="str">
        <f>IFERROR(VLOOKUP(CONCATENATE(BH$1,BH6),'Formulario de Preguntas'!$C$10:$FN$165,3,FALSE),"")</f>
        <v>El estudiante interpreta datos organizados en gráficas (diagrama de barras).</v>
      </c>
      <c r="BJ6" s="1" t="str">
        <f>IFERROR(VLOOKUP(CONCATENATE(BH$1,BH6),'Formulario de Preguntas'!$C$10:$FN$165,4,FALSE),"")</f>
        <v>RESPUESTA CORRECTA</v>
      </c>
      <c r="BK6" s="25">
        <f>IF($B6='Formulario de Respuestas'!$D5,'Formulario de Respuestas'!$Y5,"ES DIFERENTE")</f>
        <v>0</v>
      </c>
      <c r="BL6" s="1" t="str">
        <f>IFERROR(VLOOKUP(CONCATENATE(BK$1,BK6),'Formulario de Preguntas'!$C$10:$FN$165,3,FALSE),"")</f>
        <v/>
      </c>
      <c r="BM6" s="1" t="str">
        <f>IFERROR(VLOOKUP(CONCATENATE(BK$1,BK6),'Formulario de Preguntas'!$C$10:$FN$165,4,FALSE),"")</f>
        <v/>
      </c>
      <c r="BN6" s="25">
        <f>IF($B6='Formulario de Respuestas'!$D5,'Formulario de Respuestas'!$Z5,"ES DIFERENTE")</f>
        <v>0</v>
      </c>
      <c r="BO6" s="1" t="str">
        <f>IFERROR(VLOOKUP(CONCATENATE(BN$1,BN6),'Formulario de Preguntas'!$C$10:$FN$165,3,FALSE),"")</f>
        <v/>
      </c>
      <c r="BP6" s="1" t="str">
        <f>IFERROR(VLOOKUP(CONCATENATE(BN$1,BN6),'Formulario de Preguntas'!$C$10:$FN$165,4,FALSE),"")</f>
        <v/>
      </c>
      <c r="BR6" s="1">
        <f t="shared" si="0"/>
        <v>7</v>
      </c>
      <c r="BS6" s="1">
        <f t="shared" si="1"/>
        <v>0.25</v>
      </c>
      <c r="BT6" s="1">
        <f t="shared" si="2"/>
        <v>1.75</v>
      </c>
      <c r="BU6" s="1">
        <f>COUNTIF('Formulario de Respuestas'!$E5:$Z5,"A")</f>
        <v>4</v>
      </c>
      <c r="BV6" s="1">
        <f>COUNTIF('Formulario de Respuestas'!$E5:$Z5,"B")</f>
        <v>4</v>
      </c>
      <c r="BW6" s="1">
        <f>COUNTIF('Formulario de Respuestas'!$E5:$Z5,"C")</f>
        <v>7</v>
      </c>
      <c r="BX6" s="1">
        <f>COUNTIF('Formulario de Respuestas'!$E5:$Z5,"D")</f>
        <v>5</v>
      </c>
      <c r="BY6" s="1">
        <f>COUNTIF('Formulario de Respuestas'!$E5:$Z5,"E (RESPUESTA ANULADA)")</f>
        <v>0</v>
      </c>
    </row>
    <row r="7" spans="1:77" x14ac:dyDescent="0.25">
      <c r="A7" s="1" t="str">
        <f>'Formulario de Respuestas'!C6</f>
        <v>ANGEL DANIEL CASTILLO</v>
      </c>
      <c r="B7" s="1">
        <f>'Formulario de Respuestas'!D6</f>
        <v>1097911730</v>
      </c>
      <c r="C7" s="25" t="str">
        <f>IF($B7='Formulario de Respuestas'!$D6,'Formulario de Respuestas'!$E6,"ES DIFERENTE")</f>
        <v>C</v>
      </c>
      <c r="D7" s="15" t="str">
        <f>IFERROR(VLOOKUP(CONCATENATE(C$1,C7),'Formulario de Preguntas'!$C$2:$FN$165,3,FALSE),"")</f>
        <v>El estudiante resuelve problemas aditivos de “combinación-parte/todo” y utiliza la suma para representar sus soluciones.</v>
      </c>
      <c r="E7" s="1" t="str">
        <f>IFERROR(VLOOKUP(CONCATENATE(C$1,C7),'Formulario de Preguntas'!$C$2:$FN$165,4,FALSE),"")</f>
        <v>RESPUESTA CORRECTA</v>
      </c>
      <c r="F7" s="25" t="str">
        <f>IF($B7='Formulario de Respuestas'!$D6,'Formulario de Respuestas'!$F6,"ES DIFERENTE")</f>
        <v>C</v>
      </c>
      <c r="G7" s="1" t="str">
        <f>IFERROR(VLOOKUP(CONCATENATE(F$1,F7),'Formulario de Preguntas'!$C$2:$FN$165,3,FALSE),"")</f>
        <v xml:space="preserve">Es probable que el estudiante haya realizado la descomposición aditiva, sin embargo, no reconoce el valor posicional de las cifras, confundiendo unidades y decenas. </v>
      </c>
      <c r="H7" s="1" t="str">
        <f>IFERROR(VLOOKUP(CONCATENATE(F$1,F7),'Formulario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7" s="25" t="str">
        <f>IF($B7='Formulario de Respuestas'!$D6,'Formulario de Respuestas'!$G6,"ES DIFERENTE")</f>
        <v>A</v>
      </c>
      <c r="J7" s="1" t="str">
        <f>IFERROR(VLOOKUP(CONCATENATE(I$1,I7),'Formulario de Preguntas'!$C$10:$FN$165,3,FALSE),"")</f>
        <v>El estudiante interpreta datos organizados en tablas y graficas sencillas y realiza la descomposición aditiva de un número dando adecuadamente el valor posicional a sus cifras.</v>
      </c>
      <c r="K7" s="1" t="str">
        <f>IFERROR(VLOOKUP(CONCATENATE(I$1,I7),'Formulario de Preguntas'!$C$10:$FN$165,4,FALSE),"")</f>
        <v>RESPUESTA CORRECTA</v>
      </c>
      <c r="L7" s="25" t="str">
        <f>IF($B7='Formulario de Respuestas'!$D6,'Formulario de Respuestas'!$H6,"ES DIFERENTE")</f>
        <v>D</v>
      </c>
      <c r="M7" s="1" t="str">
        <f>IFERROR(VLOOKUP(CONCATENATE(L$1,L7),'Formulario de Preguntas'!$C$10:$FN$165,3,FALSE),"")</f>
        <v>El estudiante realiza la composición aditiva en un orden superior de un número, dando adecuadamente el valor posicional a sus cifras.</v>
      </c>
      <c r="N7" s="1" t="str">
        <f>IFERROR(VLOOKUP(CONCATENATE(L$1,L7),'Formulario de Preguntas'!$C$10:$FN$165,4,FALSE),"")</f>
        <v>RESPUESTA CORRECTA</v>
      </c>
      <c r="O7" s="25" t="str">
        <f>IF($B7='Formulario de Respuestas'!$D6,'Formulario de Respuestas'!$I6,"ES DIFERENTE")</f>
        <v>D</v>
      </c>
      <c r="P7" s="1" t="str">
        <f>IFERROR(VLOOKUP(CONCATENATE(O$1,O7),'Formulario de Preguntas'!$C$10:$FN$165,3,FALSE),"")</f>
        <v>El estudiante realiza la composición aditiva de un número en un orden superior, dando adecuadamente el valor posicional a sus cifras.</v>
      </c>
      <c r="Q7" s="1" t="str">
        <f>IFERROR(VLOOKUP(CONCATENATE(O$1,O7),'Formulario de Preguntas'!$C$10:$FN$165,4,FALSE),"")</f>
        <v>RESPUESTA CORRECTA</v>
      </c>
      <c r="R7" s="25" t="str">
        <f>IF($B7='Formulario de Respuestas'!$D6,'Formulario de Respuestas'!$J6,"ES DIFERENTE")</f>
        <v>B</v>
      </c>
      <c r="S7" s="1" t="str">
        <f>IFERROR(VLOOKUP(CONCATENATE(R$1,R7),'Formulario de Preguntas'!$C$10:$FN$165,3,FALSE),"")</f>
        <v>El estudiante resuelve problemas donde la multiplicación se utiliza como una suma reiterada.</v>
      </c>
      <c r="T7" s="1" t="str">
        <f>IFERROR(VLOOKUP(CONCATENATE(R$1,R7),'Formulario de Preguntas'!$C$10:$FN$165,4,FALSE),"")</f>
        <v>RESPUESTA CORRECTA</v>
      </c>
      <c r="U7" s="25" t="str">
        <f>IF($B7='Formulario de Respuestas'!$D6,'Formulario de Respuestas'!$K6,"ES DIFERENTE")</f>
        <v>D</v>
      </c>
      <c r="V7" s="1" t="str">
        <f>IFERROR(VLOOKUP(CONCATENATE(U$1,U7),'Formulario de Preguntas'!$C$10:$FN$165,3,FALSE),"")</f>
        <v xml:space="preserve">Es posible que el estudiante no haya identificado la situación de composición aditiva de un número, pues no compone el número dado por los puntos representados en los bonos y en lugar de eso hace una estimación que carece de exactitud. </v>
      </c>
      <c r="W7" s="1" t="str">
        <f>IFERROR(VLOOKUP(CONCATENATE(U$1,U7),'Formulario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7" s="25" t="str">
        <f>IF($B7='Formulario de Respuestas'!$D6,'Formulario de Respuestas'!$L6,"ES DIFERENTE")</f>
        <v>A</v>
      </c>
      <c r="Y7" s="1" t="str">
        <f>IFERROR(VLOOKUP(CONCATENATE(X$1,X7),'Formulario de Preguntas'!$C$10:$FN$165,3,FALSE),"")</f>
        <v>El estudiante resuelve problemas aditivos y representa la solución en forma de suma.</v>
      </c>
      <c r="Z7" s="1" t="str">
        <f>IFERROR(VLOOKUP(CONCATENATE(X$1,X7),'Formulario de Preguntas'!$C$10:$FN$165,4,FALSE),"")</f>
        <v>RESPUESTA CORRECTA</v>
      </c>
      <c r="AA7" s="25" t="str">
        <f>IF($B7='Formulario de Respuestas'!$D6,'Formulario de Respuestas'!$M6,"ES DIFERENTE")</f>
        <v>A</v>
      </c>
      <c r="AB7" s="1" t="str">
        <f>IFERROR(VLOOKUP(CONCATENATE(AA$1,AA7),'Formulario de Preguntas'!$C$10:$FN$165,3,FALSE),"")</f>
        <v>El estudiante reconoce situaciones multiplicativas de comparación entre dos cantidades (el doble, el triple, la tercera parte, etc.)</v>
      </c>
      <c r="AC7" s="1" t="str">
        <f>IFERROR(VLOOKUP(CONCATENATE(AA$1,AA7),'Formulario de Preguntas'!$C$10:$FN$165,4,FALSE),"")</f>
        <v>RESPUESTA CORRECTA</v>
      </c>
      <c r="AD7" s="25" t="str">
        <f>IF($B7='Formulario de Respuestas'!$D6,'Formulario de Respuestas'!$N6,"ES DIFERENTE")</f>
        <v>B</v>
      </c>
      <c r="AE7" s="1" t="str">
        <f>IFERROR(VLOOKUP(CONCATENATE(AD$1,AD7),'Formulario de Preguntas'!$C$10:$FN$165,3,FALSE),"")</f>
        <v>Es posible que el estudiante haya identificado la situación multiplicativa de comparación, pero confunde el triple con la tercera parte.</v>
      </c>
      <c r="AF7" s="1" t="str">
        <f>IFERROR(VLOOKUP(CONCATENATE(AD$1,AD7),'Formulario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7" s="25" t="str">
        <f>IF($B7='Formulario de Respuestas'!$D6,'Formulario de Respuestas'!$O6,"ES DIFERENTE")</f>
        <v>A</v>
      </c>
      <c r="AH7" s="1" t="str">
        <f>IFERROR(VLOOKUP(CONCATENATE(AG$1,AG7),'Formulario de Preguntas'!$C$10:$FN$165,3,FALSE),"")</f>
        <v>Es probable que el estudiante haya identificado la cantidad, sin embargo no le da valor posicional a cada una de las cifras.</v>
      </c>
      <c r="AI7" s="1" t="str">
        <f>IFERROR(VLOOKUP(CONCATENATE(AG$1,AG7),'Formulario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7" s="25" t="str">
        <f>IF($B7='Formulario de Respuestas'!$D6,'Formulario de Respuestas'!$P6,"ES DIFERENTE")</f>
        <v>A</v>
      </c>
      <c r="AK7" s="1" t="str">
        <f>IFERROR(VLOOKUP(CONCATENATE(AJ$1,AJ7),'Formulario de Preguntas'!$C$10:$FN$165,3,FALSE),"")</f>
        <v>Es posible que el estudiante haya identificado el número dentro en la cifra, sin embargo, no reconoce su valor posicional.</v>
      </c>
      <c r="AL7" s="1" t="str">
        <f>IFERROR(VLOOKUP(CONCATENATE(AJ$1,AJ7),'Formulario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7" s="25" t="str">
        <f>IF($B7='Formulario de Respuestas'!$D6,'Formulario de Respuestas'!$Q6,"ES DIFERENTE")</f>
        <v>C</v>
      </c>
      <c r="AN7" s="1" t="str">
        <f>IFERROR(VLOOKUP(CONCATENATE(AM$1,AM7),'Formulario de Preguntas'!$C$10:$FN$165,3,FALSE),"")</f>
        <v>El estudiante compone aditivamente un número y reconoce la relación de orden en los números naturales de tres cifras.</v>
      </c>
      <c r="AO7" s="1" t="str">
        <f>IFERROR(VLOOKUP(CONCATENATE(AM$1,AM7),'Formulario de Preguntas'!$C$10:$FN$165,4,FALSE),"")</f>
        <v>RESPUESTA CORRECTA</v>
      </c>
      <c r="AP7" s="25" t="str">
        <f>IF($B7='Formulario de Respuestas'!$D6,'Formulario de Respuestas'!$R6,"ES DIFERENTE")</f>
        <v>A</v>
      </c>
      <c r="AQ7" s="1" t="str">
        <f>IFERROR(VLOOKUP(CONCATENATE(AP$1,AP7),'Formulario de Preguntas'!$C$10:$FN$165,3,FALSE),"")</f>
        <v xml:space="preserve">Es posible que el estudiante haya identificado el problema de cambio disminuyendo, pero no desagrupa en las centenas al realizar la sustracción (no resta prestando) </v>
      </c>
      <c r="AR7" s="1" t="str">
        <f>IFERROR(VLOOKUP(CONCATENATE(AP$1,AP7),'Formulario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7" s="25" t="str">
        <f>IF($B7='Formulario de Respuestas'!$D6,'Formulario de Respuestas'!$S6,"ES DIFERENTE")</f>
        <v>C</v>
      </c>
      <c r="AT7" s="1" t="str">
        <f>IFERROR(VLOOKUP(CONCATENATE(AS$1,AS7),'Formulario de Preguntas'!$C$10:$FN$165,3,FALSE),"")</f>
        <v xml:space="preserve">Es probable que el estudiante haya identificado la situación multiplicativa, sin embargo no reagrupa al realizar la multiplicación (no multiplica llevando). </v>
      </c>
      <c r="AU7" s="1" t="str">
        <f>IFERROR(VLOOKUP(CONCATENATE(AS$1,AS7),'Formulario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7" s="25" t="str">
        <f>IF($B7='Formulario de Respuestas'!$D6,'Formulario de Respuestas'!$T6,"ES DIFERENTE")</f>
        <v>B</v>
      </c>
      <c r="AW7" s="1" t="str">
        <f>IFERROR(VLOOKUP(CONCATENATE(AV$1,AV7),'Formulario de Preguntas'!$C$10:$FN$165,3,FALSE),"")</f>
        <v>El estudiante resuelve situaciones multiplicativas de comparación entre dos cantidades (el doble, el triple, la tercera parte, etc.)</v>
      </c>
      <c r="AX7" s="1" t="str">
        <f>IFERROR(VLOOKUP(CONCATENATE(AV$1,AV7),'Formulario de Preguntas'!$C$10:$FN$165,4,FALSE),"")</f>
        <v>RESPUESTA CORRECTA</v>
      </c>
      <c r="AY7" s="25" t="str">
        <f>IF($B7='Formulario de Respuestas'!$D6,'Formulario de Respuestas'!$U6,"ES DIFERENTE")</f>
        <v>D</v>
      </c>
      <c r="AZ7" s="1" t="str">
        <f>IFERROR(VLOOKUP(CONCATENATE(AY$1,AY7),'Formulario de Preguntas'!$C$10:$FN$165,3,FALSE),"")</f>
        <v>Es probable que el estudiante identifique la situación de movimientos en el espacio de translaciones y rotaciones de figuras geométricas, sin embargo, no realiza la rotación correspondiente a la segunda instrucción y realiza la traslación a la izquierda.</v>
      </c>
      <c r="BA7" s="1" t="str">
        <f>IFERROR(VLOOKUP(CONCATENATE(AY$1,AY7),'Formulario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7" s="25" t="str">
        <f>IF($B7='Formulario de Respuestas'!$D6,'Formulario de Respuestas'!$V6,"ES DIFERENTE")</f>
        <v>B</v>
      </c>
      <c r="BC7" s="1" t="str">
        <f>IFERROR(VLOOKUP(CONCATENATE(BB$1,BB7),'Formulario de Preguntas'!$C$10:$FN$165,3,FALSE),"")</f>
        <v xml:space="preserve">Es probable que el estudiante identifique la situación como un problema de fracción como operador, pero no realiza la operación correctamente y no advierte que se toman tantas partes como el numerador determina. </v>
      </c>
      <c r="BD7" s="1" t="str">
        <f>IFERROR(VLOOKUP(CONCATENATE(BB$1,BB7),'Formulario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7" s="25" t="str">
        <f>IF($B7='Formulario de Respuestas'!$D6,'Formulario de Respuestas'!$W6,"ES DIFERENTE")</f>
        <v>D</v>
      </c>
      <c r="BF7" s="1" t="str">
        <f>IFERROR(VLOOKUP(CONCATENATE(BE$1,BE7),'Formulario de Preguntas'!$C$10:$FN$165,3,FALSE),"")</f>
        <v>Es posible que el estudiante reconozca la figura bidimensional pero no identifica sus características; entre estas los lados de una figura.</v>
      </c>
      <c r="BG7" s="1" t="str">
        <f>IFERROR(VLOOKUP(CONCATENATE(BE$1,BE7),'Formulario de Preguntas'!$C$10:$FN$165,4,FALSE),"")</f>
        <v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3º, segunda cartilla, páginas 78 a 81.
</v>
      </c>
      <c r="BH7" s="25" t="str">
        <f>IF($B7='Formulario de Respuestas'!$D6,'Formulario de Respuestas'!$X6,"ES DIFERENTE")</f>
        <v>A</v>
      </c>
      <c r="BI7" s="1" t="str">
        <f>IFERROR(VLOOKUP(CONCATENATE(BH$1,BH7),'Formulario de Preguntas'!$C$10:$FN$165,3,FALSE),"")</f>
        <v>El estudiante no interpreta datos organizados en gráficas (diagrama de barras); posiblemente escoge el primer dato que aparece en la gráfica</v>
      </c>
      <c r="BJ7" s="1" t="str">
        <f>IFERROR(VLOOKUP(CONCATENATE(BH$1,BH7),'Formulario de Preguntas'!$C$10:$FN$165,4,FALSE),"")</f>
        <v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Puede trabajar las actividades de Escuela Nueva 3º, guía 8, Proyecto Sé 3º, páginas 128.
</v>
      </c>
      <c r="BK7" s="25">
        <f>IF($B7='Formulario de Respuestas'!$D6,'Formulario de Respuestas'!$Y6,"ES DIFERENTE")</f>
        <v>0</v>
      </c>
      <c r="BL7" s="1" t="str">
        <f>IFERROR(VLOOKUP(CONCATENATE(BK$1,BK7),'Formulario de Preguntas'!$C$10:$FN$165,3,FALSE),"")</f>
        <v/>
      </c>
      <c r="BM7" s="1" t="str">
        <f>IFERROR(VLOOKUP(CONCATENATE(BK$1,BK7),'Formulario de Preguntas'!$C$10:$FN$165,4,FALSE),"")</f>
        <v/>
      </c>
      <c r="BN7" s="25">
        <f>IF($B7='Formulario de Respuestas'!$D6,'Formulario de Respuestas'!$Z6,"ES DIFERENTE")</f>
        <v>0</v>
      </c>
      <c r="BO7" s="1" t="str">
        <f>IFERROR(VLOOKUP(CONCATENATE(BN$1,BN7),'Formulario de Preguntas'!$C$10:$FN$165,3,FALSE),"")</f>
        <v/>
      </c>
      <c r="BP7" s="1" t="str">
        <f>IFERROR(VLOOKUP(CONCATENATE(BN$1,BN7),'Formulario de Preguntas'!$C$10:$FN$165,4,FALSE),"")</f>
        <v/>
      </c>
      <c r="BR7" s="1">
        <f t="shared" si="0"/>
        <v>9</v>
      </c>
      <c r="BS7" s="1">
        <f t="shared" si="1"/>
        <v>0.25</v>
      </c>
      <c r="BT7" s="1">
        <f t="shared" si="2"/>
        <v>2.25</v>
      </c>
      <c r="BU7" s="1">
        <f>COUNTIF('Formulario de Respuestas'!$E6:$Z6,"A")</f>
        <v>7</v>
      </c>
      <c r="BV7" s="1">
        <f>COUNTIF('Formulario de Respuestas'!$E6:$Z6,"B")</f>
        <v>4</v>
      </c>
      <c r="BW7" s="1">
        <f>COUNTIF('Formulario de Respuestas'!$E6:$Z6,"C")</f>
        <v>4</v>
      </c>
      <c r="BX7" s="1">
        <f>COUNTIF('Formulario de Respuestas'!$E6:$Z6,"D")</f>
        <v>5</v>
      </c>
      <c r="BY7" s="1">
        <f>COUNTIF('Formulario de Respuestas'!$E6:$Z6,"E (RESPUESTA ANULADA)")</f>
        <v>0</v>
      </c>
    </row>
    <row r="8" spans="1:77" x14ac:dyDescent="0.25">
      <c r="A8" s="1" t="str">
        <f>'Formulario de Respuestas'!C7</f>
        <v>JESUS DAVID CASTILLO</v>
      </c>
      <c r="B8" s="1">
        <f>'Formulario de Respuestas'!D7</f>
        <v>1097911731</v>
      </c>
      <c r="C8" s="25" t="str">
        <f>IF($B8='Formulario de Respuestas'!$D7,'Formulario de Respuestas'!$E7,"ES DIFERENTE")</f>
        <v>C</v>
      </c>
      <c r="D8" s="15" t="str">
        <f>IFERROR(VLOOKUP(CONCATENATE(C$1,C8),'Formulario de Preguntas'!$C$2:$FN$165,3,FALSE),"")</f>
        <v>El estudiante resuelve problemas aditivos de “combinación-parte/todo” y utiliza la suma para representar sus soluciones.</v>
      </c>
      <c r="E8" s="1" t="str">
        <f>IFERROR(VLOOKUP(CONCATENATE(C$1,C8),'Formulario de Preguntas'!$C$2:$FN$165,4,FALSE),"")</f>
        <v>RESPUESTA CORRECTA</v>
      </c>
      <c r="F8" s="25" t="str">
        <f>IF($B8='Formulario de Respuestas'!$D7,'Formulario de Respuestas'!$F7,"ES DIFERENTE")</f>
        <v>B</v>
      </c>
      <c r="G8" s="1" t="str">
        <f>IFERROR(VLOOKUP(CONCATENATE(F$1,F8),'Formulario de Preguntas'!$C$2:$FN$165,3,FALSE),"")</f>
        <v>El estudiante realiza la descomposición aditiva de un número dando adecuadamente el valor posicional a sus cifras.</v>
      </c>
      <c r="H8" s="1" t="str">
        <f>IFERROR(VLOOKUP(CONCATENATE(F$1,F8),'Formulario de Preguntas'!$C$2:$FN$165,4,FALSE),"")</f>
        <v>RESPUESTA CORRECTA</v>
      </c>
      <c r="I8" s="25" t="str">
        <f>IF($B8='Formulario de Respuestas'!$D7,'Formulario de Respuestas'!$G7,"ES DIFERENTE")</f>
        <v>A</v>
      </c>
      <c r="J8" s="1" t="str">
        <f>IFERROR(VLOOKUP(CONCATENATE(I$1,I8),'Formulario de Preguntas'!$C$10:$FN$165,3,FALSE),"")</f>
        <v>El estudiante interpreta datos organizados en tablas y graficas sencillas y realiza la descomposición aditiva de un número dando adecuadamente el valor posicional a sus cifras.</v>
      </c>
      <c r="K8" s="1" t="str">
        <f>IFERROR(VLOOKUP(CONCATENATE(I$1,I8),'Formulario de Preguntas'!$C$10:$FN$165,4,FALSE),"")</f>
        <v>RESPUESTA CORRECTA</v>
      </c>
      <c r="L8" s="25" t="str">
        <f>IF($B8='Formulario de Respuestas'!$D7,'Formulario de Respuestas'!$H7,"ES DIFERENTE")</f>
        <v>D</v>
      </c>
      <c r="M8" s="1" t="str">
        <f>IFERROR(VLOOKUP(CONCATENATE(L$1,L8),'Formulario de Preguntas'!$C$10:$FN$165,3,FALSE),"")</f>
        <v>El estudiante realiza la composición aditiva en un orden superior de un número, dando adecuadamente el valor posicional a sus cifras.</v>
      </c>
      <c r="N8" s="1" t="str">
        <f>IFERROR(VLOOKUP(CONCATENATE(L$1,L8),'Formulario de Preguntas'!$C$10:$FN$165,4,FALSE),"")</f>
        <v>RESPUESTA CORRECTA</v>
      </c>
      <c r="O8" s="25" t="str">
        <f>IF($B8='Formulario de Respuestas'!$D7,'Formulario de Respuestas'!$I7,"ES DIFERENTE")</f>
        <v>D</v>
      </c>
      <c r="P8" s="1" t="str">
        <f>IFERROR(VLOOKUP(CONCATENATE(O$1,O8),'Formulario de Preguntas'!$C$10:$FN$165,3,FALSE),"")</f>
        <v>El estudiante realiza la composición aditiva de un número en un orden superior, dando adecuadamente el valor posicional a sus cifras.</v>
      </c>
      <c r="Q8" s="1" t="str">
        <f>IFERROR(VLOOKUP(CONCATENATE(O$1,O8),'Formulario de Preguntas'!$C$10:$FN$165,4,FALSE),"")</f>
        <v>RESPUESTA CORRECTA</v>
      </c>
      <c r="R8" s="25" t="str">
        <f>IF($B8='Formulario de Respuestas'!$D7,'Formulario de Respuestas'!$J7,"ES DIFERENTE")</f>
        <v>B</v>
      </c>
      <c r="S8" s="1" t="str">
        <f>IFERROR(VLOOKUP(CONCATENATE(R$1,R8),'Formulario de Preguntas'!$C$10:$FN$165,3,FALSE),"")</f>
        <v>El estudiante resuelve problemas donde la multiplicación se utiliza como una suma reiterada.</v>
      </c>
      <c r="T8" s="1" t="str">
        <f>IFERROR(VLOOKUP(CONCATENATE(R$1,R8),'Formulario de Preguntas'!$C$10:$FN$165,4,FALSE),"")</f>
        <v>RESPUESTA CORRECTA</v>
      </c>
      <c r="U8" s="25" t="str">
        <f>IF($B8='Formulario de Respuestas'!$D7,'Formulario de Respuestas'!$K7,"ES DIFERENTE")</f>
        <v>D</v>
      </c>
      <c r="V8" s="1" t="str">
        <f>IFERROR(VLOOKUP(CONCATENATE(U$1,U8),'Formulario de Preguntas'!$C$10:$FN$165,3,FALSE),"")</f>
        <v xml:space="preserve">Es posible que el estudiante no haya identificado la situación de composición aditiva de un número, pues no compone el número dado por los puntos representados en los bonos y en lugar de eso hace una estimación que carece de exactitud. </v>
      </c>
      <c r="W8" s="1" t="str">
        <f>IFERROR(VLOOKUP(CONCATENATE(U$1,U8),'Formulario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8" s="25" t="str">
        <f>IF($B8='Formulario de Respuestas'!$D7,'Formulario de Respuestas'!$L7,"ES DIFERENTE")</f>
        <v>C</v>
      </c>
      <c r="Y8" s="1" t="str">
        <f>IFERROR(VLOOKUP(CONCATENATE(X$1,X8),'Formulario de Preguntas'!$C$10:$FN$165,3,FALSE),"")</f>
        <v>Es probable que el estudiante haya identificado las cantidades, pero no la situación aditiva, cree que la operación que debe hacer es una sustracción.</v>
      </c>
      <c r="Z8" s="1" t="str">
        <f>IFERROR(VLOOKUP(CONCATENATE(X$1,X8),'Formulario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8" s="25" t="str">
        <f>IF($B8='Formulario de Respuestas'!$D7,'Formulario de Respuestas'!$M7,"ES DIFERENTE")</f>
        <v>A</v>
      </c>
      <c r="AB8" s="1" t="str">
        <f>IFERROR(VLOOKUP(CONCATENATE(AA$1,AA8),'Formulario de Preguntas'!$C$10:$FN$165,3,FALSE),"")</f>
        <v>El estudiante reconoce situaciones multiplicativas de comparación entre dos cantidades (el doble, el triple, la tercera parte, etc.)</v>
      </c>
      <c r="AC8" s="1" t="str">
        <f>IFERROR(VLOOKUP(CONCATENATE(AA$1,AA8),'Formulario de Preguntas'!$C$10:$FN$165,4,FALSE),"")</f>
        <v>RESPUESTA CORRECTA</v>
      </c>
      <c r="AD8" s="25" t="str">
        <f>IF($B8='Formulario de Respuestas'!$D7,'Formulario de Respuestas'!$N7,"ES DIFERENTE")</f>
        <v>B</v>
      </c>
      <c r="AE8" s="1" t="str">
        <f>IFERROR(VLOOKUP(CONCATENATE(AD$1,AD8),'Formulario de Preguntas'!$C$10:$FN$165,3,FALSE),"")</f>
        <v>Es posible que el estudiante haya identificado la situación multiplicativa de comparación, pero confunde el triple con la tercera parte.</v>
      </c>
      <c r="AF8" s="1" t="str">
        <f>IFERROR(VLOOKUP(CONCATENATE(AD$1,AD8),'Formulario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8" s="25" t="str">
        <f>IF($B8='Formulario de Respuestas'!$D7,'Formulario de Respuestas'!$O7,"ES DIFERENTE")</f>
        <v>A</v>
      </c>
      <c r="AH8" s="1" t="str">
        <f>IFERROR(VLOOKUP(CONCATENATE(AG$1,AG8),'Formulario de Preguntas'!$C$10:$FN$165,3,FALSE),"")</f>
        <v>Es probable que el estudiante haya identificado la cantidad, sin embargo no le da valor posicional a cada una de las cifras.</v>
      </c>
      <c r="AI8" s="1" t="str">
        <f>IFERROR(VLOOKUP(CONCATENATE(AG$1,AG8),'Formulario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8" s="25" t="str">
        <f>IF($B8='Formulario de Respuestas'!$D7,'Formulario de Respuestas'!$P7,"ES DIFERENTE")</f>
        <v>B</v>
      </c>
      <c r="AK8" s="1" t="str">
        <f>IFERROR(VLOOKUP(CONCATENATE(AJ$1,AJ8),'Formulario de Preguntas'!$C$10:$FN$165,3,FALSE),"")</f>
        <v>El estudiante reconoce números de tres cifras y da el valor posicional a las mismas.</v>
      </c>
      <c r="AL8" s="1" t="str">
        <f>IFERROR(VLOOKUP(CONCATENATE(AJ$1,AJ8),'Formulario de Preguntas'!$C$10:$FN$165,4,FALSE),"")</f>
        <v>RESPUESTA CORRECTA</v>
      </c>
      <c r="AM8" s="25" t="str">
        <f>IF($B8='Formulario de Respuestas'!$D7,'Formulario de Respuestas'!$Q7,"ES DIFERENTE")</f>
        <v>C</v>
      </c>
      <c r="AN8" s="1" t="str">
        <f>IFERROR(VLOOKUP(CONCATENATE(AM$1,AM8),'Formulario de Preguntas'!$C$10:$FN$165,3,FALSE),"")</f>
        <v>El estudiante compone aditivamente un número y reconoce la relación de orden en los números naturales de tres cifras.</v>
      </c>
      <c r="AO8" s="1" t="str">
        <f>IFERROR(VLOOKUP(CONCATENATE(AM$1,AM8),'Formulario de Preguntas'!$C$10:$FN$165,4,FALSE),"")</f>
        <v>RESPUESTA CORRECTA</v>
      </c>
      <c r="AP8" s="25" t="str">
        <f>IF($B8='Formulario de Respuestas'!$D7,'Formulario de Respuestas'!$R7,"ES DIFERENTE")</f>
        <v>A</v>
      </c>
      <c r="AQ8" s="1" t="str">
        <f>IFERROR(VLOOKUP(CONCATENATE(AP$1,AP8),'Formulario de Preguntas'!$C$10:$FN$165,3,FALSE),"")</f>
        <v xml:space="preserve">Es posible que el estudiante haya identificado el problema de cambio disminuyendo, pero no desagrupa en las centenas al realizar la sustracción (no resta prestando) </v>
      </c>
      <c r="AR8" s="1" t="str">
        <f>IFERROR(VLOOKUP(CONCATENATE(AP$1,AP8),'Formulario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8" s="25" t="str">
        <f>IF($B8='Formulario de Respuestas'!$D7,'Formulario de Respuestas'!$S7,"ES DIFERENTE")</f>
        <v>A</v>
      </c>
      <c r="AT8" s="1" t="str">
        <f>IFERROR(VLOOKUP(CONCATENATE(AS$1,AS8),'Formulario de Preguntas'!$C$10:$FN$165,3,FALSE),"")</f>
        <v xml:space="preserve">El estudiante reconoce y resuelve problemas multiplicativos de razón. </v>
      </c>
      <c r="AU8" s="1" t="str">
        <f>IFERROR(VLOOKUP(CONCATENATE(AS$1,AS8),'Formulario de Preguntas'!$C$10:$FN$165,4,FALSE),"")</f>
        <v>RESPUESTA CORRECTA</v>
      </c>
      <c r="AV8" s="25" t="str">
        <f>IF($B8='Formulario de Respuestas'!$D7,'Formulario de Respuestas'!$T7,"ES DIFERENTE")</f>
        <v>A</v>
      </c>
      <c r="AW8" s="1" t="str">
        <f>IFERROR(VLOOKUP(CONCATENATE(AV$1,AV8),'Formulario de Preguntas'!$C$10:$FN$165,3,FALSE),"")</f>
        <v xml:space="preserve">Es posible que el estudiante no haya identificado que existe una relación multiplicativa entre las dos cantidades, por lo que enuncia el término que no tiene representación numérica. </v>
      </c>
      <c r="AX8" s="1" t="str">
        <f>IFERROR(VLOOKUP(CONCATENATE(AV$1,AV8),'Formulario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8" s="25" t="str">
        <f>IF($B8='Formulario de Respuestas'!$D7,'Formulario de Respuestas'!$U7,"ES DIFERENTE")</f>
        <v>B</v>
      </c>
      <c r="AZ8" s="1" t="str">
        <f>IFERROR(VLOOKUP(CONCATENATE(AY$1,AY8),'Formulario de Preguntas'!$C$10:$FN$165,3,FALSE),"")</f>
        <v>El estudiante resuelve situaciones donde intervienen movimientos en el espacio de translaciones y rotaciones de figuras geométricas.</v>
      </c>
      <c r="BA8" s="1" t="str">
        <f>IFERROR(VLOOKUP(CONCATENATE(AY$1,AY8),'Formulario de Preguntas'!$C$10:$FN$165,4,FALSE),"")</f>
        <v>RESPUESTA CORRECTA</v>
      </c>
      <c r="BB8" s="25" t="str">
        <f>IF($B8='Formulario de Respuestas'!$D7,'Formulario de Respuestas'!$V7,"ES DIFERENTE")</f>
        <v>A</v>
      </c>
      <c r="BC8" s="1" t="str">
        <f>IFERROR(VLOOKUP(CONCATENATE(BB$1,BB8),'Formulario de Preguntas'!$C$10:$FN$165,3,FALSE),"")</f>
        <v xml:space="preserve">Es probable que el estudiante no identifique el problema de fracción como operador, por lo que adhiere los dos números que aparecen en la fracción. 
Es probable que el estudiante identifique la situación como un problema de fracción como operador, pero no realiza la operación correctamente y no advierte que se toman tantas partes como el numerador determina. 
</v>
      </c>
      <c r="BD8" s="1" t="str">
        <f>IFERROR(VLOOKUP(CONCATENATE(BB$1,BB8),'Formulario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8" s="25" t="str">
        <f>IF($B8='Formulario de Respuestas'!$D7,'Formulario de Respuestas'!$W7,"ES DIFERENTE")</f>
        <v>A</v>
      </c>
      <c r="BF8" s="1" t="str">
        <f>IFERROR(VLOOKUP(CONCATENATE(BE$1,BE8),'Formulario de Preguntas'!$C$10:$FN$165,3,FALSE),"")</f>
        <v>El estudiante identifica las características de una figura bidimensional.</v>
      </c>
      <c r="BG8" s="1" t="str">
        <f>IFERROR(VLOOKUP(CONCATENATE(BE$1,BE8),'Formulario de Preguntas'!$C$10:$FN$165,4,FALSE),"")</f>
        <v>RESPUESTA CORRECTA</v>
      </c>
      <c r="BH8" s="25" t="str">
        <f>IF($B8='Formulario de Respuestas'!$D7,'Formulario de Respuestas'!$X7,"ES DIFERENTE")</f>
        <v>C</v>
      </c>
      <c r="BI8" s="1" t="str">
        <f>IFERROR(VLOOKUP(CONCATENATE(BH$1,BH8),'Formulario de Preguntas'!$C$10:$FN$165,3,FALSE),"")</f>
        <v>El estudiante interpreta datos organizados en gráficas (diagrama de barras).</v>
      </c>
      <c r="BJ8" s="1" t="str">
        <f>IFERROR(VLOOKUP(CONCATENATE(BH$1,BH8),'Formulario de Preguntas'!$C$10:$FN$165,4,FALSE),"")</f>
        <v>RESPUESTA CORRECTA</v>
      </c>
      <c r="BK8" s="25">
        <f>IF($B8='Formulario de Respuestas'!$D7,'Formulario de Respuestas'!$Y7,"ES DIFERENTE")</f>
        <v>0</v>
      </c>
      <c r="BL8" s="1" t="str">
        <f>IFERROR(VLOOKUP(CONCATENATE(BK$1,BK8),'Formulario de Preguntas'!$C$10:$FN$165,3,FALSE),"")</f>
        <v/>
      </c>
      <c r="BM8" s="1" t="str">
        <f>IFERROR(VLOOKUP(CONCATENATE(BK$1,BK8),'Formulario de Preguntas'!$C$10:$FN$165,4,FALSE),"")</f>
        <v/>
      </c>
      <c r="BN8" s="25">
        <f>IF($B8='Formulario de Respuestas'!$D7,'Formulario de Respuestas'!$Z7,"ES DIFERENTE")</f>
        <v>0</v>
      </c>
      <c r="BO8" s="1" t="str">
        <f>IFERROR(VLOOKUP(CONCATENATE(BN$1,BN8),'Formulario de Preguntas'!$C$10:$FN$165,3,FALSE),"")</f>
        <v/>
      </c>
      <c r="BP8" s="1" t="str">
        <f>IFERROR(VLOOKUP(CONCATENATE(BN$1,BN8),'Formulario de Preguntas'!$C$10:$FN$165,4,FALSE),"")</f>
        <v/>
      </c>
      <c r="BR8" s="1">
        <f t="shared" si="0"/>
        <v>13</v>
      </c>
      <c r="BS8" s="1">
        <f t="shared" si="1"/>
        <v>0.25</v>
      </c>
      <c r="BT8" s="1">
        <f t="shared" si="2"/>
        <v>3.25</v>
      </c>
      <c r="BU8" s="1">
        <f>COUNTIF('Formulario de Respuestas'!$E7:$Z7,"A")</f>
        <v>8</v>
      </c>
      <c r="BV8" s="1">
        <f>COUNTIF('Formulario de Respuestas'!$E7:$Z7,"B")</f>
        <v>5</v>
      </c>
      <c r="BW8" s="1">
        <f>COUNTIF('Formulario de Respuestas'!$E7:$Z7,"C")</f>
        <v>4</v>
      </c>
      <c r="BX8" s="1">
        <f>COUNTIF('Formulario de Respuestas'!$E7:$Z7,"D")</f>
        <v>3</v>
      </c>
      <c r="BY8" s="1">
        <f>COUNTIF('Formulario de Respuestas'!$E7:$Z7,"E (RESPUESTA ANULADA)")</f>
        <v>0</v>
      </c>
    </row>
    <row r="9" spans="1:77" x14ac:dyDescent="0.25">
      <c r="A9" s="1" t="str">
        <f>'Formulario de Respuestas'!C8</f>
        <v>KAREN LIZETH DURAN</v>
      </c>
      <c r="B9" s="1">
        <f>'Formulario de Respuestas'!D8</f>
        <v>1102634845</v>
      </c>
      <c r="C9" s="25" t="str">
        <f>IF($B9='Formulario de Respuestas'!$D8,'Formulario de Respuestas'!$E8,"ES DIFERENTE")</f>
        <v>C</v>
      </c>
      <c r="D9" s="15" t="str">
        <f>IFERROR(VLOOKUP(CONCATENATE(C$1,C9),'Formulario de Preguntas'!$C$2:$FN$165,3,FALSE),"")</f>
        <v>El estudiante resuelve problemas aditivos de “combinación-parte/todo” y utiliza la suma para representar sus soluciones.</v>
      </c>
      <c r="E9" s="1" t="str">
        <f>IFERROR(VLOOKUP(CONCATENATE(C$1,C9),'Formulario de Preguntas'!$C$2:$FN$165,4,FALSE),"")</f>
        <v>RESPUESTA CORRECTA</v>
      </c>
      <c r="F9" s="25" t="str">
        <f>IF($B9='Formulario de Respuestas'!$D8,'Formulario de Respuestas'!$F8,"ES DIFERENTE")</f>
        <v>B</v>
      </c>
      <c r="G9" s="1" t="str">
        <f>IFERROR(VLOOKUP(CONCATENATE(F$1,F9),'Formulario de Preguntas'!$C$2:$FN$165,3,FALSE),"")</f>
        <v>El estudiante realiza la descomposición aditiva de un número dando adecuadamente el valor posicional a sus cifras.</v>
      </c>
      <c r="H9" s="1" t="str">
        <f>IFERROR(VLOOKUP(CONCATENATE(F$1,F9),'Formulario de Preguntas'!$C$2:$FN$165,4,FALSE),"")</f>
        <v>RESPUESTA CORRECTA</v>
      </c>
      <c r="I9" s="25" t="str">
        <f>IF($B9='Formulario de Respuestas'!$D8,'Formulario de Respuestas'!$G8,"ES DIFERENTE")</f>
        <v>C</v>
      </c>
      <c r="J9" s="1" t="str">
        <f>IFERROR(VLOOKUP(CONCATENATE(I$1,I9),'Formulario de Preguntas'!$C$10:$FN$165,3,FALSE),"")</f>
        <v xml:space="preserve">Es posible que el estudiante identifique la situación como de descomposición aditiva y que reconozca el valor relativo de las centenas, sin embargo, no atiende a las pregunta del enunciado. </v>
      </c>
      <c r="K9" s="1" t="str">
        <f>IFERROR(VLOOKUP(CONCATENATE(I$1,I9),'Formulario de Preguntas'!$C$10:$FN$165,4,FALSE),"")</f>
        <v xml:space="preserve">Para trabajar con los niños la interpretación de tablas y gráficas en situaciones aditivas, puede trabajar con tablas en las que se muestren los precios de distintos productos, y en cantidades diferentes. Indague sobre los costos de los distintos productos contextualizando las situaciones para que sean más cercanas a sus vivencias. Puede trabajar las tablas y gráficas que aparecen en Escuela Nueva 3º guías 2.
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9" s="25" t="str">
        <f>IF($B9='Formulario de Respuestas'!$D8,'Formulario de Respuestas'!$H8,"ES DIFERENTE")</f>
        <v>D</v>
      </c>
      <c r="M9" s="1" t="str">
        <f>IFERROR(VLOOKUP(CONCATENATE(L$1,L9),'Formulario de Preguntas'!$C$10:$FN$165,3,FALSE),"")</f>
        <v>El estudiante realiza la composición aditiva en un orden superior de un número, dando adecuadamente el valor posicional a sus cifras.</v>
      </c>
      <c r="N9" s="1" t="str">
        <f>IFERROR(VLOOKUP(CONCATENATE(L$1,L9),'Formulario de Preguntas'!$C$10:$FN$165,4,FALSE),"")</f>
        <v>RESPUESTA CORRECTA</v>
      </c>
      <c r="O9" s="25" t="str">
        <f>IF($B9='Formulario de Respuestas'!$D8,'Formulario de Respuestas'!$I8,"ES DIFERENTE")</f>
        <v>D</v>
      </c>
      <c r="P9" s="1" t="str">
        <f>IFERROR(VLOOKUP(CONCATENATE(O$1,O9),'Formulario de Preguntas'!$C$10:$FN$165,3,FALSE),"")</f>
        <v>El estudiante realiza la composición aditiva de un número en un orden superior, dando adecuadamente el valor posicional a sus cifras.</v>
      </c>
      <c r="Q9" s="1" t="str">
        <f>IFERROR(VLOOKUP(CONCATENATE(O$1,O9),'Formulario de Preguntas'!$C$10:$FN$165,4,FALSE),"")</f>
        <v>RESPUESTA CORRECTA</v>
      </c>
      <c r="R9" s="25" t="str">
        <f>IF($B9='Formulario de Respuestas'!$D8,'Formulario de Respuestas'!$J8,"ES DIFERENTE")</f>
        <v>A</v>
      </c>
      <c r="S9" s="1" t="str">
        <f>IFERROR(VLOOKUP(CONCATENATE(R$1,R9),'Formulario de Preguntas'!$C$10:$FN$165,3,FALSE),"")</f>
        <v>Es probable que el estudiante componga la cantidad de grupos, pero sin tener en cuenta los miembros de cada grupo, de manera que no resuelve el problema que implica una suma reiterada.</v>
      </c>
      <c r="T9" s="1" t="str">
        <f>IFERROR(VLOOKUP(CONCATENATE(R$1,R9),'Formulario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9" s="25" t="str">
        <f>IF($B9='Formulario de Respuestas'!$D8,'Formulario de Respuestas'!$K8,"ES DIFERENTE")</f>
        <v>A</v>
      </c>
      <c r="V9" s="1" t="str">
        <f>IFERROR(VLOOKUP(CONCATENATE(U$1,U9),'Formulario de Preguntas'!$C$10:$FN$165,3,FALSE),"")</f>
        <v xml:space="preserve">El estudiante realiza la composición aditiva de un número y resuelve la situación aditiva de comparación. </v>
      </c>
      <c r="W9" s="1" t="str">
        <f>IFERROR(VLOOKUP(CONCATENATE(U$1,U9),'Formulario de Preguntas'!$C$10:$FN$165,4,FALSE),"")</f>
        <v>RESPUESTA CORRECTA</v>
      </c>
      <c r="X9" s="25" t="str">
        <f>IF($B9='Formulario de Respuestas'!$D8,'Formulario de Respuestas'!$L8,"ES DIFERENTE")</f>
        <v>C</v>
      </c>
      <c r="Y9" s="1" t="str">
        <f>IFERROR(VLOOKUP(CONCATENATE(X$1,X9),'Formulario de Preguntas'!$C$10:$FN$165,3,FALSE),"")</f>
        <v>Es probable que el estudiante haya identificado las cantidades, pero no la situación aditiva, cree que la operación que debe hacer es una sustracción.</v>
      </c>
      <c r="Z9" s="1" t="str">
        <f>IFERROR(VLOOKUP(CONCATENATE(X$1,X9),'Formulario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9" s="25" t="str">
        <f>IF($B9='Formulario de Respuestas'!$D8,'Formulario de Respuestas'!$M8,"ES DIFERENTE")</f>
        <v>D</v>
      </c>
      <c r="AB9" s="1" t="str">
        <f>IFERROR(VLOOKUP(CONCATENATE(AA$1,AA9),'Formulario de Preguntas'!$C$10:$FN$165,3,FALSE),"")</f>
        <v>Es posible que el estudiante haya identificado que existe una relación multiplicativa de comparación entre las dos cantidades, sin embargo, confunde las relaciones multiplicativas tercera parte y la mitad.</v>
      </c>
      <c r="AC9" s="1" t="str">
        <f>IFERROR(VLOOKUP(CONCATENATE(AA$1,AA9),'Formulario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9" s="25" t="str">
        <f>IF($B9='Formulario de Respuestas'!$D8,'Formulario de Respuestas'!$N8,"ES DIFERENTE")</f>
        <v>D</v>
      </c>
      <c r="AE9" s="1" t="str">
        <f>IFERROR(VLOOKUP(CONCATENATE(AD$1,AD9),'Formulario de Preguntas'!$C$10:$FN$165,3,FALSE),"")</f>
        <v>Es posible que el estudiante haya identificado la situación multiplicativa de comparación, pero multiplica por 10 en lugar de por 3.</v>
      </c>
      <c r="AF9" s="1" t="str">
        <f>IFERROR(VLOOKUP(CONCATENATE(AD$1,AD9),'Formulario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9" s="25" t="str">
        <f>IF($B9='Formulario de Respuestas'!$D8,'Formulario de Respuestas'!$O8,"ES DIFERENTE")</f>
        <v>A</v>
      </c>
      <c r="AH9" s="1" t="str">
        <f>IFERROR(VLOOKUP(CONCATENATE(AG$1,AG9),'Formulario de Preguntas'!$C$10:$FN$165,3,FALSE),"")</f>
        <v>Es probable que el estudiante haya identificado la cantidad, sin embargo no le da valor posicional a cada una de las cifras.</v>
      </c>
      <c r="AI9" s="1" t="str">
        <f>IFERROR(VLOOKUP(CONCATENATE(AG$1,AG9),'Formulario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9" s="25" t="str">
        <f>IF($B9='Formulario de Respuestas'!$D8,'Formulario de Respuestas'!$P8,"ES DIFERENTE")</f>
        <v>D</v>
      </c>
      <c r="AK9" s="1" t="str">
        <f>IFERROR(VLOOKUP(CONCATENATE(AJ$1,AJ9),'Formulario de Preguntas'!$C$10:$FN$165,3,FALSE),"")</f>
        <v xml:space="preserve">Es posible que el estudiante haya identificado el número dentro en la cifra, sin embargo, no lo relaciona con la idea de valor posicional por lo que termina enunciándolo en términos del objeto de representación. </v>
      </c>
      <c r="AL9" s="1" t="str">
        <f>IFERROR(VLOOKUP(CONCATENATE(AJ$1,AJ9),'Formulario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9" s="25" t="str">
        <f>IF($B9='Formulario de Respuestas'!$D8,'Formulario de Respuestas'!$Q8,"ES DIFERENTE")</f>
        <v>D</v>
      </c>
      <c r="AN9" s="1" t="str">
        <f>IFERROR(VLOOKUP(CONCATENATE(AM$1,AM9),'Formulario de Preguntas'!$C$10:$FN$165,3,FALSE),"")</f>
        <v xml:space="preserve">Es probable que el estudiante haya realizado la composición aditiva de los números, sin embargo, no reconoce el valor posicional o relativo de las cifras. </v>
      </c>
      <c r="AO9" s="1" t="str">
        <f>IFERROR(VLOOKUP(CONCATENATE(AM$1,AM9),'Formulario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9" s="25" t="str">
        <f>IF($B9='Formulario de Respuestas'!$D8,'Formulario de Respuestas'!$R8,"ES DIFERENTE")</f>
        <v>B</v>
      </c>
      <c r="AQ9" s="1" t="str">
        <f>IFERROR(VLOOKUP(CONCATENATE(AP$1,AP9),'Formulario de Preguntas'!$C$10:$FN$165,3,FALSE),"")</f>
        <v>El estudiante resuelve problemas aditivos de cambio disminuyendo (sustracción o resta)</v>
      </c>
      <c r="AR9" s="1" t="str">
        <f>IFERROR(VLOOKUP(CONCATENATE(AP$1,AP9),'Formulario de Preguntas'!$C$10:$FN$165,4,FALSE),"")</f>
        <v>RESPUESTA CORRECTA</v>
      </c>
      <c r="AS9" s="25" t="str">
        <f>IF($B9='Formulario de Respuestas'!$D8,'Formulario de Respuestas'!$S8,"ES DIFERENTE")</f>
        <v>A</v>
      </c>
      <c r="AT9" s="1" t="str">
        <f>IFERROR(VLOOKUP(CONCATENATE(AS$1,AS9),'Formulario de Preguntas'!$C$10:$FN$165,3,FALSE),"")</f>
        <v xml:space="preserve">El estudiante reconoce y resuelve problemas multiplicativos de razón. </v>
      </c>
      <c r="AU9" s="1" t="str">
        <f>IFERROR(VLOOKUP(CONCATENATE(AS$1,AS9),'Formulario de Preguntas'!$C$10:$FN$165,4,FALSE),"")</f>
        <v>RESPUESTA CORRECTA</v>
      </c>
      <c r="AV9" s="25" t="str">
        <f>IF($B9='Formulario de Respuestas'!$D8,'Formulario de Respuestas'!$T8,"ES DIFERENTE")</f>
        <v>C</v>
      </c>
      <c r="AW9" s="1" t="str">
        <f>IFERROR(VLOOKUP(CONCATENATE(AV$1,AV9),'Formulario de Preguntas'!$C$10:$FN$165,3,FALSE),"")</f>
        <v xml:space="preserve">Es probable que el estudiante haya identificado el problema de estructura multiplicativa, sin embargo, da la solución en términos de lo que le hace falta por recorrer y no lo que ha recorrido. </v>
      </c>
      <c r="AX9" s="1" t="str">
        <f>IFERROR(VLOOKUP(CONCATENATE(AV$1,AV9),'Formulario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9" s="25" t="str">
        <f>IF($B9='Formulario de Respuestas'!$D8,'Formulario de Respuestas'!$U8,"ES DIFERENTE")</f>
        <v>C</v>
      </c>
      <c r="AZ9" s="1" t="str">
        <f>IFERROR(VLOOKUP(CONCATENATE(AY$1,AY9),'Formulario de Preguntas'!$C$10:$FN$165,3,FALSE),"")</f>
        <v xml:space="preserve">Es probable que el estudiante identifique la situación de movimientos en el espacio de translaciones y rotaciones de figuras geométricas, sin embargo, no realiza la rotación correspondiente a la segunda instrucción, aunque realiza correctamente la traslación. </v>
      </c>
      <c r="BA9" s="1" t="str">
        <f>IFERROR(VLOOKUP(CONCATENATE(AY$1,AY9),'Formulario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9" s="25" t="str">
        <f>IF($B9='Formulario de Respuestas'!$D8,'Formulario de Respuestas'!$V8,"ES DIFERENTE")</f>
        <v>D</v>
      </c>
      <c r="BC9" s="1" t="str">
        <f>IFERROR(VLOOKUP(CONCATENATE(BB$1,BB9),'Formulario de Preguntas'!$C$10:$FN$165,3,FALSE),"")</f>
        <v>Es probable que el estudiante no identifique el problema de fracción como operador, por lo que se limita a dividir 12 por 3.</v>
      </c>
      <c r="BD9" s="1" t="str">
        <f>IFERROR(VLOOKUP(CONCATENATE(BB$1,BB9),'Formulario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9" s="25" t="str">
        <f>IF($B9='Formulario de Respuestas'!$D8,'Formulario de Respuestas'!$W8,"ES DIFERENTE")</f>
        <v>A</v>
      </c>
      <c r="BF9" s="1" t="str">
        <f>IFERROR(VLOOKUP(CONCATENATE(BE$1,BE9),'Formulario de Preguntas'!$C$10:$FN$165,3,FALSE),"")</f>
        <v>El estudiante identifica las características de una figura bidimensional.</v>
      </c>
      <c r="BG9" s="1" t="str">
        <f>IFERROR(VLOOKUP(CONCATENATE(BE$1,BE9),'Formulario de Preguntas'!$C$10:$FN$165,4,FALSE),"")</f>
        <v>RESPUESTA CORRECTA</v>
      </c>
      <c r="BH9" s="25" t="str">
        <f>IF($B9='Formulario de Respuestas'!$D8,'Formulario de Respuestas'!$X8,"ES DIFERENTE")</f>
        <v>C</v>
      </c>
      <c r="BI9" s="1" t="str">
        <f>IFERROR(VLOOKUP(CONCATENATE(BH$1,BH9),'Formulario de Preguntas'!$C$10:$FN$165,3,FALSE),"")</f>
        <v>El estudiante interpreta datos organizados en gráficas (diagrama de barras).</v>
      </c>
      <c r="BJ9" s="1" t="str">
        <f>IFERROR(VLOOKUP(CONCATENATE(BH$1,BH9),'Formulario de Preguntas'!$C$10:$FN$165,4,FALSE),"")</f>
        <v>RESPUESTA CORRECTA</v>
      </c>
      <c r="BK9" s="25">
        <f>IF($B9='Formulario de Respuestas'!$D8,'Formulario de Respuestas'!$Y8,"ES DIFERENTE")</f>
        <v>0</v>
      </c>
      <c r="BL9" s="1" t="str">
        <f>IFERROR(VLOOKUP(CONCATENATE(BK$1,BK9),'Formulario de Preguntas'!$C$10:$FN$165,3,FALSE),"")</f>
        <v/>
      </c>
      <c r="BM9" s="1" t="str">
        <f>IFERROR(VLOOKUP(CONCATENATE(BK$1,BK9),'Formulario de Preguntas'!$C$10:$FN$165,4,FALSE),"")</f>
        <v/>
      </c>
      <c r="BN9" s="25">
        <f>IF($B9='Formulario de Respuestas'!$D8,'Formulario de Respuestas'!$Z8,"ES DIFERENTE")</f>
        <v>0</v>
      </c>
      <c r="BO9" s="1" t="str">
        <f>IFERROR(VLOOKUP(CONCATENATE(BN$1,BN9),'Formulario de Preguntas'!$C$10:$FN$165,3,FALSE),"")</f>
        <v/>
      </c>
      <c r="BP9" s="1" t="str">
        <f>IFERROR(VLOOKUP(CONCATENATE(BN$1,BN9),'Formulario de Preguntas'!$C$10:$FN$165,4,FALSE),"")</f>
        <v/>
      </c>
      <c r="BR9" s="1">
        <f t="shared" si="0"/>
        <v>9</v>
      </c>
      <c r="BS9" s="1">
        <f t="shared" si="1"/>
        <v>0.25</v>
      </c>
      <c r="BT9" s="1">
        <f t="shared" si="2"/>
        <v>2.25</v>
      </c>
      <c r="BU9" s="1">
        <f>COUNTIF('Formulario de Respuestas'!$E8:$Z8,"A")</f>
        <v>5</v>
      </c>
      <c r="BV9" s="1">
        <f>COUNTIF('Formulario de Respuestas'!$E8:$Z8,"B")</f>
        <v>2</v>
      </c>
      <c r="BW9" s="1">
        <f>COUNTIF('Formulario de Respuestas'!$E8:$Z8,"C")</f>
        <v>6</v>
      </c>
      <c r="BX9" s="1">
        <f>COUNTIF('Formulario de Respuestas'!$E8:$Z8,"D")</f>
        <v>7</v>
      </c>
      <c r="BY9" s="1">
        <f>COUNTIF('Formulario de Respuestas'!$E8:$Z8,"E (RESPUESTA ANULADA)")</f>
        <v>0</v>
      </c>
    </row>
    <row r="10" spans="1:77" x14ac:dyDescent="0.25">
      <c r="A10" s="1" t="str">
        <f>'Formulario de Respuestas'!C9</f>
        <v>IVON DAYANA ESPINOSA</v>
      </c>
      <c r="B10" s="1">
        <f>'Formulario de Respuestas'!D9</f>
        <v>0</v>
      </c>
      <c r="C10" s="25" t="str">
        <f>IF($B10='Formulario de Respuestas'!$D9,'Formulario de Respuestas'!$E9,"ES DIFERENTE")</f>
        <v>C</v>
      </c>
      <c r="D10" s="15" t="str">
        <f>IFERROR(VLOOKUP(CONCATENATE(C$1,C10),'Formulario de Preguntas'!$C$2:$FN$165,3,FALSE),"")</f>
        <v>El estudiante resuelve problemas aditivos de “combinación-parte/todo” y utiliza la suma para representar sus soluciones.</v>
      </c>
      <c r="E10" s="1" t="str">
        <f>IFERROR(VLOOKUP(CONCATENATE(C$1,C10),'Formulario de Preguntas'!$C$2:$FN$165,4,FALSE),"")</f>
        <v>RESPUESTA CORRECTA</v>
      </c>
      <c r="F10" s="25" t="str">
        <f>IF($B10='Formulario de Respuestas'!$D9,'Formulario de Respuestas'!$F9,"ES DIFERENTE")</f>
        <v>B</v>
      </c>
      <c r="G10" s="1" t="str">
        <f>IFERROR(VLOOKUP(CONCATENATE(F$1,F10),'Formulario de Preguntas'!$C$2:$FN$165,3,FALSE),"")</f>
        <v>El estudiante realiza la descomposición aditiva de un número dando adecuadamente el valor posicional a sus cifras.</v>
      </c>
      <c r="H10" s="1" t="str">
        <f>IFERROR(VLOOKUP(CONCATENATE(F$1,F10),'Formulario de Preguntas'!$C$2:$FN$165,4,FALSE),"")</f>
        <v>RESPUESTA CORRECTA</v>
      </c>
      <c r="I10" s="25" t="str">
        <f>IF($B10='Formulario de Respuestas'!$D9,'Formulario de Respuestas'!$G9,"ES DIFERENTE")</f>
        <v>A</v>
      </c>
      <c r="J10" s="1" t="str">
        <f>IFERROR(VLOOKUP(CONCATENATE(I$1,I10),'Formulario de Preguntas'!$C$10:$FN$165,3,FALSE),"")</f>
        <v>El estudiante interpreta datos organizados en tablas y graficas sencillas y realiza la descomposición aditiva de un número dando adecuadamente el valor posicional a sus cifras.</v>
      </c>
      <c r="K10" s="1" t="str">
        <f>IFERROR(VLOOKUP(CONCATENATE(I$1,I10),'Formulario de Preguntas'!$C$10:$FN$165,4,FALSE),"")</f>
        <v>RESPUESTA CORRECTA</v>
      </c>
      <c r="L10" s="25" t="str">
        <f>IF($B10='Formulario de Respuestas'!$D9,'Formulario de Respuestas'!$H9,"ES DIFERENTE")</f>
        <v>D</v>
      </c>
      <c r="M10" s="1" t="str">
        <f>IFERROR(VLOOKUP(CONCATENATE(L$1,L10),'Formulario de Preguntas'!$C$10:$FN$165,3,FALSE),"")</f>
        <v>El estudiante realiza la composición aditiva en un orden superior de un número, dando adecuadamente el valor posicional a sus cifras.</v>
      </c>
      <c r="N10" s="1" t="str">
        <f>IFERROR(VLOOKUP(CONCATENATE(L$1,L10),'Formulario de Preguntas'!$C$10:$FN$165,4,FALSE),"")</f>
        <v>RESPUESTA CORRECTA</v>
      </c>
      <c r="O10" s="25" t="str">
        <f>IF($B10='Formulario de Respuestas'!$D9,'Formulario de Respuestas'!$I9,"ES DIFERENTE")</f>
        <v>D</v>
      </c>
      <c r="P10" s="1" t="str">
        <f>IFERROR(VLOOKUP(CONCATENATE(O$1,O10),'Formulario de Preguntas'!$C$10:$FN$165,3,FALSE),"")</f>
        <v>El estudiante realiza la composición aditiva de un número en un orden superior, dando adecuadamente el valor posicional a sus cifras.</v>
      </c>
      <c r="Q10" s="1" t="str">
        <f>IFERROR(VLOOKUP(CONCATENATE(O$1,O10),'Formulario de Preguntas'!$C$10:$FN$165,4,FALSE),"")</f>
        <v>RESPUESTA CORRECTA</v>
      </c>
      <c r="R10" s="25" t="str">
        <f>IF($B10='Formulario de Respuestas'!$D9,'Formulario de Respuestas'!$J9,"ES DIFERENTE")</f>
        <v>B</v>
      </c>
      <c r="S10" s="1" t="str">
        <f>IFERROR(VLOOKUP(CONCATENATE(R$1,R10),'Formulario de Preguntas'!$C$10:$FN$165,3,FALSE),"")</f>
        <v>El estudiante resuelve problemas donde la multiplicación se utiliza como una suma reiterada.</v>
      </c>
      <c r="T10" s="1" t="str">
        <f>IFERROR(VLOOKUP(CONCATENATE(R$1,R10),'Formulario de Preguntas'!$C$10:$FN$165,4,FALSE),"")</f>
        <v>RESPUESTA CORRECTA</v>
      </c>
      <c r="U10" s="25" t="str">
        <f>IF($B10='Formulario de Respuestas'!$D9,'Formulario de Respuestas'!$K9,"ES DIFERENTE")</f>
        <v>A</v>
      </c>
      <c r="V10" s="1" t="str">
        <f>IFERROR(VLOOKUP(CONCATENATE(U$1,U10),'Formulario de Preguntas'!$C$10:$FN$165,3,FALSE),"")</f>
        <v xml:space="preserve">El estudiante realiza la composición aditiva de un número y resuelve la situación aditiva de comparación. </v>
      </c>
      <c r="W10" s="1" t="str">
        <f>IFERROR(VLOOKUP(CONCATENATE(U$1,U10),'Formulario de Preguntas'!$C$10:$FN$165,4,FALSE),"")</f>
        <v>RESPUESTA CORRECTA</v>
      </c>
      <c r="X10" s="25" t="str">
        <f>IF($B10='Formulario de Respuestas'!$D9,'Formulario de Respuestas'!$L9,"ES DIFERENTE")</f>
        <v>C</v>
      </c>
      <c r="Y10" s="1" t="str">
        <f>IFERROR(VLOOKUP(CONCATENATE(X$1,X10),'Formulario de Preguntas'!$C$10:$FN$165,3,FALSE),"")</f>
        <v>Es probable que el estudiante haya identificado las cantidades, pero no la situación aditiva, cree que la operación que debe hacer es una sustracción.</v>
      </c>
      <c r="Z10" s="1" t="str">
        <f>IFERROR(VLOOKUP(CONCATENATE(X$1,X10),'Formulario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10" s="25" t="str">
        <f>IF($B10='Formulario de Respuestas'!$D9,'Formulario de Respuestas'!$M9,"ES DIFERENTE")</f>
        <v>A</v>
      </c>
      <c r="AB10" s="1" t="str">
        <f>IFERROR(VLOOKUP(CONCATENATE(AA$1,AA10),'Formulario de Preguntas'!$C$10:$FN$165,3,FALSE),"")</f>
        <v>El estudiante reconoce situaciones multiplicativas de comparación entre dos cantidades (el doble, el triple, la tercera parte, etc.)</v>
      </c>
      <c r="AC10" s="1" t="str">
        <f>IFERROR(VLOOKUP(CONCATENATE(AA$1,AA10),'Formulario de Preguntas'!$C$10:$FN$165,4,FALSE),"")</f>
        <v>RESPUESTA CORRECTA</v>
      </c>
      <c r="AD10" s="25" t="str">
        <f>IF($B10='Formulario de Respuestas'!$D9,'Formulario de Respuestas'!$N9,"ES DIFERENTE")</f>
        <v>B</v>
      </c>
      <c r="AE10" s="1" t="str">
        <f>IFERROR(VLOOKUP(CONCATENATE(AD$1,AD10),'Formulario de Preguntas'!$C$10:$FN$165,3,FALSE),"")</f>
        <v>Es posible que el estudiante haya identificado la situación multiplicativa de comparación, pero confunde el triple con la tercera parte.</v>
      </c>
      <c r="AF10" s="1" t="str">
        <f>IFERROR(VLOOKUP(CONCATENATE(AD$1,AD10),'Formulario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10" s="25" t="str">
        <f>IF($B10='Formulario de Respuestas'!$D9,'Formulario de Respuestas'!$O9,"ES DIFERENTE")</f>
        <v>B</v>
      </c>
      <c r="AH10" s="1" t="str">
        <f>IFERROR(VLOOKUP(CONCATENATE(AG$1,AG10),'Formulario de Preguntas'!$C$10:$FN$165,3,FALSE),"")</f>
        <v>Es posible que el estudiante haya identificado la cantidad, pero confunde el valor posicional de cada una de las cifras.</v>
      </c>
      <c r="AI10" s="1" t="str">
        <f>IFERROR(VLOOKUP(CONCATENATE(AG$1,AG10),'Formulario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10" s="25" t="str">
        <f>IF($B10='Formulario de Respuestas'!$D9,'Formulario de Respuestas'!$P9,"ES DIFERENTE")</f>
        <v>C</v>
      </c>
      <c r="AK10" s="1" t="str">
        <f>IFERROR(VLOOKUP(CONCATENATE(AJ$1,AJ10),'Formulario de Preguntas'!$C$10:$FN$165,3,FALSE),"")</f>
        <v>Es posible que el estudiante haya identificado el número dentro en la cifra, sin embargo, no reconoce su valor posicional.</v>
      </c>
      <c r="AL10" s="1" t="str">
        <f>IFERROR(VLOOKUP(CONCATENATE(AJ$1,AJ10),'Formulario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0" s="25" t="str">
        <f>IF($B10='Formulario de Respuestas'!$D9,'Formulario de Respuestas'!$Q9,"ES DIFERENTE")</f>
        <v>A</v>
      </c>
      <c r="AN10" s="1" t="str">
        <f>IFERROR(VLOOKUP(CONCATENATE(AM$1,AM10),'Formulario de Preguntas'!$C$10:$FN$165,3,FALSE),"")</f>
        <v>No realiza correctamente la composición aditiva, pues olvida agrupar en las centenas, además no establece la relación de orden entre los números del problema.</v>
      </c>
      <c r="AO10" s="1" t="str">
        <f>IFERROR(VLOOKUP(CONCATENATE(AM$1,AM10),'Formulario de Preguntas'!$C$10:$FN$165,4,FALSE),"")</f>
        <v xml:space="preserve">Desarrolle actividades para reforzar el trabajo con las relaciones de orden “Mayor que", "Menor que", "Igual que" en un conjunto de números. Plantee actividades con monedas y billetes didácticos para reforzar las relaciones de orden entre diferentes cantidades; dígales que organicen de variadas formas las denominaciones de los billetes y las monedas.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10" s="25" t="str">
        <f>IF($B10='Formulario de Respuestas'!$D9,'Formulario de Respuestas'!$R9,"ES DIFERENTE")</f>
        <v>C</v>
      </c>
      <c r="AQ10" s="1" t="str">
        <f>IFERROR(VLOOKUP(CONCATENATE(AP$1,AP10),'Formulario de Preguntas'!$C$10:$FN$165,3,FALSE),"")</f>
        <v>Es probable que el estudiante haya identificado el problema de cambio disminuyendo, para resolverlo añade a la cantidad menos en busca de igualar las unidades, decenas, pero solo tiene en cuenta las unidades y decenas del número menor.</v>
      </c>
      <c r="AR10" s="1" t="str">
        <f>IFERROR(VLOOKUP(CONCATENATE(AP$1,AP10),'Formulario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10" s="25" t="str">
        <f>IF($B10='Formulario de Respuestas'!$D9,'Formulario de Respuestas'!$S9,"ES DIFERENTE")</f>
        <v>B</v>
      </c>
      <c r="AT10" s="1" t="str">
        <f>IFERROR(VLOOKUP(CONCATENATE(AS$1,AS10),'Formulario de Preguntas'!$C$10:$FN$165,3,FALSE),"")</f>
        <v xml:space="preserve">Es posible que el estudiante no haya identificado el problema multiplicativo, por lo que responde enunciando una de las cantidades que aparecen en el problema (la cantidad no numérica). </v>
      </c>
      <c r="AU10" s="1" t="str">
        <f>IFERROR(VLOOKUP(CONCATENATE(AS$1,AS10),'Formulario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10" s="25" t="str">
        <f>IF($B10='Formulario de Respuestas'!$D9,'Formulario de Respuestas'!$T9,"ES DIFERENTE")</f>
        <v>D</v>
      </c>
      <c r="AW10" s="1" t="str">
        <f>IFERROR(VLOOKUP(CONCATENATE(AV$1,AV10),'Formulario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10" s="1" t="str">
        <f>IFERROR(VLOOKUP(CONCATENATE(AV$1,AV10),'Formulario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0" s="25" t="str">
        <f>IF($B10='Formulario de Respuestas'!$D9,'Formulario de Respuestas'!$U9,"ES DIFERENTE")</f>
        <v>A</v>
      </c>
      <c r="AZ10" s="1" t="str">
        <f>IFERROR(VLOOKUP(CONCATENATE(AY$1,AY10),'Formulario de Preguntas'!$C$10:$FN$165,3,FALSE),"")</f>
        <v xml:space="preserve">
Es probable que el estudiante identifique la situación de movimientos en el espacio de translaciones y rotaciones de figuras geométricas, sin embargo, confunde en la primera instrucción la izquierda con la derecha (traslación), aunque realiza correctamente el movimiento de rotación. 
</v>
      </c>
      <c r="BA10" s="1" t="str">
        <f>IFERROR(VLOOKUP(CONCATENATE(AY$1,AY10),'Formulario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10" s="25" t="str">
        <f>IF($B10='Formulario de Respuestas'!$D9,'Formulario de Respuestas'!$V9,"ES DIFERENTE")</f>
        <v>C</v>
      </c>
      <c r="BC10" s="1" t="str">
        <f>IFERROR(VLOOKUP(CONCATENATE(BB$1,BB10),'Formulario de Preguntas'!$C$10:$FN$165,3,FALSE),"")</f>
        <v>El estudiante resuelve problemas en los que interviene la fracción como operador en contexto.</v>
      </c>
      <c r="BD10" s="1" t="str">
        <f>IFERROR(VLOOKUP(CONCATENATE(BB$1,BB10),'Formulario de Preguntas'!$C$10:$FN$165,4,FALSE),"")</f>
        <v>RESPUESTA CORRECTA</v>
      </c>
      <c r="BE10" s="25" t="str">
        <f>IF($B10='Formulario de Respuestas'!$D9,'Formulario de Respuestas'!$W9,"ES DIFERENTE")</f>
        <v>B</v>
      </c>
      <c r="BF10" s="1" t="str">
        <f>IFERROR(VLOOKUP(CONCATENATE(BE$1,BE10),'Formulario de Preguntas'!$C$10:$FN$165,3,FALSE),"")</f>
        <v xml:space="preserve">Es posible que el estudiante reconozca la figura bidimensional pero no identifica sus características; entre estas la cantidad de lados de una figura. 
Es posible que el estudiante reconozca la una figura bidimensional pero no identifica sus características; entre estas los lados y los ángulos de una figura.
</v>
      </c>
      <c r="BG10" s="1" t="str">
        <f>IFERROR(VLOOKUP(CONCATENATE(BE$1,BE10),'Formulario de Preguntas'!$C$10:$FN$165,4,FALSE),"")</f>
        <v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 segunda cartilla, páginas 78 a 81.
</v>
      </c>
      <c r="BH10" s="25" t="str">
        <f>IF($B10='Formulario de Respuestas'!$D9,'Formulario de Respuestas'!$X9,"ES DIFERENTE")</f>
        <v>C</v>
      </c>
      <c r="BI10" s="1" t="str">
        <f>IFERROR(VLOOKUP(CONCATENATE(BH$1,BH10),'Formulario de Preguntas'!$C$10:$FN$165,3,FALSE),"")</f>
        <v>El estudiante interpreta datos organizados en gráficas (diagrama de barras).</v>
      </c>
      <c r="BJ10" s="1" t="str">
        <f>IFERROR(VLOOKUP(CONCATENATE(BH$1,BH10),'Formulario de Preguntas'!$C$10:$FN$165,4,FALSE),"")</f>
        <v>RESPUESTA CORRECTA</v>
      </c>
      <c r="BK10" s="25">
        <f>IF($B10='Formulario de Respuestas'!$D9,'Formulario de Respuestas'!$Y9,"ES DIFERENTE")</f>
        <v>0</v>
      </c>
      <c r="BL10" s="1" t="str">
        <f>IFERROR(VLOOKUP(CONCATENATE(BK$1,BK10),'Formulario de Preguntas'!$C$10:$FN$165,3,FALSE),"")</f>
        <v/>
      </c>
      <c r="BM10" s="1" t="str">
        <f>IFERROR(VLOOKUP(CONCATENATE(BK$1,BK10),'Formulario de Preguntas'!$C$10:$FN$165,4,FALSE),"")</f>
        <v/>
      </c>
      <c r="BN10" s="25">
        <f>IF($B10='Formulario de Respuestas'!$D9,'Formulario de Respuestas'!$Z9,"ES DIFERENTE")</f>
        <v>0</v>
      </c>
      <c r="BO10" s="1" t="str">
        <f>IFERROR(VLOOKUP(CONCATENATE(BN$1,BN10),'Formulario de Preguntas'!$C$10:$FN$165,3,FALSE),"")</f>
        <v/>
      </c>
      <c r="BP10" s="1" t="str">
        <f>IFERROR(VLOOKUP(CONCATENATE(BN$1,BN10),'Formulario de Preguntas'!$C$10:$FN$165,4,FALSE),"")</f>
        <v/>
      </c>
      <c r="BR10" s="1">
        <f t="shared" si="0"/>
        <v>10</v>
      </c>
      <c r="BS10" s="1">
        <f t="shared" si="1"/>
        <v>0.25</v>
      </c>
      <c r="BT10" s="1">
        <f t="shared" si="2"/>
        <v>2.5</v>
      </c>
      <c r="BU10" s="1">
        <f>COUNTIF('Formulario de Respuestas'!$E9:$Z9,"A")</f>
        <v>5</v>
      </c>
      <c r="BV10" s="1">
        <f>COUNTIF('Formulario de Respuestas'!$E9:$Z9,"B")</f>
        <v>6</v>
      </c>
      <c r="BW10" s="1">
        <f>COUNTIF('Formulario de Respuestas'!$E9:$Z9,"C")</f>
        <v>6</v>
      </c>
      <c r="BX10" s="1">
        <f>COUNTIF('Formulario de Respuestas'!$E9:$Z9,"D")</f>
        <v>3</v>
      </c>
      <c r="BY10" s="1">
        <f>COUNTIF('Formulario de Respuestas'!$E9:$Z9,"E (RESPUESTA ANULADA)")</f>
        <v>0</v>
      </c>
    </row>
    <row r="11" spans="1:77" x14ac:dyDescent="0.25">
      <c r="A11" s="1" t="str">
        <f>'Formulario de Respuestas'!C10</f>
        <v>ELSA LAZMITH HURTADO</v>
      </c>
      <c r="B11" s="1">
        <f>'Formulario de Respuestas'!D10</f>
        <v>1095918019</v>
      </c>
      <c r="C11" s="25" t="str">
        <f>IF($B11='Formulario de Respuestas'!$D10,'Formulario de Respuestas'!$E10,"ES DIFERENTE")</f>
        <v>C</v>
      </c>
      <c r="D11" s="15" t="str">
        <f>IFERROR(VLOOKUP(CONCATENATE(C$1,C11),'Formulario de Preguntas'!$C$2:$FN$165,3,FALSE),"")</f>
        <v>El estudiante resuelve problemas aditivos de “combinación-parte/todo” y utiliza la suma para representar sus soluciones.</v>
      </c>
      <c r="E11" s="1" t="str">
        <f>IFERROR(VLOOKUP(CONCATENATE(C$1,C11),'Formulario de Preguntas'!$C$2:$FN$165,4,FALSE),"")</f>
        <v>RESPUESTA CORRECTA</v>
      </c>
      <c r="F11" s="25" t="str">
        <f>IF($B11='Formulario de Respuestas'!$D10,'Formulario de Respuestas'!$F10,"ES DIFERENTE")</f>
        <v>C</v>
      </c>
      <c r="G11" s="1" t="str">
        <f>IFERROR(VLOOKUP(CONCATENATE(F$1,F11),'Formulario de Preguntas'!$C$2:$FN$165,3,FALSE),"")</f>
        <v xml:space="preserve">Es probable que el estudiante haya realizado la descomposición aditiva, sin embargo, no reconoce el valor posicional de las cifras, confundiendo unidades y decenas. </v>
      </c>
      <c r="H11" s="1" t="str">
        <f>IFERROR(VLOOKUP(CONCATENATE(F$1,F11),'Formulario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11" s="25" t="str">
        <f>IF($B11='Formulario de Respuestas'!$D10,'Formulario de Respuestas'!$G10,"ES DIFERENTE")</f>
        <v>A</v>
      </c>
      <c r="J11" s="1" t="str">
        <f>IFERROR(VLOOKUP(CONCATENATE(I$1,I11),'Formulario de Preguntas'!$C$10:$FN$165,3,FALSE),"")</f>
        <v>El estudiante interpreta datos organizados en tablas y graficas sencillas y realiza la descomposición aditiva de un número dando adecuadamente el valor posicional a sus cifras.</v>
      </c>
      <c r="K11" s="1" t="str">
        <f>IFERROR(VLOOKUP(CONCATENATE(I$1,I11),'Formulario de Preguntas'!$C$10:$FN$165,4,FALSE),"")</f>
        <v>RESPUESTA CORRECTA</v>
      </c>
      <c r="L11" s="25" t="str">
        <f>IF($B11='Formulario de Respuestas'!$D10,'Formulario de Respuestas'!$H10,"ES DIFERENTE")</f>
        <v>D</v>
      </c>
      <c r="M11" s="1" t="str">
        <f>IFERROR(VLOOKUP(CONCATENATE(L$1,L11),'Formulario de Preguntas'!$C$10:$FN$165,3,FALSE),"")</f>
        <v>El estudiante realiza la composición aditiva en un orden superior de un número, dando adecuadamente el valor posicional a sus cifras.</v>
      </c>
      <c r="N11" s="1" t="str">
        <f>IFERROR(VLOOKUP(CONCATENATE(L$1,L11),'Formulario de Preguntas'!$C$10:$FN$165,4,FALSE),"")</f>
        <v>RESPUESTA CORRECTA</v>
      </c>
      <c r="O11" s="25" t="str">
        <f>IF($B11='Formulario de Respuestas'!$D10,'Formulario de Respuestas'!$I10,"ES DIFERENTE")</f>
        <v>D</v>
      </c>
      <c r="P11" s="1" t="str">
        <f>IFERROR(VLOOKUP(CONCATENATE(O$1,O11),'Formulario de Preguntas'!$C$10:$FN$165,3,FALSE),"")</f>
        <v>El estudiante realiza la composición aditiva de un número en un orden superior, dando adecuadamente el valor posicional a sus cifras.</v>
      </c>
      <c r="Q11" s="1" t="str">
        <f>IFERROR(VLOOKUP(CONCATENATE(O$1,O11),'Formulario de Preguntas'!$C$10:$FN$165,4,FALSE),"")</f>
        <v>RESPUESTA CORRECTA</v>
      </c>
      <c r="R11" s="25" t="str">
        <f>IF($B11='Formulario de Respuestas'!$D10,'Formulario de Respuestas'!$J10,"ES DIFERENTE")</f>
        <v>A</v>
      </c>
      <c r="S11" s="1" t="str">
        <f>IFERROR(VLOOKUP(CONCATENATE(R$1,R11),'Formulario de Preguntas'!$C$10:$FN$165,3,FALSE),"")</f>
        <v>Es probable que el estudiante componga la cantidad de grupos, pero sin tener en cuenta los miembros de cada grupo, de manera que no resuelve el problema que implica una suma reiterada.</v>
      </c>
      <c r="T11" s="1" t="str">
        <f>IFERROR(VLOOKUP(CONCATENATE(R$1,R11),'Formulario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11" s="25" t="str">
        <f>IF($B11='Formulario de Respuestas'!$D10,'Formulario de Respuestas'!$K10,"ES DIFERENTE")</f>
        <v>C</v>
      </c>
      <c r="V11" s="1" t="str">
        <f>IFERROR(VLOOKUP(CONCATENATE(U$1,U11),'Formulario de Preguntas'!$C$10:$FN$165,3,FALSE),"")</f>
        <v>Es posible que el estudiante haya identificado la situación de composición aditiva de un número, pero al parecer hace una estimación de la cantidad sobrante y encuentra que el número es próximo a 300.</v>
      </c>
      <c r="W11" s="1" t="str">
        <f>IFERROR(VLOOKUP(CONCATENATE(U$1,U11),'Formulario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11" s="25" t="str">
        <f>IF($B11='Formulario de Respuestas'!$D10,'Formulario de Respuestas'!$L10,"ES DIFERENTE")</f>
        <v>A</v>
      </c>
      <c r="Y11" s="1" t="str">
        <f>IFERROR(VLOOKUP(CONCATENATE(X$1,X11),'Formulario de Preguntas'!$C$10:$FN$165,3,FALSE),"")</f>
        <v>El estudiante resuelve problemas aditivos y representa la solución en forma de suma.</v>
      </c>
      <c r="Z11" s="1" t="str">
        <f>IFERROR(VLOOKUP(CONCATENATE(X$1,X11),'Formulario de Preguntas'!$C$10:$FN$165,4,FALSE),"")</f>
        <v>RESPUESTA CORRECTA</v>
      </c>
      <c r="AA11" s="25" t="str">
        <f>IF($B11='Formulario de Respuestas'!$D10,'Formulario de Respuestas'!$M10,"ES DIFERENTE")</f>
        <v>A</v>
      </c>
      <c r="AB11" s="1" t="str">
        <f>IFERROR(VLOOKUP(CONCATENATE(AA$1,AA11),'Formulario de Preguntas'!$C$10:$FN$165,3,FALSE),"")</f>
        <v>El estudiante reconoce situaciones multiplicativas de comparación entre dos cantidades (el doble, el triple, la tercera parte, etc.)</v>
      </c>
      <c r="AC11" s="1" t="str">
        <f>IFERROR(VLOOKUP(CONCATENATE(AA$1,AA11),'Formulario de Preguntas'!$C$10:$FN$165,4,FALSE),"")</f>
        <v>RESPUESTA CORRECTA</v>
      </c>
      <c r="AD11" s="25" t="str">
        <f>IF($B11='Formulario de Respuestas'!$D10,'Formulario de Respuestas'!$N10,"ES DIFERENTE")</f>
        <v>A</v>
      </c>
      <c r="AE11" s="1" t="str">
        <f>IFERROR(VLOOKUP(CONCATENATE(AD$1,AD11),'Formulario de Preguntas'!$C$10:$FN$165,3,FALSE),"")</f>
        <v>El estudiante reconoce situaciones multiplicativas de comparación entre dos cantidades (el doble, el triple, la tercera parte, etc.)</v>
      </c>
      <c r="AF11" s="1" t="str">
        <f>IFERROR(VLOOKUP(CONCATENATE(AD$1,AD11),'Formulario de Preguntas'!$C$10:$FN$165,4,FALSE),"")</f>
        <v>RESPUESTA CORRECTA</v>
      </c>
      <c r="AG11" s="25" t="str">
        <f>IF($B11='Formulario de Respuestas'!$D10,'Formulario de Respuestas'!$O10,"ES DIFERENTE")</f>
        <v>C</v>
      </c>
      <c r="AH11" s="1" t="str">
        <f>IFERROR(VLOOKUP(CONCATENATE(AG$1,AG11),'Formulario de Preguntas'!$C$10:$FN$165,3,FALSE),"")</f>
        <v>Es posible que el estudiante haya identificado la cantidad, pero no le da valor posicional a las decenas y unidades.</v>
      </c>
      <c r="AI11" s="1" t="str">
        <f>IFERROR(VLOOKUP(CONCATENATE(AG$1,AG11),'Formulario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11" s="25" t="str">
        <f>IF($B11='Formulario de Respuestas'!$D10,'Formulario de Respuestas'!$P10,"ES DIFERENTE")</f>
        <v>D</v>
      </c>
      <c r="AK11" s="1" t="str">
        <f>IFERROR(VLOOKUP(CONCATENATE(AJ$1,AJ11),'Formulario de Preguntas'!$C$10:$FN$165,3,FALSE),"")</f>
        <v xml:space="preserve">Es posible que el estudiante haya identificado el número dentro en la cifra, sin embargo, no lo relaciona con la idea de valor posicional por lo que termina enunciándolo en términos del objeto de representación. </v>
      </c>
      <c r="AL11" s="1" t="str">
        <f>IFERROR(VLOOKUP(CONCATENATE(AJ$1,AJ11),'Formulario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1" s="25" t="str">
        <f>IF($B11='Formulario de Respuestas'!$D10,'Formulario de Respuestas'!$Q10,"ES DIFERENTE")</f>
        <v>C</v>
      </c>
      <c r="AN11" s="1" t="str">
        <f>IFERROR(VLOOKUP(CONCATENATE(AM$1,AM11),'Formulario de Preguntas'!$C$10:$FN$165,3,FALSE),"")</f>
        <v>El estudiante compone aditivamente un número y reconoce la relación de orden en los números naturales de tres cifras.</v>
      </c>
      <c r="AO11" s="1" t="str">
        <f>IFERROR(VLOOKUP(CONCATENATE(AM$1,AM11),'Formulario de Preguntas'!$C$10:$FN$165,4,FALSE),"")</f>
        <v>RESPUESTA CORRECTA</v>
      </c>
      <c r="AP11" s="25" t="str">
        <f>IF($B11='Formulario de Respuestas'!$D10,'Formulario de Respuestas'!$R10,"ES DIFERENTE")</f>
        <v>B</v>
      </c>
      <c r="AQ11" s="1" t="str">
        <f>IFERROR(VLOOKUP(CONCATENATE(AP$1,AP11),'Formulario de Preguntas'!$C$10:$FN$165,3,FALSE),"")</f>
        <v>El estudiante resuelve problemas aditivos de cambio disminuyendo (sustracción o resta)</v>
      </c>
      <c r="AR11" s="1" t="str">
        <f>IFERROR(VLOOKUP(CONCATENATE(AP$1,AP11),'Formulario de Preguntas'!$C$10:$FN$165,4,FALSE),"")</f>
        <v>RESPUESTA CORRECTA</v>
      </c>
      <c r="AS11" s="25" t="str">
        <f>IF($B11='Formulario de Respuestas'!$D10,'Formulario de Respuestas'!$S10,"ES DIFERENTE")</f>
        <v>A</v>
      </c>
      <c r="AT11" s="1" t="str">
        <f>IFERROR(VLOOKUP(CONCATENATE(AS$1,AS11),'Formulario de Preguntas'!$C$10:$FN$165,3,FALSE),"")</f>
        <v xml:space="preserve">El estudiante reconoce y resuelve problemas multiplicativos de razón. </v>
      </c>
      <c r="AU11" s="1" t="str">
        <f>IFERROR(VLOOKUP(CONCATENATE(AS$1,AS11),'Formulario de Preguntas'!$C$10:$FN$165,4,FALSE),"")</f>
        <v>RESPUESTA CORRECTA</v>
      </c>
      <c r="AV11" s="25" t="str">
        <f>IF($B11='Formulario de Respuestas'!$D10,'Formulario de Respuestas'!$T10,"ES DIFERENTE")</f>
        <v>A</v>
      </c>
      <c r="AW11" s="1" t="str">
        <f>IFERROR(VLOOKUP(CONCATENATE(AV$1,AV11),'Formulario de Preguntas'!$C$10:$FN$165,3,FALSE),"")</f>
        <v xml:space="preserve">Es posible que el estudiante no haya identificado que existe una relación multiplicativa entre las dos cantidades, por lo que enuncia el término que no tiene representación numérica. </v>
      </c>
      <c r="AX11" s="1" t="str">
        <f>IFERROR(VLOOKUP(CONCATENATE(AV$1,AV11),'Formulario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1" s="25" t="str">
        <f>IF($B11='Formulario de Respuestas'!$D10,'Formulario de Respuestas'!$U10,"ES DIFERENTE")</f>
        <v>A</v>
      </c>
      <c r="AZ11" s="1" t="str">
        <f>IFERROR(VLOOKUP(CONCATENATE(AY$1,AY11),'Formulario de Preguntas'!$C$10:$FN$165,3,FALSE),"")</f>
        <v xml:space="preserve">
Es probable que el estudiante identifique la situación de movimientos en el espacio de translaciones y rotaciones de figuras geométricas, sin embargo, confunde en la primera instrucción la izquierda con la derecha (traslación), aunque realiza correctamente el movimiento de rotación. 
</v>
      </c>
      <c r="BA11" s="1" t="str">
        <f>IFERROR(VLOOKUP(CONCATENATE(AY$1,AY11),'Formulario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11" s="25" t="str">
        <f>IF($B11='Formulario de Respuestas'!$D10,'Formulario de Respuestas'!$V10,"ES DIFERENTE")</f>
        <v>C</v>
      </c>
      <c r="BC11" s="1" t="str">
        <f>IFERROR(VLOOKUP(CONCATENATE(BB$1,BB11),'Formulario de Preguntas'!$C$10:$FN$165,3,FALSE),"")</f>
        <v>El estudiante resuelve problemas en los que interviene la fracción como operador en contexto.</v>
      </c>
      <c r="BD11" s="1" t="str">
        <f>IFERROR(VLOOKUP(CONCATENATE(BB$1,BB11),'Formulario de Preguntas'!$C$10:$FN$165,4,FALSE),"")</f>
        <v>RESPUESTA CORRECTA</v>
      </c>
      <c r="BE11" s="25" t="str">
        <f>IF($B11='Formulario de Respuestas'!$D10,'Formulario de Respuestas'!$W10,"ES DIFERENTE")</f>
        <v>A</v>
      </c>
      <c r="BF11" s="1" t="str">
        <f>IFERROR(VLOOKUP(CONCATENATE(BE$1,BE11),'Formulario de Preguntas'!$C$10:$FN$165,3,FALSE),"")</f>
        <v>El estudiante identifica las características de una figura bidimensional.</v>
      </c>
      <c r="BG11" s="1" t="str">
        <f>IFERROR(VLOOKUP(CONCATENATE(BE$1,BE11),'Formulario de Preguntas'!$C$10:$FN$165,4,FALSE),"")</f>
        <v>RESPUESTA CORRECTA</v>
      </c>
      <c r="BH11" s="25" t="str">
        <f>IF($B11='Formulario de Respuestas'!$D10,'Formulario de Respuestas'!$X10,"ES DIFERENTE")</f>
        <v>C</v>
      </c>
      <c r="BI11" s="1" t="str">
        <f>IFERROR(VLOOKUP(CONCATENATE(BH$1,BH11),'Formulario de Preguntas'!$C$10:$FN$165,3,FALSE),"")</f>
        <v>El estudiante interpreta datos organizados en gráficas (diagrama de barras).</v>
      </c>
      <c r="BJ11" s="1" t="str">
        <f>IFERROR(VLOOKUP(CONCATENATE(BH$1,BH11),'Formulario de Preguntas'!$C$10:$FN$165,4,FALSE),"")</f>
        <v>RESPUESTA CORRECTA</v>
      </c>
      <c r="BK11" s="25">
        <f>IF($B11='Formulario de Respuestas'!$D10,'Formulario de Respuestas'!$Y10,"ES DIFERENTE")</f>
        <v>0</v>
      </c>
      <c r="BL11" s="1" t="str">
        <f>IFERROR(VLOOKUP(CONCATENATE(BK$1,BK11),'Formulario de Preguntas'!$C$10:$FN$165,3,FALSE),"")</f>
        <v/>
      </c>
      <c r="BM11" s="1" t="str">
        <f>IFERROR(VLOOKUP(CONCATENATE(BK$1,BK11),'Formulario de Preguntas'!$C$10:$FN$165,4,FALSE),"")</f>
        <v/>
      </c>
      <c r="BN11" s="25">
        <f>IF($B11='Formulario de Respuestas'!$D10,'Formulario de Respuestas'!$Z10,"ES DIFERENTE")</f>
        <v>0</v>
      </c>
      <c r="BO11" s="1" t="str">
        <f>IFERROR(VLOOKUP(CONCATENATE(BN$1,BN11),'Formulario de Preguntas'!$C$10:$FN$165,3,FALSE),"")</f>
        <v/>
      </c>
      <c r="BP11" s="1" t="str">
        <f>IFERROR(VLOOKUP(CONCATENATE(BN$1,BN11),'Formulario de Preguntas'!$C$10:$FN$165,4,FALSE),"")</f>
        <v/>
      </c>
      <c r="BR11" s="1">
        <f t="shared" si="0"/>
        <v>13</v>
      </c>
      <c r="BS11" s="1">
        <f t="shared" si="1"/>
        <v>0.25</v>
      </c>
      <c r="BT11" s="1">
        <f t="shared" si="2"/>
        <v>3.25</v>
      </c>
      <c r="BU11" s="1">
        <f>COUNTIF('Formulario de Respuestas'!$E10:$Z10,"A")</f>
        <v>9</v>
      </c>
      <c r="BV11" s="1">
        <f>COUNTIF('Formulario de Respuestas'!$E10:$Z10,"B")</f>
        <v>1</v>
      </c>
      <c r="BW11" s="1">
        <f>COUNTIF('Formulario de Respuestas'!$E10:$Z10,"C")</f>
        <v>7</v>
      </c>
      <c r="BX11" s="1">
        <f>COUNTIF('Formulario de Respuestas'!$E10:$Z10,"D")</f>
        <v>3</v>
      </c>
      <c r="BY11" s="1">
        <f>COUNTIF('Formulario de Respuestas'!$E10:$Z10,"E (RESPUESTA ANULADA)")</f>
        <v>0</v>
      </c>
    </row>
    <row r="12" spans="1:77" x14ac:dyDescent="0.25">
      <c r="A12" s="1" t="str">
        <f>'Formulario de Respuestas'!C11</f>
        <v>DANIEL F. LANCHEROS</v>
      </c>
      <c r="B12" s="1">
        <f>'Formulario de Respuestas'!D11</f>
        <v>1095913142</v>
      </c>
      <c r="C12" s="25" t="str">
        <f>IF($B12='Formulario de Respuestas'!$D11,'Formulario de Respuestas'!$E11,"ES DIFERENTE")</f>
        <v>C</v>
      </c>
      <c r="D12" s="15" t="str">
        <f>IFERROR(VLOOKUP(CONCATENATE(C$1,C12),'Formulario de Preguntas'!$C$2:$FN$165,3,FALSE),"")</f>
        <v>El estudiante resuelve problemas aditivos de “combinación-parte/todo” y utiliza la suma para representar sus soluciones.</v>
      </c>
      <c r="E12" s="1" t="str">
        <f>IFERROR(VLOOKUP(CONCATENATE(C$1,C12),'Formulario de Preguntas'!$C$2:$FN$165,4,FALSE),"")</f>
        <v>RESPUESTA CORRECTA</v>
      </c>
      <c r="F12" s="25" t="str">
        <f>IF($B12='Formulario de Respuestas'!$D11,'Formulario de Respuestas'!$F11,"ES DIFERENTE")</f>
        <v>C</v>
      </c>
      <c r="G12" s="1" t="str">
        <f>IFERROR(VLOOKUP(CONCATENATE(F$1,F12),'Formulario de Preguntas'!$C$2:$FN$165,3,FALSE),"")</f>
        <v xml:space="preserve">Es probable que el estudiante haya realizado la descomposición aditiva, sin embargo, no reconoce el valor posicional de las cifras, confundiendo unidades y decenas. </v>
      </c>
      <c r="H12" s="1" t="str">
        <f>IFERROR(VLOOKUP(CONCATENATE(F$1,F12),'Formulario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12" s="25" t="str">
        <f>IF($B12='Formulario de Respuestas'!$D11,'Formulario de Respuestas'!$G11,"ES DIFERENTE")</f>
        <v>A</v>
      </c>
      <c r="J12" s="1" t="str">
        <f>IFERROR(VLOOKUP(CONCATENATE(I$1,I12),'Formulario de Preguntas'!$C$10:$FN$165,3,FALSE),"")</f>
        <v>El estudiante interpreta datos organizados en tablas y graficas sencillas y realiza la descomposición aditiva de un número dando adecuadamente el valor posicional a sus cifras.</v>
      </c>
      <c r="K12" s="1" t="str">
        <f>IFERROR(VLOOKUP(CONCATENATE(I$1,I12),'Formulario de Preguntas'!$C$10:$FN$165,4,FALSE),"")</f>
        <v>RESPUESTA CORRECTA</v>
      </c>
      <c r="L12" s="25" t="str">
        <f>IF($B12='Formulario de Respuestas'!$D11,'Formulario de Respuestas'!$H11,"ES DIFERENTE")</f>
        <v>D</v>
      </c>
      <c r="M12" s="1" t="str">
        <f>IFERROR(VLOOKUP(CONCATENATE(L$1,L12),'Formulario de Preguntas'!$C$10:$FN$165,3,FALSE),"")</f>
        <v>El estudiante realiza la composición aditiva en un orden superior de un número, dando adecuadamente el valor posicional a sus cifras.</v>
      </c>
      <c r="N12" s="1" t="str">
        <f>IFERROR(VLOOKUP(CONCATENATE(L$1,L12),'Formulario de Preguntas'!$C$10:$FN$165,4,FALSE),"")</f>
        <v>RESPUESTA CORRECTA</v>
      </c>
      <c r="O12" s="25" t="str">
        <f>IF($B12='Formulario de Respuestas'!$D11,'Formulario de Respuestas'!$I11,"ES DIFERENTE")</f>
        <v>D</v>
      </c>
      <c r="P12" s="1" t="str">
        <f>IFERROR(VLOOKUP(CONCATENATE(O$1,O12),'Formulario de Preguntas'!$C$10:$FN$165,3,FALSE),"")</f>
        <v>El estudiante realiza la composición aditiva de un número en un orden superior, dando adecuadamente el valor posicional a sus cifras.</v>
      </c>
      <c r="Q12" s="1" t="str">
        <f>IFERROR(VLOOKUP(CONCATENATE(O$1,O12),'Formulario de Preguntas'!$C$10:$FN$165,4,FALSE),"")</f>
        <v>RESPUESTA CORRECTA</v>
      </c>
      <c r="R12" s="25" t="str">
        <f>IF($B12='Formulario de Respuestas'!$D11,'Formulario de Respuestas'!$J11,"ES DIFERENTE")</f>
        <v>B</v>
      </c>
      <c r="S12" s="1" t="str">
        <f>IFERROR(VLOOKUP(CONCATENATE(R$1,R12),'Formulario de Preguntas'!$C$10:$FN$165,3,FALSE),"")</f>
        <v>El estudiante resuelve problemas donde la multiplicación se utiliza como una suma reiterada.</v>
      </c>
      <c r="T12" s="1" t="str">
        <f>IFERROR(VLOOKUP(CONCATENATE(R$1,R12),'Formulario de Preguntas'!$C$10:$FN$165,4,FALSE),"")</f>
        <v>RESPUESTA CORRECTA</v>
      </c>
      <c r="U12" s="25" t="str">
        <f>IF($B12='Formulario de Respuestas'!$D11,'Formulario de Respuestas'!$K11,"ES DIFERENTE")</f>
        <v>C</v>
      </c>
      <c r="V12" s="1" t="str">
        <f>IFERROR(VLOOKUP(CONCATENATE(U$1,U12),'Formulario de Preguntas'!$C$10:$FN$165,3,FALSE),"")</f>
        <v>Es posible que el estudiante haya identificado la situación de composición aditiva de un número, pero al parecer hace una estimación de la cantidad sobrante y encuentra que el número es próximo a 300.</v>
      </c>
      <c r="W12" s="1" t="str">
        <f>IFERROR(VLOOKUP(CONCATENATE(U$1,U12),'Formulario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12" s="25" t="str">
        <f>IF($B12='Formulario de Respuestas'!$D11,'Formulario de Respuestas'!$L11,"ES DIFERENTE")</f>
        <v>A</v>
      </c>
      <c r="Y12" s="1" t="str">
        <f>IFERROR(VLOOKUP(CONCATENATE(X$1,X12),'Formulario de Preguntas'!$C$10:$FN$165,3,FALSE),"")</f>
        <v>El estudiante resuelve problemas aditivos y representa la solución en forma de suma.</v>
      </c>
      <c r="Z12" s="1" t="str">
        <f>IFERROR(VLOOKUP(CONCATENATE(X$1,X12),'Formulario de Preguntas'!$C$10:$FN$165,4,FALSE),"")</f>
        <v>RESPUESTA CORRECTA</v>
      </c>
      <c r="AA12" s="25" t="str">
        <f>IF($B12='Formulario de Respuestas'!$D11,'Formulario de Respuestas'!$M11,"ES DIFERENTE")</f>
        <v>A</v>
      </c>
      <c r="AB12" s="1" t="str">
        <f>IFERROR(VLOOKUP(CONCATENATE(AA$1,AA12),'Formulario de Preguntas'!$C$10:$FN$165,3,FALSE),"")</f>
        <v>El estudiante reconoce situaciones multiplicativas de comparación entre dos cantidades (el doble, el triple, la tercera parte, etc.)</v>
      </c>
      <c r="AC12" s="1" t="str">
        <f>IFERROR(VLOOKUP(CONCATENATE(AA$1,AA12),'Formulario de Preguntas'!$C$10:$FN$165,4,FALSE),"")</f>
        <v>RESPUESTA CORRECTA</v>
      </c>
      <c r="AD12" s="25" t="str">
        <f>IF($B12='Formulario de Respuestas'!$D11,'Formulario de Respuestas'!$N11,"ES DIFERENTE")</f>
        <v>A</v>
      </c>
      <c r="AE12" s="1" t="str">
        <f>IFERROR(VLOOKUP(CONCATENATE(AD$1,AD12),'Formulario de Preguntas'!$C$10:$FN$165,3,FALSE),"")</f>
        <v>El estudiante reconoce situaciones multiplicativas de comparación entre dos cantidades (el doble, el triple, la tercera parte, etc.)</v>
      </c>
      <c r="AF12" s="1" t="str">
        <f>IFERROR(VLOOKUP(CONCATENATE(AD$1,AD12),'Formulario de Preguntas'!$C$10:$FN$165,4,FALSE),"")</f>
        <v>RESPUESTA CORRECTA</v>
      </c>
      <c r="AG12" s="25" t="str">
        <f>IF($B12='Formulario de Respuestas'!$D11,'Formulario de Respuestas'!$O11,"ES DIFERENTE")</f>
        <v>C</v>
      </c>
      <c r="AH12" s="1" t="str">
        <f>IFERROR(VLOOKUP(CONCATENATE(AG$1,AG12),'Formulario de Preguntas'!$C$10:$FN$165,3,FALSE),"")</f>
        <v>Es posible que el estudiante haya identificado la cantidad, pero no le da valor posicional a las decenas y unidades.</v>
      </c>
      <c r="AI12" s="1" t="str">
        <f>IFERROR(VLOOKUP(CONCATENATE(AG$1,AG12),'Formulario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12" s="25" t="str">
        <f>IF($B12='Formulario de Respuestas'!$D11,'Formulario de Respuestas'!$P11,"ES DIFERENTE")</f>
        <v>D</v>
      </c>
      <c r="AK12" s="1" t="str">
        <f>IFERROR(VLOOKUP(CONCATENATE(AJ$1,AJ12),'Formulario de Preguntas'!$C$10:$FN$165,3,FALSE),"")</f>
        <v xml:space="preserve">Es posible que el estudiante haya identificado el número dentro en la cifra, sin embargo, no lo relaciona con la idea de valor posicional por lo que termina enunciándolo en términos del objeto de representación. </v>
      </c>
      <c r="AL12" s="1" t="str">
        <f>IFERROR(VLOOKUP(CONCATENATE(AJ$1,AJ12),'Formulario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2" s="25" t="str">
        <f>IF($B12='Formulario de Respuestas'!$D11,'Formulario de Respuestas'!$Q11,"ES DIFERENTE")</f>
        <v>C</v>
      </c>
      <c r="AN12" s="1" t="str">
        <f>IFERROR(VLOOKUP(CONCATENATE(AM$1,AM12),'Formulario de Preguntas'!$C$10:$FN$165,3,FALSE),"")</f>
        <v>El estudiante compone aditivamente un número y reconoce la relación de orden en los números naturales de tres cifras.</v>
      </c>
      <c r="AO12" s="1" t="str">
        <f>IFERROR(VLOOKUP(CONCATENATE(AM$1,AM12),'Formulario de Preguntas'!$C$10:$FN$165,4,FALSE),"")</f>
        <v>RESPUESTA CORRECTA</v>
      </c>
      <c r="AP12" s="25" t="str">
        <f>IF($B12='Formulario de Respuestas'!$D11,'Formulario de Respuestas'!$R11,"ES DIFERENTE")</f>
        <v>A</v>
      </c>
      <c r="AQ12" s="1" t="str">
        <f>IFERROR(VLOOKUP(CONCATENATE(AP$1,AP12),'Formulario de Preguntas'!$C$10:$FN$165,3,FALSE),"")</f>
        <v xml:space="preserve">Es posible que el estudiante haya identificado el problema de cambio disminuyendo, pero no desagrupa en las centenas al realizar la sustracción (no resta prestando) </v>
      </c>
      <c r="AR12" s="1" t="str">
        <f>IFERROR(VLOOKUP(CONCATENATE(AP$1,AP12),'Formulario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12" s="25" t="str">
        <f>IF($B12='Formulario de Respuestas'!$D11,'Formulario de Respuestas'!$S11,"ES DIFERENTE")</f>
        <v>B</v>
      </c>
      <c r="AT12" s="1" t="str">
        <f>IFERROR(VLOOKUP(CONCATENATE(AS$1,AS12),'Formulario de Preguntas'!$C$10:$FN$165,3,FALSE),"")</f>
        <v xml:space="preserve">Es posible que el estudiante no haya identificado el problema multiplicativo, por lo que responde enunciando una de las cantidades que aparecen en el problema (la cantidad no numérica). </v>
      </c>
      <c r="AU12" s="1" t="str">
        <f>IFERROR(VLOOKUP(CONCATENATE(AS$1,AS12),'Formulario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12" s="25" t="str">
        <f>IF($B12='Formulario de Respuestas'!$D11,'Formulario de Respuestas'!$T11,"ES DIFERENTE")</f>
        <v>A</v>
      </c>
      <c r="AW12" s="1" t="str">
        <f>IFERROR(VLOOKUP(CONCATENATE(AV$1,AV12),'Formulario de Preguntas'!$C$10:$FN$165,3,FALSE),"")</f>
        <v xml:space="preserve">Es posible que el estudiante no haya identificado que existe una relación multiplicativa entre las dos cantidades, por lo que enuncia el término que no tiene representación numérica. </v>
      </c>
      <c r="AX12" s="1" t="str">
        <f>IFERROR(VLOOKUP(CONCATENATE(AV$1,AV12),'Formulario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2" s="25" t="str">
        <f>IF($B12='Formulario de Respuestas'!$D11,'Formulario de Respuestas'!$U11,"ES DIFERENTE")</f>
        <v>C</v>
      </c>
      <c r="AZ12" s="1" t="str">
        <f>IFERROR(VLOOKUP(CONCATENATE(AY$1,AY12),'Formulario de Preguntas'!$C$10:$FN$165,3,FALSE),"")</f>
        <v xml:space="preserve">Es probable que el estudiante identifique la situación de movimientos en el espacio de translaciones y rotaciones de figuras geométricas, sin embargo, no realiza la rotación correspondiente a la segunda instrucción, aunque realiza correctamente la traslación. </v>
      </c>
      <c r="BA12" s="1" t="str">
        <f>IFERROR(VLOOKUP(CONCATENATE(AY$1,AY12),'Formulario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12" s="25" t="str">
        <f>IF($B12='Formulario de Respuestas'!$D11,'Formulario de Respuestas'!$V11,"ES DIFERENTE")</f>
        <v>C</v>
      </c>
      <c r="BC12" s="1" t="str">
        <f>IFERROR(VLOOKUP(CONCATENATE(BB$1,BB12),'Formulario de Preguntas'!$C$10:$FN$165,3,FALSE),"")</f>
        <v>El estudiante resuelve problemas en los que interviene la fracción como operador en contexto.</v>
      </c>
      <c r="BD12" s="1" t="str">
        <f>IFERROR(VLOOKUP(CONCATENATE(BB$1,BB12),'Formulario de Preguntas'!$C$10:$FN$165,4,FALSE),"")</f>
        <v>RESPUESTA CORRECTA</v>
      </c>
      <c r="BE12" s="25" t="str">
        <f>IF($B12='Formulario de Respuestas'!$D11,'Formulario de Respuestas'!$W11,"ES DIFERENTE")</f>
        <v>A</v>
      </c>
      <c r="BF12" s="1" t="str">
        <f>IFERROR(VLOOKUP(CONCATENATE(BE$1,BE12),'Formulario de Preguntas'!$C$10:$FN$165,3,FALSE),"")</f>
        <v>El estudiante identifica las características de una figura bidimensional.</v>
      </c>
      <c r="BG12" s="1" t="str">
        <f>IFERROR(VLOOKUP(CONCATENATE(BE$1,BE12),'Formulario de Preguntas'!$C$10:$FN$165,4,FALSE),"")</f>
        <v>RESPUESTA CORRECTA</v>
      </c>
      <c r="BH12" s="25" t="str">
        <f>IF($B12='Formulario de Respuestas'!$D11,'Formulario de Respuestas'!$X11,"ES DIFERENTE")</f>
        <v>D</v>
      </c>
      <c r="BI12" s="1" t="str">
        <f>IFERROR(VLOOKUP(CONCATENATE(BH$1,BH12),'Formulario de Preguntas'!$C$10:$FN$165,3,FALSE),"")</f>
        <v>El estudiante no interpreta datos organizados en gráficas (diagrama de barras); posiblemente escoge el dato de menor valor en la gráfica.</v>
      </c>
      <c r="BJ12" s="1" t="str">
        <f>IFERROR(VLOOKUP(CONCATENATE(BH$1,BH12),'Formulario de Preguntas'!$C$10:$FN$165,4,FALSE),"")</f>
        <v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Puede trabajar las actividades de Escuela Nueva 3º, guía 8, Proyecto Sé 3º, páginas 128.
</v>
      </c>
      <c r="BK12" s="25">
        <f>IF($B12='Formulario de Respuestas'!$D11,'Formulario de Respuestas'!$Y11,"ES DIFERENTE")</f>
        <v>0</v>
      </c>
      <c r="BL12" s="1" t="str">
        <f>IFERROR(VLOOKUP(CONCATENATE(BK$1,BK12),'Formulario de Preguntas'!$C$10:$FN$165,3,FALSE),"")</f>
        <v/>
      </c>
      <c r="BM12" s="1" t="str">
        <f>IFERROR(VLOOKUP(CONCATENATE(BK$1,BK12),'Formulario de Preguntas'!$C$10:$FN$165,4,FALSE),"")</f>
        <v/>
      </c>
      <c r="BN12" s="25">
        <f>IF($B12='Formulario de Respuestas'!$D11,'Formulario de Respuestas'!$Z11,"ES DIFERENTE")</f>
        <v>0</v>
      </c>
      <c r="BO12" s="1" t="str">
        <f>IFERROR(VLOOKUP(CONCATENATE(BN$1,BN12),'Formulario de Preguntas'!$C$10:$FN$165,3,FALSE),"")</f>
        <v/>
      </c>
      <c r="BP12" s="1" t="str">
        <f>IFERROR(VLOOKUP(CONCATENATE(BN$1,BN12),'Formulario de Preguntas'!$C$10:$FN$165,4,FALSE),"")</f>
        <v/>
      </c>
      <c r="BR12" s="1">
        <f t="shared" si="0"/>
        <v>11</v>
      </c>
      <c r="BS12" s="1">
        <f t="shared" si="1"/>
        <v>0.25</v>
      </c>
      <c r="BT12" s="1">
        <f t="shared" si="2"/>
        <v>2.75</v>
      </c>
      <c r="BU12" s="1">
        <f>COUNTIF('Formulario de Respuestas'!$E11:$Z11,"A")</f>
        <v>7</v>
      </c>
      <c r="BV12" s="1">
        <f>COUNTIF('Formulario de Respuestas'!$E11:$Z11,"B")</f>
        <v>2</v>
      </c>
      <c r="BW12" s="1">
        <f>COUNTIF('Formulario de Respuestas'!$E11:$Z11,"C")</f>
        <v>7</v>
      </c>
      <c r="BX12" s="1">
        <f>COUNTIF('Formulario de Respuestas'!$E11:$Z11,"D")</f>
        <v>4</v>
      </c>
      <c r="BY12" s="1">
        <f>COUNTIF('Formulario de Respuestas'!$E11:$Z11,"E (RESPUESTA ANULADA)")</f>
        <v>0</v>
      </c>
    </row>
    <row r="13" spans="1:77" x14ac:dyDescent="0.25">
      <c r="A13" s="1" t="str">
        <f>'Formulario de Respuestas'!C12</f>
        <v>JENNIFER R. JAIMES</v>
      </c>
      <c r="B13" s="1">
        <f>'Formulario de Respuestas'!D12</f>
        <v>0</v>
      </c>
      <c r="C13" s="25" t="str">
        <f>IF($B13='Formulario de Respuestas'!$D12,'Formulario de Respuestas'!$E12,"ES DIFERENTE")</f>
        <v>C</v>
      </c>
      <c r="D13" s="15" t="str">
        <f>IFERROR(VLOOKUP(CONCATENATE(C$1,C13),'Formulario de Preguntas'!$C$2:$FN$165,3,FALSE),"")</f>
        <v>El estudiante resuelve problemas aditivos de “combinación-parte/todo” y utiliza la suma para representar sus soluciones.</v>
      </c>
      <c r="E13" s="1" t="str">
        <f>IFERROR(VLOOKUP(CONCATENATE(C$1,C13),'Formulario de Preguntas'!$C$2:$FN$165,4,FALSE),"")</f>
        <v>RESPUESTA CORRECTA</v>
      </c>
      <c r="F13" s="25" t="str">
        <f>IF($B13='Formulario de Respuestas'!$D12,'Formulario de Respuestas'!$F12,"ES DIFERENTE")</f>
        <v>B</v>
      </c>
      <c r="G13" s="1" t="str">
        <f>IFERROR(VLOOKUP(CONCATENATE(F$1,F13),'Formulario de Preguntas'!$C$2:$FN$165,3,FALSE),"")</f>
        <v>El estudiante realiza la descomposición aditiva de un número dando adecuadamente el valor posicional a sus cifras.</v>
      </c>
      <c r="H13" s="1" t="str">
        <f>IFERROR(VLOOKUP(CONCATENATE(F$1,F13),'Formulario de Preguntas'!$C$2:$FN$165,4,FALSE),"")</f>
        <v>RESPUESTA CORRECTA</v>
      </c>
      <c r="I13" s="25" t="str">
        <f>IF($B13='Formulario de Respuestas'!$D12,'Formulario de Respuestas'!$G12,"ES DIFERENTE")</f>
        <v>B</v>
      </c>
      <c r="J13" s="1" t="str">
        <f>IFERROR(VLOOKUP(CONCATENATE(I$1,I13),'Formulario de Preguntas'!$C$10:$FN$165,3,FALSE),"")</f>
        <v>Es posible que el estudiante haya realizado la descomposición aditiva, sin embargo, no reconoce el valor posicional de las cifras, confundiendo centenas y decenas.</v>
      </c>
      <c r="K13" s="1" t="str">
        <f>IFERROR(VLOOKUP(CONCATENATE(I$1,I13),'Formulario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13" s="25" t="str">
        <f>IF($B13='Formulario de Respuestas'!$D12,'Formulario de Respuestas'!$H12,"ES DIFERENTE")</f>
        <v>D</v>
      </c>
      <c r="M13" s="1" t="str">
        <f>IFERROR(VLOOKUP(CONCATENATE(L$1,L13),'Formulario de Preguntas'!$C$10:$FN$165,3,FALSE),"")</f>
        <v>El estudiante realiza la composición aditiva en un orden superior de un número, dando adecuadamente el valor posicional a sus cifras.</v>
      </c>
      <c r="N13" s="1" t="str">
        <f>IFERROR(VLOOKUP(CONCATENATE(L$1,L13),'Formulario de Preguntas'!$C$10:$FN$165,4,FALSE),"")</f>
        <v>RESPUESTA CORRECTA</v>
      </c>
      <c r="O13" s="25" t="str">
        <f>IF($B13='Formulario de Respuestas'!$D12,'Formulario de Respuestas'!$I12,"ES DIFERENTE")</f>
        <v>A</v>
      </c>
      <c r="P13" s="1" t="str">
        <f>IFERROR(VLOOKUP(CONCATENATE(O$1,O13),'Formulario de Preguntas'!$C$10:$FN$165,3,FALSE),"")</f>
        <v xml:space="preserve">Es posible que el estudiante haya realizado la composición aditiva de las centenas y las decenas independientemente, sin embargo, no realiza la composición en orden superior de las decenas; además, omite el cero de las unidades. </v>
      </c>
      <c r="Q13" s="1" t="str">
        <f>IFERROR(VLOOKUP(CONCATENATE(O$1,O13),'Formulario de Preguntas'!$C$10:$FN$165,4,FALSE),"")</f>
        <v xml:space="preserve">Muestre agrupamientos de unidades para componer un nivel de agrupación mayor; por ejemplo, presente 10 monedas de diez como equivalentes a una moneda de cien.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R13" s="25" t="str">
        <f>IF($B13='Formulario de Respuestas'!$D12,'Formulario de Respuestas'!$J12,"ES DIFERENTE")</f>
        <v>A</v>
      </c>
      <c r="S13" s="1" t="str">
        <f>IFERROR(VLOOKUP(CONCATENATE(R$1,R13),'Formulario de Preguntas'!$C$10:$FN$165,3,FALSE),"")</f>
        <v>Es probable que el estudiante componga la cantidad de grupos, pero sin tener en cuenta los miembros de cada grupo, de manera que no resuelve el problema que implica una suma reiterada.</v>
      </c>
      <c r="T13" s="1" t="str">
        <f>IFERROR(VLOOKUP(CONCATENATE(R$1,R13),'Formulario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13" s="25" t="str">
        <f>IF($B13='Formulario de Respuestas'!$D12,'Formulario de Respuestas'!$K12,"ES DIFERENTE")</f>
        <v>C</v>
      </c>
      <c r="V13" s="1" t="str">
        <f>IFERROR(VLOOKUP(CONCATENATE(U$1,U13),'Formulario de Preguntas'!$C$10:$FN$165,3,FALSE),"")</f>
        <v>Es posible que el estudiante haya identificado la situación de composición aditiva de un número, pero al parecer hace una estimación de la cantidad sobrante y encuentra que el número es próximo a 300.</v>
      </c>
      <c r="W13" s="1" t="str">
        <f>IFERROR(VLOOKUP(CONCATENATE(U$1,U13),'Formulario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13" s="25" t="str">
        <f>IF($B13='Formulario de Respuestas'!$D12,'Formulario de Respuestas'!$L12,"ES DIFERENTE")</f>
        <v>D</v>
      </c>
      <c r="Y13" s="1" t="str">
        <f>IFERROR(VLOOKUP(CONCATENATE(X$1,X13),'Formulario de Preguntas'!$C$10:$FN$165,3,FALSE),"")</f>
        <v>Es posible que el estudiante haya identificado las cantidades, pero al parecer da una fórmula para determinar la cantidad total de puntos que reúnen entre los dos.</v>
      </c>
      <c r="Z13" s="1" t="str">
        <f>IFERROR(VLOOKUP(CONCATENATE(X$1,X13),'Formulario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13" s="25" t="str">
        <f>IF($B13='Formulario de Respuestas'!$D12,'Formulario de Respuestas'!$M12,"ES DIFERENTE")</f>
        <v>B</v>
      </c>
      <c r="AB13" s="1" t="str">
        <f>IFERROR(VLOOKUP(CONCATENATE(AA$1,AA13),'Formulario de Preguntas'!$C$10:$FN$165,3,FALSE),"")</f>
        <v>Es posible que el estudiante haya identificado que existe una relación multiplicativa entre las dos cantidades, sin embargo, confunde las relaciones multiplicativas tercera parte y el triple.</v>
      </c>
      <c r="AC13" s="1" t="str">
        <f>IFERROR(VLOOKUP(CONCATENATE(AA$1,AA13),'Formulario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13" s="25" t="str">
        <f>IF($B13='Formulario de Respuestas'!$D12,'Formulario de Respuestas'!$N12,"ES DIFERENTE")</f>
        <v>C</v>
      </c>
      <c r="AE13" s="1" t="str">
        <f>IFERROR(VLOOKUP(CONCATENATE(AD$1,AD13),'Formulario de Preguntas'!$C$10:$FN$165,3,FALSE),"")</f>
        <v>Es probable que el estudiante haya identificado la situación multiplicativa de comparación, pero confunde el triple con el doble.</v>
      </c>
      <c r="AF13" s="1" t="str">
        <f>IFERROR(VLOOKUP(CONCATENATE(AD$1,AD13),'Formulario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13" s="25" t="str">
        <f>IF($B13='Formulario de Respuestas'!$D12,'Formulario de Respuestas'!$O12,"ES DIFERENTE")</f>
        <v>C</v>
      </c>
      <c r="AH13" s="1" t="str">
        <f>IFERROR(VLOOKUP(CONCATENATE(AG$1,AG13),'Formulario de Preguntas'!$C$10:$FN$165,3,FALSE),"")</f>
        <v>Es posible que el estudiante haya identificado la cantidad, pero no le da valor posicional a las decenas y unidades.</v>
      </c>
      <c r="AI13" s="1" t="str">
        <f>IFERROR(VLOOKUP(CONCATENATE(AG$1,AG13),'Formulario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13" s="25" t="str">
        <f>IF($B13='Formulario de Respuestas'!$D12,'Formulario de Respuestas'!$P12,"ES DIFERENTE")</f>
        <v>A</v>
      </c>
      <c r="AK13" s="1" t="str">
        <f>IFERROR(VLOOKUP(CONCATENATE(AJ$1,AJ13),'Formulario de Preguntas'!$C$10:$FN$165,3,FALSE),"")</f>
        <v>Es posible que el estudiante haya identificado el número dentro en la cifra, sin embargo, no reconoce su valor posicional.</v>
      </c>
      <c r="AL13" s="1" t="str">
        <f>IFERROR(VLOOKUP(CONCATENATE(AJ$1,AJ13),'Formulario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3" s="25" t="str">
        <f>IF($B13='Formulario de Respuestas'!$D12,'Formulario de Respuestas'!$Q12,"ES DIFERENTE")</f>
        <v>B</v>
      </c>
      <c r="AN13" s="1" t="str">
        <f>IFERROR(VLOOKUP(CONCATENATE(AM$1,AM13),'Formulario de Preguntas'!$C$10:$FN$165,3,FALSE),"")</f>
        <v xml:space="preserve">Es probable que el estudiante haya realizado la composición aditiva de los números, sin embargo, no reconoce el valor posicional o relativo de las cifras. </v>
      </c>
      <c r="AO13" s="1" t="str">
        <f>IFERROR(VLOOKUP(CONCATENATE(AM$1,AM13),'Formulario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13" s="25" t="str">
        <f>IF($B13='Formulario de Respuestas'!$D12,'Formulario de Respuestas'!$R12,"ES DIFERENTE")</f>
        <v>D</v>
      </c>
      <c r="AQ13" s="1" t="str">
        <f>IFERROR(VLOOKUP(CONCATENATE(AP$1,AP13),'Formulario de Preguntas'!$C$10:$FN$165,3,FALSE),"")</f>
        <v>Es posible que el estudiante haya identificado el problema de cambio disminuyendo, pero al parecer intenta encontrar la diferencia entre las unidades respectivas, en este caso nota que las cantidades difieren en 4 centenas.</v>
      </c>
      <c r="AR13" s="1" t="str">
        <f>IFERROR(VLOOKUP(CONCATENATE(AP$1,AP13),'Formulario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13" s="25" t="str">
        <f>IF($B13='Formulario de Respuestas'!$D12,'Formulario de Respuestas'!$S12,"ES DIFERENTE")</f>
        <v>A</v>
      </c>
      <c r="AT13" s="1" t="str">
        <f>IFERROR(VLOOKUP(CONCATENATE(AS$1,AS13),'Formulario de Preguntas'!$C$10:$FN$165,3,FALSE),"")</f>
        <v xml:space="preserve">El estudiante reconoce y resuelve problemas multiplicativos de razón. </v>
      </c>
      <c r="AU13" s="1" t="str">
        <f>IFERROR(VLOOKUP(CONCATENATE(AS$1,AS13),'Formulario de Preguntas'!$C$10:$FN$165,4,FALSE),"")</f>
        <v>RESPUESTA CORRECTA</v>
      </c>
      <c r="AV13" s="25" t="str">
        <f>IF($B13='Formulario de Respuestas'!$D12,'Formulario de Respuestas'!$T12,"ES DIFERENTE")</f>
        <v>C</v>
      </c>
      <c r="AW13" s="1" t="str">
        <f>IFERROR(VLOOKUP(CONCATENATE(AV$1,AV13),'Formulario de Preguntas'!$C$10:$FN$165,3,FALSE),"")</f>
        <v xml:space="preserve">Es probable que el estudiante haya identificado el problema de estructura multiplicativa, sin embargo, da la solución en términos de lo que le hace falta por recorrer y no lo que ha recorrido. </v>
      </c>
      <c r="AX13" s="1" t="str">
        <f>IFERROR(VLOOKUP(CONCATENATE(AV$1,AV13),'Formulario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3" s="25" t="str">
        <f>IF($B13='Formulario de Respuestas'!$D12,'Formulario de Respuestas'!$U12,"ES DIFERENTE")</f>
        <v>C</v>
      </c>
      <c r="AZ13" s="1" t="str">
        <f>IFERROR(VLOOKUP(CONCATENATE(AY$1,AY13),'Formulario de Preguntas'!$C$10:$FN$165,3,FALSE),"")</f>
        <v xml:space="preserve">Es probable que el estudiante identifique la situación de movimientos en el espacio de translaciones y rotaciones de figuras geométricas, sin embargo, no realiza la rotación correspondiente a la segunda instrucción, aunque realiza correctamente la traslación. </v>
      </c>
      <c r="BA13" s="1" t="str">
        <f>IFERROR(VLOOKUP(CONCATENATE(AY$1,AY13),'Formulario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13" s="25" t="str">
        <f>IF($B13='Formulario de Respuestas'!$D12,'Formulario de Respuestas'!$V12,"ES DIFERENTE")</f>
        <v>D</v>
      </c>
      <c r="BC13" s="1" t="str">
        <f>IFERROR(VLOOKUP(CONCATENATE(BB$1,BB13),'Formulario de Preguntas'!$C$10:$FN$165,3,FALSE),"")</f>
        <v>Es probable que el estudiante no identifique el problema de fracción como operador, por lo que se limita a dividir 12 por 3.</v>
      </c>
      <c r="BD13" s="1" t="str">
        <f>IFERROR(VLOOKUP(CONCATENATE(BB$1,BB13),'Formulario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13" s="25" t="str">
        <f>IF($B13='Formulario de Respuestas'!$D12,'Formulario de Respuestas'!$W12,"ES DIFERENTE")</f>
        <v>A</v>
      </c>
      <c r="BF13" s="1" t="str">
        <f>IFERROR(VLOOKUP(CONCATENATE(BE$1,BE13),'Formulario de Preguntas'!$C$10:$FN$165,3,FALSE),"")</f>
        <v>El estudiante identifica las características de una figura bidimensional.</v>
      </c>
      <c r="BG13" s="1" t="str">
        <f>IFERROR(VLOOKUP(CONCATENATE(BE$1,BE13),'Formulario de Preguntas'!$C$10:$FN$165,4,FALSE),"")</f>
        <v>RESPUESTA CORRECTA</v>
      </c>
      <c r="BH13" s="25" t="str">
        <f>IF($B13='Formulario de Respuestas'!$D12,'Formulario de Respuestas'!$X12,"ES DIFERENTE")</f>
        <v>C</v>
      </c>
      <c r="BI13" s="1" t="str">
        <f>IFERROR(VLOOKUP(CONCATENATE(BH$1,BH13),'Formulario de Preguntas'!$C$10:$FN$165,3,FALSE),"")</f>
        <v>El estudiante interpreta datos organizados en gráficas (diagrama de barras).</v>
      </c>
      <c r="BJ13" s="1" t="str">
        <f>IFERROR(VLOOKUP(CONCATENATE(BH$1,BH13),'Formulario de Preguntas'!$C$10:$FN$165,4,FALSE),"")</f>
        <v>RESPUESTA CORRECTA</v>
      </c>
      <c r="BK13" s="25">
        <f>IF($B13='Formulario de Respuestas'!$D12,'Formulario de Respuestas'!$Y12,"ES DIFERENTE")</f>
        <v>0</v>
      </c>
      <c r="BL13" s="1" t="str">
        <f>IFERROR(VLOOKUP(CONCATENATE(BK$1,BK13),'Formulario de Preguntas'!$C$10:$FN$165,3,FALSE),"")</f>
        <v/>
      </c>
      <c r="BM13" s="1" t="str">
        <f>IFERROR(VLOOKUP(CONCATENATE(BK$1,BK13),'Formulario de Preguntas'!$C$10:$FN$165,4,FALSE),"")</f>
        <v/>
      </c>
      <c r="BN13" s="25">
        <f>IF($B13='Formulario de Respuestas'!$D12,'Formulario de Respuestas'!$Z12,"ES DIFERENTE")</f>
        <v>0</v>
      </c>
      <c r="BO13" s="1" t="str">
        <f>IFERROR(VLOOKUP(CONCATENATE(BN$1,BN13),'Formulario de Preguntas'!$C$10:$FN$165,3,FALSE),"")</f>
        <v/>
      </c>
      <c r="BP13" s="1" t="str">
        <f>IFERROR(VLOOKUP(CONCATENATE(BN$1,BN13),'Formulario de Preguntas'!$C$10:$FN$165,4,FALSE),"")</f>
        <v/>
      </c>
      <c r="BR13" s="1">
        <f t="shared" si="0"/>
        <v>6</v>
      </c>
      <c r="BS13" s="1">
        <f t="shared" si="1"/>
        <v>0.25</v>
      </c>
      <c r="BT13" s="1">
        <f t="shared" si="2"/>
        <v>1.5</v>
      </c>
      <c r="BU13" s="1">
        <f>COUNTIF('Formulario de Respuestas'!$E12:$Z12,"A")</f>
        <v>5</v>
      </c>
      <c r="BV13" s="1">
        <f>COUNTIF('Formulario de Respuestas'!$E12:$Z12,"B")</f>
        <v>4</v>
      </c>
      <c r="BW13" s="1">
        <f>COUNTIF('Formulario de Respuestas'!$E12:$Z12,"C")</f>
        <v>7</v>
      </c>
      <c r="BX13" s="1">
        <f>COUNTIF('Formulario de Respuestas'!$E12:$Z12,"D")</f>
        <v>4</v>
      </c>
      <c r="BY13" s="1">
        <f>COUNTIF('Formulario de Respuestas'!$E12:$Z12,"E (RESPUESTA ANULADA)")</f>
        <v>0</v>
      </c>
    </row>
    <row r="14" spans="1:77" x14ac:dyDescent="0.25">
      <c r="A14" s="1" t="str">
        <f>'Formulario de Respuestas'!C13</f>
        <v>LIZETH TATIANA MURILLO</v>
      </c>
      <c r="B14" s="1">
        <f>'Formulario de Respuestas'!D13</f>
        <v>0</v>
      </c>
      <c r="C14" s="25" t="str">
        <f>IF($B14='Formulario de Respuestas'!$D13,'Formulario de Respuestas'!$E13,"ES DIFERENTE")</f>
        <v>C</v>
      </c>
      <c r="D14" s="15" t="str">
        <f>IFERROR(VLOOKUP(CONCATENATE(C$1,C14),'Formulario de Preguntas'!$C$2:$FN$165,3,FALSE),"")</f>
        <v>El estudiante resuelve problemas aditivos de “combinación-parte/todo” y utiliza la suma para representar sus soluciones.</v>
      </c>
      <c r="E14" s="1" t="str">
        <f>IFERROR(VLOOKUP(CONCATENATE(C$1,C14),'Formulario de Preguntas'!$C$2:$FN$165,4,FALSE),"")</f>
        <v>RESPUESTA CORRECTA</v>
      </c>
      <c r="F14" s="25" t="str">
        <f>IF($B14='Formulario de Respuestas'!$D13,'Formulario de Respuestas'!$F13,"ES DIFERENTE")</f>
        <v>B</v>
      </c>
      <c r="G14" s="1" t="str">
        <f>IFERROR(VLOOKUP(CONCATENATE(F$1,F14),'Formulario de Preguntas'!$C$2:$FN$165,3,FALSE),"")</f>
        <v>El estudiante realiza la descomposición aditiva de un número dando adecuadamente el valor posicional a sus cifras.</v>
      </c>
      <c r="H14" s="1" t="str">
        <f>IFERROR(VLOOKUP(CONCATENATE(F$1,F14),'Formulario de Preguntas'!$C$2:$FN$165,4,FALSE),"")</f>
        <v>RESPUESTA CORRECTA</v>
      </c>
      <c r="I14" s="25" t="str">
        <f>IF($B14='Formulario de Respuestas'!$D13,'Formulario de Respuestas'!$G13,"ES DIFERENTE")</f>
        <v>C</v>
      </c>
      <c r="J14" s="1" t="str">
        <f>IFERROR(VLOOKUP(CONCATENATE(I$1,I14),'Formulario de Preguntas'!$C$10:$FN$165,3,FALSE),"")</f>
        <v xml:space="preserve">Es posible que el estudiante identifique la situación como de descomposición aditiva y que reconozca el valor relativo de las centenas, sin embargo, no atiende a las pregunta del enunciado. </v>
      </c>
      <c r="K14" s="1" t="str">
        <f>IFERROR(VLOOKUP(CONCATENATE(I$1,I14),'Formulario de Preguntas'!$C$10:$FN$165,4,FALSE),"")</f>
        <v xml:space="preserve">Para trabajar con los niños la interpretación de tablas y gráficas en situaciones aditivas, puede trabajar con tablas en las que se muestren los precios de distintos productos, y en cantidades diferentes. Indague sobre los costos de los distintos productos contextualizando las situaciones para que sean más cercanas a sus vivencias. Puede trabajar las tablas y gráficas que aparecen en Escuela Nueva 3º guías 2.
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14" s="25" t="str">
        <f>IF($B14='Formulario de Respuestas'!$D13,'Formulario de Respuestas'!$H13,"ES DIFERENTE")</f>
        <v>D</v>
      </c>
      <c r="M14" s="1" t="str">
        <f>IFERROR(VLOOKUP(CONCATENATE(L$1,L14),'Formulario de Preguntas'!$C$10:$FN$165,3,FALSE),"")</f>
        <v>El estudiante realiza la composición aditiva en un orden superior de un número, dando adecuadamente el valor posicional a sus cifras.</v>
      </c>
      <c r="N14" s="1" t="str">
        <f>IFERROR(VLOOKUP(CONCATENATE(L$1,L14),'Formulario de Preguntas'!$C$10:$FN$165,4,FALSE),"")</f>
        <v>RESPUESTA CORRECTA</v>
      </c>
      <c r="O14" s="25" t="str">
        <f>IF($B14='Formulario de Respuestas'!$D13,'Formulario de Respuestas'!$I13,"ES DIFERENTE")</f>
        <v>D</v>
      </c>
      <c r="P14" s="1" t="str">
        <f>IFERROR(VLOOKUP(CONCATENATE(O$1,O14),'Formulario de Preguntas'!$C$10:$FN$165,3,FALSE),"")</f>
        <v>El estudiante realiza la composición aditiva de un número en un orden superior, dando adecuadamente el valor posicional a sus cifras.</v>
      </c>
      <c r="Q14" s="1" t="str">
        <f>IFERROR(VLOOKUP(CONCATENATE(O$1,O14),'Formulario de Preguntas'!$C$10:$FN$165,4,FALSE),"")</f>
        <v>RESPUESTA CORRECTA</v>
      </c>
      <c r="R14" s="25" t="str">
        <f>IF($B14='Formulario de Respuestas'!$D13,'Formulario de Respuestas'!$J13,"ES DIFERENTE")</f>
        <v>A</v>
      </c>
      <c r="S14" s="1" t="str">
        <f>IFERROR(VLOOKUP(CONCATENATE(R$1,R14),'Formulario de Preguntas'!$C$10:$FN$165,3,FALSE),"")</f>
        <v>Es probable que el estudiante componga la cantidad de grupos, pero sin tener en cuenta los miembros de cada grupo, de manera que no resuelve el problema que implica una suma reiterada.</v>
      </c>
      <c r="T14" s="1" t="str">
        <f>IFERROR(VLOOKUP(CONCATENATE(R$1,R14),'Formulario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14" s="25" t="str">
        <f>IF($B14='Formulario de Respuestas'!$D13,'Formulario de Respuestas'!$K13,"ES DIFERENTE")</f>
        <v>C</v>
      </c>
      <c r="V14" s="1" t="str">
        <f>IFERROR(VLOOKUP(CONCATENATE(U$1,U14),'Formulario de Preguntas'!$C$10:$FN$165,3,FALSE),"")</f>
        <v>Es posible que el estudiante haya identificado la situación de composición aditiva de un número, pero al parecer hace una estimación de la cantidad sobrante y encuentra que el número es próximo a 300.</v>
      </c>
      <c r="W14" s="1" t="str">
        <f>IFERROR(VLOOKUP(CONCATENATE(U$1,U14),'Formulario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14" s="25" t="str">
        <f>IF($B14='Formulario de Respuestas'!$D13,'Formulario de Respuestas'!$L13,"ES DIFERENTE")</f>
        <v>B</v>
      </c>
      <c r="Y14" s="1" t="str">
        <f>IFERROR(VLOOKUP(CONCATENATE(X$1,X14),'Formulario de Preguntas'!$C$10:$FN$165,3,FALSE),"")</f>
        <v xml:space="preserve">Es posible que el estudiante haya identificado las cantidades, pero no la situación aditiva, cree que la operación que debe hacer es una multiplicación. </v>
      </c>
      <c r="Z14" s="1" t="str">
        <f>IFERROR(VLOOKUP(CONCATENATE(X$1,X14),'Formulario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14" s="25" t="str">
        <f>IF($B14='Formulario de Respuestas'!$D13,'Formulario de Respuestas'!$M13,"ES DIFERENTE")</f>
        <v>A</v>
      </c>
      <c r="AB14" s="1" t="str">
        <f>IFERROR(VLOOKUP(CONCATENATE(AA$1,AA14),'Formulario de Preguntas'!$C$10:$FN$165,3,FALSE),"")</f>
        <v>El estudiante reconoce situaciones multiplicativas de comparación entre dos cantidades (el doble, el triple, la tercera parte, etc.)</v>
      </c>
      <c r="AC14" s="1" t="str">
        <f>IFERROR(VLOOKUP(CONCATENATE(AA$1,AA14),'Formulario de Preguntas'!$C$10:$FN$165,4,FALSE),"")</f>
        <v>RESPUESTA CORRECTA</v>
      </c>
      <c r="AD14" s="25" t="str">
        <f>IF($B14='Formulario de Respuestas'!$D13,'Formulario de Respuestas'!$N13,"ES DIFERENTE")</f>
        <v>A</v>
      </c>
      <c r="AE14" s="1" t="str">
        <f>IFERROR(VLOOKUP(CONCATENATE(AD$1,AD14),'Formulario de Preguntas'!$C$10:$FN$165,3,FALSE),"")</f>
        <v>El estudiante reconoce situaciones multiplicativas de comparación entre dos cantidades (el doble, el triple, la tercera parte, etc.)</v>
      </c>
      <c r="AF14" s="1" t="str">
        <f>IFERROR(VLOOKUP(CONCATENATE(AD$1,AD14),'Formulario de Preguntas'!$C$10:$FN$165,4,FALSE),"")</f>
        <v>RESPUESTA CORRECTA</v>
      </c>
      <c r="AG14" s="25" t="str">
        <f>IF($B14='Formulario de Respuestas'!$D13,'Formulario de Respuestas'!$O13,"ES DIFERENTE")</f>
        <v>A</v>
      </c>
      <c r="AH14" s="1" t="str">
        <f>IFERROR(VLOOKUP(CONCATENATE(AG$1,AG14),'Formulario de Preguntas'!$C$10:$FN$165,3,FALSE),"")</f>
        <v>Es probable que el estudiante haya identificado la cantidad, sin embargo no le da valor posicional a cada una de las cifras.</v>
      </c>
      <c r="AI14" s="1" t="str">
        <f>IFERROR(VLOOKUP(CONCATENATE(AG$1,AG14),'Formulario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14" s="25" t="str">
        <f>IF($B14='Formulario de Respuestas'!$D13,'Formulario de Respuestas'!$P13,"ES DIFERENTE")</f>
        <v>A</v>
      </c>
      <c r="AK14" s="1" t="str">
        <f>IFERROR(VLOOKUP(CONCATENATE(AJ$1,AJ14),'Formulario de Preguntas'!$C$10:$FN$165,3,FALSE),"")</f>
        <v>Es posible que el estudiante haya identificado el número dentro en la cifra, sin embargo, no reconoce su valor posicional.</v>
      </c>
      <c r="AL14" s="1" t="str">
        <f>IFERROR(VLOOKUP(CONCATENATE(AJ$1,AJ14),'Formulario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4" s="25" t="str">
        <f>IF($B14='Formulario de Respuestas'!$D13,'Formulario de Respuestas'!$Q13,"ES DIFERENTE")</f>
        <v>A</v>
      </c>
      <c r="AN14" s="1" t="str">
        <f>IFERROR(VLOOKUP(CONCATENATE(AM$1,AM14),'Formulario de Preguntas'!$C$10:$FN$165,3,FALSE),"")</f>
        <v>No realiza correctamente la composición aditiva, pues olvida agrupar en las centenas, además no establece la relación de orden entre los números del problema.</v>
      </c>
      <c r="AO14" s="1" t="str">
        <f>IFERROR(VLOOKUP(CONCATENATE(AM$1,AM14),'Formulario de Preguntas'!$C$10:$FN$165,4,FALSE),"")</f>
        <v xml:space="preserve">Desarrolle actividades para reforzar el trabajo con las relaciones de orden “Mayor que", "Menor que", "Igual que" en un conjunto de números. Plantee actividades con monedas y billetes didácticos para reforzar las relaciones de orden entre diferentes cantidades; dígales que organicen de variadas formas las denominaciones de los billetes y las monedas.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14" s="25" t="str">
        <f>IF($B14='Formulario de Respuestas'!$D13,'Formulario de Respuestas'!$R13,"ES DIFERENTE")</f>
        <v>B</v>
      </c>
      <c r="AQ14" s="1" t="str">
        <f>IFERROR(VLOOKUP(CONCATENATE(AP$1,AP14),'Formulario de Preguntas'!$C$10:$FN$165,3,FALSE),"")</f>
        <v>El estudiante resuelve problemas aditivos de cambio disminuyendo (sustracción o resta)</v>
      </c>
      <c r="AR14" s="1" t="str">
        <f>IFERROR(VLOOKUP(CONCATENATE(AP$1,AP14),'Formulario de Preguntas'!$C$10:$FN$165,4,FALSE),"")</f>
        <v>RESPUESTA CORRECTA</v>
      </c>
      <c r="AS14" s="25" t="str">
        <f>IF($B14='Formulario de Respuestas'!$D13,'Formulario de Respuestas'!$S13,"ES DIFERENTE")</f>
        <v>A</v>
      </c>
      <c r="AT14" s="1" t="str">
        <f>IFERROR(VLOOKUP(CONCATENATE(AS$1,AS14),'Formulario de Preguntas'!$C$10:$FN$165,3,FALSE),"")</f>
        <v xml:space="preserve">El estudiante reconoce y resuelve problemas multiplicativos de razón. </v>
      </c>
      <c r="AU14" s="1" t="str">
        <f>IFERROR(VLOOKUP(CONCATENATE(AS$1,AS14),'Formulario de Preguntas'!$C$10:$FN$165,4,FALSE),"")</f>
        <v>RESPUESTA CORRECTA</v>
      </c>
      <c r="AV14" s="25" t="str">
        <f>IF($B14='Formulario de Respuestas'!$D13,'Formulario de Respuestas'!$T13,"ES DIFERENTE")</f>
        <v>D</v>
      </c>
      <c r="AW14" s="1" t="str">
        <f>IFERROR(VLOOKUP(CONCATENATE(AV$1,AV14),'Formulario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14" s="1" t="str">
        <f>IFERROR(VLOOKUP(CONCATENATE(AV$1,AV14),'Formulario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4" s="25" t="str">
        <f>IF($B14='Formulario de Respuestas'!$D13,'Formulario de Respuestas'!$U13,"ES DIFERENTE")</f>
        <v>C</v>
      </c>
      <c r="AZ14" s="1" t="str">
        <f>IFERROR(VLOOKUP(CONCATENATE(AY$1,AY14),'Formulario de Preguntas'!$C$10:$FN$165,3,FALSE),"")</f>
        <v xml:space="preserve">Es probable que el estudiante identifique la situación de movimientos en el espacio de translaciones y rotaciones de figuras geométricas, sin embargo, no realiza la rotación correspondiente a la segunda instrucción, aunque realiza correctamente la traslación. </v>
      </c>
      <c r="BA14" s="1" t="str">
        <f>IFERROR(VLOOKUP(CONCATENATE(AY$1,AY14),'Formulario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14" s="25" t="str">
        <f>IF($B14='Formulario de Respuestas'!$D13,'Formulario de Respuestas'!$V13,"ES DIFERENTE")</f>
        <v>D</v>
      </c>
      <c r="BC14" s="1" t="str">
        <f>IFERROR(VLOOKUP(CONCATENATE(BB$1,BB14),'Formulario de Preguntas'!$C$10:$FN$165,3,FALSE),"")</f>
        <v>Es probable que el estudiante no identifique el problema de fracción como operador, por lo que se limita a dividir 12 por 3.</v>
      </c>
      <c r="BD14" s="1" t="str">
        <f>IFERROR(VLOOKUP(CONCATENATE(BB$1,BB14),'Formulario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14" s="25" t="str">
        <f>IF($B14='Formulario de Respuestas'!$D13,'Formulario de Respuestas'!$W13,"ES DIFERENTE")</f>
        <v>C</v>
      </c>
      <c r="BF14" s="1" t="str">
        <f>IFERROR(VLOOKUP(CONCATENATE(BE$1,BE14),'Formulario de Preguntas'!$C$10:$FN$165,3,FALSE),"")</f>
        <v>Es posible que el estudiante reconozca la una figura bidimensional pero no identifica sus características; entre estas los lados y los ángulos de una figura.</v>
      </c>
      <c r="BG14" s="1" t="str">
        <f>IFERROR(VLOOKUP(CONCATENATE(BE$1,BE14),'Formulario de Preguntas'!$C$10:$FN$165,4,FALSE),"")</f>
        <v xml:space="preserve">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 segunda cartilla, páginas 78 a 81.
</v>
      </c>
      <c r="BH14" s="25" t="str">
        <f>IF($B14='Formulario de Respuestas'!$D13,'Formulario de Respuestas'!$X13,"ES DIFERENTE")</f>
        <v>C</v>
      </c>
      <c r="BI14" s="1" t="str">
        <f>IFERROR(VLOOKUP(CONCATENATE(BH$1,BH14),'Formulario de Preguntas'!$C$10:$FN$165,3,FALSE),"")</f>
        <v>El estudiante interpreta datos organizados en gráficas (diagrama de barras).</v>
      </c>
      <c r="BJ14" s="1" t="str">
        <f>IFERROR(VLOOKUP(CONCATENATE(BH$1,BH14),'Formulario de Preguntas'!$C$10:$FN$165,4,FALSE),"")</f>
        <v>RESPUESTA CORRECTA</v>
      </c>
      <c r="BK14" s="25">
        <f>IF($B14='Formulario de Respuestas'!$D13,'Formulario de Respuestas'!$Y13,"ES DIFERENTE")</f>
        <v>0</v>
      </c>
      <c r="BL14" s="1" t="str">
        <f>IFERROR(VLOOKUP(CONCATENATE(BK$1,BK14),'Formulario de Preguntas'!$C$10:$FN$165,3,FALSE),"")</f>
        <v/>
      </c>
      <c r="BM14" s="1" t="str">
        <f>IFERROR(VLOOKUP(CONCATENATE(BK$1,BK14),'Formulario de Preguntas'!$C$10:$FN$165,4,FALSE),"")</f>
        <v/>
      </c>
      <c r="BN14" s="25">
        <f>IF($B14='Formulario de Respuestas'!$D13,'Formulario de Respuestas'!$Z13,"ES DIFERENTE")</f>
        <v>0</v>
      </c>
      <c r="BO14" s="1" t="str">
        <f>IFERROR(VLOOKUP(CONCATENATE(BN$1,BN14),'Formulario de Preguntas'!$C$10:$FN$165,3,FALSE),"")</f>
        <v/>
      </c>
      <c r="BP14" s="1" t="str">
        <f>IFERROR(VLOOKUP(CONCATENATE(BN$1,BN14),'Formulario de Preguntas'!$C$10:$FN$165,4,FALSE),"")</f>
        <v/>
      </c>
      <c r="BR14" s="1">
        <f t="shared" si="0"/>
        <v>9</v>
      </c>
      <c r="BS14" s="1">
        <f t="shared" si="1"/>
        <v>0.25</v>
      </c>
      <c r="BT14" s="1">
        <f t="shared" si="2"/>
        <v>2.25</v>
      </c>
      <c r="BU14" s="1">
        <f>COUNTIF('Formulario de Respuestas'!$E13:$Z13,"A")</f>
        <v>7</v>
      </c>
      <c r="BV14" s="1">
        <f>COUNTIF('Formulario de Respuestas'!$E13:$Z13,"B")</f>
        <v>3</v>
      </c>
      <c r="BW14" s="1">
        <f>COUNTIF('Formulario de Respuestas'!$E13:$Z13,"C")</f>
        <v>6</v>
      </c>
      <c r="BX14" s="1">
        <f>COUNTIF('Formulario de Respuestas'!$E13:$Z13,"D")</f>
        <v>4</v>
      </c>
      <c r="BY14" s="1">
        <f>COUNTIF('Formulario de Respuestas'!$E13:$Z13,"E (RESPUESTA ANULADA)")</f>
        <v>0</v>
      </c>
    </row>
    <row r="15" spans="1:77" x14ac:dyDescent="0.25">
      <c r="A15" s="1" t="str">
        <f>'Formulario de Respuestas'!C14</f>
        <v>JAVIER ANDRES PEDRAZA</v>
      </c>
      <c r="B15" s="1">
        <f>'Formulario de Respuestas'!D14</f>
        <v>1096539249</v>
      </c>
      <c r="C15" s="25" t="str">
        <f>IF($B15='Formulario de Respuestas'!$D14,'Formulario de Respuestas'!$E14,"ES DIFERENTE")</f>
        <v>C</v>
      </c>
      <c r="D15" s="15" t="str">
        <f>IFERROR(VLOOKUP(CONCATENATE(C$1,C15),'Formulario de Preguntas'!$C$2:$FN$165,3,FALSE),"")</f>
        <v>El estudiante resuelve problemas aditivos de “combinación-parte/todo” y utiliza la suma para representar sus soluciones.</v>
      </c>
      <c r="E15" s="1" t="str">
        <f>IFERROR(VLOOKUP(CONCATENATE(C$1,C15),'Formulario de Preguntas'!$C$2:$FN$165,4,FALSE),"")</f>
        <v>RESPUESTA CORRECTA</v>
      </c>
      <c r="F15" s="25" t="str">
        <f>IF($B15='Formulario de Respuestas'!$D14,'Formulario de Respuestas'!$F14,"ES DIFERENTE")</f>
        <v>B</v>
      </c>
      <c r="G15" s="1" t="str">
        <f>IFERROR(VLOOKUP(CONCATENATE(F$1,F15),'Formulario de Preguntas'!$C$2:$FN$165,3,FALSE),"")</f>
        <v>El estudiante realiza la descomposición aditiva de un número dando adecuadamente el valor posicional a sus cifras.</v>
      </c>
      <c r="H15" s="1" t="str">
        <f>IFERROR(VLOOKUP(CONCATENATE(F$1,F15),'Formulario de Preguntas'!$C$2:$FN$165,4,FALSE),"")</f>
        <v>RESPUESTA CORRECTA</v>
      </c>
      <c r="I15" s="25" t="str">
        <f>IF($B15='Formulario de Respuestas'!$D14,'Formulario de Respuestas'!$G14,"ES DIFERENTE")</f>
        <v>C</v>
      </c>
      <c r="J15" s="1" t="str">
        <f>IFERROR(VLOOKUP(CONCATENATE(I$1,I15),'Formulario de Preguntas'!$C$10:$FN$165,3,FALSE),"")</f>
        <v xml:space="preserve">Es posible que el estudiante identifique la situación como de descomposición aditiva y que reconozca el valor relativo de las centenas, sin embargo, no atiende a las pregunta del enunciado. </v>
      </c>
      <c r="K15" s="1" t="str">
        <f>IFERROR(VLOOKUP(CONCATENATE(I$1,I15),'Formulario de Preguntas'!$C$10:$FN$165,4,FALSE),"")</f>
        <v xml:space="preserve">Para trabajar con los niños la interpretación de tablas y gráficas en situaciones aditivas, puede trabajar con tablas en las que se muestren los precios de distintos productos, y en cantidades diferentes. Indague sobre los costos de los distintos productos contextualizando las situaciones para que sean más cercanas a sus vivencias. Puede trabajar las tablas y gráficas que aparecen en Escuela Nueva 3º guías 2.
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15" s="25" t="str">
        <f>IF($B15='Formulario de Respuestas'!$D14,'Formulario de Respuestas'!$H14,"ES DIFERENTE")</f>
        <v>D</v>
      </c>
      <c r="M15" s="1" t="str">
        <f>IFERROR(VLOOKUP(CONCATENATE(L$1,L15),'Formulario de Preguntas'!$C$10:$FN$165,3,FALSE),"")</f>
        <v>El estudiante realiza la composición aditiva en un orden superior de un número, dando adecuadamente el valor posicional a sus cifras.</v>
      </c>
      <c r="N15" s="1" t="str">
        <f>IFERROR(VLOOKUP(CONCATENATE(L$1,L15),'Formulario de Preguntas'!$C$10:$FN$165,4,FALSE),"")</f>
        <v>RESPUESTA CORRECTA</v>
      </c>
      <c r="O15" s="25" t="str">
        <f>IF($B15='Formulario de Respuestas'!$D14,'Formulario de Respuestas'!$I14,"ES DIFERENTE")</f>
        <v>D</v>
      </c>
      <c r="P15" s="1" t="str">
        <f>IFERROR(VLOOKUP(CONCATENATE(O$1,O15),'Formulario de Preguntas'!$C$10:$FN$165,3,FALSE),"")</f>
        <v>El estudiante realiza la composición aditiva de un número en un orden superior, dando adecuadamente el valor posicional a sus cifras.</v>
      </c>
      <c r="Q15" s="1" t="str">
        <f>IFERROR(VLOOKUP(CONCATENATE(O$1,O15),'Formulario de Preguntas'!$C$10:$FN$165,4,FALSE),"")</f>
        <v>RESPUESTA CORRECTA</v>
      </c>
      <c r="R15" s="25" t="str">
        <f>IF($B15='Formulario de Respuestas'!$D14,'Formulario de Respuestas'!$J14,"ES DIFERENTE")</f>
        <v>A</v>
      </c>
      <c r="S15" s="1" t="str">
        <f>IFERROR(VLOOKUP(CONCATENATE(R$1,R15),'Formulario de Preguntas'!$C$10:$FN$165,3,FALSE),"")</f>
        <v>Es probable que el estudiante componga la cantidad de grupos, pero sin tener en cuenta los miembros de cada grupo, de manera que no resuelve el problema que implica una suma reiterada.</v>
      </c>
      <c r="T15" s="1" t="str">
        <f>IFERROR(VLOOKUP(CONCATENATE(R$1,R15),'Formulario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15" s="25" t="str">
        <f>IF($B15='Formulario de Respuestas'!$D14,'Formulario de Respuestas'!$K14,"ES DIFERENTE")</f>
        <v>D</v>
      </c>
      <c r="V15" s="1" t="str">
        <f>IFERROR(VLOOKUP(CONCATENATE(U$1,U15),'Formulario de Preguntas'!$C$10:$FN$165,3,FALSE),"")</f>
        <v xml:space="preserve">Es posible que el estudiante no haya identificado la situación de composición aditiva de un número, pues no compone el número dado por los puntos representados en los bonos y en lugar de eso hace una estimación que carece de exactitud. </v>
      </c>
      <c r="W15" s="1" t="str">
        <f>IFERROR(VLOOKUP(CONCATENATE(U$1,U15),'Formulario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15" s="25" t="str">
        <f>IF($B15='Formulario de Respuestas'!$D14,'Formulario de Respuestas'!$L14,"ES DIFERENTE")</f>
        <v>A</v>
      </c>
      <c r="Y15" s="1" t="str">
        <f>IFERROR(VLOOKUP(CONCATENATE(X$1,X15),'Formulario de Preguntas'!$C$10:$FN$165,3,FALSE),"")</f>
        <v>El estudiante resuelve problemas aditivos y representa la solución en forma de suma.</v>
      </c>
      <c r="Z15" s="1" t="str">
        <f>IFERROR(VLOOKUP(CONCATENATE(X$1,X15),'Formulario de Preguntas'!$C$10:$FN$165,4,FALSE),"")</f>
        <v>RESPUESTA CORRECTA</v>
      </c>
      <c r="AA15" s="25" t="str">
        <f>IF($B15='Formulario de Respuestas'!$D14,'Formulario de Respuestas'!$M14,"ES DIFERENTE")</f>
        <v>C</v>
      </c>
      <c r="AB15" s="1" t="str">
        <f>IFERROR(VLOOKUP(CONCATENATE(AA$1,AA15),'Formulario de Preguntas'!$C$10:$FN$165,3,FALSE),"")</f>
        <v>Es probable que el estudiante haya identificado las cantidades, pero no la relación multiplicativa de comparación, cree que la tercera parte es restarle 3.</v>
      </c>
      <c r="AC15" s="1" t="str">
        <f>IFERROR(VLOOKUP(CONCATENATE(AA$1,AA15),'Formulario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15" s="25" t="str">
        <f>IF($B15='Formulario de Respuestas'!$D14,'Formulario de Respuestas'!$N14,"ES DIFERENTE")</f>
        <v>B</v>
      </c>
      <c r="AE15" s="1" t="str">
        <f>IFERROR(VLOOKUP(CONCATENATE(AD$1,AD15),'Formulario de Preguntas'!$C$10:$FN$165,3,FALSE),"")</f>
        <v>Es posible que el estudiante haya identificado la situación multiplicativa de comparación, pero confunde el triple con la tercera parte.</v>
      </c>
      <c r="AF15" s="1" t="str">
        <f>IFERROR(VLOOKUP(CONCATENATE(AD$1,AD15),'Formulario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15" s="25" t="str">
        <f>IF($B15='Formulario de Respuestas'!$D14,'Formulario de Respuestas'!$O14,"ES DIFERENTE")</f>
        <v>A</v>
      </c>
      <c r="AH15" s="1" t="str">
        <f>IFERROR(VLOOKUP(CONCATENATE(AG$1,AG15),'Formulario de Preguntas'!$C$10:$FN$165,3,FALSE),"")</f>
        <v>Es probable que el estudiante haya identificado la cantidad, sin embargo no le da valor posicional a cada una de las cifras.</v>
      </c>
      <c r="AI15" s="1" t="str">
        <f>IFERROR(VLOOKUP(CONCATENATE(AG$1,AG15),'Formulario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15" s="25" t="str">
        <f>IF($B15='Formulario de Respuestas'!$D14,'Formulario de Respuestas'!$P14,"ES DIFERENTE")</f>
        <v>D</v>
      </c>
      <c r="AK15" s="1" t="str">
        <f>IFERROR(VLOOKUP(CONCATENATE(AJ$1,AJ15),'Formulario de Preguntas'!$C$10:$FN$165,3,FALSE),"")</f>
        <v xml:space="preserve">Es posible que el estudiante haya identificado el número dentro en la cifra, sin embargo, no lo relaciona con la idea de valor posicional por lo que termina enunciándolo en términos del objeto de representación. </v>
      </c>
      <c r="AL15" s="1" t="str">
        <f>IFERROR(VLOOKUP(CONCATENATE(AJ$1,AJ15),'Formulario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5" s="25" t="str">
        <f>IF($B15='Formulario de Respuestas'!$D14,'Formulario de Respuestas'!$Q14,"ES DIFERENTE")</f>
        <v>B</v>
      </c>
      <c r="AN15" s="1" t="str">
        <f>IFERROR(VLOOKUP(CONCATENATE(AM$1,AM15),'Formulario de Preguntas'!$C$10:$FN$165,3,FALSE),"")</f>
        <v xml:space="preserve">Es probable que el estudiante haya realizado la composición aditiva de los números, sin embargo, no reconoce el valor posicional o relativo de las cifras. </v>
      </c>
      <c r="AO15" s="1" t="str">
        <f>IFERROR(VLOOKUP(CONCATENATE(AM$1,AM15),'Formulario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15" s="25" t="str">
        <f>IF($B15='Formulario de Respuestas'!$D14,'Formulario de Respuestas'!$R14,"ES DIFERENTE")</f>
        <v>A</v>
      </c>
      <c r="AQ15" s="1" t="str">
        <f>IFERROR(VLOOKUP(CONCATENATE(AP$1,AP15),'Formulario de Preguntas'!$C$10:$FN$165,3,FALSE),"")</f>
        <v xml:space="preserve">Es posible que el estudiante haya identificado el problema de cambio disminuyendo, pero no desagrupa en las centenas al realizar la sustracción (no resta prestando) </v>
      </c>
      <c r="AR15" s="1" t="str">
        <f>IFERROR(VLOOKUP(CONCATENATE(AP$1,AP15),'Formulario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15" s="25" t="str">
        <f>IF($B15='Formulario de Respuestas'!$D14,'Formulario de Respuestas'!$S14,"ES DIFERENTE")</f>
        <v>C</v>
      </c>
      <c r="AT15" s="1" t="str">
        <f>IFERROR(VLOOKUP(CONCATENATE(AS$1,AS15),'Formulario de Preguntas'!$C$10:$FN$165,3,FALSE),"")</f>
        <v xml:space="preserve">Es probable que el estudiante haya identificado la situación multiplicativa, sin embargo no reagrupa al realizar la multiplicación (no multiplica llevando). </v>
      </c>
      <c r="AU15" s="1" t="str">
        <f>IFERROR(VLOOKUP(CONCATENATE(AS$1,AS15),'Formulario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15" s="25" t="str">
        <f>IF($B15='Formulario de Respuestas'!$D14,'Formulario de Respuestas'!$T14,"ES DIFERENTE")</f>
        <v>D</v>
      </c>
      <c r="AW15" s="1" t="str">
        <f>IFERROR(VLOOKUP(CONCATENATE(AV$1,AV15),'Formulario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15" s="1" t="str">
        <f>IFERROR(VLOOKUP(CONCATENATE(AV$1,AV15),'Formulario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5" s="25" t="str">
        <f>IF($B15='Formulario de Respuestas'!$D14,'Formulario de Respuestas'!$U14,"ES DIFERENTE")</f>
        <v>C</v>
      </c>
      <c r="AZ15" s="1" t="str">
        <f>IFERROR(VLOOKUP(CONCATENATE(AY$1,AY15),'Formulario de Preguntas'!$C$10:$FN$165,3,FALSE),"")</f>
        <v xml:space="preserve">Es probable que el estudiante identifique la situación de movimientos en el espacio de translaciones y rotaciones de figuras geométricas, sin embargo, no realiza la rotación correspondiente a la segunda instrucción, aunque realiza correctamente la traslación. </v>
      </c>
      <c r="BA15" s="1" t="str">
        <f>IFERROR(VLOOKUP(CONCATENATE(AY$1,AY15),'Formulario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15" s="25" t="str">
        <f>IF($B15='Formulario de Respuestas'!$D14,'Formulario de Respuestas'!$V14,"ES DIFERENTE")</f>
        <v>B</v>
      </c>
      <c r="BC15" s="1" t="str">
        <f>IFERROR(VLOOKUP(CONCATENATE(BB$1,BB15),'Formulario de Preguntas'!$C$10:$FN$165,3,FALSE),"")</f>
        <v xml:space="preserve">Es probable que el estudiante identifique la situación como un problema de fracción como operador, pero no realiza la operación correctamente y no advierte que se toman tantas partes como el numerador determina. </v>
      </c>
      <c r="BD15" s="1" t="str">
        <f>IFERROR(VLOOKUP(CONCATENATE(BB$1,BB15),'Formulario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15" s="25" t="str">
        <f>IF($B15='Formulario de Respuestas'!$D14,'Formulario de Respuestas'!$W14,"ES DIFERENTE")</f>
        <v>D</v>
      </c>
      <c r="BF15" s="1" t="str">
        <f>IFERROR(VLOOKUP(CONCATENATE(BE$1,BE15),'Formulario de Preguntas'!$C$10:$FN$165,3,FALSE),"")</f>
        <v>Es posible que el estudiante reconozca la figura bidimensional pero no identifica sus características; entre estas los lados de una figura.</v>
      </c>
      <c r="BG15" s="1" t="str">
        <f>IFERROR(VLOOKUP(CONCATENATE(BE$1,BE15),'Formulario de Preguntas'!$C$10:$FN$165,4,FALSE),"")</f>
        <v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3º, segunda cartilla, páginas 78 a 81.
</v>
      </c>
      <c r="BH15" s="25" t="str">
        <f>IF($B15='Formulario de Respuestas'!$D14,'Formulario de Respuestas'!$X14,"ES DIFERENTE")</f>
        <v>A</v>
      </c>
      <c r="BI15" s="1" t="str">
        <f>IFERROR(VLOOKUP(CONCATENATE(BH$1,BH15),'Formulario de Preguntas'!$C$10:$FN$165,3,FALSE),"")</f>
        <v>El estudiante no interpreta datos organizados en gráficas (diagrama de barras); posiblemente escoge el primer dato que aparece en la gráfica</v>
      </c>
      <c r="BJ15" s="1" t="str">
        <f>IFERROR(VLOOKUP(CONCATENATE(BH$1,BH15),'Formulario de Preguntas'!$C$10:$FN$165,4,FALSE),"")</f>
        <v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Puede trabajar las actividades de Escuela Nueva 3º, guía 8, Proyecto Sé 3º, páginas 128.
</v>
      </c>
      <c r="BK15" s="25">
        <f>IF($B15='Formulario de Respuestas'!$D14,'Formulario de Respuestas'!$Y14,"ES DIFERENTE")</f>
        <v>0</v>
      </c>
      <c r="BL15" s="1" t="str">
        <f>IFERROR(VLOOKUP(CONCATENATE(BK$1,BK15),'Formulario de Preguntas'!$C$10:$FN$165,3,FALSE),"")</f>
        <v/>
      </c>
      <c r="BM15" s="1" t="str">
        <f>IFERROR(VLOOKUP(CONCATENATE(BK$1,BK15),'Formulario de Preguntas'!$C$10:$FN$165,4,FALSE),"")</f>
        <v/>
      </c>
      <c r="BN15" s="25">
        <f>IF($B15='Formulario de Respuestas'!$D14,'Formulario de Respuestas'!$Z14,"ES DIFERENTE")</f>
        <v>0</v>
      </c>
      <c r="BO15" s="1" t="str">
        <f>IFERROR(VLOOKUP(CONCATENATE(BN$1,BN15),'Formulario de Preguntas'!$C$10:$FN$165,3,FALSE),"")</f>
        <v/>
      </c>
      <c r="BP15" s="1" t="str">
        <f>IFERROR(VLOOKUP(CONCATENATE(BN$1,BN15),'Formulario de Preguntas'!$C$10:$FN$165,4,FALSE),"")</f>
        <v/>
      </c>
      <c r="BR15" s="1">
        <f t="shared" si="0"/>
        <v>5</v>
      </c>
      <c r="BS15" s="1">
        <f t="shared" si="1"/>
        <v>0.25</v>
      </c>
      <c r="BT15" s="1">
        <f t="shared" si="2"/>
        <v>1.25</v>
      </c>
      <c r="BU15" s="1">
        <f>COUNTIF('Formulario de Respuestas'!$E14:$Z14,"A")</f>
        <v>5</v>
      </c>
      <c r="BV15" s="1">
        <f>COUNTIF('Formulario de Respuestas'!$E14:$Z14,"B")</f>
        <v>4</v>
      </c>
      <c r="BW15" s="1">
        <f>COUNTIF('Formulario de Respuestas'!$E14:$Z14,"C")</f>
        <v>5</v>
      </c>
      <c r="BX15" s="1">
        <f>COUNTIF('Formulario de Respuestas'!$E14:$Z14,"D")</f>
        <v>6</v>
      </c>
      <c r="BY15" s="1">
        <f>COUNTIF('Formulario de Respuestas'!$E14:$Z14,"E (RESPUESTA ANULADA)")</f>
        <v>0</v>
      </c>
    </row>
    <row r="16" spans="1:77" x14ac:dyDescent="0.25">
      <c r="A16" s="1" t="str">
        <f>'Formulario de Respuestas'!C15</f>
        <v>CAROL Y. POVEDA</v>
      </c>
      <c r="B16" s="1">
        <f>'Formulario de Respuestas'!D15</f>
        <v>1097097696</v>
      </c>
      <c r="C16" s="25" t="str">
        <f>IF($B16='Formulario de Respuestas'!$D15,'Formulario de Respuestas'!$E15,"ES DIFERENTE")</f>
        <v>C</v>
      </c>
      <c r="D16" s="15" t="str">
        <f>IFERROR(VLOOKUP(CONCATENATE(C$1,C16),'Formulario de Preguntas'!$C$2:$FN$165,3,FALSE),"")</f>
        <v>El estudiante resuelve problemas aditivos de “combinación-parte/todo” y utiliza la suma para representar sus soluciones.</v>
      </c>
      <c r="E16" s="1" t="str">
        <f>IFERROR(VLOOKUP(CONCATENATE(C$1,C16),'Formulario de Preguntas'!$C$2:$FN$165,4,FALSE),"")</f>
        <v>RESPUESTA CORRECTA</v>
      </c>
      <c r="F16" s="25" t="str">
        <f>IF($B16='Formulario de Respuestas'!$D15,'Formulario de Respuestas'!$F15,"ES DIFERENTE")</f>
        <v>B</v>
      </c>
      <c r="G16" s="1" t="str">
        <f>IFERROR(VLOOKUP(CONCATENATE(F$1,F16),'Formulario de Preguntas'!$C$2:$FN$165,3,FALSE),"")</f>
        <v>El estudiante realiza la descomposición aditiva de un número dando adecuadamente el valor posicional a sus cifras.</v>
      </c>
      <c r="H16" s="1" t="str">
        <f>IFERROR(VLOOKUP(CONCATENATE(F$1,F16),'Formulario de Preguntas'!$C$2:$FN$165,4,FALSE),"")</f>
        <v>RESPUESTA CORRECTA</v>
      </c>
      <c r="I16" s="25" t="str">
        <f>IF($B16='Formulario de Respuestas'!$D15,'Formulario de Respuestas'!$G15,"ES DIFERENTE")</f>
        <v>D</v>
      </c>
      <c r="J16" s="1" t="str">
        <f>IFERROR(VLOOKUP(CONCATENATE(I$1,I16),'Formulario de Preguntas'!$C$10:$FN$165,3,FALSE),"")</f>
        <v xml:space="preserve">Es posible que el estudiante no identifique la situación como de descomposición aditiva, al parecer da su respuesta representando correctamente el primer dato de la tabla. </v>
      </c>
      <c r="K16" s="1" t="str">
        <f>IFERROR(VLOOKUP(CONCATENATE(I$1,I16),'Formulario de Preguntas'!$C$10:$FN$165,4,FALSE),"")</f>
        <v xml:space="preserve">Para trabajar con los niños la interpretación de tablas y gráficas en situaciones aditivas, puede trabajar con tablas en las que se muestren los precios de distintos productos, y en cantidades diferentes. Indague sobre los costos de los distintos productos contextualizando las situaciones para que sean más cercanas a sus vivencias. Puede trabajar las tablas y gráficas que aparecen en Escuela Nueva 3º guías 2.
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16" s="25" t="str">
        <f>IF($B16='Formulario de Respuestas'!$D15,'Formulario de Respuestas'!$H15,"ES DIFERENTE")</f>
        <v>D</v>
      </c>
      <c r="M16" s="1" t="str">
        <f>IFERROR(VLOOKUP(CONCATENATE(L$1,L16),'Formulario de Preguntas'!$C$10:$FN$165,3,FALSE),"")</f>
        <v>El estudiante realiza la composición aditiva en un orden superior de un número, dando adecuadamente el valor posicional a sus cifras.</v>
      </c>
      <c r="N16" s="1" t="str">
        <f>IFERROR(VLOOKUP(CONCATENATE(L$1,L16),'Formulario de Preguntas'!$C$10:$FN$165,4,FALSE),"")</f>
        <v>RESPUESTA CORRECTA</v>
      </c>
      <c r="O16" s="25" t="str">
        <f>IF($B16='Formulario de Respuestas'!$D15,'Formulario de Respuestas'!$I15,"ES DIFERENTE")</f>
        <v>D</v>
      </c>
      <c r="P16" s="1" t="str">
        <f>IFERROR(VLOOKUP(CONCATENATE(O$1,O16),'Formulario de Preguntas'!$C$10:$FN$165,3,FALSE),"")</f>
        <v>El estudiante realiza la composición aditiva de un número en un orden superior, dando adecuadamente el valor posicional a sus cifras.</v>
      </c>
      <c r="Q16" s="1" t="str">
        <f>IFERROR(VLOOKUP(CONCATENATE(O$1,O16),'Formulario de Preguntas'!$C$10:$FN$165,4,FALSE),"")</f>
        <v>RESPUESTA CORRECTA</v>
      </c>
      <c r="R16" s="25" t="str">
        <f>IF($B16='Formulario de Respuestas'!$D15,'Formulario de Respuestas'!$J15,"ES DIFERENTE")</f>
        <v>B</v>
      </c>
      <c r="S16" s="1" t="str">
        <f>IFERROR(VLOOKUP(CONCATENATE(R$1,R16),'Formulario de Preguntas'!$C$10:$FN$165,3,FALSE),"")</f>
        <v>El estudiante resuelve problemas donde la multiplicación se utiliza como una suma reiterada.</v>
      </c>
      <c r="T16" s="1" t="str">
        <f>IFERROR(VLOOKUP(CONCATENATE(R$1,R16),'Formulario de Preguntas'!$C$10:$FN$165,4,FALSE),"")</f>
        <v>RESPUESTA CORRECTA</v>
      </c>
      <c r="U16" s="25" t="str">
        <f>IF($B16='Formulario de Respuestas'!$D15,'Formulario de Respuestas'!$K15,"ES DIFERENTE")</f>
        <v>D</v>
      </c>
      <c r="V16" s="1" t="str">
        <f>IFERROR(VLOOKUP(CONCATENATE(U$1,U16),'Formulario de Preguntas'!$C$10:$FN$165,3,FALSE),"")</f>
        <v xml:space="preserve">Es posible que el estudiante no haya identificado la situación de composición aditiva de un número, pues no compone el número dado por los puntos representados en los bonos y en lugar de eso hace una estimación que carece de exactitud. </v>
      </c>
      <c r="W16" s="1" t="str">
        <f>IFERROR(VLOOKUP(CONCATENATE(U$1,U16),'Formulario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16" s="25" t="str">
        <f>IF($B16='Formulario de Respuestas'!$D15,'Formulario de Respuestas'!$L15,"ES DIFERENTE")</f>
        <v>A</v>
      </c>
      <c r="Y16" s="1" t="str">
        <f>IFERROR(VLOOKUP(CONCATENATE(X$1,X16),'Formulario de Preguntas'!$C$10:$FN$165,3,FALSE),"")</f>
        <v>El estudiante resuelve problemas aditivos y representa la solución en forma de suma.</v>
      </c>
      <c r="Z16" s="1" t="str">
        <f>IFERROR(VLOOKUP(CONCATENATE(X$1,X16),'Formulario de Preguntas'!$C$10:$FN$165,4,FALSE),"")</f>
        <v>RESPUESTA CORRECTA</v>
      </c>
      <c r="AA16" s="25" t="str">
        <f>IF($B16='Formulario de Respuestas'!$D15,'Formulario de Respuestas'!$M15,"ES DIFERENTE")</f>
        <v>C</v>
      </c>
      <c r="AB16" s="1" t="str">
        <f>IFERROR(VLOOKUP(CONCATENATE(AA$1,AA16),'Formulario de Preguntas'!$C$10:$FN$165,3,FALSE),"")</f>
        <v>Es probable que el estudiante haya identificado las cantidades, pero no la relación multiplicativa de comparación, cree que la tercera parte es restarle 3.</v>
      </c>
      <c r="AC16" s="1" t="str">
        <f>IFERROR(VLOOKUP(CONCATENATE(AA$1,AA16),'Formulario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16" s="25" t="str">
        <f>IF($B16='Formulario de Respuestas'!$D15,'Formulario de Respuestas'!$N15,"ES DIFERENTE")</f>
        <v>A</v>
      </c>
      <c r="AE16" s="1" t="str">
        <f>IFERROR(VLOOKUP(CONCATENATE(AD$1,AD16),'Formulario de Preguntas'!$C$10:$FN$165,3,FALSE),"")</f>
        <v>El estudiante reconoce situaciones multiplicativas de comparación entre dos cantidades (el doble, el triple, la tercera parte, etc.)</v>
      </c>
      <c r="AF16" s="1" t="str">
        <f>IFERROR(VLOOKUP(CONCATENATE(AD$1,AD16),'Formulario de Preguntas'!$C$10:$FN$165,4,FALSE),"")</f>
        <v>RESPUESTA CORRECTA</v>
      </c>
      <c r="AG16" s="25" t="str">
        <f>IF($B16='Formulario de Respuestas'!$D15,'Formulario de Respuestas'!$O15,"ES DIFERENTE")</f>
        <v>A</v>
      </c>
      <c r="AH16" s="1" t="str">
        <f>IFERROR(VLOOKUP(CONCATENATE(AG$1,AG16),'Formulario de Preguntas'!$C$10:$FN$165,3,FALSE),"")</f>
        <v>Es probable que el estudiante haya identificado la cantidad, sin embargo no le da valor posicional a cada una de las cifras.</v>
      </c>
      <c r="AI16" s="1" t="str">
        <f>IFERROR(VLOOKUP(CONCATENATE(AG$1,AG16),'Formulario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16" s="25" t="str">
        <f>IF($B16='Formulario de Respuestas'!$D15,'Formulario de Respuestas'!$P15,"ES DIFERENTE")</f>
        <v>C</v>
      </c>
      <c r="AK16" s="1" t="str">
        <f>IFERROR(VLOOKUP(CONCATENATE(AJ$1,AJ16),'Formulario de Preguntas'!$C$10:$FN$165,3,FALSE),"")</f>
        <v>Es posible que el estudiante haya identificado el número dentro en la cifra, sin embargo, no reconoce su valor posicional.</v>
      </c>
      <c r="AL16" s="1" t="str">
        <f>IFERROR(VLOOKUP(CONCATENATE(AJ$1,AJ16),'Formulario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6" s="25" t="str">
        <f>IF($B16='Formulario de Respuestas'!$D15,'Formulario de Respuestas'!$Q15,"ES DIFERENTE")</f>
        <v>A</v>
      </c>
      <c r="AN16" s="1" t="str">
        <f>IFERROR(VLOOKUP(CONCATENATE(AM$1,AM16),'Formulario de Preguntas'!$C$10:$FN$165,3,FALSE),"")</f>
        <v>No realiza correctamente la composición aditiva, pues olvida agrupar en las centenas, además no establece la relación de orden entre los números del problema.</v>
      </c>
      <c r="AO16" s="1" t="str">
        <f>IFERROR(VLOOKUP(CONCATENATE(AM$1,AM16),'Formulario de Preguntas'!$C$10:$FN$165,4,FALSE),"")</f>
        <v xml:space="preserve">Desarrolle actividades para reforzar el trabajo con las relaciones de orden “Mayor que", "Menor que", "Igual que" en un conjunto de números. Plantee actividades con monedas y billetes didácticos para reforzar las relaciones de orden entre diferentes cantidades; dígales que organicen de variadas formas las denominaciones de los billetes y las monedas.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16" s="25" t="str">
        <f>IF($B16='Formulario de Respuestas'!$D15,'Formulario de Respuestas'!$R15,"ES DIFERENTE")</f>
        <v>B</v>
      </c>
      <c r="AQ16" s="1" t="str">
        <f>IFERROR(VLOOKUP(CONCATENATE(AP$1,AP16),'Formulario de Preguntas'!$C$10:$FN$165,3,FALSE),"")</f>
        <v>El estudiante resuelve problemas aditivos de cambio disminuyendo (sustracción o resta)</v>
      </c>
      <c r="AR16" s="1" t="str">
        <f>IFERROR(VLOOKUP(CONCATENATE(AP$1,AP16),'Formulario de Preguntas'!$C$10:$FN$165,4,FALSE),"")</f>
        <v>RESPUESTA CORRECTA</v>
      </c>
      <c r="AS16" s="25" t="str">
        <f>IF($B16='Formulario de Respuestas'!$D15,'Formulario de Respuestas'!$S15,"ES DIFERENTE")</f>
        <v>B</v>
      </c>
      <c r="AT16" s="1" t="str">
        <f>IFERROR(VLOOKUP(CONCATENATE(AS$1,AS16),'Formulario de Preguntas'!$C$10:$FN$165,3,FALSE),"")</f>
        <v xml:space="preserve">Es posible que el estudiante no haya identificado el problema multiplicativo, por lo que responde enunciando una de las cantidades que aparecen en el problema (la cantidad no numérica). </v>
      </c>
      <c r="AU16" s="1" t="str">
        <f>IFERROR(VLOOKUP(CONCATENATE(AS$1,AS16),'Formulario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16" s="25" t="str">
        <f>IF($B16='Formulario de Respuestas'!$D15,'Formulario de Respuestas'!$T15,"ES DIFERENTE")</f>
        <v>A</v>
      </c>
      <c r="AW16" s="1" t="str">
        <f>IFERROR(VLOOKUP(CONCATENATE(AV$1,AV16),'Formulario de Preguntas'!$C$10:$FN$165,3,FALSE),"")</f>
        <v xml:space="preserve">Es posible que el estudiante no haya identificado que existe una relación multiplicativa entre las dos cantidades, por lo que enuncia el término que no tiene representación numérica. </v>
      </c>
      <c r="AX16" s="1" t="str">
        <f>IFERROR(VLOOKUP(CONCATENATE(AV$1,AV16),'Formulario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6" s="25" t="str">
        <f>IF($B16='Formulario de Respuestas'!$D15,'Formulario de Respuestas'!$U15,"ES DIFERENTE")</f>
        <v>B</v>
      </c>
      <c r="AZ16" s="1" t="str">
        <f>IFERROR(VLOOKUP(CONCATENATE(AY$1,AY16),'Formulario de Preguntas'!$C$10:$FN$165,3,FALSE),"")</f>
        <v>El estudiante resuelve situaciones donde intervienen movimientos en el espacio de translaciones y rotaciones de figuras geométricas.</v>
      </c>
      <c r="BA16" s="1" t="str">
        <f>IFERROR(VLOOKUP(CONCATENATE(AY$1,AY16),'Formulario de Preguntas'!$C$10:$FN$165,4,FALSE),"")</f>
        <v>RESPUESTA CORRECTA</v>
      </c>
      <c r="BB16" s="25" t="str">
        <f>IF($B16='Formulario de Respuestas'!$D15,'Formulario de Respuestas'!$V15,"ES DIFERENTE")</f>
        <v>B</v>
      </c>
      <c r="BC16" s="1" t="str">
        <f>IFERROR(VLOOKUP(CONCATENATE(BB$1,BB16),'Formulario de Preguntas'!$C$10:$FN$165,3,FALSE),"")</f>
        <v xml:space="preserve">Es probable que el estudiante identifique la situación como un problema de fracción como operador, pero no realiza la operación correctamente y no advierte que se toman tantas partes como el numerador determina. </v>
      </c>
      <c r="BD16" s="1" t="str">
        <f>IFERROR(VLOOKUP(CONCATENATE(BB$1,BB16),'Formulario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16" s="25" t="str">
        <f>IF($B16='Formulario de Respuestas'!$D15,'Formulario de Respuestas'!$W15,"ES DIFERENTE")</f>
        <v>A</v>
      </c>
      <c r="BF16" s="1" t="str">
        <f>IFERROR(VLOOKUP(CONCATENATE(BE$1,BE16),'Formulario de Preguntas'!$C$10:$FN$165,3,FALSE),"")</f>
        <v>El estudiante identifica las características de una figura bidimensional.</v>
      </c>
      <c r="BG16" s="1" t="str">
        <f>IFERROR(VLOOKUP(CONCATENATE(BE$1,BE16),'Formulario de Preguntas'!$C$10:$FN$165,4,FALSE),"")</f>
        <v>RESPUESTA CORRECTA</v>
      </c>
      <c r="BH16" s="25" t="str">
        <f>IF($B16='Formulario de Respuestas'!$D15,'Formulario de Respuestas'!$X15,"ES DIFERENTE")</f>
        <v>C</v>
      </c>
      <c r="BI16" s="1" t="str">
        <f>IFERROR(VLOOKUP(CONCATENATE(BH$1,BH16),'Formulario de Preguntas'!$C$10:$FN$165,3,FALSE),"")</f>
        <v>El estudiante interpreta datos organizados en gráficas (diagrama de barras).</v>
      </c>
      <c r="BJ16" s="1" t="str">
        <f>IFERROR(VLOOKUP(CONCATENATE(BH$1,BH16),'Formulario de Preguntas'!$C$10:$FN$165,4,FALSE),"")</f>
        <v>RESPUESTA CORRECTA</v>
      </c>
      <c r="BK16" s="25">
        <f>IF($B16='Formulario de Respuestas'!$D15,'Formulario de Respuestas'!$Y15,"ES DIFERENTE")</f>
        <v>0</v>
      </c>
      <c r="BL16" s="1" t="str">
        <f>IFERROR(VLOOKUP(CONCATENATE(BK$1,BK16),'Formulario de Preguntas'!$C$10:$FN$165,3,FALSE),"")</f>
        <v/>
      </c>
      <c r="BM16" s="1" t="str">
        <f>IFERROR(VLOOKUP(CONCATENATE(BK$1,BK16),'Formulario de Preguntas'!$C$10:$FN$165,4,FALSE),"")</f>
        <v/>
      </c>
      <c r="BN16" s="25">
        <f>IF($B16='Formulario de Respuestas'!$D15,'Formulario de Respuestas'!$Z15,"ES DIFERENTE")</f>
        <v>0</v>
      </c>
      <c r="BO16" s="1" t="str">
        <f>IFERROR(VLOOKUP(CONCATENATE(BN$1,BN16),'Formulario de Preguntas'!$C$10:$FN$165,3,FALSE),"")</f>
        <v/>
      </c>
      <c r="BP16" s="1" t="str">
        <f>IFERROR(VLOOKUP(CONCATENATE(BN$1,BN16),'Formulario de Preguntas'!$C$10:$FN$165,4,FALSE),"")</f>
        <v/>
      </c>
      <c r="BR16" s="1">
        <f t="shared" si="0"/>
        <v>11</v>
      </c>
      <c r="BS16" s="1">
        <f t="shared" si="1"/>
        <v>0.25</v>
      </c>
      <c r="BT16" s="1">
        <f t="shared" si="2"/>
        <v>2.75</v>
      </c>
      <c r="BU16" s="1">
        <f>COUNTIF('Formulario de Respuestas'!$E15:$Z15,"A")</f>
        <v>6</v>
      </c>
      <c r="BV16" s="1">
        <f>COUNTIF('Formulario de Respuestas'!$E15:$Z15,"B")</f>
        <v>6</v>
      </c>
      <c r="BW16" s="1">
        <f>COUNTIF('Formulario de Respuestas'!$E15:$Z15,"C")</f>
        <v>4</v>
      </c>
      <c r="BX16" s="1">
        <f>COUNTIF('Formulario de Respuestas'!$E15:$Z15,"D")</f>
        <v>4</v>
      </c>
      <c r="BY16" s="1">
        <f>COUNTIF('Formulario de Respuestas'!$E15:$Z15,"E (RESPUESTA ANULADA)")</f>
        <v>0</v>
      </c>
    </row>
    <row r="17" spans="1:77" x14ac:dyDescent="0.25">
      <c r="A17" s="1" t="str">
        <f>'Formulario de Respuestas'!C16</f>
        <v>VALENTINA RAMIREZ</v>
      </c>
      <c r="B17" s="1">
        <f>'Formulario de Respuestas'!D16</f>
        <v>1095914230</v>
      </c>
      <c r="C17" s="25" t="str">
        <f>IF($B17='Formulario de Respuestas'!$D16,'Formulario de Respuestas'!$E16,"ES DIFERENTE")</f>
        <v>C</v>
      </c>
      <c r="D17" s="15" t="str">
        <f>IFERROR(VLOOKUP(CONCATENATE(C$1,C17),'Formulario de Preguntas'!$C$2:$FN$165,3,FALSE),"")</f>
        <v>El estudiante resuelve problemas aditivos de “combinación-parte/todo” y utiliza la suma para representar sus soluciones.</v>
      </c>
      <c r="E17" s="1" t="str">
        <f>IFERROR(VLOOKUP(CONCATENATE(C$1,C17),'Formulario de Preguntas'!$C$2:$FN$165,4,FALSE),"")</f>
        <v>RESPUESTA CORRECTA</v>
      </c>
      <c r="F17" s="25" t="str">
        <f>IF($B17='Formulario de Respuestas'!$D16,'Formulario de Respuestas'!$F16,"ES DIFERENTE")</f>
        <v>B</v>
      </c>
      <c r="G17" s="1" t="str">
        <f>IFERROR(VLOOKUP(CONCATENATE(F$1,F17),'Formulario de Preguntas'!$C$2:$FN$165,3,FALSE),"")</f>
        <v>El estudiante realiza la descomposición aditiva de un número dando adecuadamente el valor posicional a sus cifras.</v>
      </c>
      <c r="H17" s="1" t="str">
        <f>IFERROR(VLOOKUP(CONCATENATE(F$1,F17),'Formulario de Preguntas'!$C$2:$FN$165,4,FALSE),"")</f>
        <v>RESPUESTA CORRECTA</v>
      </c>
      <c r="I17" s="25" t="str">
        <f>IF($B17='Formulario de Respuestas'!$D16,'Formulario de Respuestas'!$G16,"ES DIFERENTE")</f>
        <v>A</v>
      </c>
      <c r="J17" s="1" t="str">
        <f>IFERROR(VLOOKUP(CONCATENATE(I$1,I17),'Formulario de Preguntas'!$C$10:$FN$165,3,FALSE),"")</f>
        <v>El estudiante interpreta datos organizados en tablas y graficas sencillas y realiza la descomposición aditiva de un número dando adecuadamente el valor posicional a sus cifras.</v>
      </c>
      <c r="K17" s="1" t="str">
        <f>IFERROR(VLOOKUP(CONCATENATE(I$1,I17),'Formulario de Preguntas'!$C$10:$FN$165,4,FALSE),"")</f>
        <v>RESPUESTA CORRECTA</v>
      </c>
      <c r="L17" s="25" t="str">
        <f>IF($B17='Formulario de Respuestas'!$D16,'Formulario de Respuestas'!$H16,"ES DIFERENTE")</f>
        <v>D</v>
      </c>
      <c r="M17" s="1" t="str">
        <f>IFERROR(VLOOKUP(CONCATENATE(L$1,L17),'Formulario de Preguntas'!$C$10:$FN$165,3,FALSE),"")</f>
        <v>El estudiante realiza la composición aditiva en un orden superior de un número, dando adecuadamente el valor posicional a sus cifras.</v>
      </c>
      <c r="N17" s="1" t="str">
        <f>IFERROR(VLOOKUP(CONCATENATE(L$1,L17),'Formulario de Preguntas'!$C$10:$FN$165,4,FALSE),"")</f>
        <v>RESPUESTA CORRECTA</v>
      </c>
      <c r="O17" s="25" t="str">
        <f>IF($B17='Formulario de Respuestas'!$D16,'Formulario de Respuestas'!$I16,"ES DIFERENTE")</f>
        <v>C</v>
      </c>
      <c r="P17" s="1" t="str">
        <f>IFERROR(VLOOKUP(CONCATENATE(O$1,O17),'Formulario de Preguntas'!$C$10:$FN$165,3,FALSE),"")</f>
        <v xml:space="preserve">Es posible que el estudiante haya realizado la composición aditiva de las centenas y las decenas independientemente, sin embargo, no realiza la composición en orden superior de las decenas por lo que no le adiciona a las centenas las diez decenas compuestas en la suma de las mismas. </v>
      </c>
      <c r="Q17" s="1" t="str">
        <f>IFERROR(VLOOKUP(CONCATENATE(O$1,O17),'Formulario de Preguntas'!$C$10:$FN$165,4,FALSE),"")</f>
        <v xml:space="preserve">Muestre agrupamientos de unidades para componer un nivel de agrupación mayor; por ejemplo, presente 10 monedas de diez como equivalentes a una moneda de cien.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R17" s="25" t="str">
        <f>IF($B17='Formulario de Respuestas'!$D16,'Formulario de Respuestas'!$J16,"ES DIFERENTE")</f>
        <v>A</v>
      </c>
      <c r="S17" s="1" t="str">
        <f>IFERROR(VLOOKUP(CONCATENATE(R$1,R17),'Formulario de Preguntas'!$C$10:$FN$165,3,FALSE),"")</f>
        <v>Es probable que el estudiante componga la cantidad de grupos, pero sin tener en cuenta los miembros de cada grupo, de manera que no resuelve el problema que implica una suma reiterada.</v>
      </c>
      <c r="T17" s="1" t="str">
        <f>IFERROR(VLOOKUP(CONCATENATE(R$1,R17),'Formulario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17" s="25" t="str">
        <f>IF($B17='Formulario de Respuestas'!$D16,'Formulario de Respuestas'!$K16,"ES DIFERENTE")</f>
        <v>C</v>
      </c>
      <c r="V17" s="1" t="str">
        <f>IFERROR(VLOOKUP(CONCATENATE(U$1,U17),'Formulario de Preguntas'!$C$10:$FN$165,3,FALSE),"")</f>
        <v>Es posible que el estudiante haya identificado la situación de composición aditiva de un número, pero al parecer hace una estimación de la cantidad sobrante y encuentra que el número es próximo a 300.</v>
      </c>
      <c r="W17" s="1" t="str">
        <f>IFERROR(VLOOKUP(CONCATENATE(U$1,U17),'Formulario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17" s="25" t="str">
        <f>IF($B17='Formulario de Respuestas'!$D16,'Formulario de Respuestas'!$L16,"ES DIFERENTE")</f>
        <v>A</v>
      </c>
      <c r="Y17" s="1" t="str">
        <f>IFERROR(VLOOKUP(CONCATENATE(X$1,X17),'Formulario de Preguntas'!$C$10:$FN$165,3,FALSE),"")</f>
        <v>El estudiante resuelve problemas aditivos y representa la solución en forma de suma.</v>
      </c>
      <c r="Z17" s="1" t="str">
        <f>IFERROR(VLOOKUP(CONCATENATE(X$1,X17),'Formulario de Preguntas'!$C$10:$FN$165,4,FALSE),"")</f>
        <v>RESPUESTA CORRECTA</v>
      </c>
      <c r="AA17" s="25" t="str">
        <f>IF($B17='Formulario de Respuestas'!$D16,'Formulario de Respuestas'!$M16,"ES DIFERENTE")</f>
        <v>C</v>
      </c>
      <c r="AB17" s="1" t="str">
        <f>IFERROR(VLOOKUP(CONCATENATE(AA$1,AA17),'Formulario de Preguntas'!$C$10:$FN$165,3,FALSE),"")</f>
        <v>Es probable que el estudiante haya identificado las cantidades, pero no la relación multiplicativa de comparación, cree que la tercera parte es restarle 3.</v>
      </c>
      <c r="AC17" s="1" t="str">
        <f>IFERROR(VLOOKUP(CONCATENATE(AA$1,AA17),'Formulario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17" s="25" t="str">
        <f>IF($B17='Formulario de Respuestas'!$D16,'Formulario de Respuestas'!$N16,"ES DIFERENTE")</f>
        <v>B</v>
      </c>
      <c r="AE17" s="1" t="str">
        <f>IFERROR(VLOOKUP(CONCATENATE(AD$1,AD17),'Formulario de Preguntas'!$C$10:$FN$165,3,FALSE),"")</f>
        <v>Es posible que el estudiante haya identificado la situación multiplicativa de comparación, pero confunde el triple con la tercera parte.</v>
      </c>
      <c r="AF17" s="1" t="str">
        <f>IFERROR(VLOOKUP(CONCATENATE(AD$1,AD17),'Formulario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17" s="25" t="str">
        <f>IF($B17='Formulario de Respuestas'!$D16,'Formulario de Respuestas'!$O16,"ES DIFERENTE")</f>
        <v>D</v>
      </c>
      <c r="AH17" s="1" t="str">
        <f>IFERROR(VLOOKUP(CONCATENATE(AG$1,AG17),'Formulario de Preguntas'!$C$10:$FN$165,3,FALSE),"")</f>
        <v>El estudiante reconoce equivalencias en agrupamientos múltiples en el sistema de numeración decimal.</v>
      </c>
      <c r="AI17" s="1" t="str">
        <f>IFERROR(VLOOKUP(CONCATENATE(AG$1,AG17),'Formulario de Preguntas'!$C$10:$FN$165,4,FALSE),"")</f>
        <v>RESPUESTA CORRECTA</v>
      </c>
      <c r="AJ17" s="25" t="str">
        <f>IF($B17='Formulario de Respuestas'!$D16,'Formulario de Respuestas'!$P16,"ES DIFERENTE")</f>
        <v>A</v>
      </c>
      <c r="AK17" s="1" t="str">
        <f>IFERROR(VLOOKUP(CONCATENATE(AJ$1,AJ17),'Formulario de Preguntas'!$C$10:$FN$165,3,FALSE),"")</f>
        <v>Es posible que el estudiante haya identificado el número dentro en la cifra, sin embargo, no reconoce su valor posicional.</v>
      </c>
      <c r="AL17" s="1" t="str">
        <f>IFERROR(VLOOKUP(CONCATENATE(AJ$1,AJ17),'Formulario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7" s="25" t="str">
        <f>IF($B17='Formulario de Respuestas'!$D16,'Formulario de Respuestas'!$Q16,"ES DIFERENTE")</f>
        <v>C</v>
      </c>
      <c r="AN17" s="1" t="str">
        <f>IFERROR(VLOOKUP(CONCATENATE(AM$1,AM17),'Formulario de Preguntas'!$C$10:$FN$165,3,FALSE),"")</f>
        <v>El estudiante compone aditivamente un número y reconoce la relación de orden en los números naturales de tres cifras.</v>
      </c>
      <c r="AO17" s="1" t="str">
        <f>IFERROR(VLOOKUP(CONCATENATE(AM$1,AM17),'Formulario de Preguntas'!$C$10:$FN$165,4,FALSE),"")</f>
        <v>RESPUESTA CORRECTA</v>
      </c>
      <c r="AP17" s="25" t="str">
        <f>IF($B17='Formulario de Respuestas'!$D16,'Formulario de Respuestas'!$R16,"ES DIFERENTE")</f>
        <v>A</v>
      </c>
      <c r="AQ17" s="1" t="str">
        <f>IFERROR(VLOOKUP(CONCATENATE(AP$1,AP17),'Formulario de Preguntas'!$C$10:$FN$165,3,FALSE),"")</f>
        <v xml:space="preserve">Es posible que el estudiante haya identificado el problema de cambio disminuyendo, pero no desagrupa en las centenas al realizar la sustracción (no resta prestando) </v>
      </c>
      <c r="AR17" s="1" t="str">
        <f>IFERROR(VLOOKUP(CONCATENATE(AP$1,AP17),'Formulario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17" s="25" t="str">
        <f>IF($B17='Formulario de Respuestas'!$D16,'Formulario de Respuestas'!$S16,"ES DIFERENTE")</f>
        <v>A</v>
      </c>
      <c r="AT17" s="1" t="str">
        <f>IFERROR(VLOOKUP(CONCATENATE(AS$1,AS17),'Formulario de Preguntas'!$C$10:$FN$165,3,FALSE),"")</f>
        <v xml:space="preserve">El estudiante reconoce y resuelve problemas multiplicativos de razón. </v>
      </c>
      <c r="AU17" s="1" t="str">
        <f>IFERROR(VLOOKUP(CONCATENATE(AS$1,AS17),'Formulario de Preguntas'!$C$10:$FN$165,4,FALSE),"")</f>
        <v>RESPUESTA CORRECTA</v>
      </c>
      <c r="AV17" s="25" t="str">
        <f>IF($B17='Formulario de Respuestas'!$D16,'Formulario de Respuestas'!$T16,"ES DIFERENTE")</f>
        <v>D</v>
      </c>
      <c r="AW17" s="1" t="str">
        <f>IFERROR(VLOOKUP(CONCATENATE(AV$1,AV17),'Formulario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17" s="1" t="str">
        <f>IFERROR(VLOOKUP(CONCATENATE(AV$1,AV17),'Formulario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7" s="25" t="str">
        <f>IF($B17='Formulario de Respuestas'!$D16,'Formulario de Respuestas'!$U16,"ES DIFERENTE")</f>
        <v>B</v>
      </c>
      <c r="AZ17" s="1" t="str">
        <f>IFERROR(VLOOKUP(CONCATENATE(AY$1,AY17),'Formulario de Preguntas'!$C$10:$FN$165,3,FALSE),"")</f>
        <v>El estudiante resuelve situaciones donde intervienen movimientos en el espacio de translaciones y rotaciones de figuras geométricas.</v>
      </c>
      <c r="BA17" s="1" t="str">
        <f>IFERROR(VLOOKUP(CONCATENATE(AY$1,AY17),'Formulario de Preguntas'!$C$10:$FN$165,4,FALSE),"")</f>
        <v>RESPUESTA CORRECTA</v>
      </c>
      <c r="BB17" s="25" t="str">
        <f>IF($B17='Formulario de Respuestas'!$D16,'Formulario de Respuestas'!$V16,"ES DIFERENTE")</f>
        <v>B</v>
      </c>
      <c r="BC17" s="1" t="str">
        <f>IFERROR(VLOOKUP(CONCATENATE(BB$1,BB17),'Formulario de Preguntas'!$C$10:$FN$165,3,FALSE),"")</f>
        <v xml:space="preserve">Es probable que el estudiante identifique la situación como un problema de fracción como operador, pero no realiza la operación correctamente y no advierte que se toman tantas partes como el numerador determina. </v>
      </c>
      <c r="BD17" s="1" t="str">
        <f>IFERROR(VLOOKUP(CONCATENATE(BB$1,BB17),'Formulario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17" s="25" t="str">
        <f>IF($B17='Formulario de Respuestas'!$D16,'Formulario de Respuestas'!$W16,"ES DIFERENTE")</f>
        <v>B</v>
      </c>
      <c r="BF17" s="1" t="str">
        <f>IFERROR(VLOOKUP(CONCATENATE(BE$1,BE17),'Formulario de Preguntas'!$C$10:$FN$165,3,FALSE),"")</f>
        <v xml:space="preserve">Es posible que el estudiante reconozca la figura bidimensional pero no identifica sus características; entre estas la cantidad de lados de una figura. 
Es posible que el estudiante reconozca la una figura bidimensional pero no identifica sus características; entre estas los lados y los ángulos de una figura.
</v>
      </c>
      <c r="BG17" s="1" t="str">
        <f>IFERROR(VLOOKUP(CONCATENATE(BE$1,BE17),'Formulario de Preguntas'!$C$10:$FN$165,4,FALSE),"")</f>
        <v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 segunda cartilla, páginas 78 a 81.
</v>
      </c>
      <c r="BH17" s="25" t="str">
        <f>IF($B17='Formulario de Respuestas'!$D16,'Formulario de Respuestas'!$X16,"ES DIFERENTE")</f>
        <v>C</v>
      </c>
      <c r="BI17" s="1" t="str">
        <f>IFERROR(VLOOKUP(CONCATENATE(BH$1,BH17),'Formulario de Preguntas'!$C$10:$FN$165,3,FALSE),"")</f>
        <v>El estudiante interpreta datos organizados en gráficas (diagrama de barras).</v>
      </c>
      <c r="BJ17" s="1" t="str">
        <f>IFERROR(VLOOKUP(CONCATENATE(BH$1,BH17),'Formulario de Preguntas'!$C$10:$FN$165,4,FALSE),"")</f>
        <v>RESPUESTA CORRECTA</v>
      </c>
      <c r="BK17" s="25">
        <f>IF($B17='Formulario de Respuestas'!$D16,'Formulario de Respuestas'!$Y16,"ES DIFERENTE")</f>
        <v>0</v>
      </c>
      <c r="BL17" s="1" t="str">
        <f>IFERROR(VLOOKUP(CONCATENATE(BK$1,BK17),'Formulario de Preguntas'!$C$10:$FN$165,3,FALSE),"")</f>
        <v/>
      </c>
      <c r="BM17" s="1" t="str">
        <f>IFERROR(VLOOKUP(CONCATENATE(BK$1,BK17),'Formulario de Preguntas'!$C$10:$FN$165,4,FALSE),"")</f>
        <v/>
      </c>
      <c r="BN17" s="25">
        <f>IF($B17='Formulario de Respuestas'!$D16,'Formulario de Respuestas'!$Z16,"ES DIFERENTE")</f>
        <v>0</v>
      </c>
      <c r="BO17" s="1" t="str">
        <f>IFERROR(VLOOKUP(CONCATENATE(BN$1,BN17),'Formulario de Preguntas'!$C$10:$FN$165,3,FALSE),"")</f>
        <v/>
      </c>
      <c r="BP17" s="1" t="str">
        <f>IFERROR(VLOOKUP(CONCATENATE(BN$1,BN17),'Formulario de Preguntas'!$C$10:$FN$165,4,FALSE),"")</f>
        <v/>
      </c>
      <c r="BR17" s="1">
        <f t="shared" si="0"/>
        <v>10</v>
      </c>
      <c r="BS17" s="1">
        <f t="shared" si="1"/>
        <v>0.25</v>
      </c>
      <c r="BT17" s="1">
        <f t="shared" si="2"/>
        <v>2.5</v>
      </c>
      <c r="BU17" s="1">
        <f>COUNTIF('Formulario de Respuestas'!$E16:$Z16,"A")</f>
        <v>6</v>
      </c>
      <c r="BV17" s="1">
        <f>COUNTIF('Formulario de Respuestas'!$E16:$Z16,"B")</f>
        <v>5</v>
      </c>
      <c r="BW17" s="1">
        <f>COUNTIF('Formulario de Respuestas'!$E16:$Z16,"C")</f>
        <v>6</v>
      </c>
      <c r="BX17" s="1">
        <f>COUNTIF('Formulario de Respuestas'!$E16:$Z16,"D")</f>
        <v>3</v>
      </c>
      <c r="BY17" s="1">
        <f>COUNTIF('Formulario de Respuestas'!$E16:$Z16,"E (RESPUESTA ANULADA)")</f>
        <v>0</v>
      </c>
    </row>
    <row r="18" spans="1:77" x14ac:dyDescent="0.25">
      <c r="A18" s="1" t="str">
        <f>'Formulario de Respuestas'!C17</f>
        <v>CAROLINA RAMIREZ</v>
      </c>
      <c r="B18" s="1">
        <f>'Formulario de Respuestas'!D17</f>
        <v>1102715642</v>
      </c>
      <c r="C18" s="25" t="str">
        <f>IF($B18='Formulario de Respuestas'!$D17,'Formulario de Respuestas'!$E17,"ES DIFERENTE")</f>
        <v>C</v>
      </c>
      <c r="D18" s="15" t="str">
        <f>IFERROR(VLOOKUP(CONCATENATE(C$1,C18),'Formulario de Preguntas'!$C$2:$FN$165,3,FALSE),"")</f>
        <v>El estudiante resuelve problemas aditivos de “combinación-parte/todo” y utiliza la suma para representar sus soluciones.</v>
      </c>
      <c r="E18" s="1" t="str">
        <f>IFERROR(VLOOKUP(CONCATENATE(C$1,C18),'Formulario de Preguntas'!$C$2:$FN$165,4,FALSE),"")</f>
        <v>RESPUESTA CORRECTA</v>
      </c>
      <c r="F18" s="25" t="str">
        <f>IF($B18='Formulario de Respuestas'!$D17,'Formulario de Respuestas'!$F17,"ES DIFERENTE")</f>
        <v>D</v>
      </c>
      <c r="G18" s="1" t="str">
        <f>IFERROR(VLOOKUP(CONCATENATE(F$1,F18),'Formulario de Preguntas'!$C$2:$FN$165,3,FALSE),"")</f>
        <v>Es probable que el estudiante haya realizado la descomposición aditiva, sin embargo, no reconoce el valor posicional de las cifras, confundiendo unidades, decenas y centenas. .</v>
      </c>
      <c r="H18" s="1" t="str">
        <f>IFERROR(VLOOKUP(CONCATENATE(F$1,F18),'Formulario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18" s="25" t="str">
        <f>IF($B18='Formulario de Respuestas'!$D17,'Formulario de Respuestas'!$G17,"ES DIFERENTE")</f>
        <v>B</v>
      </c>
      <c r="J18" s="1" t="str">
        <f>IFERROR(VLOOKUP(CONCATENATE(I$1,I18),'Formulario de Preguntas'!$C$10:$FN$165,3,FALSE),"")</f>
        <v>Es posible que el estudiante haya realizado la descomposición aditiva, sin embargo, no reconoce el valor posicional de las cifras, confundiendo centenas y decenas.</v>
      </c>
      <c r="K18" s="1" t="str">
        <f>IFERROR(VLOOKUP(CONCATENATE(I$1,I18),'Formulario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18" s="25" t="str">
        <f>IF($B18='Formulario de Respuestas'!$D17,'Formulario de Respuestas'!$H17,"ES DIFERENTE")</f>
        <v>A</v>
      </c>
      <c r="M18" s="1" t="str">
        <f>IFERROR(VLOOKUP(CONCATENATE(L$1,L18),'Formulario de Preguntas'!$C$10:$FN$165,3,FALSE),"")</f>
        <v>Es posible que el estudiante haya realizado la composición aditiva en un orden superior, pero no reconoce el valor relativo de las cifras, invirtiendo el valor posicional de las centenas con las decenas.</v>
      </c>
      <c r="N18" s="1" t="str">
        <f>IFERROR(VLOOKUP(CONCATENATE(L$1,L18),'Formulario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O18" s="25" t="str">
        <f>IF($B18='Formulario de Respuestas'!$D17,'Formulario de Respuestas'!$I17,"ES DIFERENTE")</f>
        <v>C</v>
      </c>
      <c r="P18" s="1" t="str">
        <f>IFERROR(VLOOKUP(CONCATENATE(O$1,O18),'Formulario de Preguntas'!$C$10:$FN$165,3,FALSE),"")</f>
        <v xml:space="preserve">Es posible que el estudiante haya realizado la composición aditiva de las centenas y las decenas independientemente, sin embargo, no realiza la composición en orden superior de las decenas por lo que no le adiciona a las centenas las diez decenas compuestas en la suma de las mismas. </v>
      </c>
      <c r="Q18" s="1" t="str">
        <f>IFERROR(VLOOKUP(CONCATENATE(O$1,O18),'Formulario de Preguntas'!$C$10:$FN$165,4,FALSE),"")</f>
        <v xml:space="preserve">Muestre agrupamientos de unidades para componer un nivel de agrupación mayor; por ejemplo, presente 10 monedas de diez como equivalentes a una moneda de cien.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R18" s="25" t="str">
        <f>IF($B18='Formulario de Respuestas'!$D17,'Formulario de Respuestas'!$J17,"ES DIFERENTE")</f>
        <v>A</v>
      </c>
      <c r="S18" s="1" t="str">
        <f>IFERROR(VLOOKUP(CONCATENATE(R$1,R18),'Formulario de Preguntas'!$C$10:$FN$165,3,FALSE),"")</f>
        <v>Es probable que el estudiante componga la cantidad de grupos, pero sin tener en cuenta los miembros de cada grupo, de manera que no resuelve el problema que implica una suma reiterada.</v>
      </c>
      <c r="T18" s="1" t="str">
        <f>IFERROR(VLOOKUP(CONCATENATE(R$1,R18),'Formulario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18" s="25" t="str">
        <f>IF($B18='Formulario de Respuestas'!$D17,'Formulario de Respuestas'!$K17,"ES DIFERENTE")</f>
        <v>A</v>
      </c>
      <c r="V18" s="1" t="str">
        <f>IFERROR(VLOOKUP(CONCATENATE(U$1,U18),'Formulario de Preguntas'!$C$10:$FN$165,3,FALSE),"")</f>
        <v xml:space="preserve">El estudiante realiza la composición aditiva de un número y resuelve la situación aditiva de comparación. </v>
      </c>
      <c r="W18" s="1" t="str">
        <f>IFERROR(VLOOKUP(CONCATENATE(U$1,U18),'Formulario de Preguntas'!$C$10:$FN$165,4,FALSE),"")</f>
        <v>RESPUESTA CORRECTA</v>
      </c>
      <c r="X18" s="25" t="str">
        <f>IF($B18='Formulario de Respuestas'!$D17,'Formulario de Respuestas'!$L17,"ES DIFERENTE")</f>
        <v>A</v>
      </c>
      <c r="Y18" s="1" t="str">
        <f>IFERROR(VLOOKUP(CONCATENATE(X$1,X18),'Formulario de Preguntas'!$C$10:$FN$165,3,FALSE),"")</f>
        <v>El estudiante resuelve problemas aditivos y representa la solución en forma de suma.</v>
      </c>
      <c r="Z18" s="1" t="str">
        <f>IFERROR(VLOOKUP(CONCATENATE(X$1,X18),'Formulario de Preguntas'!$C$10:$FN$165,4,FALSE),"")</f>
        <v>RESPUESTA CORRECTA</v>
      </c>
      <c r="AA18" s="25" t="str">
        <f>IF($B18='Formulario de Respuestas'!$D17,'Formulario de Respuestas'!$M17,"ES DIFERENTE")</f>
        <v>B</v>
      </c>
      <c r="AB18" s="1" t="str">
        <f>IFERROR(VLOOKUP(CONCATENATE(AA$1,AA18),'Formulario de Preguntas'!$C$10:$FN$165,3,FALSE),"")</f>
        <v>Es posible que el estudiante haya identificado que existe una relación multiplicativa entre las dos cantidades, sin embargo, confunde las relaciones multiplicativas tercera parte y el triple.</v>
      </c>
      <c r="AC18" s="1" t="str">
        <f>IFERROR(VLOOKUP(CONCATENATE(AA$1,AA18),'Formulario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18" s="25" t="str">
        <f>IF($B18='Formulario de Respuestas'!$D17,'Formulario de Respuestas'!$N17,"ES DIFERENTE")</f>
        <v>B</v>
      </c>
      <c r="AE18" s="1" t="str">
        <f>IFERROR(VLOOKUP(CONCATENATE(AD$1,AD18),'Formulario de Preguntas'!$C$10:$FN$165,3,FALSE),"")</f>
        <v>Es posible que el estudiante haya identificado la situación multiplicativa de comparación, pero confunde el triple con la tercera parte.</v>
      </c>
      <c r="AF18" s="1" t="str">
        <f>IFERROR(VLOOKUP(CONCATENATE(AD$1,AD18),'Formulario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18" s="25" t="str">
        <f>IF($B18='Formulario de Respuestas'!$D17,'Formulario de Respuestas'!$O17,"ES DIFERENTE")</f>
        <v>A</v>
      </c>
      <c r="AH18" s="1" t="str">
        <f>IFERROR(VLOOKUP(CONCATENATE(AG$1,AG18),'Formulario de Preguntas'!$C$10:$FN$165,3,FALSE),"")</f>
        <v>Es probable que el estudiante haya identificado la cantidad, sin embargo no le da valor posicional a cada una de las cifras.</v>
      </c>
      <c r="AI18" s="1" t="str">
        <f>IFERROR(VLOOKUP(CONCATENATE(AG$1,AG18),'Formulario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18" s="25" t="str">
        <f>IF($B18='Formulario de Respuestas'!$D17,'Formulario de Respuestas'!$P17,"ES DIFERENTE")</f>
        <v>D</v>
      </c>
      <c r="AK18" s="1" t="str">
        <f>IFERROR(VLOOKUP(CONCATENATE(AJ$1,AJ18),'Formulario de Preguntas'!$C$10:$FN$165,3,FALSE),"")</f>
        <v xml:space="preserve">Es posible que el estudiante haya identificado el número dentro en la cifra, sin embargo, no lo relaciona con la idea de valor posicional por lo que termina enunciándolo en términos del objeto de representación. </v>
      </c>
      <c r="AL18" s="1" t="str">
        <f>IFERROR(VLOOKUP(CONCATENATE(AJ$1,AJ18),'Formulario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8" s="25" t="str">
        <f>IF($B18='Formulario de Respuestas'!$D17,'Formulario de Respuestas'!$Q17,"ES DIFERENTE")</f>
        <v>C</v>
      </c>
      <c r="AN18" s="1" t="str">
        <f>IFERROR(VLOOKUP(CONCATENATE(AM$1,AM18),'Formulario de Preguntas'!$C$10:$FN$165,3,FALSE),"")</f>
        <v>El estudiante compone aditivamente un número y reconoce la relación de orden en los números naturales de tres cifras.</v>
      </c>
      <c r="AO18" s="1" t="str">
        <f>IFERROR(VLOOKUP(CONCATENATE(AM$1,AM18),'Formulario de Preguntas'!$C$10:$FN$165,4,FALSE),"")</f>
        <v>RESPUESTA CORRECTA</v>
      </c>
      <c r="AP18" s="25" t="str">
        <f>IF($B18='Formulario de Respuestas'!$D17,'Formulario de Respuestas'!$R17,"ES DIFERENTE")</f>
        <v>A</v>
      </c>
      <c r="AQ18" s="1" t="str">
        <f>IFERROR(VLOOKUP(CONCATENATE(AP$1,AP18),'Formulario de Preguntas'!$C$10:$FN$165,3,FALSE),"")</f>
        <v xml:space="preserve">Es posible que el estudiante haya identificado el problema de cambio disminuyendo, pero no desagrupa en las centenas al realizar la sustracción (no resta prestando) </v>
      </c>
      <c r="AR18" s="1" t="str">
        <f>IFERROR(VLOOKUP(CONCATENATE(AP$1,AP18),'Formulario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18" s="25" t="str">
        <f>IF($B18='Formulario de Respuestas'!$D17,'Formulario de Respuestas'!$S17,"ES DIFERENTE")</f>
        <v>C</v>
      </c>
      <c r="AT18" s="1" t="str">
        <f>IFERROR(VLOOKUP(CONCATENATE(AS$1,AS18),'Formulario de Preguntas'!$C$10:$FN$165,3,FALSE),"")</f>
        <v xml:space="preserve">Es probable que el estudiante haya identificado la situación multiplicativa, sin embargo no reagrupa al realizar la multiplicación (no multiplica llevando). </v>
      </c>
      <c r="AU18" s="1" t="str">
        <f>IFERROR(VLOOKUP(CONCATENATE(AS$1,AS18),'Formulario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18" s="25" t="str">
        <f>IF($B18='Formulario de Respuestas'!$D17,'Formulario de Respuestas'!$T17,"ES DIFERENTE")</f>
        <v>D</v>
      </c>
      <c r="AW18" s="1" t="str">
        <f>IFERROR(VLOOKUP(CONCATENATE(AV$1,AV18),'Formulario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18" s="1" t="str">
        <f>IFERROR(VLOOKUP(CONCATENATE(AV$1,AV18),'Formulario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8" s="25" t="str">
        <f>IF($B18='Formulario de Respuestas'!$D17,'Formulario de Respuestas'!$U17,"ES DIFERENTE")</f>
        <v>A</v>
      </c>
      <c r="AZ18" s="1" t="str">
        <f>IFERROR(VLOOKUP(CONCATENATE(AY$1,AY18),'Formulario de Preguntas'!$C$10:$FN$165,3,FALSE),"")</f>
        <v xml:space="preserve">
Es probable que el estudiante identifique la situación de movimientos en el espacio de translaciones y rotaciones de figuras geométricas, sin embargo, confunde en la primera instrucción la izquierda con la derecha (traslación), aunque realiza correctamente el movimiento de rotación. 
</v>
      </c>
      <c r="BA18" s="1" t="str">
        <f>IFERROR(VLOOKUP(CONCATENATE(AY$1,AY18),'Formulario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18" s="25" t="str">
        <f>IF($B18='Formulario de Respuestas'!$D17,'Formulario de Respuestas'!$V17,"ES DIFERENTE")</f>
        <v>B</v>
      </c>
      <c r="BC18" s="1" t="str">
        <f>IFERROR(VLOOKUP(CONCATENATE(BB$1,BB18),'Formulario de Preguntas'!$C$10:$FN$165,3,FALSE),"")</f>
        <v xml:space="preserve">Es probable que el estudiante identifique la situación como un problema de fracción como operador, pero no realiza la operación correctamente y no advierte que se toman tantas partes como el numerador determina. </v>
      </c>
      <c r="BD18" s="1" t="str">
        <f>IFERROR(VLOOKUP(CONCATENATE(BB$1,BB18),'Formulario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18" s="25" t="str">
        <f>IF($B18='Formulario de Respuestas'!$D17,'Formulario de Respuestas'!$W17,"ES DIFERENTE")</f>
        <v>A</v>
      </c>
      <c r="BF18" s="1" t="str">
        <f>IFERROR(VLOOKUP(CONCATENATE(BE$1,BE18),'Formulario de Preguntas'!$C$10:$FN$165,3,FALSE),"")</f>
        <v>El estudiante identifica las características de una figura bidimensional.</v>
      </c>
      <c r="BG18" s="1" t="str">
        <f>IFERROR(VLOOKUP(CONCATENATE(BE$1,BE18),'Formulario de Preguntas'!$C$10:$FN$165,4,FALSE),"")</f>
        <v>RESPUESTA CORRECTA</v>
      </c>
      <c r="BH18" s="25" t="str">
        <f>IF($B18='Formulario de Respuestas'!$D17,'Formulario de Respuestas'!$X17,"ES DIFERENTE")</f>
        <v>D</v>
      </c>
      <c r="BI18" s="1" t="str">
        <f>IFERROR(VLOOKUP(CONCATENATE(BH$1,BH18),'Formulario de Preguntas'!$C$10:$FN$165,3,FALSE),"")</f>
        <v>El estudiante no interpreta datos organizados en gráficas (diagrama de barras); posiblemente escoge el dato de menor valor en la gráfica.</v>
      </c>
      <c r="BJ18" s="1" t="str">
        <f>IFERROR(VLOOKUP(CONCATENATE(BH$1,BH18),'Formulario de Preguntas'!$C$10:$FN$165,4,FALSE),"")</f>
        <v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Puede trabajar las actividades de Escuela Nueva 3º, guía 8, Proyecto Sé 3º, páginas 128.
</v>
      </c>
      <c r="BK18" s="25">
        <f>IF($B18='Formulario de Respuestas'!$D17,'Formulario de Respuestas'!$Y17,"ES DIFERENTE")</f>
        <v>0</v>
      </c>
      <c r="BL18" s="1" t="str">
        <f>IFERROR(VLOOKUP(CONCATENATE(BK$1,BK18),'Formulario de Preguntas'!$C$10:$FN$165,3,FALSE),"")</f>
        <v/>
      </c>
      <c r="BM18" s="1" t="str">
        <f>IFERROR(VLOOKUP(CONCATENATE(BK$1,BK18),'Formulario de Preguntas'!$C$10:$FN$165,4,FALSE),"")</f>
        <v/>
      </c>
      <c r="BN18" s="25">
        <f>IF($B18='Formulario de Respuestas'!$D17,'Formulario de Respuestas'!$Z17,"ES DIFERENTE")</f>
        <v>0</v>
      </c>
      <c r="BO18" s="1" t="str">
        <f>IFERROR(VLOOKUP(CONCATENATE(BN$1,BN18),'Formulario de Preguntas'!$C$10:$FN$165,3,FALSE),"")</f>
        <v/>
      </c>
      <c r="BP18" s="1" t="str">
        <f>IFERROR(VLOOKUP(CONCATENATE(BN$1,BN18),'Formulario de Preguntas'!$C$10:$FN$165,4,FALSE),"")</f>
        <v/>
      </c>
      <c r="BR18" s="1">
        <f t="shared" si="0"/>
        <v>5</v>
      </c>
      <c r="BS18" s="1">
        <f t="shared" si="1"/>
        <v>0.25</v>
      </c>
      <c r="BT18" s="1">
        <f t="shared" si="2"/>
        <v>1.25</v>
      </c>
      <c r="BU18" s="1">
        <f>COUNTIF('Formulario de Respuestas'!$E17:$Z17,"A")</f>
        <v>8</v>
      </c>
      <c r="BV18" s="1">
        <f>COUNTIF('Formulario de Respuestas'!$E17:$Z17,"B")</f>
        <v>4</v>
      </c>
      <c r="BW18" s="1">
        <f>COUNTIF('Formulario de Respuestas'!$E17:$Z17,"C")</f>
        <v>4</v>
      </c>
      <c r="BX18" s="1">
        <f>COUNTIF('Formulario de Respuestas'!$E17:$Z17,"D")</f>
        <v>4</v>
      </c>
      <c r="BY18" s="1">
        <f>COUNTIF('Formulario de Respuestas'!$E17:$Z17,"E (RESPUESTA ANULADA)")</f>
        <v>0</v>
      </c>
    </row>
    <row r="19" spans="1:77" x14ac:dyDescent="0.25">
      <c r="A19" s="1" t="str">
        <f>'Formulario de Respuestas'!C18</f>
        <v>SULAY CAMILA RUEDA</v>
      </c>
      <c r="B19" s="1">
        <f>'Formulario de Respuestas'!D18</f>
        <v>1095916347</v>
      </c>
      <c r="C19" s="25" t="str">
        <f>IF($B19='Formulario de Respuestas'!$D18,'Formulario de Respuestas'!$E18,"ES DIFERENTE")</f>
        <v>C</v>
      </c>
      <c r="D19" s="15" t="str">
        <f>IFERROR(VLOOKUP(CONCATENATE(C$1,C19),'Formulario de Preguntas'!$C$2:$FN$165,3,FALSE),"")</f>
        <v>El estudiante resuelve problemas aditivos de “combinación-parte/todo” y utiliza la suma para representar sus soluciones.</v>
      </c>
      <c r="E19" s="1" t="str">
        <f>IFERROR(VLOOKUP(CONCATENATE(C$1,C19),'Formulario de Preguntas'!$C$2:$FN$165,4,FALSE),"")</f>
        <v>RESPUESTA CORRECTA</v>
      </c>
      <c r="F19" s="25" t="str">
        <f>IF($B19='Formulario de Respuestas'!$D18,'Formulario de Respuestas'!$F18,"ES DIFERENTE")</f>
        <v>D</v>
      </c>
      <c r="G19" s="1" t="str">
        <f>IFERROR(VLOOKUP(CONCATENATE(F$1,F19),'Formulario de Preguntas'!$C$2:$FN$165,3,FALSE),"")</f>
        <v>Es probable que el estudiante haya realizado la descomposición aditiva, sin embargo, no reconoce el valor posicional de las cifras, confundiendo unidades, decenas y centenas. .</v>
      </c>
      <c r="H19" s="1" t="str">
        <f>IFERROR(VLOOKUP(CONCATENATE(F$1,F19),'Formulario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19" s="25" t="str">
        <f>IF($B19='Formulario de Respuestas'!$D18,'Formulario de Respuestas'!$G18,"ES DIFERENTE")</f>
        <v>B</v>
      </c>
      <c r="J19" s="1" t="str">
        <f>IFERROR(VLOOKUP(CONCATENATE(I$1,I19),'Formulario de Preguntas'!$C$10:$FN$165,3,FALSE),"")</f>
        <v>Es posible que el estudiante haya realizado la descomposición aditiva, sin embargo, no reconoce el valor posicional de las cifras, confundiendo centenas y decenas.</v>
      </c>
      <c r="K19" s="1" t="str">
        <f>IFERROR(VLOOKUP(CONCATENATE(I$1,I19),'Formulario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19" s="25" t="str">
        <f>IF($B19='Formulario de Respuestas'!$D18,'Formulario de Respuestas'!$H18,"ES DIFERENTE")</f>
        <v>A</v>
      </c>
      <c r="M19" s="1" t="str">
        <f>IFERROR(VLOOKUP(CONCATENATE(L$1,L19),'Formulario de Preguntas'!$C$10:$FN$165,3,FALSE),"")</f>
        <v>Es posible que el estudiante haya realizado la composición aditiva en un orden superior, pero no reconoce el valor relativo de las cifras, invirtiendo el valor posicional de las centenas con las decenas.</v>
      </c>
      <c r="N19" s="1" t="str">
        <f>IFERROR(VLOOKUP(CONCATENATE(L$1,L19),'Formulario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O19" s="25" t="str">
        <f>IF($B19='Formulario de Respuestas'!$D18,'Formulario de Respuestas'!$I18,"ES DIFERENTE")</f>
        <v>C</v>
      </c>
      <c r="P19" s="1" t="str">
        <f>IFERROR(VLOOKUP(CONCATENATE(O$1,O19),'Formulario de Preguntas'!$C$10:$FN$165,3,FALSE),"")</f>
        <v xml:space="preserve">Es posible que el estudiante haya realizado la composición aditiva de las centenas y las decenas independientemente, sin embargo, no realiza la composición en orden superior de las decenas por lo que no le adiciona a las centenas las diez decenas compuestas en la suma de las mismas. </v>
      </c>
      <c r="Q19" s="1" t="str">
        <f>IFERROR(VLOOKUP(CONCATENATE(O$1,O19),'Formulario de Preguntas'!$C$10:$FN$165,4,FALSE),"")</f>
        <v xml:space="preserve">Muestre agrupamientos de unidades para componer un nivel de agrupación mayor; por ejemplo, presente 10 monedas de diez como equivalentes a una moneda de cien.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R19" s="25" t="str">
        <f>IF($B19='Formulario de Respuestas'!$D18,'Formulario de Respuestas'!$J18,"ES DIFERENTE")</f>
        <v>A</v>
      </c>
      <c r="S19" s="1" t="str">
        <f>IFERROR(VLOOKUP(CONCATENATE(R$1,R19),'Formulario de Preguntas'!$C$10:$FN$165,3,FALSE),"")</f>
        <v>Es probable que el estudiante componga la cantidad de grupos, pero sin tener en cuenta los miembros de cada grupo, de manera que no resuelve el problema que implica una suma reiterada.</v>
      </c>
      <c r="T19" s="1" t="str">
        <f>IFERROR(VLOOKUP(CONCATENATE(R$1,R19),'Formulario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19" s="25" t="str">
        <f>IF($B19='Formulario de Respuestas'!$D18,'Formulario de Respuestas'!$K18,"ES DIFERENTE")</f>
        <v>A</v>
      </c>
      <c r="V19" s="1" t="str">
        <f>IFERROR(VLOOKUP(CONCATENATE(U$1,U19),'Formulario de Preguntas'!$C$10:$FN$165,3,FALSE),"")</f>
        <v xml:space="preserve">El estudiante realiza la composición aditiva de un número y resuelve la situación aditiva de comparación. </v>
      </c>
      <c r="W19" s="1" t="str">
        <f>IFERROR(VLOOKUP(CONCATENATE(U$1,U19),'Formulario de Preguntas'!$C$10:$FN$165,4,FALSE),"")</f>
        <v>RESPUESTA CORRECTA</v>
      </c>
      <c r="X19" s="25" t="str">
        <f>IF($B19='Formulario de Respuestas'!$D18,'Formulario de Respuestas'!$L18,"ES DIFERENTE")</f>
        <v>A</v>
      </c>
      <c r="Y19" s="1" t="str">
        <f>IFERROR(VLOOKUP(CONCATENATE(X$1,X19),'Formulario de Preguntas'!$C$10:$FN$165,3,FALSE),"")</f>
        <v>El estudiante resuelve problemas aditivos y representa la solución en forma de suma.</v>
      </c>
      <c r="Z19" s="1" t="str">
        <f>IFERROR(VLOOKUP(CONCATENATE(X$1,X19),'Formulario de Preguntas'!$C$10:$FN$165,4,FALSE),"")</f>
        <v>RESPUESTA CORRECTA</v>
      </c>
      <c r="AA19" s="25" t="str">
        <f>IF($B19='Formulario de Respuestas'!$D18,'Formulario de Respuestas'!$M18,"ES DIFERENTE")</f>
        <v>B</v>
      </c>
      <c r="AB19" s="1" t="str">
        <f>IFERROR(VLOOKUP(CONCATENATE(AA$1,AA19),'Formulario de Preguntas'!$C$10:$FN$165,3,FALSE),"")</f>
        <v>Es posible que el estudiante haya identificado que existe una relación multiplicativa entre las dos cantidades, sin embargo, confunde las relaciones multiplicativas tercera parte y el triple.</v>
      </c>
      <c r="AC19" s="1" t="str">
        <f>IFERROR(VLOOKUP(CONCATENATE(AA$1,AA19),'Formulario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19" s="25" t="str">
        <f>IF($B19='Formulario de Respuestas'!$D18,'Formulario de Respuestas'!$N18,"ES DIFERENTE")</f>
        <v>B</v>
      </c>
      <c r="AE19" s="1" t="str">
        <f>IFERROR(VLOOKUP(CONCATENATE(AD$1,AD19),'Formulario de Preguntas'!$C$10:$FN$165,3,FALSE),"")</f>
        <v>Es posible que el estudiante haya identificado la situación multiplicativa de comparación, pero confunde el triple con la tercera parte.</v>
      </c>
      <c r="AF19" s="1" t="str">
        <f>IFERROR(VLOOKUP(CONCATENATE(AD$1,AD19),'Formulario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19" s="25" t="str">
        <f>IF($B19='Formulario de Respuestas'!$D18,'Formulario de Respuestas'!$O18,"ES DIFERENTE")</f>
        <v>A</v>
      </c>
      <c r="AH19" s="1" t="str">
        <f>IFERROR(VLOOKUP(CONCATENATE(AG$1,AG19),'Formulario de Preguntas'!$C$10:$FN$165,3,FALSE),"")</f>
        <v>Es probable que el estudiante haya identificado la cantidad, sin embargo no le da valor posicional a cada una de las cifras.</v>
      </c>
      <c r="AI19" s="1" t="str">
        <f>IFERROR(VLOOKUP(CONCATENATE(AG$1,AG19),'Formulario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19" s="25" t="str">
        <f>IF($B19='Formulario de Respuestas'!$D18,'Formulario de Respuestas'!$P18,"ES DIFERENTE")</f>
        <v>C</v>
      </c>
      <c r="AK19" s="1" t="str">
        <f>IFERROR(VLOOKUP(CONCATENATE(AJ$1,AJ19),'Formulario de Preguntas'!$C$10:$FN$165,3,FALSE),"")</f>
        <v>Es posible que el estudiante haya identificado el número dentro en la cifra, sin embargo, no reconoce su valor posicional.</v>
      </c>
      <c r="AL19" s="1" t="str">
        <f>IFERROR(VLOOKUP(CONCATENATE(AJ$1,AJ19),'Formulario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19" s="25" t="str">
        <f>IF($B19='Formulario de Respuestas'!$D18,'Formulario de Respuestas'!$Q18,"ES DIFERENTE")</f>
        <v>C</v>
      </c>
      <c r="AN19" s="1" t="str">
        <f>IFERROR(VLOOKUP(CONCATENATE(AM$1,AM19),'Formulario de Preguntas'!$C$10:$FN$165,3,FALSE),"")</f>
        <v>El estudiante compone aditivamente un número y reconoce la relación de orden en los números naturales de tres cifras.</v>
      </c>
      <c r="AO19" s="1" t="str">
        <f>IFERROR(VLOOKUP(CONCATENATE(AM$1,AM19),'Formulario de Preguntas'!$C$10:$FN$165,4,FALSE),"")</f>
        <v>RESPUESTA CORRECTA</v>
      </c>
      <c r="AP19" s="25" t="str">
        <f>IF($B19='Formulario de Respuestas'!$D18,'Formulario de Respuestas'!$R18,"ES DIFERENTE")</f>
        <v>A</v>
      </c>
      <c r="AQ19" s="1" t="str">
        <f>IFERROR(VLOOKUP(CONCATENATE(AP$1,AP19),'Formulario de Preguntas'!$C$10:$FN$165,3,FALSE),"")</f>
        <v xml:space="preserve">Es posible que el estudiante haya identificado el problema de cambio disminuyendo, pero no desagrupa en las centenas al realizar la sustracción (no resta prestando) </v>
      </c>
      <c r="AR19" s="1" t="str">
        <f>IFERROR(VLOOKUP(CONCATENATE(AP$1,AP19),'Formulario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19" s="25" t="str">
        <f>IF($B19='Formulario de Respuestas'!$D18,'Formulario de Respuestas'!$S18,"ES DIFERENTE")</f>
        <v>C</v>
      </c>
      <c r="AT19" s="1" t="str">
        <f>IFERROR(VLOOKUP(CONCATENATE(AS$1,AS19),'Formulario de Preguntas'!$C$10:$FN$165,3,FALSE),"")</f>
        <v xml:space="preserve">Es probable que el estudiante haya identificado la situación multiplicativa, sin embargo no reagrupa al realizar la multiplicación (no multiplica llevando). </v>
      </c>
      <c r="AU19" s="1" t="str">
        <f>IFERROR(VLOOKUP(CONCATENATE(AS$1,AS19),'Formulario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19" s="25" t="str">
        <f>IF($B19='Formulario de Respuestas'!$D18,'Formulario de Respuestas'!$T18,"ES DIFERENTE")</f>
        <v>D</v>
      </c>
      <c r="AW19" s="1" t="str">
        <f>IFERROR(VLOOKUP(CONCATENATE(AV$1,AV19),'Formulario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19" s="1" t="str">
        <f>IFERROR(VLOOKUP(CONCATENATE(AV$1,AV19),'Formulario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19" s="25" t="str">
        <f>IF($B19='Formulario de Respuestas'!$D18,'Formulario de Respuestas'!$U18,"ES DIFERENTE")</f>
        <v>A</v>
      </c>
      <c r="AZ19" s="1" t="str">
        <f>IFERROR(VLOOKUP(CONCATENATE(AY$1,AY19),'Formulario de Preguntas'!$C$10:$FN$165,3,FALSE),"")</f>
        <v xml:space="preserve">
Es probable que el estudiante identifique la situación de movimientos en el espacio de translaciones y rotaciones de figuras geométricas, sin embargo, confunde en la primera instrucción la izquierda con la derecha (traslación), aunque realiza correctamente el movimiento de rotación. 
</v>
      </c>
      <c r="BA19" s="1" t="str">
        <f>IFERROR(VLOOKUP(CONCATENATE(AY$1,AY19),'Formulario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19" s="25" t="str">
        <f>IF($B19='Formulario de Respuestas'!$D18,'Formulario de Respuestas'!$V18,"ES DIFERENTE")</f>
        <v>B</v>
      </c>
      <c r="BC19" s="1" t="str">
        <f>IFERROR(VLOOKUP(CONCATENATE(BB$1,BB19),'Formulario de Preguntas'!$C$10:$FN$165,3,FALSE),"")</f>
        <v xml:space="preserve">Es probable que el estudiante identifique la situación como un problema de fracción como operador, pero no realiza la operación correctamente y no advierte que se toman tantas partes como el numerador determina. </v>
      </c>
      <c r="BD19" s="1" t="str">
        <f>IFERROR(VLOOKUP(CONCATENATE(BB$1,BB19),'Formulario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19" s="25" t="str">
        <f>IF($B19='Formulario de Respuestas'!$D18,'Formulario de Respuestas'!$W18,"ES DIFERENTE")</f>
        <v>A</v>
      </c>
      <c r="BF19" s="1" t="str">
        <f>IFERROR(VLOOKUP(CONCATENATE(BE$1,BE19),'Formulario de Preguntas'!$C$10:$FN$165,3,FALSE),"")</f>
        <v>El estudiante identifica las características de una figura bidimensional.</v>
      </c>
      <c r="BG19" s="1" t="str">
        <f>IFERROR(VLOOKUP(CONCATENATE(BE$1,BE19),'Formulario de Preguntas'!$C$10:$FN$165,4,FALSE),"")</f>
        <v>RESPUESTA CORRECTA</v>
      </c>
      <c r="BH19" s="25" t="str">
        <f>IF($B19='Formulario de Respuestas'!$D18,'Formulario de Respuestas'!$X18,"ES DIFERENTE")</f>
        <v>B</v>
      </c>
      <c r="BI19" s="1" t="str">
        <f>IFERROR(VLOOKUP(CONCATENATE(BH$1,BH19),'Formulario de Preguntas'!$C$10:$FN$165,3,FALSE),"")</f>
        <v>El estudiante no interpreta datos organizados en gráficas (diagrama de barras); posiblemente escoge el dato que tiene un valor medio en la gráfica.</v>
      </c>
      <c r="BJ19" s="1" t="str">
        <f>IFERROR(VLOOKUP(CONCATENATE(BH$1,BH19),'Formulario de Preguntas'!$C$10:$FN$165,4,FALSE),"")</f>
        <v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Puede trabajar las actividades de Escuela Nueva 3º, guía 8, Proyecto Sé 3º, páginas 128.
</v>
      </c>
      <c r="BK19" s="25">
        <f>IF($B19='Formulario de Respuestas'!$D18,'Formulario de Respuestas'!$Y18,"ES DIFERENTE")</f>
        <v>0</v>
      </c>
      <c r="BL19" s="1" t="str">
        <f>IFERROR(VLOOKUP(CONCATENATE(BK$1,BK19),'Formulario de Preguntas'!$C$10:$FN$165,3,FALSE),"")</f>
        <v/>
      </c>
      <c r="BM19" s="1" t="str">
        <f>IFERROR(VLOOKUP(CONCATENATE(BK$1,BK19),'Formulario de Preguntas'!$C$10:$FN$165,4,FALSE),"")</f>
        <v/>
      </c>
      <c r="BN19" s="25">
        <f>IF($B19='Formulario de Respuestas'!$D18,'Formulario de Respuestas'!$Z18,"ES DIFERENTE")</f>
        <v>0</v>
      </c>
      <c r="BO19" s="1" t="str">
        <f>IFERROR(VLOOKUP(CONCATENATE(BN$1,BN19),'Formulario de Preguntas'!$C$10:$FN$165,3,FALSE),"")</f>
        <v/>
      </c>
      <c r="BP19" s="1" t="str">
        <f>IFERROR(VLOOKUP(CONCATENATE(BN$1,BN19),'Formulario de Preguntas'!$C$10:$FN$165,4,FALSE),"")</f>
        <v/>
      </c>
      <c r="BR19" s="1">
        <f t="shared" si="0"/>
        <v>5</v>
      </c>
      <c r="BS19" s="1">
        <f t="shared" si="1"/>
        <v>0.25</v>
      </c>
      <c r="BT19" s="1">
        <f t="shared" si="2"/>
        <v>1.25</v>
      </c>
      <c r="BU19" s="1">
        <f>COUNTIF('Formulario de Respuestas'!$E18:$Z18,"A")</f>
        <v>8</v>
      </c>
      <c r="BV19" s="1">
        <f>COUNTIF('Formulario de Respuestas'!$E18:$Z18,"B")</f>
        <v>5</v>
      </c>
      <c r="BW19" s="1">
        <f>COUNTIF('Formulario de Respuestas'!$E18:$Z18,"C")</f>
        <v>5</v>
      </c>
      <c r="BX19" s="1">
        <f>COUNTIF('Formulario de Respuestas'!$E18:$Z18,"D")</f>
        <v>2</v>
      </c>
      <c r="BY19" s="1">
        <f>COUNTIF('Formulario de Respuestas'!$E18:$Z18,"E (RESPUESTA ANULADA)")</f>
        <v>0</v>
      </c>
    </row>
    <row r="20" spans="1:77" x14ac:dyDescent="0.25">
      <c r="A20" s="1" t="str">
        <f>'Formulario de Respuestas'!C19</f>
        <v>LUIS MIGUEL RUEDA</v>
      </c>
      <c r="B20" s="1">
        <f>'Formulario de Respuestas'!D19</f>
        <v>1095914238</v>
      </c>
      <c r="C20" s="25" t="str">
        <f>IF($B20='Formulario de Respuestas'!$D19,'Formulario de Respuestas'!$E19,"ES DIFERENTE")</f>
        <v>C</v>
      </c>
      <c r="D20" s="15" t="str">
        <f>IFERROR(VLOOKUP(CONCATENATE(C$1,C20),'Formulario de Preguntas'!$C$2:$FN$165,3,FALSE),"")</f>
        <v>El estudiante resuelve problemas aditivos de “combinación-parte/todo” y utiliza la suma para representar sus soluciones.</v>
      </c>
      <c r="E20" s="1" t="str">
        <f>IFERROR(VLOOKUP(CONCATENATE(C$1,C20),'Formulario de Preguntas'!$C$2:$FN$165,4,FALSE),"")</f>
        <v>RESPUESTA CORRECTA</v>
      </c>
      <c r="F20" s="25" t="str">
        <f>IF($B20='Formulario de Respuestas'!$D19,'Formulario de Respuestas'!$F19,"ES DIFERENTE")</f>
        <v>A</v>
      </c>
      <c r="G20" s="1" t="str">
        <f>IFERROR(VLOOKUP(CONCATENATE(F$1,F20),'Formulario de Preguntas'!$C$2:$FN$165,3,FALSE),"")</f>
        <v xml:space="preserve">Es posible que el estudiante identifique la situación como de descomposición aditiva, sin embargo, no identifica adecuadamente los valores de las cifras ni su posición (valor relativo). </v>
      </c>
      <c r="H20" s="1" t="str">
        <f>IFERROR(VLOOKUP(CONCATENATE(F$1,F20),'Formulario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20" s="25" t="str">
        <f>IF($B20='Formulario de Respuestas'!$D19,'Formulario de Respuestas'!$G19,"ES DIFERENTE")</f>
        <v>C</v>
      </c>
      <c r="J20" s="1" t="str">
        <f>IFERROR(VLOOKUP(CONCATENATE(I$1,I20),'Formulario de Preguntas'!$C$10:$FN$165,3,FALSE),"")</f>
        <v xml:space="preserve">Es posible que el estudiante identifique la situación como de descomposición aditiva y que reconozca el valor relativo de las centenas, sin embargo, no atiende a las pregunta del enunciado. </v>
      </c>
      <c r="K20" s="1" t="str">
        <f>IFERROR(VLOOKUP(CONCATENATE(I$1,I20),'Formulario de Preguntas'!$C$10:$FN$165,4,FALSE),"")</f>
        <v xml:space="preserve">Para trabajar con los niños la interpretación de tablas y gráficas en situaciones aditivas, puede trabajar con tablas en las que se muestren los precios de distintos productos, y en cantidades diferentes. Indague sobre los costos de los distintos productos contextualizando las situaciones para que sean más cercanas a sus vivencias. Puede trabajar las tablas y gráficas que aparecen en Escuela Nueva 3º guías 2.
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20" s="25" t="str">
        <f>IF($B20='Formulario de Respuestas'!$D19,'Formulario de Respuestas'!$H19,"ES DIFERENTE")</f>
        <v>D</v>
      </c>
      <c r="M20" s="1" t="str">
        <f>IFERROR(VLOOKUP(CONCATENATE(L$1,L20),'Formulario de Preguntas'!$C$10:$FN$165,3,FALSE),"")</f>
        <v>El estudiante realiza la composición aditiva en un orden superior de un número, dando adecuadamente el valor posicional a sus cifras.</v>
      </c>
      <c r="N20" s="1" t="str">
        <f>IFERROR(VLOOKUP(CONCATENATE(L$1,L20),'Formulario de Preguntas'!$C$10:$FN$165,4,FALSE),"")</f>
        <v>RESPUESTA CORRECTA</v>
      </c>
      <c r="O20" s="25" t="str">
        <f>IF($B20='Formulario de Respuestas'!$D19,'Formulario de Respuestas'!$I19,"ES DIFERENTE")</f>
        <v>D</v>
      </c>
      <c r="P20" s="1" t="str">
        <f>IFERROR(VLOOKUP(CONCATENATE(O$1,O20),'Formulario de Preguntas'!$C$10:$FN$165,3,FALSE),"")</f>
        <v>El estudiante realiza la composición aditiva de un número en un orden superior, dando adecuadamente el valor posicional a sus cifras.</v>
      </c>
      <c r="Q20" s="1" t="str">
        <f>IFERROR(VLOOKUP(CONCATENATE(O$1,O20),'Formulario de Preguntas'!$C$10:$FN$165,4,FALSE),"")</f>
        <v>RESPUESTA CORRECTA</v>
      </c>
      <c r="R20" s="25" t="str">
        <f>IF($B20='Formulario de Respuestas'!$D19,'Formulario de Respuestas'!$J19,"ES DIFERENTE")</f>
        <v>A</v>
      </c>
      <c r="S20" s="1" t="str">
        <f>IFERROR(VLOOKUP(CONCATENATE(R$1,R20),'Formulario de Preguntas'!$C$10:$FN$165,3,FALSE),"")</f>
        <v>Es probable que el estudiante componga la cantidad de grupos, pero sin tener en cuenta los miembros de cada grupo, de manera que no resuelve el problema que implica una suma reiterada.</v>
      </c>
      <c r="T20" s="1" t="str">
        <f>IFERROR(VLOOKUP(CONCATENATE(R$1,R20),'Formulario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20" s="25" t="str">
        <f>IF($B20='Formulario de Respuestas'!$D19,'Formulario de Respuestas'!$K19,"ES DIFERENTE")</f>
        <v>A</v>
      </c>
      <c r="V20" s="1" t="str">
        <f>IFERROR(VLOOKUP(CONCATENATE(U$1,U20),'Formulario de Preguntas'!$C$10:$FN$165,3,FALSE),"")</f>
        <v xml:space="preserve">El estudiante realiza la composición aditiva de un número y resuelve la situación aditiva de comparación. </v>
      </c>
      <c r="W20" s="1" t="str">
        <f>IFERROR(VLOOKUP(CONCATENATE(U$1,U20),'Formulario de Preguntas'!$C$10:$FN$165,4,FALSE),"")</f>
        <v>RESPUESTA CORRECTA</v>
      </c>
      <c r="X20" s="25" t="str">
        <f>IF($B20='Formulario de Respuestas'!$D19,'Formulario de Respuestas'!$L19,"ES DIFERENTE")</f>
        <v>D</v>
      </c>
      <c r="Y20" s="1" t="str">
        <f>IFERROR(VLOOKUP(CONCATENATE(X$1,X20),'Formulario de Preguntas'!$C$10:$FN$165,3,FALSE),"")</f>
        <v>Es posible que el estudiante haya identificado las cantidades, pero al parecer da una fórmula para determinar la cantidad total de puntos que reúnen entre los dos.</v>
      </c>
      <c r="Z20" s="1" t="str">
        <f>IFERROR(VLOOKUP(CONCATENATE(X$1,X20),'Formulario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20" s="25" t="str">
        <f>IF($B20='Formulario de Respuestas'!$D19,'Formulario de Respuestas'!$M19,"ES DIFERENTE")</f>
        <v>C</v>
      </c>
      <c r="AB20" s="1" t="str">
        <f>IFERROR(VLOOKUP(CONCATENATE(AA$1,AA20),'Formulario de Preguntas'!$C$10:$FN$165,3,FALSE),"")</f>
        <v>Es probable que el estudiante haya identificado las cantidades, pero no la relación multiplicativa de comparación, cree que la tercera parte es restarle 3.</v>
      </c>
      <c r="AC20" s="1" t="str">
        <f>IFERROR(VLOOKUP(CONCATENATE(AA$1,AA20),'Formulario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20" s="25" t="str">
        <f>IF($B20='Formulario de Respuestas'!$D19,'Formulario de Respuestas'!$N19,"ES DIFERENTE")</f>
        <v>D</v>
      </c>
      <c r="AE20" s="1" t="str">
        <f>IFERROR(VLOOKUP(CONCATENATE(AD$1,AD20),'Formulario de Preguntas'!$C$10:$FN$165,3,FALSE),"")</f>
        <v>Es posible que el estudiante haya identificado la situación multiplicativa de comparación, pero multiplica por 10 en lugar de por 3.</v>
      </c>
      <c r="AF20" s="1" t="str">
        <f>IFERROR(VLOOKUP(CONCATENATE(AD$1,AD20),'Formulario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20" s="25" t="str">
        <f>IF($B20='Formulario de Respuestas'!$D19,'Formulario de Respuestas'!$O19,"ES DIFERENTE")</f>
        <v>B</v>
      </c>
      <c r="AH20" s="1" t="str">
        <f>IFERROR(VLOOKUP(CONCATENATE(AG$1,AG20),'Formulario de Preguntas'!$C$10:$FN$165,3,FALSE),"")</f>
        <v>Es posible que el estudiante haya identificado la cantidad, pero confunde el valor posicional de cada una de las cifras.</v>
      </c>
      <c r="AI20" s="1" t="str">
        <f>IFERROR(VLOOKUP(CONCATENATE(AG$1,AG20),'Formulario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20" s="25" t="str">
        <f>IF($B20='Formulario de Respuestas'!$D19,'Formulario de Respuestas'!$P19,"ES DIFERENTE")</f>
        <v>C</v>
      </c>
      <c r="AK20" s="1" t="str">
        <f>IFERROR(VLOOKUP(CONCATENATE(AJ$1,AJ20),'Formulario de Preguntas'!$C$10:$FN$165,3,FALSE),"")</f>
        <v>Es posible que el estudiante haya identificado el número dentro en la cifra, sin embargo, no reconoce su valor posicional.</v>
      </c>
      <c r="AL20" s="1" t="str">
        <f>IFERROR(VLOOKUP(CONCATENATE(AJ$1,AJ20),'Formulario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20" s="25" t="str">
        <f>IF($B20='Formulario de Respuestas'!$D19,'Formulario de Respuestas'!$Q19,"ES DIFERENTE")</f>
        <v>D</v>
      </c>
      <c r="AN20" s="1" t="str">
        <f>IFERROR(VLOOKUP(CONCATENATE(AM$1,AM20),'Formulario de Preguntas'!$C$10:$FN$165,3,FALSE),"")</f>
        <v xml:space="preserve">Es probable que el estudiante haya realizado la composición aditiva de los números, sin embargo, no reconoce el valor posicional o relativo de las cifras. </v>
      </c>
      <c r="AO20" s="1" t="str">
        <f>IFERROR(VLOOKUP(CONCATENATE(AM$1,AM20),'Formulario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20" s="25" t="str">
        <f>IF($B20='Formulario de Respuestas'!$D19,'Formulario de Respuestas'!$R19,"ES DIFERENTE")</f>
        <v>A</v>
      </c>
      <c r="AQ20" s="1" t="str">
        <f>IFERROR(VLOOKUP(CONCATENATE(AP$1,AP20),'Formulario de Preguntas'!$C$10:$FN$165,3,FALSE),"")</f>
        <v xml:space="preserve">Es posible que el estudiante haya identificado el problema de cambio disminuyendo, pero no desagrupa en las centenas al realizar la sustracción (no resta prestando) </v>
      </c>
      <c r="AR20" s="1" t="str">
        <f>IFERROR(VLOOKUP(CONCATENATE(AP$1,AP20),'Formulario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20" s="25" t="str">
        <f>IF($B20='Formulario de Respuestas'!$D19,'Formulario de Respuestas'!$S19,"ES DIFERENTE")</f>
        <v>B</v>
      </c>
      <c r="AT20" s="1" t="str">
        <f>IFERROR(VLOOKUP(CONCATENATE(AS$1,AS20),'Formulario de Preguntas'!$C$10:$FN$165,3,FALSE),"")</f>
        <v xml:space="preserve">Es posible que el estudiante no haya identificado el problema multiplicativo, por lo que responde enunciando una de las cantidades que aparecen en el problema (la cantidad no numérica). </v>
      </c>
      <c r="AU20" s="1" t="str">
        <f>IFERROR(VLOOKUP(CONCATENATE(AS$1,AS20),'Formulario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20" s="25" t="str">
        <f>IF($B20='Formulario de Respuestas'!$D19,'Formulario de Respuestas'!$T19,"ES DIFERENTE")</f>
        <v>C</v>
      </c>
      <c r="AW20" s="1" t="str">
        <f>IFERROR(VLOOKUP(CONCATENATE(AV$1,AV20),'Formulario de Preguntas'!$C$10:$FN$165,3,FALSE),"")</f>
        <v xml:space="preserve">Es probable que el estudiante haya identificado el problema de estructura multiplicativa, sin embargo, da la solución en términos de lo que le hace falta por recorrer y no lo que ha recorrido. </v>
      </c>
      <c r="AX20" s="1" t="str">
        <f>IFERROR(VLOOKUP(CONCATENATE(AV$1,AV20),'Formulario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20" s="25" t="str">
        <f>IF($B20='Formulario de Respuestas'!$D19,'Formulario de Respuestas'!$U19,"ES DIFERENTE")</f>
        <v>C</v>
      </c>
      <c r="AZ20" s="1" t="str">
        <f>IFERROR(VLOOKUP(CONCATENATE(AY$1,AY20),'Formulario de Preguntas'!$C$10:$FN$165,3,FALSE),"")</f>
        <v xml:space="preserve">Es probable que el estudiante identifique la situación de movimientos en el espacio de translaciones y rotaciones de figuras geométricas, sin embargo, no realiza la rotación correspondiente a la segunda instrucción, aunque realiza correctamente la traslación. </v>
      </c>
      <c r="BA20" s="1" t="str">
        <f>IFERROR(VLOOKUP(CONCATENATE(AY$1,AY20),'Formulario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20" s="25" t="str">
        <f>IF($B20='Formulario de Respuestas'!$D19,'Formulario de Respuestas'!$V19,"ES DIFERENTE")</f>
        <v>B</v>
      </c>
      <c r="BC20" s="1" t="str">
        <f>IFERROR(VLOOKUP(CONCATENATE(BB$1,BB20),'Formulario de Preguntas'!$C$10:$FN$165,3,FALSE),"")</f>
        <v xml:space="preserve">Es probable que el estudiante identifique la situación como un problema de fracción como operador, pero no realiza la operación correctamente y no advierte que se toman tantas partes como el numerador determina. </v>
      </c>
      <c r="BD20" s="1" t="str">
        <f>IFERROR(VLOOKUP(CONCATENATE(BB$1,BB20),'Formulario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20" s="25" t="str">
        <f>IF($B20='Formulario de Respuestas'!$D19,'Formulario de Respuestas'!$W19,"ES DIFERENTE")</f>
        <v>A</v>
      </c>
      <c r="BF20" s="1" t="str">
        <f>IFERROR(VLOOKUP(CONCATENATE(BE$1,BE20),'Formulario de Preguntas'!$C$10:$FN$165,3,FALSE),"")</f>
        <v>El estudiante identifica las características de una figura bidimensional.</v>
      </c>
      <c r="BG20" s="1" t="str">
        <f>IFERROR(VLOOKUP(CONCATENATE(BE$1,BE20),'Formulario de Preguntas'!$C$10:$FN$165,4,FALSE),"")</f>
        <v>RESPUESTA CORRECTA</v>
      </c>
      <c r="BH20" s="25" t="str">
        <f>IF($B20='Formulario de Respuestas'!$D19,'Formulario de Respuestas'!$X19,"ES DIFERENTE")</f>
        <v>B</v>
      </c>
      <c r="BI20" s="1" t="str">
        <f>IFERROR(VLOOKUP(CONCATENATE(BH$1,BH20),'Formulario de Preguntas'!$C$10:$FN$165,3,FALSE),"")</f>
        <v>El estudiante no interpreta datos organizados en gráficas (diagrama de barras); posiblemente escoge el dato que tiene un valor medio en la gráfica.</v>
      </c>
      <c r="BJ20" s="1" t="str">
        <f>IFERROR(VLOOKUP(CONCATENATE(BH$1,BH20),'Formulario de Preguntas'!$C$10:$FN$165,4,FALSE),"")</f>
        <v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Puede trabajar las actividades de Escuela Nueva 3º, guía 8, Proyecto Sé 3º, páginas 128.
</v>
      </c>
      <c r="BK20" s="25">
        <f>IF($B20='Formulario de Respuestas'!$D19,'Formulario de Respuestas'!$Y19,"ES DIFERENTE")</f>
        <v>0</v>
      </c>
      <c r="BL20" s="1" t="str">
        <f>IFERROR(VLOOKUP(CONCATENATE(BK$1,BK20),'Formulario de Preguntas'!$C$10:$FN$165,3,FALSE),"")</f>
        <v/>
      </c>
      <c r="BM20" s="1" t="str">
        <f>IFERROR(VLOOKUP(CONCATENATE(BK$1,BK20),'Formulario de Preguntas'!$C$10:$FN$165,4,FALSE),"")</f>
        <v/>
      </c>
      <c r="BN20" s="25">
        <f>IF($B20='Formulario de Respuestas'!$D19,'Formulario de Respuestas'!$Z19,"ES DIFERENTE")</f>
        <v>0</v>
      </c>
      <c r="BO20" s="1" t="str">
        <f>IFERROR(VLOOKUP(CONCATENATE(BN$1,BN20),'Formulario de Preguntas'!$C$10:$FN$165,3,FALSE),"")</f>
        <v/>
      </c>
      <c r="BP20" s="1" t="str">
        <f>IFERROR(VLOOKUP(CONCATENATE(BN$1,BN20),'Formulario de Preguntas'!$C$10:$FN$165,4,FALSE),"")</f>
        <v/>
      </c>
      <c r="BR20" s="1">
        <f t="shared" si="0"/>
        <v>5</v>
      </c>
      <c r="BS20" s="1">
        <f t="shared" si="1"/>
        <v>0.25</v>
      </c>
      <c r="BT20" s="1">
        <f t="shared" si="2"/>
        <v>1.25</v>
      </c>
      <c r="BU20" s="1">
        <f>COUNTIF('Formulario de Respuestas'!$E19:$Z19,"A")</f>
        <v>5</v>
      </c>
      <c r="BV20" s="1">
        <f>COUNTIF('Formulario de Respuestas'!$E19:$Z19,"B")</f>
        <v>4</v>
      </c>
      <c r="BW20" s="1">
        <f>COUNTIF('Formulario de Respuestas'!$E19:$Z19,"C")</f>
        <v>6</v>
      </c>
      <c r="BX20" s="1">
        <f>COUNTIF('Formulario de Respuestas'!$E19:$Z19,"D")</f>
        <v>5</v>
      </c>
      <c r="BY20" s="1">
        <f>COUNTIF('Formulario de Respuestas'!$E19:$Z19,"E (RESPUESTA ANULADA)")</f>
        <v>0</v>
      </c>
    </row>
    <row r="21" spans="1:77" x14ac:dyDescent="0.25">
      <c r="A21" s="1" t="str">
        <f>'Formulario de Respuestas'!C20</f>
        <v>EMELY SANTAMARIA</v>
      </c>
      <c r="B21" s="1">
        <f>'Formulario de Respuestas'!D20</f>
        <v>1097492942</v>
      </c>
      <c r="C21" s="25" t="str">
        <f>IF($B21='Formulario de Respuestas'!$D20,'Formulario de Respuestas'!$E20,"ES DIFERENTE")</f>
        <v>C</v>
      </c>
      <c r="D21" s="15" t="str">
        <f>IFERROR(VLOOKUP(CONCATENATE(C$1,C21),'Formulario de Preguntas'!$C$2:$FN$165,3,FALSE),"")</f>
        <v>El estudiante resuelve problemas aditivos de “combinación-parte/todo” y utiliza la suma para representar sus soluciones.</v>
      </c>
      <c r="E21" s="1" t="str">
        <f>IFERROR(VLOOKUP(CONCATENATE(C$1,C21),'Formulario de Preguntas'!$C$2:$FN$165,4,FALSE),"")</f>
        <v>RESPUESTA CORRECTA</v>
      </c>
      <c r="F21" s="25" t="str">
        <f>IF($B21='Formulario de Respuestas'!$D20,'Formulario de Respuestas'!$F20,"ES DIFERENTE")</f>
        <v>C</v>
      </c>
      <c r="G21" s="1" t="str">
        <f>IFERROR(VLOOKUP(CONCATENATE(F$1,F21),'Formulario de Preguntas'!$C$2:$FN$165,3,FALSE),"")</f>
        <v xml:space="preserve">Es probable que el estudiante haya realizado la descomposición aditiva, sin embargo, no reconoce el valor posicional de las cifras, confundiendo unidades y decenas. </v>
      </c>
      <c r="H21" s="1" t="str">
        <f>IFERROR(VLOOKUP(CONCATENATE(F$1,F21),'Formulario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21" s="25" t="str">
        <f>IF($B21='Formulario de Respuestas'!$D20,'Formulario de Respuestas'!$G20,"ES DIFERENTE")</f>
        <v>B</v>
      </c>
      <c r="J21" s="1" t="str">
        <f>IFERROR(VLOOKUP(CONCATENATE(I$1,I21),'Formulario de Preguntas'!$C$10:$FN$165,3,FALSE),"")</f>
        <v>Es posible que el estudiante haya realizado la descomposición aditiva, sin embargo, no reconoce el valor posicional de las cifras, confundiendo centenas y decenas.</v>
      </c>
      <c r="K21" s="1" t="str">
        <f>IFERROR(VLOOKUP(CONCATENATE(I$1,I21),'Formulario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21" s="25" t="str">
        <f>IF($B21='Formulario de Respuestas'!$D20,'Formulario de Respuestas'!$H20,"ES DIFERENTE")</f>
        <v>B</v>
      </c>
      <c r="M21" s="1" t="str">
        <f>IFERROR(VLOOKUP(CONCATENATE(L$1,L21),'Formulario de Preguntas'!$C$10:$FN$165,3,FALSE),"")</f>
        <v xml:space="preserve">Es posible que el estudiante haya realizado la composición aditiva en un orden superior, pero no reconoce el valor relativo de las cifras omitiendo el cero de las unidades.  </v>
      </c>
      <c r="N21" s="1" t="str">
        <f>IFERROR(VLOOKUP(CONCATENATE(L$1,L21),'Formulario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O21" s="25" t="str">
        <f>IF($B21='Formulario de Respuestas'!$D20,'Formulario de Respuestas'!$I20,"ES DIFERENTE")</f>
        <v>A</v>
      </c>
      <c r="P21" s="1" t="str">
        <f>IFERROR(VLOOKUP(CONCATENATE(O$1,O21),'Formulario de Preguntas'!$C$10:$FN$165,3,FALSE),"")</f>
        <v xml:space="preserve">Es posible que el estudiante haya realizado la composición aditiva de las centenas y las decenas independientemente, sin embargo, no realiza la composición en orden superior de las decenas; además, omite el cero de las unidades. </v>
      </c>
      <c r="Q21" s="1" t="str">
        <f>IFERROR(VLOOKUP(CONCATENATE(O$1,O21),'Formulario de Preguntas'!$C$10:$FN$165,4,FALSE),"")</f>
        <v xml:space="preserve">Muestre agrupamientos de unidades para componer un nivel de agrupación mayor; por ejemplo, presente 10 monedas de diez como equivalentes a una moneda de cien.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R21" s="25" t="str">
        <f>IF($B21='Formulario de Respuestas'!$D20,'Formulario de Respuestas'!$J20,"ES DIFERENTE")</f>
        <v>A</v>
      </c>
      <c r="S21" s="1" t="str">
        <f>IFERROR(VLOOKUP(CONCATENATE(R$1,R21),'Formulario de Preguntas'!$C$10:$FN$165,3,FALSE),"")</f>
        <v>Es probable que el estudiante componga la cantidad de grupos, pero sin tener en cuenta los miembros de cada grupo, de manera que no resuelve el problema que implica una suma reiterada.</v>
      </c>
      <c r="T21" s="1" t="str">
        <f>IFERROR(VLOOKUP(CONCATENATE(R$1,R21),'Formulario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21" s="25" t="str">
        <f>IF($B21='Formulario de Respuestas'!$D20,'Formulario de Respuestas'!$K20,"ES DIFERENTE")</f>
        <v>C</v>
      </c>
      <c r="V21" s="1" t="str">
        <f>IFERROR(VLOOKUP(CONCATENATE(U$1,U21),'Formulario de Preguntas'!$C$10:$FN$165,3,FALSE),"")</f>
        <v>Es posible que el estudiante haya identificado la situación de composición aditiva de un número, pero al parecer hace una estimación de la cantidad sobrante y encuentra que el número es próximo a 300.</v>
      </c>
      <c r="W21" s="1" t="str">
        <f>IFERROR(VLOOKUP(CONCATENATE(U$1,U21),'Formulario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21" s="25" t="str">
        <f>IF($B21='Formulario de Respuestas'!$D20,'Formulario de Respuestas'!$L20,"ES DIFERENTE")</f>
        <v>B</v>
      </c>
      <c r="Y21" s="1" t="str">
        <f>IFERROR(VLOOKUP(CONCATENATE(X$1,X21),'Formulario de Preguntas'!$C$10:$FN$165,3,FALSE),"")</f>
        <v xml:space="preserve">Es posible que el estudiante haya identificado las cantidades, pero no la situación aditiva, cree que la operación que debe hacer es una multiplicación. </v>
      </c>
      <c r="Z21" s="1" t="str">
        <f>IFERROR(VLOOKUP(CONCATENATE(X$1,X21),'Formulario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21" s="25" t="str">
        <f>IF($B21='Formulario de Respuestas'!$D20,'Formulario de Respuestas'!$M20,"ES DIFERENTE")</f>
        <v>A</v>
      </c>
      <c r="AB21" s="1" t="str">
        <f>IFERROR(VLOOKUP(CONCATENATE(AA$1,AA21),'Formulario de Preguntas'!$C$10:$FN$165,3,FALSE),"")</f>
        <v>El estudiante reconoce situaciones multiplicativas de comparación entre dos cantidades (el doble, el triple, la tercera parte, etc.)</v>
      </c>
      <c r="AC21" s="1" t="str">
        <f>IFERROR(VLOOKUP(CONCATENATE(AA$1,AA21),'Formulario de Preguntas'!$C$10:$FN$165,4,FALSE),"")</f>
        <v>RESPUESTA CORRECTA</v>
      </c>
      <c r="AD21" s="25" t="str">
        <f>IF($B21='Formulario de Respuestas'!$D20,'Formulario de Respuestas'!$N20,"ES DIFERENTE")</f>
        <v>C</v>
      </c>
      <c r="AE21" s="1" t="str">
        <f>IFERROR(VLOOKUP(CONCATENATE(AD$1,AD21),'Formulario de Preguntas'!$C$10:$FN$165,3,FALSE),"")</f>
        <v>Es probable que el estudiante haya identificado la situación multiplicativa de comparación, pero confunde el triple con el doble.</v>
      </c>
      <c r="AF21" s="1" t="str">
        <f>IFERROR(VLOOKUP(CONCATENATE(AD$1,AD21),'Formulario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21" s="25" t="str">
        <f>IF($B21='Formulario de Respuestas'!$D20,'Formulario de Respuestas'!$O20,"ES DIFERENTE")</f>
        <v>A</v>
      </c>
      <c r="AH21" s="1" t="str">
        <f>IFERROR(VLOOKUP(CONCATENATE(AG$1,AG21),'Formulario de Preguntas'!$C$10:$FN$165,3,FALSE),"")</f>
        <v>Es probable que el estudiante haya identificado la cantidad, sin embargo no le da valor posicional a cada una de las cifras.</v>
      </c>
      <c r="AI21" s="1" t="str">
        <f>IFERROR(VLOOKUP(CONCATENATE(AG$1,AG21),'Formulario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21" s="25" t="str">
        <f>IF($B21='Formulario de Respuestas'!$D20,'Formulario de Respuestas'!$P20,"ES DIFERENTE")</f>
        <v>C</v>
      </c>
      <c r="AK21" s="1" t="str">
        <f>IFERROR(VLOOKUP(CONCATENATE(AJ$1,AJ21),'Formulario de Preguntas'!$C$10:$FN$165,3,FALSE),"")</f>
        <v>Es posible que el estudiante haya identificado el número dentro en la cifra, sin embargo, no reconoce su valor posicional.</v>
      </c>
      <c r="AL21" s="1" t="str">
        <f>IFERROR(VLOOKUP(CONCATENATE(AJ$1,AJ21),'Formulario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21" s="25" t="str">
        <f>IF($B21='Formulario de Respuestas'!$D20,'Formulario de Respuestas'!$Q20,"ES DIFERENTE")</f>
        <v>A</v>
      </c>
      <c r="AN21" s="1" t="str">
        <f>IFERROR(VLOOKUP(CONCATENATE(AM$1,AM21),'Formulario de Preguntas'!$C$10:$FN$165,3,FALSE),"")</f>
        <v>No realiza correctamente la composición aditiva, pues olvida agrupar en las centenas, además no establece la relación de orden entre los números del problema.</v>
      </c>
      <c r="AO21" s="1" t="str">
        <f>IFERROR(VLOOKUP(CONCATENATE(AM$1,AM21),'Formulario de Preguntas'!$C$10:$FN$165,4,FALSE),"")</f>
        <v xml:space="preserve">Desarrolle actividades para reforzar el trabajo con las relaciones de orden “Mayor que", "Menor que", "Igual que" en un conjunto de números. Plantee actividades con monedas y billetes didácticos para reforzar las relaciones de orden entre diferentes cantidades; dígales que organicen de variadas formas las denominaciones de los billetes y las monedas.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21" s="25" t="str">
        <f>IF($B21='Formulario de Respuestas'!$D20,'Formulario de Respuestas'!$R20,"ES DIFERENTE")</f>
        <v>A</v>
      </c>
      <c r="AQ21" s="1" t="str">
        <f>IFERROR(VLOOKUP(CONCATENATE(AP$1,AP21),'Formulario de Preguntas'!$C$10:$FN$165,3,FALSE),"")</f>
        <v xml:space="preserve">Es posible que el estudiante haya identificado el problema de cambio disminuyendo, pero no desagrupa en las centenas al realizar la sustracción (no resta prestando) </v>
      </c>
      <c r="AR21" s="1" t="str">
        <f>IFERROR(VLOOKUP(CONCATENATE(AP$1,AP21),'Formulario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21" s="25" t="str">
        <f>IF($B21='Formulario de Respuestas'!$D20,'Formulario de Respuestas'!$S20,"ES DIFERENTE")</f>
        <v>A</v>
      </c>
      <c r="AT21" s="1" t="str">
        <f>IFERROR(VLOOKUP(CONCATENATE(AS$1,AS21),'Formulario de Preguntas'!$C$10:$FN$165,3,FALSE),"")</f>
        <v xml:space="preserve">El estudiante reconoce y resuelve problemas multiplicativos de razón. </v>
      </c>
      <c r="AU21" s="1" t="str">
        <f>IFERROR(VLOOKUP(CONCATENATE(AS$1,AS21),'Formulario de Preguntas'!$C$10:$FN$165,4,FALSE),"")</f>
        <v>RESPUESTA CORRECTA</v>
      </c>
      <c r="AV21" s="25" t="str">
        <f>IF($B21='Formulario de Respuestas'!$D20,'Formulario de Respuestas'!$T20,"ES DIFERENTE")</f>
        <v>D</v>
      </c>
      <c r="AW21" s="1" t="str">
        <f>IFERROR(VLOOKUP(CONCATENATE(AV$1,AV21),'Formulario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21" s="1" t="str">
        <f>IFERROR(VLOOKUP(CONCATENATE(AV$1,AV21),'Formulario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21" s="25" t="str">
        <f>IF($B21='Formulario de Respuestas'!$D20,'Formulario de Respuestas'!$U20,"ES DIFERENTE")</f>
        <v>A</v>
      </c>
      <c r="AZ21" s="1" t="str">
        <f>IFERROR(VLOOKUP(CONCATENATE(AY$1,AY21),'Formulario de Preguntas'!$C$10:$FN$165,3,FALSE),"")</f>
        <v xml:space="preserve">
Es probable que el estudiante identifique la situación de movimientos en el espacio de translaciones y rotaciones de figuras geométricas, sin embargo, confunde en la primera instrucción la izquierda con la derecha (traslación), aunque realiza correctamente el movimiento de rotación. 
</v>
      </c>
      <c r="BA21" s="1" t="str">
        <f>IFERROR(VLOOKUP(CONCATENATE(AY$1,AY21),'Formulario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21" s="25" t="str">
        <f>IF($B21='Formulario de Respuestas'!$D20,'Formulario de Respuestas'!$V20,"ES DIFERENTE")</f>
        <v>A</v>
      </c>
      <c r="BC21" s="1" t="str">
        <f>IFERROR(VLOOKUP(CONCATENATE(BB$1,BB21),'Formulario de Preguntas'!$C$10:$FN$165,3,FALSE),"")</f>
        <v xml:space="preserve">Es probable que el estudiante no identifique el problema de fracción como operador, por lo que adhiere los dos números que aparecen en la fracción. 
Es probable que el estudiante identifique la situación como un problema de fracción como operador, pero no realiza la operación correctamente y no advierte que se toman tantas partes como el numerador determina. 
</v>
      </c>
      <c r="BD21" s="1" t="str">
        <f>IFERROR(VLOOKUP(CONCATENATE(BB$1,BB21),'Formulario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21" s="25" t="str">
        <f>IF($B21='Formulario de Respuestas'!$D20,'Formulario de Respuestas'!$W20,"ES DIFERENTE")</f>
        <v>A</v>
      </c>
      <c r="BF21" s="1" t="str">
        <f>IFERROR(VLOOKUP(CONCATENATE(BE$1,BE21),'Formulario de Preguntas'!$C$10:$FN$165,3,FALSE),"")</f>
        <v>El estudiante identifica las características de una figura bidimensional.</v>
      </c>
      <c r="BG21" s="1" t="str">
        <f>IFERROR(VLOOKUP(CONCATENATE(BE$1,BE21),'Formulario de Preguntas'!$C$10:$FN$165,4,FALSE),"")</f>
        <v>RESPUESTA CORRECTA</v>
      </c>
      <c r="BH21" s="25" t="str">
        <f>IF($B21='Formulario de Respuestas'!$D20,'Formulario de Respuestas'!$X20,"ES DIFERENTE")</f>
        <v>C</v>
      </c>
      <c r="BI21" s="1" t="str">
        <f>IFERROR(VLOOKUP(CONCATENATE(BH$1,BH21),'Formulario de Preguntas'!$C$10:$FN$165,3,FALSE),"")</f>
        <v>El estudiante interpreta datos organizados en gráficas (diagrama de barras).</v>
      </c>
      <c r="BJ21" s="1" t="str">
        <f>IFERROR(VLOOKUP(CONCATENATE(BH$1,BH21),'Formulario de Preguntas'!$C$10:$FN$165,4,FALSE),"")</f>
        <v>RESPUESTA CORRECTA</v>
      </c>
      <c r="BK21" s="25">
        <f>IF($B21='Formulario de Respuestas'!$D20,'Formulario de Respuestas'!$Y20,"ES DIFERENTE")</f>
        <v>0</v>
      </c>
      <c r="BL21" s="1" t="str">
        <f>IFERROR(VLOOKUP(CONCATENATE(BK$1,BK21),'Formulario de Preguntas'!$C$10:$FN$165,3,FALSE),"")</f>
        <v/>
      </c>
      <c r="BM21" s="1" t="str">
        <f>IFERROR(VLOOKUP(CONCATENATE(BK$1,BK21),'Formulario de Preguntas'!$C$10:$FN$165,4,FALSE),"")</f>
        <v/>
      </c>
      <c r="BN21" s="25">
        <f>IF($B21='Formulario de Respuestas'!$D20,'Formulario de Respuestas'!$Z20,"ES DIFERENTE")</f>
        <v>0</v>
      </c>
      <c r="BO21" s="1" t="str">
        <f>IFERROR(VLOOKUP(CONCATENATE(BN$1,BN21),'Formulario de Preguntas'!$C$10:$FN$165,3,FALSE),"")</f>
        <v/>
      </c>
      <c r="BP21" s="1" t="str">
        <f>IFERROR(VLOOKUP(CONCATENATE(BN$1,BN21),'Formulario de Preguntas'!$C$10:$FN$165,4,FALSE),"")</f>
        <v/>
      </c>
      <c r="BR21" s="1">
        <f t="shared" si="0"/>
        <v>5</v>
      </c>
      <c r="BS21" s="1">
        <f t="shared" si="1"/>
        <v>0.25</v>
      </c>
      <c r="BT21" s="1">
        <f t="shared" si="2"/>
        <v>1.25</v>
      </c>
      <c r="BU21" s="1">
        <f>COUNTIF('Formulario de Respuestas'!$E20:$Z20,"A")</f>
        <v>10</v>
      </c>
      <c r="BV21" s="1">
        <f>COUNTIF('Formulario de Respuestas'!$E20:$Z20,"B")</f>
        <v>3</v>
      </c>
      <c r="BW21" s="1">
        <f>COUNTIF('Formulario de Respuestas'!$E20:$Z20,"C")</f>
        <v>6</v>
      </c>
      <c r="BX21" s="1">
        <f>COUNTIF('Formulario de Respuestas'!$E20:$Z20,"D")</f>
        <v>1</v>
      </c>
      <c r="BY21" s="1">
        <f>COUNTIF('Formulario de Respuestas'!$E20:$Z20,"E (RESPUESTA ANULADA)")</f>
        <v>0</v>
      </c>
    </row>
    <row r="22" spans="1:77" x14ac:dyDescent="0.25">
      <c r="A22" s="1" t="str">
        <f>'Formulario de Respuestas'!C21</f>
        <v>SILVIA L. SERRANO</v>
      </c>
      <c r="B22" s="1">
        <f>'Formulario de Respuestas'!D21</f>
        <v>1096538202</v>
      </c>
      <c r="C22" s="25" t="str">
        <f>IF($B22='Formulario de Respuestas'!$D21,'Formulario de Respuestas'!$E21,"ES DIFERENTE")</f>
        <v>C</v>
      </c>
      <c r="D22" s="15" t="str">
        <f>IFERROR(VLOOKUP(CONCATENATE(C$1,C22),'Formulario de Preguntas'!$C$2:$FN$165,3,FALSE),"")</f>
        <v>El estudiante resuelve problemas aditivos de “combinación-parte/todo” y utiliza la suma para representar sus soluciones.</v>
      </c>
      <c r="E22" s="1" t="str">
        <f>IFERROR(VLOOKUP(CONCATENATE(C$1,C22),'Formulario de Preguntas'!$C$2:$FN$165,4,FALSE),"")</f>
        <v>RESPUESTA CORRECTA</v>
      </c>
      <c r="F22" s="25" t="str">
        <f>IF($B22='Formulario de Respuestas'!$D21,'Formulario de Respuestas'!$F21,"ES DIFERENTE")</f>
        <v>A</v>
      </c>
      <c r="G22" s="1" t="str">
        <f>IFERROR(VLOOKUP(CONCATENATE(F$1,F22),'Formulario de Preguntas'!$C$2:$FN$165,3,FALSE),"")</f>
        <v xml:space="preserve">Es posible que el estudiante identifique la situación como de descomposición aditiva, sin embargo, no identifica adecuadamente los valores de las cifras ni su posición (valor relativo). </v>
      </c>
      <c r="H22" s="1" t="str">
        <f>IFERROR(VLOOKUP(CONCATENATE(F$1,F22),'Formulario de Preguntas'!$C$2:$FN$165,4,FALSE),"")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I22" s="25" t="str">
        <f>IF($B22='Formulario de Respuestas'!$D21,'Formulario de Respuestas'!$G21,"ES DIFERENTE")</f>
        <v>C</v>
      </c>
      <c r="J22" s="1" t="str">
        <f>IFERROR(VLOOKUP(CONCATENATE(I$1,I22),'Formulario de Preguntas'!$C$10:$FN$165,3,FALSE),"")</f>
        <v xml:space="preserve">Es posible que el estudiante identifique la situación como de descomposición aditiva y que reconozca el valor relativo de las centenas, sin embargo, no atiende a las pregunta del enunciado. </v>
      </c>
      <c r="K22" s="1" t="str">
        <f>IFERROR(VLOOKUP(CONCATENATE(I$1,I22),'Formulario de Preguntas'!$C$10:$FN$165,4,FALSE),"")</f>
        <v xml:space="preserve">Para trabajar con los niños la interpretación de tablas y gráficas en situaciones aditivas, puede trabajar con tablas en las que se muestren los precios de distintos productos, y en cantidades diferentes. Indague sobre los costos de los distintos productos contextualizando las situaciones para que sean más cercanas a sus vivencias. Puede trabajar las tablas y gráficas que aparecen en Escuela Nueva 3º guías 2.
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22" s="25" t="str">
        <f>IF($B22='Formulario de Respuestas'!$D21,'Formulario de Respuestas'!$H21,"ES DIFERENTE")</f>
        <v>A</v>
      </c>
      <c r="M22" s="1" t="str">
        <f>IFERROR(VLOOKUP(CONCATENATE(L$1,L22),'Formulario de Preguntas'!$C$10:$FN$165,3,FALSE),"")</f>
        <v>Es posible que el estudiante haya realizado la composición aditiva en un orden superior, pero no reconoce el valor relativo de las cifras, invirtiendo el valor posicional de las centenas con las decenas.</v>
      </c>
      <c r="N22" s="1" t="str">
        <f>IFERROR(VLOOKUP(CONCATENATE(L$1,L22),'Formulario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O22" s="25" t="str">
        <f>IF($B22='Formulario de Respuestas'!$D21,'Formulario de Respuestas'!$I21,"ES DIFERENTE")</f>
        <v>A</v>
      </c>
      <c r="P22" s="1" t="str">
        <f>IFERROR(VLOOKUP(CONCATENATE(O$1,O22),'Formulario de Preguntas'!$C$10:$FN$165,3,FALSE),"")</f>
        <v xml:space="preserve">Es posible que el estudiante haya realizado la composición aditiva de las centenas y las decenas independientemente, sin embargo, no realiza la composición en orden superior de las decenas; además, omite el cero de las unidades. </v>
      </c>
      <c r="Q22" s="1" t="str">
        <f>IFERROR(VLOOKUP(CONCATENATE(O$1,O22),'Formulario de Preguntas'!$C$10:$FN$165,4,FALSE),"")</f>
        <v xml:space="preserve">Muestre agrupamientos de unidades para componer un nivel de agrupación mayor; por ejemplo, presente 10 monedas de diez como equivalentes a una moneda de cien.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R22" s="25" t="str">
        <f>IF($B22='Formulario de Respuestas'!$D21,'Formulario de Respuestas'!$J21,"ES DIFERENTE")</f>
        <v>A</v>
      </c>
      <c r="S22" s="1" t="str">
        <f>IFERROR(VLOOKUP(CONCATENATE(R$1,R22),'Formulario de Preguntas'!$C$10:$FN$165,3,FALSE),"")</f>
        <v>Es probable que el estudiante componga la cantidad de grupos, pero sin tener en cuenta los miembros de cada grupo, de manera que no resuelve el problema que implica una suma reiterada.</v>
      </c>
      <c r="T22" s="1" t="str">
        <f>IFERROR(VLOOKUP(CONCATENATE(R$1,R22),'Formulario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22" s="25" t="str">
        <f>IF($B22='Formulario de Respuestas'!$D21,'Formulario de Respuestas'!$K21,"ES DIFERENTE")</f>
        <v>D</v>
      </c>
      <c r="V22" s="1" t="str">
        <f>IFERROR(VLOOKUP(CONCATENATE(U$1,U22),'Formulario de Preguntas'!$C$10:$FN$165,3,FALSE),"")</f>
        <v xml:space="preserve">Es posible que el estudiante no haya identificado la situación de composición aditiva de un número, pues no compone el número dado por los puntos representados en los bonos y en lugar de eso hace una estimación que carece de exactitud. </v>
      </c>
      <c r="W22" s="1" t="str">
        <f>IFERROR(VLOOKUP(CONCATENATE(U$1,U22),'Formulario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22" s="25" t="str">
        <f>IF($B22='Formulario de Respuestas'!$D21,'Formulario de Respuestas'!$L21,"ES DIFERENTE")</f>
        <v>D</v>
      </c>
      <c r="Y22" s="1" t="str">
        <f>IFERROR(VLOOKUP(CONCATENATE(X$1,X22),'Formulario de Preguntas'!$C$10:$FN$165,3,FALSE),"")</f>
        <v>Es posible que el estudiante haya identificado las cantidades, pero al parecer da una fórmula para determinar la cantidad total de puntos que reúnen entre los dos.</v>
      </c>
      <c r="Z22" s="1" t="str">
        <f>IFERROR(VLOOKUP(CONCATENATE(X$1,X22),'Formulario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22" s="25" t="str">
        <f>IF($B22='Formulario de Respuestas'!$D21,'Formulario de Respuestas'!$M21,"ES DIFERENTE")</f>
        <v>B</v>
      </c>
      <c r="AB22" s="1" t="str">
        <f>IFERROR(VLOOKUP(CONCATENATE(AA$1,AA22),'Formulario de Preguntas'!$C$10:$FN$165,3,FALSE),"")</f>
        <v>Es posible que el estudiante haya identificado que existe una relación multiplicativa entre las dos cantidades, sin embargo, confunde las relaciones multiplicativas tercera parte y el triple.</v>
      </c>
      <c r="AC22" s="1" t="str">
        <f>IFERROR(VLOOKUP(CONCATENATE(AA$1,AA22),'Formulario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22" s="25" t="str">
        <f>IF($B22='Formulario de Respuestas'!$D21,'Formulario de Respuestas'!$N21,"ES DIFERENTE")</f>
        <v>C</v>
      </c>
      <c r="AE22" s="1" t="str">
        <f>IFERROR(VLOOKUP(CONCATENATE(AD$1,AD22),'Formulario de Preguntas'!$C$10:$FN$165,3,FALSE),"")</f>
        <v>Es probable que el estudiante haya identificado la situación multiplicativa de comparación, pero confunde el triple con el doble.</v>
      </c>
      <c r="AF22" s="1" t="str">
        <f>IFERROR(VLOOKUP(CONCATENATE(AD$1,AD22),'Formulario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22" s="25" t="str">
        <f>IF($B22='Formulario de Respuestas'!$D21,'Formulario de Respuestas'!$O21,"ES DIFERENTE")</f>
        <v>A</v>
      </c>
      <c r="AH22" s="1" t="str">
        <f>IFERROR(VLOOKUP(CONCATENATE(AG$1,AG22),'Formulario de Preguntas'!$C$10:$FN$165,3,FALSE),"")</f>
        <v>Es probable que el estudiante haya identificado la cantidad, sin embargo no le da valor posicional a cada una de las cifras.</v>
      </c>
      <c r="AI22" s="1" t="str">
        <f>IFERROR(VLOOKUP(CONCATENATE(AG$1,AG22),'Formulario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22" s="25" t="str">
        <f>IF($B22='Formulario de Respuestas'!$D21,'Formulario de Respuestas'!$P21,"ES DIFERENTE")</f>
        <v>D</v>
      </c>
      <c r="AK22" s="1" t="str">
        <f>IFERROR(VLOOKUP(CONCATENATE(AJ$1,AJ22),'Formulario de Preguntas'!$C$10:$FN$165,3,FALSE),"")</f>
        <v xml:space="preserve">Es posible que el estudiante haya identificado el número dentro en la cifra, sin embargo, no lo relaciona con la idea de valor posicional por lo que termina enunciándolo en términos del objeto de representación. </v>
      </c>
      <c r="AL22" s="1" t="str">
        <f>IFERROR(VLOOKUP(CONCATENATE(AJ$1,AJ22),'Formulario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22" s="25" t="str">
        <f>IF($B22='Formulario de Respuestas'!$D21,'Formulario de Respuestas'!$Q21,"ES DIFERENTE")</f>
        <v>A</v>
      </c>
      <c r="AN22" s="1" t="str">
        <f>IFERROR(VLOOKUP(CONCATENATE(AM$1,AM22),'Formulario de Preguntas'!$C$10:$FN$165,3,FALSE),"")</f>
        <v>No realiza correctamente la composición aditiva, pues olvida agrupar en las centenas, además no establece la relación de orden entre los números del problema.</v>
      </c>
      <c r="AO22" s="1" t="str">
        <f>IFERROR(VLOOKUP(CONCATENATE(AM$1,AM22),'Formulario de Preguntas'!$C$10:$FN$165,4,FALSE),"")</f>
        <v xml:space="preserve">Desarrolle actividades para reforzar el trabajo con las relaciones de orden “Mayor que", "Menor que", "Igual que" en un conjunto de números. Plantee actividades con monedas y billetes didácticos para reforzar las relaciones de orden entre diferentes cantidades; dígales que organicen de variadas formas las denominaciones de los billetes y las monedas.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22" s="25" t="str">
        <f>IF($B22='Formulario de Respuestas'!$D21,'Formulario de Respuestas'!$R21,"ES DIFERENTE")</f>
        <v>A</v>
      </c>
      <c r="AQ22" s="1" t="str">
        <f>IFERROR(VLOOKUP(CONCATENATE(AP$1,AP22),'Formulario de Preguntas'!$C$10:$FN$165,3,FALSE),"")</f>
        <v xml:space="preserve">Es posible que el estudiante haya identificado el problema de cambio disminuyendo, pero no desagrupa en las centenas al realizar la sustracción (no resta prestando) </v>
      </c>
      <c r="AR22" s="1" t="str">
        <f>IFERROR(VLOOKUP(CONCATENATE(AP$1,AP22),'Formulario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22" s="25" t="str">
        <f>IF($B22='Formulario de Respuestas'!$D21,'Formulario de Respuestas'!$S21,"ES DIFERENTE")</f>
        <v>D</v>
      </c>
      <c r="AT22" s="1" t="str">
        <f>IFERROR(VLOOKUP(CONCATENATE(AS$1,AS22),'Formulario de Preguntas'!$C$10:$FN$165,3,FALSE),"")</f>
        <v>Es posible que el estudiante haya identificado las cantidades, pero confunde un problema de multiplicación con uno de adición, realiza la suma 140 más 4.</v>
      </c>
      <c r="AU22" s="1" t="str">
        <f>IFERROR(VLOOKUP(CONCATENATE(AS$1,AS22),'Formulario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22" s="25" t="str">
        <f>IF($B22='Formulario de Respuestas'!$D21,'Formulario de Respuestas'!$T21,"ES DIFERENTE")</f>
        <v>D</v>
      </c>
      <c r="AW22" s="1" t="str">
        <f>IFERROR(VLOOKUP(CONCATENATE(AV$1,AV22),'Formulario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22" s="1" t="str">
        <f>IFERROR(VLOOKUP(CONCATENATE(AV$1,AV22),'Formulario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22" s="25" t="str">
        <f>IF($B22='Formulario de Respuestas'!$D21,'Formulario de Respuestas'!$U21,"ES DIFERENTE")</f>
        <v>C</v>
      </c>
      <c r="AZ22" s="1" t="str">
        <f>IFERROR(VLOOKUP(CONCATENATE(AY$1,AY22),'Formulario de Preguntas'!$C$10:$FN$165,3,FALSE),"")</f>
        <v xml:space="preserve">Es probable que el estudiante identifique la situación de movimientos en el espacio de translaciones y rotaciones de figuras geométricas, sin embargo, no realiza la rotación correspondiente a la segunda instrucción, aunque realiza correctamente la traslación. </v>
      </c>
      <c r="BA22" s="1" t="str">
        <f>IFERROR(VLOOKUP(CONCATENATE(AY$1,AY22),'Formulario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22" s="25" t="str">
        <f>IF($B22='Formulario de Respuestas'!$D21,'Formulario de Respuestas'!$V21,"ES DIFERENTE")</f>
        <v>D</v>
      </c>
      <c r="BC22" s="1" t="str">
        <f>IFERROR(VLOOKUP(CONCATENATE(BB$1,BB22),'Formulario de Preguntas'!$C$10:$FN$165,3,FALSE),"")</f>
        <v>Es probable que el estudiante no identifique el problema de fracción como operador, por lo que se limita a dividir 12 por 3.</v>
      </c>
      <c r="BD22" s="1" t="str">
        <f>IFERROR(VLOOKUP(CONCATENATE(BB$1,BB22),'Formulario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22" s="25" t="str">
        <f>IF($B22='Formulario de Respuestas'!$D21,'Formulario de Respuestas'!$W21,"ES DIFERENTE")</f>
        <v>B</v>
      </c>
      <c r="BF22" s="1" t="str">
        <f>IFERROR(VLOOKUP(CONCATENATE(BE$1,BE22),'Formulario de Preguntas'!$C$10:$FN$165,3,FALSE),"")</f>
        <v xml:space="preserve">Es posible que el estudiante reconozca la figura bidimensional pero no identifica sus características; entre estas la cantidad de lados de una figura. 
Es posible que el estudiante reconozca la una figura bidimensional pero no identifica sus características; entre estas los lados y los ángulos de una figura.
</v>
      </c>
      <c r="BG22" s="1" t="str">
        <f>IFERROR(VLOOKUP(CONCATENATE(BE$1,BE22),'Formulario de Preguntas'!$C$10:$FN$165,4,FALSE),"")</f>
        <v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 segunda cartilla, páginas 78 a 81.
</v>
      </c>
      <c r="BH22" s="25" t="str">
        <f>IF($B22='Formulario de Respuestas'!$D21,'Formulario de Respuestas'!$X21,"ES DIFERENTE")</f>
        <v>C</v>
      </c>
      <c r="BI22" s="1" t="str">
        <f>IFERROR(VLOOKUP(CONCATENATE(BH$1,BH22),'Formulario de Preguntas'!$C$10:$FN$165,3,FALSE),"")</f>
        <v>El estudiante interpreta datos organizados en gráficas (diagrama de barras).</v>
      </c>
      <c r="BJ22" s="1" t="str">
        <f>IFERROR(VLOOKUP(CONCATENATE(BH$1,BH22),'Formulario de Preguntas'!$C$10:$FN$165,4,FALSE),"")</f>
        <v>RESPUESTA CORRECTA</v>
      </c>
      <c r="BK22" s="25">
        <f>IF($B22='Formulario de Respuestas'!$D21,'Formulario de Respuestas'!$Y21,"ES DIFERENTE")</f>
        <v>0</v>
      </c>
      <c r="BL22" s="1" t="str">
        <f>IFERROR(VLOOKUP(CONCATENATE(BK$1,BK22),'Formulario de Preguntas'!$C$10:$FN$165,3,FALSE),"")</f>
        <v/>
      </c>
      <c r="BM22" s="1" t="str">
        <f>IFERROR(VLOOKUP(CONCATENATE(BK$1,BK22),'Formulario de Preguntas'!$C$10:$FN$165,4,FALSE),"")</f>
        <v/>
      </c>
      <c r="BN22" s="25">
        <f>IF($B22='Formulario de Respuestas'!$D21,'Formulario de Respuestas'!$Z21,"ES DIFERENTE")</f>
        <v>0</v>
      </c>
      <c r="BO22" s="1" t="str">
        <f>IFERROR(VLOOKUP(CONCATENATE(BN$1,BN22),'Formulario de Preguntas'!$C$10:$FN$165,3,FALSE),"")</f>
        <v/>
      </c>
      <c r="BP22" s="1" t="str">
        <f>IFERROR(VLOOKUP(CONCATENATE(BN$1,BN22),'Formulario de Preguntas'!$C$10:$FN$165,4,FALSE),"")</f>
        <v/>
      </c>
      <c r="BR22" s="1">
        <f t="shared" si="0"/>
        <v>2</v>
      </c>
      <c r="BS22" s="1">
        <f t="shared" si="1"/>
        <v>0.25</v>
      </c>
      <c r="BT22" s="1">
        <f t="shared" si="2"/>
        <v>0.5</v>
      </c>
      <c r="BU22" s="1">
        <f>COUNTIF('Formulario de Respuestas'!$E21:$Z21,"A")</f>
        <v>7</v>
      </c>
      <c r="BV22" s="1">
        <f>COUNTIF('Formulario de Respuestas'!$E21:$Z21,"B")</f>
        <v>2</v>
      </c>
      <c r="BW22" s="1">
        <f>COUNTIF('Formulario de Respuestas'!$E21:$Z21,"C")</f>
        <v>5</v>
      </c>
      <c r="BX22" s="1">
        <f>COUNTIF('Formulario de Respuestas'!$E21:$Z21,"D")</f>
        <v>6</v>
      </c>
      <c r="BY22" s="1">
        <f>COUNTIF('Formulario de Respuestas'!$E21:$Z21,"E (RESPUESTA ANULADA)")</f>
        <v>0</v>
      </c>
    </row>
    <row r="23" spans="1:77" x14ac:dyDescent="0.25">
      <c r="A23" s="1" t="str">
        <f>'Formulario de Respuestas'!C22</f>
        <v>JOSE A. RUEDA</v>
      </c>
      <c r="B23" s="1">
        <f>'Formulario de Respuestas'!D22</f>
        <v>1096539396</v>
      </c>
      <c r="C23" s="25" t="str">
        <f>IF($B23='Formulario de Respuestas'!$D22,'Formulario de Respuestas'!$E22,"ES DIFERENTE")</f>
        <v>C</v>
      </c>
      <c r="D23" s="15" t="str">
        <f>IFERROR(VLOOKUP(CONCATENATE(C$1,C23),'Formulario de Preguntas'!$C$2:$FN$165,3,FALSE),"")</f>
        <v>El estudiante resuelve problemas aditivos de “combinación-parte/todo” y utiliza la suma para representar sus soluciones.</v>
      </c>
      <c r="E23" s="1" t="str">
        <f>IFERROR(VLOOKUP(CONCATENATE(C$1,C23),'Formulario de Preguntas'!$C$2:$FN$165,4,FALSE),"")</f>
        <v>RESPUESTA CORRECTA</v>
      </c>
      <c r="F23" s="25" t="str">
        <f>IF($B23='Formulario de Respuestas'!$D22,'Formulario de Respuestas'!$F22,"ES DIFERENTE")</f>
        <v>B</v>
      </c>
      <c r="G23" s="1" t="str">
        <f>IFERROR(VLOOKUP(CONCATENATE(F$1,F23),'Formulario de Preguntas'!$C$2:$FN$165,3,FALSE),"")</f>
        <v>El estudiante realiza la descomposición aditiva de un número dando adecuadamente el valor posicional a sus cifras.</v>
      </c>
      <c r="H23" s="1" t="str">
        <f>IFERROR(VLOOKUP(CONCATENATE(F$1,F23),'Formulario de Preguntas'!$C$2:$FN$165,4,FALSE),"")</f>
        <v>RESPUESTA CORRECTA</v>
      </c>
      <c r="I23" s="25" t="str">
        <f>IF($B23='Formulario de Respuestas'!$D22,'Formulario de Respuestas'!$G22,"ES DIFERENTE")</f>
        <v>C</v>
      </c>
      <c r="J23" s="1" t="str">
        <f>IFERROR(VLOOKUP(CONCATENATE(I$1,I23),'Formulario de Preguntas'!$C$10:$FN$165,3,FALSE),"")</f>
        <v xml:space="preserve">Es posible que el estudiante identifique la situación como de descomposición aditiva y que reconozca el valor relativo de las centenas, sin embargo, no atiende a las pregunta del enunciado. </v>
      </c>
      <c r="K23" s="1" t="str">
        <f>IFERROR(VLOOKUP(CONCATENATE(I$1,I23),'Formulario de Preguntas'!$C$10:$FN$165,4,FALSE),"")</f>
        <v xml:space="preserve">Para trabajar con los niños la interpretación de tablas y gráficas en situaciones aditivas, puede trabajar con tablas en las que se muestren los precios de distintos productos, y en cantidades diferentes. Indague sobre los costos de los distintos productos contextualizando las situaciones para que sean más cercanas a sus vivencias. Puede trabajar las tablas y gráficas que aparecen en Escuela Nueva 3º guías 2.
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23" s="25" t="str">
        <f>IF($B23='Formulario de Respuestas'!$D22,'Formulario de Respuestas'!$H22,"ES DIFERENTE")</f>
        <v>D</v>
      </c>
      <c r="M23" s="1" t="str">
        <f>IFERROR(VLOOKUP(CONCATENATE(L$1,L23),'Formulario de Preguntas'!$C$10:$FN$165,3,FALSE),"")</f>
        <v>El estudiante realiza la composición aditiva en un orden superior de un número, dando adecuadamente el valor posicional a sus cifras.</v>
      </c>
      <c r="N23" s="1" t="str">
        <f>IFERROR(VLOOKUP(CONCATENATE(L$1,L23),'Formulario de Preguntas'!$C$10:$FN$165,4,FALSE),"")</f>
        <v>RESPUESTA CORRECTA</v>
      </c>
      <c r="O23" s="25" t="str">
        <f>IF($B23='Formulario de Respuestas'!$D22,'Formulario de Respuestas'!$I22,"ES DIFERENTE")</f>
        <v>D</v>
      </c>
      <c r="P23" s="1" t="str">
        <f>IFERROR(VLOOKUP(CONCATENATE(O$1,O23),'Formulario de Preguntas'!$C$10:$FN$165,3,FALSE),"")</f>
        <v>El estudiante realiza la composición aditiva de un número en un orden superior, dando adecuadamente el valor posicional a sus cifras.</v>
      </c>
      <c r="Q23" s="1" t="str">
        <f>IFERROR(VLOOKUP(CONCATENATE(O$1,O23),'Formulario de Preguntas'!$C$10:$FN$165,4,FALSE),"")</f>
        <v>RESPUESTA CORRECTA</v>
      </c>
      <c r="R23" s="25" t="str">
        <f>IF($B23='Formulario de Respuestas'!$D22,'Formulario de Respuestas'!$J22,"ES DIFERENTE")</f>
        <v>A</v>
      </c>
      <c r="S23" s="1" t="str">
        <f>IFERROR(VLOOKUP(CONCATENATE(R$1,R23),'Formulario de Preguntas'!$C$10:$FN$165,3,FALSE),"")</f>
        <v>Es probable que el estudiante componga la cantidad de grupos, pero sin tener en cuenta los miembros de cada grupo, de manera que no resuelve el problema que implica una suma reiterada.</v>
      </c>
      <c r="T23" s="1" t="str">
        <f>IFERROR(VLOOKUP(CONCATENATE(R$1,R23),'Formulario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23" s="25" t="str">
        <f>IF($B23='Formulario de Respuestas'!$D22,'Formulario de Respuestas'!$K22,"ES DIFERENTE")</f>
        <v>C</v>
      </c>
      <c r="V23" s="1" t="str">
        <f>IFERROR(VLOOKUP(CONCATENATE(U$1,U23),'Formulario de Preguntas'!$C$10:$FN$165,3,FALSE),"")</f>
        <v>Es posible que el estudiante haya identificado la situación de composición aditiva de un número, pero al parecer hace una estimación de la cantidad sobrante y encuentra que el número es próximo a 300.</v>
      </c>
      <c r="W23" s="1" t="str">
        <f>IFERROR(VLOOKUP(CONCATENATE(U$1,U23),'Formulario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23" s="25" t="str">
        <f>IF($B23='Formulario de Respuestas'!$D22,'Formulario de Respuestas'!$L22,"ES DIFERENTE")</f>
        <v>A</v>
      </c>
      <c r="Y23" s="1" t="str">
        <f>IFERROR(VLOOKUP(CONCATENATE(X$1,X23),'Formulario de Preguntas'!$C$10:$FN$165,3,FALSE),"")</f>
        <v>El estudiante resuelve problemas aditivos y representa la solución en forma de suma.</v>
      </c>
      <c r="Z23" s="1" t="str">
        <f>IFERROR(VLOOKUP(CONCATENATE(X$1,X23),'Formulario de Preguntas'!$C$10:$FN$165,4,FALSE),"")</f>
        <v>RESPUESTA CORRECTA</v>
      </c>
      <c r="AA23" s="25" t="str">
        <f>IF($B23='Formulario de Respuestas'!$D22,'Formulario de Respuestas'!$M22,"ES DIFERENTE")</f>
        <v>C</v>
      </c>
      <c r="AB23" s="1" t="str">
        <f>IFERROR(VLOOKUP(CONCATENATE(AA$1,AA23),'Formulario de Preguntas'!$C$10:$FN$165,3,FALSE),"")</f>
        <v>Es probable que el estudiante haya identificado las cantidades, pero no la relación multiplicativa de comparación, cree que la tercera parte es restarle 3.</v>
      </c>
      <c r="AC23" s="1" t="str">
        <f>IFERROR(VLOOKUP(CONCATENATE(AA$1,AA23),'Formulario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23" s="25" t="str">
        <f>IF($B23='Formulario de Respuestas'!$D22,'Formulario de Respuestas'!$N22,"ES DIFERENTE")</f>
        <v>B</v>
      </c>
      <c r="AE23" s="1" t="str">
        <f>IFERROR(VLOOKUP(CONCATENATE(AD$1,AD23),'Formulario de Preguntas'!$C$10:$FN$165,3,FALSE),"")</f>
        <v>Es posible que el estudiante haya identificado la situación multiplicativa de comparación, pero confunde el triple con la tercera parte.</v>
      </c>
      <c r="AF23" s="1" t="str">
        <f>IFERROR(VLOOKUP(CONCATENATE(AD$1,AD23),'Formulario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23" s="25" t="str">
        <f>IF($B23='Formulario de Respuestas'!$D22,'Formulario de Respuestas'!$O22,"ES DIFERENTE")</f>
        <v>B</v>
      </c>
      <c r="AH23" s="1" t="str">
        <f>IFERROR(VLOOKUP(CONCATENATE(AG$1,AG23),'Formulario de Preguntas'!$C$10:$FN$165,3,FALSE),"")</f>
        <v>Es posible que el estudiante haya identificado la cantidad, pero confunde el valor posicional de cada una de las cifras.</v>
      </c>
      <c r="AI23" s="1" t="str">
        <f>IFERROR(VLOOKUP(CONCATENATE(AG$1,AG23),'Formulario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23" s="25" t="str">
        <f>IF($B23='Formulario de Respuestas'!$D22,'Formulario de Respuestas'!$P22,"ES DIFERENTE")</f>
        <v>C</v>
      </c>
      <c r="AK23" s="1" t="str">
        <f>IFERROR(VLOOKUP(CONCATENATE(AJ$1,AJ23),'Formulario de Preguntas'!$C$10:$FN$165,3,FALSE),"")</f>
        <v>Es posible que el estudiante haya identificado el número dentro en la cifra, sin embargo, no reconoce su valor posicional.</v>
      </c>
      <c r="AL23" s="1" t="str">
        <f>IFERROR(VLOOKUP(CONCATENATE(AJ$1,AJ23),'Formulario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23" s="25" t="str">
        <f>IF($B23='Formulario de Respuestas'!$D22,'Formulario de Respuestas'!$Q22,"ES DIFERENTE")</f>
        <v>D</v>
      </c>
      <c r="AN23" s="1" t="str">
        <f>IFERROR(VLOOKUP(CONCATENATE(AM$1,AM23),'Formulario de Preguntas'!$C$10:$FN$165,3,FALSE),"")</f>
        <v xml:space="preserve">Es probable que el estudiante haya realizado la composición aditiva de los números, sin embargo, no reconoce el valor posicional o relativo de las cifras. </v>
      </c>
      <c r="AO23" s="1" t="str">
        <f>IFERROR(VLOOKUP(CONCATENATE(AM$1,AM23),'Formulario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23" s="25" t="str">
        <f>IF($B23='Formulario de Respuestas'!$D22,'Formulario de Respuestas'!$R22,"ES DIFERENTE")</f>
        <v>A</v>
      </c>
      <c r="AQ23" s="1" t="str">
        <f>IFERROR(VLOOKUP(CONCATENATE(AP$1,AP23),'Formulario de Preguntas'!$C$10:$FN$165,3,FALSE),"")</f>
        <v xml:space="preserve">Es posible que el estudiante haya identificado el problema de cambio disminuyendo, pero no desagrupa en las centenas al realizar la sustracción (no resta prestando) </v>
      </c>
      <c r="AR23" s="1" t="str">
        <f>IFERROR(VLOOKUP(CONCATENATE(AP$1,AP23),'Formulario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23" s="25" t="str">
        <f>IF($B23='Formulario de Respuestas'!$D22,'Formulario de Respuestas'!$S22,"ES DIFERENTE")</f>
        <v>A</v>
      </c>
      <c r="AT23" s="1" t="str">
        <f>IFERROR(VLOOKUP(CONCATENATE(AS$1,AS23),'Formulario de Preguntas'!$C$10:$FN$165,3,FALSE),"")</f>
        <v xml:space="preserve">El estudiante reconoce y resuelve problemas multiplicativos de razón. </v>
      </c>
      <c r="AU23" s="1" t="str">
        <f>IFERROR(VLOOKUP(CONCATENATE(AS$1,AS23),'Formulario de Preguntas'!$C$10:$FN$165,4,FALSE),"")</f>
        <v>RESPUESTA CORRECTA</v>
      </c>
      <c r="AV23" s="25" t="str">
        <f>IF($B23='Formulario de Respuestas'!$D22,'Formulario de Respuestas'!$T22,"ES DIFERENTE")</f>
        <v>D</v>
      </c>
      <c r="AW23" s="1" t="str">
        <f>IFERROR(VLOOKUP(CONCATENATE(AV$1,AV23),'Formulario de Preguntas'!$C$10:$FN$165,3,FALSE),"")</f>
        <v xml:space="preserve">Es probable que el estudiante haya identificado el problema de estructura multiplicativa, sin embargo, su solución puede que relacione consigo mismo al operador (3) o que encuentre una relación en el problema que refiera a las tres cuartas partes del total. </v>
      </c>
      <c r="AX23" s="1" t="str">
        <f>IFERROR(VLOOKUP(CONCATENATE(AV$1,AV23),'Formulario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23" s="25" t="str">
        <f>IF($B23='Formulario de Respuestas'!$D22,'Formulario de Respuestas'!$U22,"ES DIFERENTE")</f>
        <v>B</v>
      </c>
      <c r="AZ23" s="1" t="str">
        <f>IFERROR(VLOOKUP(CONCATENATE(AY$1,AY23),'Formulario de Preguntas'!$C$10:$FN$165,3,FALSE),"")</f>
        <v>El estudiante resuelve situaciones donde intervienen movimientos en el espacio de translaciones y rotaciones de figuras geométricas.</v>
      </c>
      <c r="BA23" s="1" t="str">
        <f>IFERROR(VLOOKUP(CONCATENATE(AY$1,AY23),'Formulario de Preguntas'!$C$10:$FN$165,4,FALSE),"")</f>
        <v>RESPUESTA CORRECTA</v>
      </c>
      <c r="BB23" s="25" t="str">
        <f>IF($B23='Formulario de Respuestas'!$D22,'Formulario de Respuestas'!$V22,"ES DIFERENTE")</f>
        <v>B</v>
      </c>
      <c r="BC23" s="1" t="str">
        <f>IFERROR(VLOOKUP(CONCATENATE(BB$1,BB23),'Formulario de Preguntas'!$C$10:$FN$165,3,FALSE),"")</f>
        <v xml:space="preserve">Es probable que el estudiante identifique la situación como un problema de fracción como operador, pero no realiza la operación correctamente y no advierte que se toman tantas partes como el numerador determina. </v>
      </c>
      <c r="BD23" s="1" t="str">
        <f>IFERROR(VLOOKUP(CONCATENATE(BB$1,BB23),'Formulario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23" s="25" t="str">
        <f>IF($B23='Formulario de Respuestas'!$D22,'Formulario de Respuestas'!$W22,"ES DIFERENTE")</f>
        <v>B</v>
      </c>
      <c r="BF23" s="1" t="str">
        <f>IFERROR(VLOOKUP(CONCATENATE(BE$1,BE23),'Formulario de Preguntas'!$C$10:$FN$165,3,FALSE),"")</f>
        <v xml:space="preserve">Es posible que el estudiante reconozca la figura bidimensional pero no identifica sus características; entre estas la cantidad de lados de una figura. 
Es posible que el estudiante reconozca la una figura bidimensional pero no identifica sus características; entre estas los lados y los ángulos de una figura.
</v>
      </c>
      <c r="BG23" s="1" t="str">
        <f>IFERROR(VLOOKUP(CONCATENATE(BE$1,BE23),'Formulario de Preguntas'!$C$10:$FN$165,4,FALSE),"")</f>
        <v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 segunda cartilla, páginas 78 a 81.
</v>
      </c>
      <c r="BH23" s="25" t="str">
        <f>IF($B23='Formulario de Respuestas'!$D22,'Formulario de Respuestas'!$X22,"ES DIFERENTE")</f>
        <v>B</v>
      </c>
      <c r="BI23" s="1" t="str">
        <f>IFERROR(VLOOKUP(CONCATENATE(BH$1,BH23),'Formulario de Preguntas'!$C$10:$FN$165,3,FALSE),"")</f>
        <v>El estudiante no interpreta datos organizados en gráficas (diagrama de barras); posiblemente escoge el dato que tiene un valor medio en la gráfica.</v>
      </c>
      <c r="BJ23" s="1" t="str">
        <f>IFERROR(VLOOKUP(CONCATENATE(BH$1,BH23),'Formulario de Preguntas'!$C$10:$FN$165,4,FALSE),"")</f>
        <v xml:space="preserve">Realice con los estudiantes actividades de taxonomía o clasificación, por ejemplo de juguetes, muñecas, carros, balones, etc.: con los que los estudiantes tengan una interacción cotidiana. Pídales que describan los resultados obtenido en gráficas, puede comenzar con un cuadro sinóptico o diagrama de árbol; posteriormente, genere una gráfica de barras donde se dé cuenta de los datos obtenidos y haga preguntas al respecto, por ejemplo, cuál es la clase de juguetes que más tienen, cuál es la que menos, que relacionen los datos en su orden con el gusto que tienen por ellos, si hay más carros porque les gusta más, etc. Puede trabajar ejercicio de taxonomía fuera del aula de clase con la recolección de hojas en el parque, pídales que clasifiquen las hojas bajo su propio criterio y que describan en un diagrama los datos obtenidos. 
Puede trabajar las actividades de Escuela Nueva 3º, guía 8, Proyecto Sé 3º, páginas 128.
</v>
      </c>
      <c r="BK23" s="25">
        <f>IF($B23='Formulario de Respuestas'!$D22,'Formulario de Respuestas'!$Y22,"ES DIFERENTE")</f>
        <v>0</v>
      </c>
      <c r="BL23" s="1" t="str">
        <f>IFERROR(VLOOKUP(CONCATENATE(BK$1,BK23),'Formulario de Preguntas'!$C$10:$FN$165,3,FALSE),"")</f>
        <v/>
      </c>
      <c r="BM23" s="1" t="str">
        <f>IFERROR(VLOOKUP(CONCATENATE(BK$1,BK23),'Formulario de Preguntas'!$C$10:$FN$165,4,FALSE),"")</f>
        <v/>
      </c>
      <c r="BN23" s="25">
        <f>IF($B23='Formulario de Respuestas'!$D22,'Formulario de Respuestas'!$Z22,"ES DIFERENTE")</f>
        <v>0</v>
      </c>
      <c r="BO23" s="1" t="str">
        <f>IFERROR(VLOOKUP(CONCATENATE(BN$1,BN23),'Formulario de Preguntas'!$C$10:$FN$165,3,FALSE),"")</f>
        <v/>
      </c>
      <c r="BP23" s="1" t="str">
        <f>IFERROR(VLOOKUP(CONCATENATE(BN$1,BN23),'Formulario de Preguntas'!$C$10:$FN$165,4,FALSE),"")</f>
        <v/>
      </c>
      <c r="BR23" s="1">
        <f t="shared" si="0"/>
        <v>7</v>
      </c>
      <c r="BS23" s="1">
        <f t="shared" si="1"/>
        <v>0.25</v>
      </c>
      <c r="BT23" s="1">
        <f t="shared" si="2"/>
        <v>1.75</v>
      </c>
      <c r="BU23" s="1">
        <f>COUNTIF('Formulario de Respuestas'!$E22:$Z22,"A")</f>
        <v>4</v>
      </c>
      <c r="BV23" s="1">
        <f>COUNTIF('Formulario de Respuestas'!$E22:$Z22,"B")</f>
        <v>7</v>
      </c>
      <c r="BW23" s="1">
        <f>COUNTIF('Formulario de Respuestas'!$E22:$Z22,"C")</f>
        <v>5</v>
      </c>
      <c r="BX23" s="1">
        <f>COUNTIF('Formulario de Respuestas'!$E22:$Z22,"D")</f>
        <v>4</v>
      </c>
      <c r="BY23" s="1">
        <f>COUNTIF('Formulario de Respuestas'!$E22:$Z22,"E (RESPUESTA ANULADA)")</f>
        <v>0</v>
      </c>
    </row>
    <row r="24" spans="1:77" x14ac:dyDescent="0.25">
      <c r="A24" s="1" t="str">
        <f>'Formulario de Respuestas'!C23</f>
        <v>LUZ ANDREA SERRANO</v>
      </c>
      <c r="B24" s="1">
        <f>'Formulario de Respuestas'!D23</f>
        <v>1095918714</v>
      </c>
      <c r="C24" s="25" t="str">
        <f>IF($B24='Formulario de Respuestas'!$D23,'Formulario de Respuestas'!$E23,"ES DIFERENTE")</f>
        <v>C</v>
      </c>
      <c r="D24" s="15" t="str">
        <f>IFERROR(VLOOKUP(CONCATENATE(C$1,C24),'Formulario de Preguntas'!$C$2:$FN$165,3,FALSE),"")</f>
        <v>El estudiante resuelve problemas aditivos de “combinación-parte/todo” y utiliza la suma para representar sus soluciones.</v>
      </c>
      <c r="E24" s="1" t="str">
        <f>IFERROR(VLOOKUP(CONCATENATE(C$1,C24),'Formulario de Preguntas'!$C$2:$FN$165,4,FALSE),"")</f>
        <v>RESPUESTA CORRECTA</v>
      </c>
      <c r="F24" s="25" t="str">
        <f>IF($B24='Formulario de Respuestas'!$D23,'Formulario de Respuestas'!$F23,"ES DIFERENTE")</f>
        <v>B</v>
      </c>
      <c r="G24" s="1" t="str">
        <f>IFERROR(VLOOKUP(CONCATENATE(F$1,F24),'Formulario de Preguntas'!$C$2:$FN$165,3,FALSE),"")</f>
        <v>El estudiante realiza la descomposición aditiva de un número dando adecuadamente el valor posicional a sus cifras.</v>
      </c>
      <c r="H24" s="1" t="str">
        <f>IFERROR(VLOOKUP(CONCATENATE(F$1,F24),'Formulario de Preguntas'!$C$2:$FN$165,4,FALSE),"")</f>
        <v>RESPUESTA CORRECTA</v>
      </c>
      <c r="I24" s="25" t="str">
        <f>IF($B24='Formulario de Respuestas'!$D23,'Formulario de Respuestas'!$G23,"ES DIFERENTE")</f>
        <v>A</v>
      </c>
      <c r="J24" s="1" t="str">
        <f>IFERROR(VLOOKUP(CONCATENATE(I$1,I24),'Formulario de Preguntas'!$C$10:$FN$165,3,FALSE),"")</f>
        <v>El estudiante interpreta datos organizados en tablas y graficas sencillas y realiza la descomposición aditiva de un número dando adecuadamente el valor posicional a sus cifras.</v>
      </c>
      <c r="K24" s="1" t="str">
        <f>IFERROR(VLOOKUP(CONCATENATE(I$1,I24),'Formulario de Preguntas'!$C$10:$FN$165,4,FALSE),"")</f>
        <v>RESPUESTA CORRECTA</v>
      </c>
      <c r="L24" s="25" t="str">
        <f>IF($B24='Formulario de Respuestas'!$D23,'Formulario de Respuestas'!$H23,"ES DIFERENTE")</f>
        <v>C</v>
      </c>
      <c r="M24" s="1" t="str">
        <f>IFERROR(VLOOKUP(CONCATENATE(L$1,L24),'Formulario de Preguntas'!$C$10:$FN$165,3,FALSE),"")</f>
        <v>Es posible que el estudiante reconozca la situación como de composición aditiva, pero no reconoce el valor relativo de las cifras dado que adhiere al número de la composición de las tarjetas de un tipo (centenas), las tarjetas de otro tipo (decenas); además, reconoce la composición en un orden superior para la suma de decenas y unidades.</v>
      </c>
      <c r="N24" s="1" t="str">
        <f>IFERROR(VLOOKUP(CONCATENATE(L$1,L24),'Formulario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O24" s="25" t="str">
        <f>IF($B24='Formulario de Respuestas'!$D23,'Formulario de Respuestas'!$I23,"ES DIFERENTE")</f>
        <v>B</v>
      </c>
      <c r="P24" s="1" t="str">
        <f>IFERROR(VLOOKUP(CONCATENATE(O$1,O24),'Formulario de Preguntas'!$C$10:$FN$165,3,FALSE),"")</f>
        <v xml:space="preserve">Es posible que el estudiante haya realizado la composición aditiva de las centenas y las decenas independientemente, sin embargo, no realiza la composición en un orden superior de las decenas pues representa la cantidad de estas y no su valor relativo, además, adhiere a la composición de las centenas la cifra que asigna a las decenas sin componerlas. </v>
      </c>
      <c r="Q24" s="1" t="str">
        <f>IFERROR(VLOOKUP(CONCATENATE(O$1,O24),'Formulario de Preguntas'!$C$10:$FN$165,4,FALSE),"")</f>
        <v xml:space="preserve">Muestre agrupamientos de unidades para componer un nivel de agrupación mayor; por ejemplo, presente 10 monedas de diez como equivalentes a una moneda de cien.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R24" s="25" t="str">
        <f>IF($B24='Formulario de Respuestas'!$D23,'Formulario de Respuestas'!$J23,"ES DIFERENTE")</f>
        <v>D</v>
      </c>
      <c r="S24" s="1" t="str">
        <f>IFERROR(VLOOKUP(CONCATENATE(R$1,R24),'Formulario de Preguntas'!$C$10:$FN$165,3,FALSE),"")</f>
        <v>Es probable que el estudiante componga la cantidad que corresponde a los grupos (9), y le adhiera la cantidad que corresponde al número de elementos del grupo (5); por lo que no resuelve el problema que implica una suma reiterada.</v>
      </c>
      <c r="T24" s="1" t="str">
        <f>IFERROR(VLOOKUP(CONCATENATE(R$1,R24),'Formulario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24" s="25" t="str">
        <f>IF($B24='Formulario de Respuestas'!$D23,'Formulario de Respuestas'!$K23,"ES DIFERENTE")</f>
        <v>D</v>
      </c>
      <c r="V24" s="1" t="str">
        <f>IFERROR(VLOOKUP(CONCATENATE(U$1,U24),'Formulario de Preguntas'!$C$10:$FN$165,3,FALSE),"")</f>
        <v xml:space="preserve">Es posible que el estudiante no haya identificado la situación de composición aditiva de un número, pues no compone el número dado por los puntos representados en los bonos y en lugar de eso hace una estimación que carece de exactitud. </v>
      </c>
      <c r="W24" s="1" t="str">
        <f>IFERROR(VLOOKUP(CONCATENATE(U$1,U24),'Formulario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24" s="25" t="str">
        <f>IF($B24='Formulario de Respuestas'!$D23,'Formulario de Respuestas'!$L23,"ES DIFERENTE")</f>
        <v>D</v>
      </c>
      <c r="Y24" s="1" t="str">
        <f>IFERROR(VLOOKUP(CONCATENATE(X$1,X24),'Formulario de Preguntas'!$C$10:$FN$165,3,FALSE),"")</f>
        <v>Es posible que el estudiante haya identificado las cantidades, pero al parecer da una fórmula para determinar la cantidad total de puntos que reúnen entre los dos.</v>
      </c>
      <c r="Z24" s="1" t="str">
        <f>IFERROR(VLOOKUP(CONCATENATE(X$1,X24),'Formulario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24" s="25" t="str">
        <f>IF($B24='Formulario de Respuestas'!$D23,'Formulario de Respuestas'!$M23,"ES DIFERENTE")</f>
        <v>C</v>
      </c>
      <c r="AB24" s="1" t="str">
        <f>IFERROR(VLOOKUP(CONCATENATE(AA$1,AA24),'Formulario de Preguntas'!$C$10:$FN$165,3,FALSE),"")</f>
        <v>Es probable que el estudiante haya identificado las cantidades, pero no la relación multiplicativa de comparación, cree que la tercera parte es restarle 3.</v>
      </c>
      <c r="AC24" s="1" t="str">
        <f>IFERROR(VLOOKUP(CONCATENATE(AA$1,AA24),'Formulario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D24" s="25" t="str">
        <f>IF($B24='Formulario de Respuestas'!$D23,'Formulario de Respuestas'!$N23,"ES DIFERENTE")</f>
        <v>B</v>
      </c>
      <c r="AE24" s="1" t="str">
        <f>IFERROR(VLOOKUP(CONCATENATE(AD$1,AD24),'Formulario de Preguntas'!$C$10:$FN$165,3,FALSE),"")</f>
        <v>Es posible que el estudiante haya identificado la situación multiplicativa de comparación, pero confunde el triple con la tercera parte.</v>
      </c>
      <c r="AF24" s="1" t="str">
        <f>IFERROR(VLOOKUP(CONCATENATE(AD$1,AD24),'Formulario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24" s="25" t="str">
        <f>IF($B24='Formulario de Respuestas'!$D23,'Formulario de Respuestas'!$O23,"ES DIFERENTE")</f>
        <v>B</v>
      </c>
      <c r="AH24" s="1" t="str">
        <f>IFERROR(VLOOKUP(CONCATENATE(AG$1,AG24),'Formulario de Preguntas'!$C$10:$FN$165,3,FALSE),"")</f>
        <v>Es posible que el estudiante haya identificado la cantidad, pero confunde el valor posicional de cada una de las cifras.</v>
      </c>
      <c r="AI24" s="1" t="str">
        <f>IFERROR(VLOOKUP(CONCATENATE(AG$1,AG24),'Formulario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24" s="25" t="str">
        <f>IF($B24='Formulario de Respuestas'!$D23,'Formulario de Respuestas'!$P23,"ES DIFERENTE")</f>
        <v>C</v>
      </c>
      <c r="AK24" s="1" t="str">
        <f>IFERROR(VLOOKUP(CONCATENATE(AJ$1,AJ24),'Formulario de Preguntas'!$C$10:$FN$165,3,FALSE),"")</f>
        <v>Es posible que el estudiante haya identificado el número dentro en la cifra, sin embargo, no reconoce su valor posicional.</v>
      </c>
      <c r="AL24" s="1" t="str">
        <f>IFERROR(VLOOKUP(CONCATENATE(AJ$1,AJ24),'Formulario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24" s="25" t="str">
        <f>IF($B24='Formulario de Respuestas'!$D23,'Formulario de Respuestas'!$Q23,"ES DIFERENTE")</f>
        <v>B</v>
      </c>
      <c r="AN24" s="1" t="str">
        <f>IFERROR(VLOOKUP(CONCATENATE(AM$1,AM24),'Formulario de Preguntas'!$C$10:$FN$165,3,FALSE),"")</f>
        <v xml:space="preserve">Es probable que el estudiante haya realizado la composición aditiva de los números, sin embargo, no reconoce el valor posicional o relativo de las cifras. </v>
      </c>
      <c r="AO24" s="1" t="str">
        <f>IFERROR(VLOOKUP(CONCATENATE(AM$1,AM24),'Formulario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P24" s="25" t="str">
        <f>IF($B24='Formulario de Respuestas'!$D23,'Formulario de Respuestas'!$R23,"ES DIFERENTE")</f>
        <v>A</v>
      </c>
      <c r="AQ24" s="1" t="str">
        <f>IFERROR(VLOOKUP(CONCATENATE(AP$1,AP24),'Formulario de Preguntas'!$C$10:$FN$165,3,FALSE),"")</f>
        <v xml:space="preserve">Es posible que el estudiante haya identificado el problema de cambio disminuyendo, pero no desagrupa en las centenas al realizar la sustracción (no resta prestando) </v>
      </c>
      <c r="AR24" s="1" t="str">
        <f>IFERROR(VLOOKUP(CONCATENATE(AP$1,AP24),'Formulario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24" s="25" t="str">
        <f>IF($B24='Formulario de Respuestas'!$D23,'Formulario de Respuestas'!$S23,"ES DIFERENTE")</f>
        <v>D</v>
      </c>
      <c r="AT24" s="1" t="str">
        <f>IFERROR(VLOOKUP(CONCATENATE(AS$1,AS24),'Formulario de Preguntas'!$C$10:$FN$165,3,FALSE),"")</f>
        <v>Es posible que el estudiante haya identificado las cantidades, pero confunde un problema de multiplicación con uno de adición, realiza la suma 140 más 4.</v>
      </c>
      <c r="AU24" s="1" t="str">
        <f>IFERROR(VLOOKUP(CONCATENATE(AS$1,AS24),'Formulario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24" s="25" t="str">
        <f>IF($B24='Formulario de Respuestas'!$D23,'Formulario de Respuestas'!$T23,"ES DIFERENTE")</f>
        <v>A</v>
      </c>
      <c r="AW24" s="1" t="str">
        <f>IFERROR(VLOOKUP(CONCATENATE(AV$1,AV24),'Formulario de Preguntas'!$C$10:$FN$165,3,FALSE),"")</f>
        <v xml:space="preserve">Es posible que el estudiante no haya identificado que existe una relación multiplicativa entre las dos cantidades, por lo que enuncia el término que no tiene representación numérica. </v>
      </c>
      <c r="AX24" s="1" t="str">
        <f>IFERROR(VLOOKUP(CONCATENATE(AV$1,AV24),'Formulario de Preguntas'!$C$10:$FN$165,4,FALSE),"")</f>
        <v xml:space="preserve">Presente actividades que les permitan a los estudiantes determinar cuándo una pregunta implica multiplicación o división. Por ejemplo, muéstreles un conjunto de elementos y realice preguntas, como: ¿Cuánto es la mitad del conjunto? ¿Cuánto es la tercera parte? ¿Cuánto es el doble? ¿Cuánto es el triple? Después, modifique la cantidad de elementos del conjunto y repita las preguntas. Permita que los estudiantes planteen y comprueben conjeturas.
Trabaje con los estudiantes la diferencia entre expresiones como “Jorge tiene el doble de años que Carlos” y “Carlos tiene la mitad de años que Jorge”.
Trabaje las distintas situaciones multiplicativas de comparación variando la incógnita: 
Q x C1 = ¿C2?
¿Q? x C1 = C2
Q x ¿C1? = C2
 C=cantidad o magnitud; Q=cuantificador u operador (el doble, el triple, la tercera parte, etc.)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Y24" s="25" t="str">
        <f>IF($B24='Formulario de Respuestas'!$D23,'Formulario de Respuestas'!$U23,"ES DIFERENTE")</f>
        <v>D</v>
      </c>
      <c r="AZ24" s="1" t="str">
        <f>IFERROR(VLOOKUP(CONCATENATE(AY$1,AY24),'Formulario de Preguntas'!$C$10:$FN$165,3,FALSE),"")</f>
        <v>Es probable que el estudiante identifique la situación de movimientos en el espacio de translaciones y rotaciones de figuras geométricas, sin embargo, no realiza la rotación correspondiente a la segunda instrucción y realiza la traslación a la izquierda.</v>
      </c>
      <c r="BA24" s="1" t="str">
        <f>IFERROR(VLOOKUP(CONCATENATE(AY$1,AY24),'Formulario de Preguntas'!$C$10:$FN$165,4,FALSE),"")</f>
        <v xml:space="preserve">Organice actividades al aire libre, dando la oportunidad a los estudiantes de identificar, con su cuerpo, las nociones de derecha, izquierda, arriba, abajo, etc. Utilice instrucciones como: una vuelta, media vuelta, un cuarto de vuelta. Después, en el aula de clase, muestre láminas donde se reconozcan diferentes movimientos; pida a los estudiantes que los describan. Pídales hacer dibujos donde representen movimientos en el espacio.
También es importante que los estudiantes realicen ejercicios de comparación entre objetos concretos que les permitan acercarse a las nociones de largo y corto, que además los representen gráficamente de acuerdo con situaciones cotidianas.
Algunas estrategias que le ayudarán a continuar con el proceso de sus estudiantes las encontrará en: Guía docente Nivelemos 2, páginas 22 y 23; Orientaciones pedagógicas de Escuela Nueva, Tomo II: guías 5 y 6 de 2º; Guía docente Proyecto Sé 2, páginas 54 a 55. Escuela Nueva 3, Segunda cartilla, páginas 82, Proyecto Sé 3, páginas 88 y 89.
</v>
      </c>
      <c r="BB24" s="25" t="str">
        <f>IF($B24='Formulario de Respuestas'!$D23,'Formulario de Respuestas'!$V23,"ES DIFERENTE")</f>
        <v>D</v>
      </c>
      <c r="BC24" s="1" t="str">
        <f>IFERROR(VLOOKUP(CONCATENATE(BB$1,BB24),'Formulario de Preguntas'!$C$10:$FN$165,3,FALSE),"")</f>
        <v>Es probable que el estudiante no identifique el problema de fracción como operador, por lo que se limita a dividir 12 por 3.</v>
      </c>
      <c r="BD24" s="1" t="str">
        <f>IFERROR(VLOOKUP(CONCATENATE(BB$1,BB24),'Formulario de Preguntas'!$C$10:$FN$165,4,FALSE),"")</f>
        <v xml:space="preserve">Realice actividades de partición o reparto en las que se analice y discuta sobre las partes en que se debe dividir una cantidad o magnitud, varíe la situación preguntando por un grupo de esas partes y lo que se debe hacer, por ejemplo, las porciones de un pastel para 30 persona, posteriormente indague sobre la cantidad de porciones si quieren pastel solo la tercera parte, etc. Posteriormente, comience a trabajar el algoritmo para esta clase de problemas en donde debe aparecer explicita la fracción operando al número o magnitud. 
Algunas estrategias que le ayudarán a continuar con el proceso de sus estudiantes las encontrará en: Escuela Nueva 3º guía 14; para el trabajo con la representación de fracciones  , Proyecto Sé 3, páginas 58 a 76; para la resolución de problemas con fracciones , Proyecto Sé 3, páginas 78 a 80.
</v>
      </c>
      <c r="BE24" s="25" t="str">
        <f>IF($B24='Formulario de Respuestas'!$D23,'Formulario de Respuestas'!$W23,"ES DIFERENTE")</f>
        <v>B</v>
      </c>
      <c r="BF24" s="1" t="str">
        <f>IFERROR(VLOOKUP(CONCATENATE(BE$1,BE24),'Formulario de Preguntas'!$C$10:$FN$165,3,FALSE),"")</f>
        <v xml:space="preserve">Es posible que el estudiante reconozca la figura bidimensional pero no identifica sus características; entre estas la cantidad de lados de una figura. 
Es posible que el estudiante reconozca la una figura bidimensional pero no identifica sus características; entre estas los lados y los ángulos de una figura.
</v>
      </c>
      <c r="BG24" s="1" t="str">
        <f>IFERROR(VLOOKUP(CONCATENATE(BE$1,BE24),'Formulario de Preguntas'!$C$10:$FN$165,4,FALSE),"")</f>
        <v xml:space="preserve">Trabaje con los estudiantes la construcción de diferentes figuras abiertas y cerradas; utilice cuerdas, palillos, palos de paleta y otros elementos que sean de fácil adquisición. Durante la construcción, permita que inicialmente los estudiantes utilicen su vocabulario para hacer la descripción de las figuras; luego, ayúdeles a ser más precisos en su vocabulario. 
Coloque restricciones en la construcción de las figuras; por ejemplo, pida que hagan todas las posibles formas con tres palos (de igual o diferente tamaño); luego, todas las posibles formas con cuatro palos y pregúnteles por las características de las figuras que están construyendo, llévelos a comparar figuras de acuerdo con dichas características.
Algunas estrategias que le ayudarán a continuar con el proceso de sus estudiantes las encontrará en: Guía docente Nivelemos 2, páginas 16 y 17; Orientaciones pedagógicas de Escuela Nueva, Tomo II: guías 5 y 6 de 2º; Guía docente Proyecto Sé 2, páginas 98 y 99. Proyecto Sé 3, páginas 90 y 91. Escuela Nueva 3, segunda cartilla, páginas 78 a 81.
</v>
      </c>
      <c r="BH24" s="25" t="str">
        <f>IF($B24='Formulario de Respuestas'!$D23,'Formulario de Respuestas'!$X23,"ES DIFERENTE")</f>
        <v>C</v>
      </c>
      <c r="BI24" s="1" t="str">
        <f>IFERROR(VLOOKUP(CONCATENATE(BH$1,BH24),'Formulario de Preguntas'!$C$10:$FN$165,3,FALSE),"")</f>
        <v>El estudiante interpreta datos organizados en gráficas (diagrama de barras).</v>
      </c>
      <c r="BJ24" s="1" t="str">
        <f>IFERROR(VLOOKUP(CONCATENATE(BH$1,BH24),'Formulario de Preguntas'!$C$10:$FN$165,4,FALSE),"")</f>
        <v>RESPUESTA CORRECTA</v>
      </c>
      <c r="BK24" s="25">
        <f>IF($B24='Formulario de Respuestas'!$D23,'Formulario de Respuestas'!$Y23,"ES DIFERENTE")</f>
        <v>0</v>
      </c>
      <c r="BL24" s="1" t="str">
        <f>IFERROR(VLOOKUP(CONCATENATE(BK$1,BK24),'Formulario de Preguntas'!$C$10:$FN$165,3,FALSE),"")</f>
        <v/>
      </c>
      <c r="BM24" s="1" t="str">
        <f>IFERROR(VLOOKUP(CONCATENATE(BK$1,BK24),'Formulario de Preguntas'!$C$10:$FN$165,4,FALSE),"")</f>
        <v/>
      </c>
      <c r="BN24" s="25">
        <f>IF($B24='Formulario de Respuestas'!$D23,'Formulario de Respuestas'!$Z23,"ES DIFERENTE")</f>
        <v>0</v>
      </c>
      <c r="BO24" s="1" t="str">
        <f>IFERROR(VLOOKUP(CONCATENATE(BN$1,BN24),'Formulario de Preguntas'!$C$10:$FN$165,3,FALSE),"")</f>
        <v/>
      </c>
      <c r="BP24" s="1" t="str">
        <f>IFERROR(VLOOKUP(CONCATENATE(BN$1,BN24),'Formulario de Preguntas'!$C$10:$FN$165,4,FALSE),"")</f>
        <v/>
      </c>
      <c r="BR24" s="1">
        <f t="shared" si="0"/>
        <v>4</v>
      </c>
      <c r="BS24" s="1">
        <f t="shared" si="1"/>
        <v>0.25</v>
      </c>
      <c r="BT24" s="1">
        <f t="shared" si="2"/>
        <v>1</v>
      </c>
      <c r="BU24" s="1">
        <f>COUNTIF('Formulario de Respuestas'!$E23:$Z23,"A")</f>
        <v>3</v>
      </c>
      <c r="BV24" s="1">
        <f>COUNTIF('Formulario de Respuestas'!$E23:$Z23,"B")</f>
        <v>6</v>
      </c>
      <c r="BW24" s="1">
        <f>COUNTIF('Formulario de Respuestas'!$E23:$Z23,"C")</f>
        <v>5</v>
      </c>
      <c r="BX24" s="1">
        <f>COUNTIF('Formulario de Respuestas'!$E23:$Z23,"D")</f>
        <v>6</v>
      </c>
      <c r="BY24" s="1">
        <f>COUNTIF('Formulario de Respuestas'!$E23:$Z23,"E (RESPUESTA ANULADA)")</f>
        <v>0</v>
      </c>
    </row>
    <row r="25" spans="1:77" x14ac:dyDescent="0.25">
      <c r="A25" s="1" t="str">
        <f>'Formulario de Respuestas'!C24</f>
        <v>MIGUEL A. SERRANO</v>
      </c>
      <c r="B25" s="1">
        <f>'Formulario de Respuestas'!D24</f>
        <v>1096539437</v>
      </c>
      <c r="C25" s="25" t="str">
        <f>IF($B25='Formulario de Respuestas'!$D24,'Formulario de Respuestas'!$E24,"ES DIFERENTE")</f>
        <v>C</v>
      </c>
      <c r="D25" s="15" t="str">
        <f>IFERROR(VLOOKUP(CONCATENATE(C$1,C25),'Formulario de Preguntas'!$C$2:$FN$165,3,FALSE),"")</f>
        <v>El estudiante resuelve problemas aditivos de “combinación-parte/todo” y utiliza la suma para representar sus soluciones.</v>
      </c>
      <c r="E25" s="1" t="str">
        <f>IFERROR(VLOOKUP(CONCATENATE(C$1,C25),'Formulario de Preguntas'!$C$2:$FN$165,4,FALSE),"")</f>
        <v>RESPUESTA CORRECTA</v>
      </c>
      <c r="F25" s="25" t="str">
        <f>IF($B25='Formulario de Respuestas'!$D24,'Formulario de Respuestas'!$F24,"ES DIFERENTE")</f>
        <v>B</v>
      </c>
      <c r="G25" s="1" t="str">
        <f>IFERROR(VLOOKUP(CONCATENATE(F$1,F25),'Formulario de Preguntas'!$C$2:$FN$165,3,FALSE),"")</f>
        <v>El estudiante realiza la descomposición aditiva de un número dando adecuadamente el valor posicional a sus cifras.</v>
      </c>
      <c r="H25" s="1" t="str">
        <f>IFERROR(VLOOKUP(CONCATENATE(F$1,F25),'Formulario de Preguntas'!$C$2:$FN$165,4,FALSE),"")</f>
        <v>RESPUESTA CORRECTA</v>
      </c>
      <c r="I25" s="25" t="str">
        <f>IF($B25='Formulario de Respuestas'!$D24,'Formulario de Respuestas'!$G24,"ES DIFERENTE")</f>
        <v>D</v>
      </c>
      <c r="J25" s="1" t="str">
        <f>IFERROR(VLOOKUP(CONCATENATE(I$1,I25),'Formulario de Preguntas'!$C$10:$FN$165,3,FALSE),"")</f>
        <v xml:space="preserve">Es posible que el estudiante no identifique la situación como de descomposición aditiva, al parecer da su respuesta representando correctamente el primer dato de la tabla. </v>
      </c>
      <c r="K25" s="1" t="str">
        <f>IFERROR(VLOOKUP(CONCATENATE(I$1,I25),'Formulario de Preguntas'!$C$10:$FN$165,4,FALSE),"")</f>
        <v xml:space="preserve">Para trabajar con los niños la interpretación de tablas y gráficas en situaciones aditivas, puede trabajar con tablas en las que se muestren los precios de distintos productos, y en cantidades diferentes. Indague sobre los costos de los distintos productos contextualizando las situaciones para que sean más cercanas a sus vivencias. Puede trabajar las tablas y gráficas que aparecen en Escuela Nueva 3º guías 2.
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L25" s="25" t="str">
        <f>IF($B25='Formulario de Respuestas'!$D24,'Formulario de Respuestas'!$H24,"ES DIFERENTE")</f>
        <v>C</v>
      </c>
      <c r="M25" s="1" t="str">
        <f>IFERROR(VLOOKUP(CONCATENATE(L$1,L25),'Formulario de Preguntas'!$C$10:$FN$165,3,FALSE),"")</f>
        <v>Es posible que el estudiante reconozca la situación como de composición aditiva, pero no reconoce el valor relativo de las cifras dado que adhiere al número de la composición de las tarjetas de un tipo (centenas), las tarjetas de otro tipo (decenas); además, reconoce la composición en un orden superior para la suma de decenas y unidades.</v>
      </c>
      <c r="N25" s="1" t="str">
        <f>IFERROR(VLOOKUP(CONCATENATE(L$1,L25),'Formulario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O25" s="25" t="str">
        <f>IF($B25='Formulario de Respuestas'!$D24,'Formulario de Respuestas'!$I24,"ES DIFERENTE")</f>
        <v>D</v>
      </c>
      <c r="P25" s="1" t="str">
        <f>IFERROR(VLOOKUP(CONCATENATE(O$1,O25),'Formulario de Preguntas'!$C$10:$FN$165,3,FALSE),"")</f>
        <v>El estudiante realiza la composición aditiva de un número en un orden superior, dando adecuadamente el valor posicional a sus cifras.</v>
      </c>
      <c r="Q25" s="1" t="str">
        <f>IFERROR(VLOOKUP(CONCATENATE(O$1,O25),'Formulario de Preguntas'!$C$10:$FN$165,4,FALSE),"")</f>
        <v>RESPUESTA CORRECTA</v>
      </c>
      <c r="R25" s="25" t="str">
        <f>IF($B25='Formulario de Respuestas'!$D24,'Formulario de Respuestas'!$J24,"ES DIFERENTE")</f>
        <v>A</v>
      </c>
      <c r="S25" s="1" t="str">
        <f>IFERROR(VLOOKUP(CONCATENATE(R$1,R25),'Formulario de Preguntas'!$C$10:$FN$165,3,FALSE),"")</f>
        <v>Es probable que el estudiante componga la cantidad de grupos, pero sin tener en cuenta los miembros de cada grupo, de manera que no resuelve el problema que implica una suma reiterada.</v>
      </c>
      <c r="T25" s="1" t="str">
        <f>IFERROR(VLOOKUP(CONCATENATE(R$1,R25),'Formulario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También es importante que se haga más compleja la dinámica, por ejemplo, empacando en bolsas de colores, posteriormente se les pregunta no solo por el número total de elementos empacados sino también por los elementos empacados en las bolsas de determinado color o colores.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18 a 23.
</v>
      </c>
      <c r="U25" s="25" t="str">
        <f>IF($B25='Formulario de Respuestas'!$D24,'Formulario de Respuestas'!$K24,"ES DIFERENTE")</f>
        <v>D</v>
      </c>
      <c r="V25" s="1" t="str">
        <f>IFERROR(VLOOKUP(CONCATENATE(U$1,U25),'Formulario de Preguntas'!$C$10:$FN$165,3,FALSE),"")</f>
        <v xml:space="preserve">Es posible que el estudiante no haya identificado la situación de composición aditiva de un número, pues no compone el número dado por los puntos representados en los bonos y en lugar de eso hace una estimación que carece de exactitud. </v>
      </c>
      <c r="W25" s="1" t="str">
        <f>IFERROR(VLOOKUP(CONCATENATE(U$1,U25),'Formulario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X25" s="25" t="str">
        <f>IF($B25='Formulario de Respuestas'!$D24,'Formulario de Respuestas'!$L24,"ES DIFERENTE")</f>
        <v>C</v>
      </c>
      <c r="Y25" s="1" t="str">
        <f>IFERROR(VLOOKUP(CONCATENATE(X$1,X25),'Formulario de Preguntas'!$C$10:$FN$165,3,FALSE),"")</f>
        <v>Es probable que el estudiante haya identificado las cantidades, pero no la situación aditiva, cree que la operación que debe hacer es una sustracción.</v>
      </c>
      <c r="Z25" s="1" t="str">
        <f>IFERROR(VLOOKUP(CONCATENATE(X$1,X25),'Formulario de Preguntas'!$C$10:$FN$165,4,FALSE),"")</f>
        <v xml:space="preserve">Motive a los estudiantes para que, antes de aplicar alguna operación en la resolución de un problema, lean y expliquen con sus propias palabras lo que entendieron. Plantee preguntas como: ¿Qué operaciones se deberían hacer? ¿Por qué no realizar otras operaciones? ¿Qué resultado se obtendrá al resolver esas operaciones? ¿Qué se debe hacer con el resultado? ¿El resultado será un número mayor o menor que las cantidades presentes en el problema?
Proponga actividades en las que se representan las cantidades en una situación; inicie preguntando por la cantidad de elementos que hay en un conjunto y luego que establezcan comparaciones con otros conjuntos. Pregúnteles cuántos elementos hay en total, quién tiene más elementos, cuántos elementos tienen un conjunto más que el otro, etc.
Trabaje problemas aditivos de comparación-“más que/menos que”, variando la incógnita:
¿? + C = E2 
E1 + ¿? = E2 
E1 + C = ¿?
Algunas estrategias que le ayudarán a continuar con el proceso de sus estudiantes las encontrará en: Escuela Nueva 3º guías 2 y 3; Guía docente Nivelemos 2, páginas 7 a 13; Guía docente Proyecto Sé 2, páginas 36 a 39, Proyecto Sé 3, páginas 8.
</v>
      </c>
      <c r="AA25" s="25" t="str">
        <f>IF($B25='Formulario de Respuestas'!$D24,'Formulario de Respuestas'!$M24,"ES DIFERENTE")</f>
        <v>A</v>
      </c>
      <c r="AB25" s="1" t="str">
        <f>IFERROR(VLOOKUP(CONCATENATE(AA$1,AA25),'Formulario de Preguntas'!$C$10:$FN$165,3,FALSE),"")</f>
        <v>El estudiante reconoce situaciones multiplicativas de comparación entre dos cantidades (el doble, el triple, la tercera parte, etc.)</v>
      </c>
      <c r="AC25" s="1" t="str">
        <f>IFERROR(VLOOKUP(CONCATENATE(AA$1,AA25),'Formulario de Preguntas'!$C$10:$FN$165,4,FALSE),"")</f>
        <v>RESPUESTA CORRECTA</v>
      </c>
      <c r="AD25" s="25" t="str">
        <f>IF($B25='Formulario de Respuestas'!$D24,'Formulario de Respuestas'!$N24,"ES DIFERENTE")</f>
        <v>B</v>
      </c>
      <c r="AE25" s="1" t="str">
        <f>IFERROR(VLOOKUP(CONCATENATE(AD$1,AD25),'Formulario de Preguntas'!$C$10:$FN$165,3,FALSE),"")</f>
        <v>Es posible que el estudiante haya identificado la situación multiplicativa de comparación, pero confunde el triple con la tercera parte.</v>
      </c>
      <c r="AF25" s="1" t="str">
        <f>IFERROR(VLOOKUP(CONCATENATE(AD$1,AD25),'Formulario de Preguntas'!$C$10:$FN$165,4,FALSE),"")</f>
        <v xml:space="preserve">Algunas estrategias que le ayudarán a continuar con el proceso de sus estudiantes las encontrará en: Guía docente Nivelemos 2, páginas 14 y 15; Orientaciones pedagógicas de Escuela Nueva, Tomo II Motive a los estudiantes a representar, por medio de dibujos, situaciones cotidianas donde se empaquen objetos. Luego, que utilicen el conteo o la suma reiterada para determinar la cantidad de objetos representados en el dibujo.
Comente con los estudiantes los contextos cotidianos en los que se utilizan expresiones como: “el doble”, “el triple”, “dos veces más”, etc. Llévelos a deducir que este tipo de expresiones se relacionan con la multiplicación.
Trabaje las distintas situaciones multiplicativas de comparación variando la incógnita: 
Q x C1 = ¿C2?
¿Q? x C 1= C2
Q x ¿C1? = C2
 C=cantidad o magnitud; Q=cuantificador u operador (el doble, el triple, la tercera parte, etc.)
: guía 4 de 2º; Guía docente Proyecto Sé 2, páginas 40 a 47, Proyecto Sé 3, páginas 40 a 45. Escuela Nueva 3, segunda cartilla, páginas 38 a 45.
</v>
      </c>
      <c r="AG25" s="25" t="str">
        <f>IF($B25='Formulario de Respuestas'!$D24,'Formulario de Respuestas'!$O24,"ES DIFERENTE")</f>
        <v>A</v>
      </c>
      <c r="AH25" s="1" t="str">
        <f>IFERROR(VLOOKUP(CONCATENATE(AG$1,AG25),'Formulario de Preguntas'!$C$10:$FN$165,3,FALSE),"")</f>
        <v>Es probable que el estudiante haya identificado la cantidad, sin embargo no le da valor posicional a cada una de las cifras.</v>
      </c>
      <c r="AI25" s="1" t="str">
        <f>IFERROR(VLOOKUP(CONCATENATE(AG$1,AG25),'Formulario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J25" s="25" t="str">
        <f>IF($B25='Formulario de Respuestas'!$D24,'Formulario de Respuestas'!$P24,"ES DIFERENTE")</f>
        <v>D</v>
      </c>
      <c r="AK25" s="1" t="str">
        <f>IFERROR(VLOOKUP(CONCATENATE(AJ$1,AJ25),'Formulario de Preguntas'!$C$10:$FN$165,3,FALSE),"")</f>
        <v xml:space="preserve">Es posible que el estudiante haya identificado el número dentro en la cifra, sin embargo, no lo relaciona con la idea de valor posicional por lo que termina enunciándolo en términos del objeto de representación. </v>
      </c>
      <c r="AL25" s="1" t="str">
        <f>IFERROR(VLOOKUP(CONCATENATE(AJ$1,AJ25),'Formulario de Preguntas'!$C$10:$FN$165,4,FALSE),"")</f>
        <v xml:space="preserve">Proponga actividades de agrupamientos a partir de unidades, decenas y centenas; utilice ábacos, dibujos, monedas, billetes didácticos y objetos como canicas, botones, etc. Muéstreles, a partir de ejemplos, cómo pueden componer o descomponer un número y representarlo de forma numérica.
Al realizar actividades de agrupamiento, haga énfasis en la lectura del número, su escritura y el valor de las cifras de acuerdo con su posición. Por ejemplo, comente con los estudiantes acerca de las diferencias entre el número 601 y el 106, desde lo concreto, la representación gráfica y la escritura.
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M25" s="25" t="str">
        <f>IF($B25='Formulario de Respuestas'!$D24,'Formulario de Respuestas'!$Q24,"ES DIFERENTE")</f>
        <v>C</v>
      </c>
      <c r="AN25" s="1" t="str">
        <f>IFERROR(VLOOKUP(CONCATENATE(AM$1,AM25),'Formulario de Preguntas'!$C$10:$FN$165,3,FALSE),"")</f>
        <v>El estudiante compone aditivamente un número y reconoce la relación de orden en los números naturales de tres cifras.</v>
      </c>
      <c r="AO25" s="1" t="str">
        <f>IFERROR(VLOOKUP(CONCATENATE(AM$1,AM25),'Formulario de Preguntas'!$C$10:$FN$165,4,FALSE),"")</f>
        <v>RESPUESTA CORRECTA</v>
      </c>
      <c r="AP25" s="25" t="str">
        <f>IF($B25='Formulario de Respuestas'!$D24,'Formulario de Respuestas'!$R24,"ES DIFERENTE")</f>
        <v>A</v>
      </c>
      <c r="AQ25" s="1" t="str">
        <f>IFERROR(VLOOKUP(CONCATENATE(AP$1,AP25),'Formulario de Preguntas'!$C$10:$FN$165,3,FALSE),"")</f>
        <v xml:space="preserve">Es posible que el estudiante haya identificado el problema de cambio disminuyendo, pero no desagrupa en las centenas al realizar la sustracción (no resta prestando) </v>
      </c>
      <c r="AR25" s="1" t="str">
        <f>IFERROR(VLOOKUP(CONCATENATE(AP$1,AP25),'Formulario de Preguntas'!$C$10:$FN$165,4,FALSE),"")</f>
        <v xml:space="preserve">Trabaje problemas utilizando las expresiones "la diferencia de", "he perdido tantos objetos", "disminuye en". Estas permiten que los estudiantes reconozcan la operación que deben realizar en una situación, en este caso la resta.
Trabaje ejercicios de desagrupación con elementos concretos, establezca relaciones con el algoritmo empleado en situaciones de cambio disminuyendo (resta) y ejercite el procedimiento con desagrupación (prestando).
Trabaje las distintas situaciones aditivas de cambio variando la incógnita: 
¿? + V = EF
EI + ¿? = EF
EI + V = ¿?
EI=Estado inicial; V=Variación o cambio; EF= estado Final
Algunas estrategias que le ayudarán a continuar con el proceso de sus estudiantes las encontrará en: Guía docente Nivelemos 2, páginas 7 a 13; Orientaciones pedagógicas de Escuela Nueva, Tomo II: guía 3 de 2º; Guía docente Proyecto Sé 2, páginas 36 a 39, Proyecto Sé 3, páginas 8.
</v>
      </c>
      <c r="AS25" s="25" t="str">
        <f>IF($B25='Formulario de Respuestas'!$D24,'Formulario de Respuestas'!$S24,"ES DIFERENTE")</f>
        <v>B</v>
      </c>
      <c r="AT25" s="1" t="str">
        <f>IFERROR(VLOOKUP(CONCATENATE(AS$1,AS25),'Formulario de Preguntas'!$C$10:$FN$165,3,FALSE),"")</f>
        <v xml:space="preserve">Es posible que el estudiante no haya identificado el problema multiplicativo, por lo que responde enunciando una de las cantidades que aparecen en el problema (la cantidad no numérica). </v>
      </c>
      <c r="AU25" s="1" t="str">
        <f>IFERROR(VLOOKUP(CONCATENATE(AS$1,AS25),'Formulario de Preguntas'!$C$10:$FN$165,4,FALSE),"")</f>
        <v xml:space="preserve">Haga uso de problemas cotidianos en los que se empaquen objetos; por ejemplo: empacar 3 dulces en una bolsa. Luego, permita que los estudiantes planteen sus propias estrategias para determinar la cantidad de dulces que hay en 4 bolsas. Es importante darles la oportunidad de hacer conjeturas y verificarlas. Invítelos a la socialización que lleve a concluir que la multiplicación es una estrategia que ayuda a determinar la cantidad de elementos que hay en un grupo de paquetes. 
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Guía 10C. Proyecto SÉ 2º unidad 2. 
Algunas estrategias que le ayudarán a continuar con el proceso de sus estudiantes las encontrará en: Guía docente Nivelemos 2, páginas 14 y 15; Orientaciones pedagógicas de Escuela Nueva, Tomo II: guía 4 de 2º; Guía docente Proyecto Sé 2, páginas 40 a 47, Proyecto Sé 3, páginas 40 a 45. Escuela Nueva 3, segunda cartilla, páginas 38 a 45.
</v>
      </c>
      <c r="AV25" s="25">
        <f>IF($B25='Formulario de Respuestas'!$D24,'Formulario de Respuestas'!$T24,"ES DIFERENTE")</f>
        <v>0</v>
      </c>
      <c r="AW25" s="1" t="str">
        <f>IFERROR(VLOOKUP(CONCATENATE(AV$1,AV25),'Formulario de Preguntas'!$C$10:$FN$165,3,FALSE),"")</f>
        <v/>
      </c>
      <c r="AX25" s="1" t="str">
        <f>IFERROR(VLOOKUP(CONCATENATE(AV$1,AV25),'Formulario de Preguntas'!$C$10:$FN$165,4,FALSE),"")</f>
        <v/>
      </c>
      <c r="AY25" s="25">
        <f>IF($B25='Formulario de Respuestas'!$D24,'Formulario de Respuestas'!$U24,"ES DIFERENTE")</f>
        <v>0</v>
      </c>
      <c r="AZ25" s="1" t="str">
        <f>IFERROR(VLOOKUP(CONCATENATE(AY$1,AY25),'Formulario de Preguntas'!$C$10:$FN$165,3,FALSE),"")</f>
        <v/>
      </c>
      <c r="BA25" s="1" t="str">
        <f>IFERROR(VLOOKUP(CONCATENATE(AY$1,AY25),'Formulario de Preguntas'!$C$10:$FN$165,4,FALSE),"")</f>
        <v/>
      </c>
      <c r="BB25" s="25">
        <f>IF($B25='Formulario de Respuestas'!$D24,'Formulario de Respuestas'!$V24,"ES DIFERENTE")</f>
        <v>0</v>
      </c>
      <c r="BC25" s="1" t="str">
        <f>IFERROR(VLOOKUP(CONCATENATE(BB$1,BB25),'Formulario de Preguntas'!$C$10:$FN$165,3,FALSE),"")</f>
        <v/>
      </c>
      <c r="BD25" s="1" t="str">
        <f>IFERROR(VLOOKUP(CONCATENATE(BB$1,BB25),'Formulario de Preguntas'!$C$10:$FN$165,4,FALSE),"")</f>
        <v/>
      </c>
      <c r="BE25" s="25">
        <f>IF($B25='Formulario de Respuestas'!$D24,'Formulario de Respuestas'!$W24,"ES DIFERENTE")</f>
        <v>0</v>
      </c>
      <c r="BF25" s="1" t="str">
        <f>IFERROR(VLOOKUP(CONCATENATE(BE$1,BE25),'Formulario de Preguntas'!$C$10:$FN$165,3,FALSE),"")</f>
        <v/>
      </c>
      <c r="BG25" s="1" t="str">
        <f>IFERROR(VLOOKUP(CONCATENATE(BE$1,BE25),'Formulario de Preguntas'!$C$10:$FN$165,4,FALSE),"")</f>
        <v/>
      </c>
      <c r="BH25" s="25">
        <f>IF($B25='Formulario de Respuestas'!$D24,'Formulario de Respuestas'!$X24,"ES DIFERENTE")</f>
        <v>0</v>
      </c>
      <c r="BI25" s="1" t="str">
        <f>IFERROR(VLOOKUP(CONCATENATE(BH$1,BH25),'Formulario de Preguntas'!$C$10:$FN$165,3,FALSE),"")</f>
        <v/>
      </c>
      <c r="BJ25" s="1" t="str">
        <f>IFERROR(VLOOKUP(CONCATENATE(BH$1,BH25),'Formulario de Preguntas'!$C$10:$FN$165,4,FALSE),"")</f>
        <v/>
      </c>
      <c r="BK25" s="25">
        <f>IF($B25='Formulario de Respuestas'!$D24,'Formulario de Respuestas'!$Y24,"ES DIFERENTE")</f>
        <v>0</v>
      </c>
      <c r="BL25" s="1" t="str">
        <f>IFERROR(VLOOKUP(CONCATENATE(BK$1,BK25),'Formulario de Preguntas'!$C$10:$FN$165,3,FALSE),"")</f>
        <v/>
      </c>
      <c r="BM25" s="1" t="str">
        <f>IFERROR(VLOOKUP(CONCATENATE(BK$1,BK25),'Formulario de Preguntas'!$C$10:$FN$165,4,FALSE),"")</f>
        <v/>
      </c>
      <c r="BN25" s="25">
        <f>IF($B25='Formulario de Respuestas'!$D24,'Formulario de Respuestas'!$Z24,"ES DIFERENTE")</f>
        <v>0</v>
      </c>
      <c r="BO25" s="1" t="str">
        <f>IFERROR(VLOOKUP(CONCATENATE(BN$1,BN25),'Formulario de Preguntas'!$C$10:$FN$165,3,FALSE),"")</f>
        <v/>
      </c>
      <c r="BP25" s="1" t="str">
        <f>IFERROR(VLOOKUP(CONCATENATE(BN$1,BN25),'Formulario de Preguntas'!$C$10:$FN$165,4,FALSE),"")</f>
        <v/>
      </c>
      <c r="BR25" s="1">
        <f t="shared" si="0"/>
        <v>5</v>
      </c>
      <c r="BS25" s="1">
        <f t="shared" si="1"/>
        <v>0.25</v>
      </c>
      <c r="BT25" s="1">
        <f t="shared" si="2"/>
        <v>1.25</v>
      </c>
      <c r="BU25" s="1">
        <f>COUNTIF('Formulario de Respuestas'!$E24:$Z24,"A")</f>
        <v>4</v>
      </c>
      <c r="BV25" s="1">
        <f>COUNTIF('Formulario de Respuestas'!$E24:$Z24,"B")</f>
        <v>3</v>
      </c>
      <c r="BW25" s="1">
        <f>COUNTIF('Formulario de Respuestas'!$E24:$Z24,"C")</f>
        <v>4</v>
      </c>
      <c r="BX25" s="1">
        <f>COUNTIF('Formulario de Respuestas'!$E24:$Z24,"D")</f>
        <v>4</v>
      </c>
      <c r="BY25" s="1">
        <f>COUNTIF('Formulario de Respuestas'!$E24:$Z24,"E (RESPUESTA ANULADA)")</f>
        <v>0</v>
      </c>
    </row>
    <row r="26" spans="1:77" x14ac:dyDescent="0.25">
      <c r="A26" s="1">
        <f>'Formulario de Respuestas'!C25</f>
        <v>0</v>
      </c>
      <c r="B26" s="1">
        <f>'Formulario de Respuestas'!D25</f>
        <v>0</v>
      </c>
      <c r="C26" s="25">
        <f>IF($B26='Formulario de Respuestas'!$D25,'Formulario de Respuestas'!$E25,"ES DIFERENTE")</f>
        <v>0</v>
      </c>
      <c r="D26" s="15" t="str">
        <f>IFERROR(VLOOKUP(CONCATENATE(C$1,C26),'Formulario de Preguntas'!$C$2:$FN$165,3,FALSE),"")</f>
        <v/>
      </c>
      <c r="E26" s="1" t="str">
        <f>IFERROR(VLOOKUP(CONCATENATE(C$1,C26),'Formulario de Preguntas'!$C$2:$FN$165,4,FALSE),"")</f>
        <v/>
      </c>
      <c r="F26" s="25">
        <f>IF($B26='Formulario de Respuestas'!$D25,'Formulario de Respuestas'!$F25,"ES DIFERENTE")</f>
        <v>0</v>
      </c>
      <c r="G26" s="1" t="str">
        <f>IFERROR(VLOOKUP(CONCATENATE(F$1,F26),'Formulario de Preguntas'!$C$2:$FN$165,3,FALSE),"")</f>
        <v/>
      </c>
      <c r="H26" s="1" t="str">
        <f>IFERROR(VLOOKUP(CONCATENATE(F$1,F26),'Formulario de Preguntas'!$C$2:$FN$165,4,FALSE),"")</f>
        <v/>
      </c>
      <c r="I26" s="25">
        <f>IF($B26='Formulario de Respuestas'!$D25,'Formulario de Respuestas'!$G25,"ES DIFERENTE")</f>
        <v>0</v>
      </c>
      <c r="J26" s="1" t="str">
        <f>IFERROR(VLOOKUP(CONCATENATE(I$1,I26),'Formulario de Preguntas'!$C$10:$FN$165,3,FALSE),"")</f>
        <v/>
      </c>
      <c r="K26" s="1" t="str">
        <f>IFERROR(VLOOKUP(CONCATENATE(I$1,I26),'Formulario de Preguntas'!$C$10:$FN$165,4,FALSE),"")</f>
        <v/>
      </c>
      <c r="L26" s="25">
        <f>IF($B26='Formulario de Respuestas'!$D25,'Formulario de Respuestas'!$H25,"ES DIFERENTE")</f>
        <v>0</v>
      </c>
      <c r="M26" s="1" t="str">
        <f>IFERROR(VLOOKUP(CONCATENATE(L$1,L26),'Formulario de Preguntas'!$C$10:$FN$165,3,FALSE),"")</f>
        <v/>
      </c>
      <c r="N26" s="1" t="str">
        <f>IFERROR(VLOOKUP(CONCATENATE(L$1,L26),'Formulario de Preguntas'!$C$10:$FN$165,4,FALSE),"")</f>
        <v/>
      </c>
      <c r="O26" s="25">
        <f>IF($B26='Formulario de Respuestas'!$D25,'Formulario de Respuestas'!$I25,"ES DIFERENTE")</f>
        <v>0</v>
      </c>
      <c r="P26" s="1" t="str">
        <f>IFERROR(VLOOKUP(CONCATENATE(O$1,O26),'Formulario de Preguntas'!$C$10:$FN$165,3,FALSE),"")</f>
        <v/>
      </c>
      <c r="Q26" s="1" t="str">
        <f>IFERROR(VLOOKUP(CONCATENATE(O$1,O26),'Formulario de Preguntas'!$C$10:$FN$165,4,FALSE),"")</f>
        <v/>
      </c>
      <c r="R26" s="25">
        <f>IF($B26='Formulario de Respuestas'!$D25,'Formulario de Respuestas'!$J25,"ES DIFERENTE")</f>
        <v>0</v>
      </c>
      <c r="S26" s="1" t="str">
        <f>IFERROR(VLOOKUP(CONCATENATE(R$1,R26),'Formulario de Preguntas'!$C$10:$FN$165,3,FALSE),"")</f>
        <v/>
      </c>
      <c r="T26" s="1" t="str">
        <f>IFERROR(VLOOKUP(CONCATENATE(R$1,R26),'Formulario de Preguntas'!$C$10:$FN$165,4,FALSE),"")</f>
        <v/>
      </c>
      <c r="U26" s="25">
        <f>IF($B26='Formulario de Respuestas'!$D25,'Formulario de Respuestas'!$K25,"ES DIFERENTE")</f>
        <v>0</v>
      </c>
      <c r="V26" s="1" t="str">
        <f>IFERROR(VLOOKUP(CONCATENATE(U$1,U26),'Formulario de Preguntas'!$C$10:$FN$165,3,FALSE),"")</f>
        <v/>
      </c>
      <c r="W26" s="1" t="str">
        <f>IFERROR(VLOOKUP(CONCATENATE(U$1,U26),'Formulario de Preguntas'!$C$10:$FN$165,4,FALSE),"")</f>
        <v/>
      </c>
      <c r="X26" s="25">
        <f>IF($B26='Formulario de Respuestas'!$D25,'Formulario de Respuestas'!$L25,"ES DIFERENTE")</f>
        <v>0</v>
      </c>
      <c r="Y26" s="1" t="str">
        <f>IFERROR(VLOOKUP(CONCATENATE(X$1,X26),'Formulario de Preguntas'!$C$10:$FN$165,3,FALSE),"")</f>
        <v/>
      </c>
      <c r="Z26" s="1" t="str">
        <f>IFERROR(VLOOKUP(CONCATENATE(X$1,X26),'Formulario de Preguntas'!$C$10:$FN$165,4,FALSE),"")</f>
        <v/>
      </c>
      <c r="AA26" s="25">
        <f>IF($B26='Formulario de Respuestas'!$D25,'Formulario de Respuestas'!$M25,"ES DIFERENTE")</f>
        <v>0</v>
      </c>
      <c r="AB26" s="1" t="str">
        <f>IFERROR(VLOOKUP(CONCATENATE(AA$1,AA26),'Formulario de Preguntas'!$C$10:$FN$165,3,FALSE),"")</f>
        <v/>
      </c>
      <c r="AC26" s="1" t="str">
        <f>IFERROR(VLOOKUP(CONCATENATE(AA$1,AA26),'Formulario de Preguntas'!$C$10:$FN$165,4,FALSE),"")</f>
        <v/>
      </c>
      <c r="AD26" s="25">
        <f>IF($B26='Formulario de Respuestas'!$D25,'Formulario de Respuestas'!$N25,"ES DIFERENTE")</f>
        <v>0</v>
      </c>
      <c r="AE26" s="1" t="str">
        <f>IFERROR(VLOOKUP(CONCATENATE(AD$1,AD26),'Formulario de Preguntas'!$C$10:$FN$165,3,FALSE),"")</f>
        <v/>
      </c>
      <c r="AF26" s="1" t="str">
        <f>IFERROR(VLOOKUP(CONCATENATE(AD$1,AD26),'Formulario de Preguntas'!$C$10:$FN$165,4,FALSE),"")</f>
        <v/>
      </c>
      <c r="AG26" s="25">
        <f>IF($B26='Formulario de Respuestas'!$D25,'Formulario de Respuestas'!$O25,"ES DIFERENTE")</f>
        <v>0</v>
      </c>
      <c r="AH26" s="1" t="str">
        <f>IFERROR(VLOOKUP(CONCATENATE(AG$1,AG26),'Formulario de Preguntas'!$C$10:$FN$165,3,FALSE),"")</f>
        <v/>
      </c>
      <c r="AI26" s="1" t="str">
        <f>IFERROR(VLOOKUP(CONCATENATE(AG$1,AG26),'Formulario de Preguntas'!$C$10:$FN$165,4,FALSE),"")</f>
        <v/>
      </c>
      <c r="AJ26" s="25">
        <f>IF($B26='Formulario de Respuestas'!$D25,'Formulario de Respuestas'!$P25,"ES DIFERENTE")</f>
        <v>0</v>
      </c>
      <c r="AK26" s="1" t="str">
        <f>IFERROR(VLOOKUP(CONCATENATE(AJ$1,AJ26),'Formulario de Preguntas'!$C$10:$FN$165,3,FALSE),"")</f>
        <v/>
      </c>
      <c r="AL26" s="1" t="str">
        <f>IFERROR(VLOOKUP(CONCATENATE(AJ$1,AJ26),'Formulario de Preguntas'!$C$10:$FN$165,4,FALSE),"")</f>
        <v/>
      </c>
      <c r="AM26" s="25">
        <f>IF($B26='Formulario de Respuestas'!$D25,'Formulario de Respuestas'!$Q25,"ES DIFERENTE")</f>
        <v>0</v>
      </c>
      <c r="AN26" s="1" t="str">
        <f>IFERROR(VLOOKUP(CONCATENATE(AM$1,AM26),'Formulario de Preguntas'!$C$10:$FN$165,3,FALSE),"")</f>
        <v/>
      </c>
      <c r="AO26" s="1" t="str">
        <f>IFERROR(VLOOKUP(CONCATENATE(AM$1,AM26),'Formulario de Preguntas'!$C$10:$FN$165,4,FALSE),"")</f>
        <v/>
      </c>
      <c r="AP26" s="25">
        <f>IF($B26='Formulario de Respuestas'!$D25,'Formulario de Respuestas'!$R25,"ES DIFERENTE")</f>
        <v>0</v>
      </c>
      <c r="AQ26" s="1" t="str">
        <f>IFERROR(VLOOKUP(CONCATENATE(AP$1,AP26),'Formulario de Preguntas'!$C$10:$FN$165,3,FALSE),"")</f>
        <v/>
      </c>
      <c r="AR26" s="1" t="str">
        <f>IFERROR(VLOOKUP(CONCATENATE(AP$1,AP26),'Formulario de Preguntas'!$C$10:$FN$165,4,FALSE),"")</f>
        <v/>
      </c>
      <c r="AS26" s="25">
        <f>IF($B26='Formulario de Respuestas'!$D25,'Formulario de Respuestas'!$S25,"ES DIFERENTE")</f>
        <v>0</v>
      </c>
      <c r="AT26" s="1" t="str">
        <f>IFERROR(VLOOKUP(CONCATENATE(AS$1,AS26),'Formulario de Preguntas'!$C$10:$FN$165,3,FALSE),"")</f>
        <v/>
      </c>
      <c r="AU26" s="1" t="str">
        <f>IFERROR(VLOOKUP(CONCATENATE(AS$1,AS26),'Formulario de Preguntas'!$C$10:$FN$165,4,FALSE),"")</f>
        <v/>
      </c>
      <c r="AV26" s="25">
        <f>IF($B26='Formulario de Respuestas'!$D25,'Formulario de Respuestas'!$T25,"ES DIFERENTE")</f>
        <v>0</v>
      </c>
      <c r="AW26" s="1" t="str">
        <f>IFERROR(VLOOKUP(CONCATENATE(AV$1,AV26),'Formulario de Preguntas'!$C$10:$FN$165,3,FALSE),"")</f>
        <v/>
      </c>
      <c r="AX26" s="1" t="str">
        <f>IFERROR(VLOOKUP(CONCATENATE(AV$1,AV26),'Formulario de Preguntas'!$C$10:$FN$165,4,FALSE),"")</f>
        <v/>
      </c>
      <c r="AY26" s="25">
        <f>IF($B26='Formulario de Respuestas'!$D25,'Formulario de Respuestas'!$U25,"ES DIFERENTE")</f>
        <v>0</v>
      </c>
      <c r="AZ26" s="1" t="str">
        <f>IFERROR(VLOOKUP(CONCATENATE(AY$1,AY26),'Formulario de Preguntas'!$C$10:$FN$165,3,FALSE),"")</f>
        <v/>
      </c>
      <c r="BA26" s="1" t="str">
        <f>IFERROR(VLOOKUP(CONCATENATE(AY$1,AY26),'Formulario de Preguntas'!$C$10:$FN$165,4,FALSE),"")</f>
        <v/>
      </c>
      <c r="BB26" s="25">
        <f>IF($B26='Formulario de Respuestas'!$D25,'Formulario de Respuestas'!$V25,"ES DIFERENTE")</f>
        <v>0</v>
      </c>
      <c r="BC26" s="1" t="str">
        <f>IFERROR(VLOOKUP(CONCATENATE(BB$1,BB26),'Formulario de Preguntas'!$C$10:$FN$165,3,FALSE),"")</f>
        <v/>
      </c>
      <c r="BD26" s="1" t="str">
        <f>IFERROR(VLOOKUP(CONCATENATE(BB$1,BB26),'Formulario de Preguntas'!$C$10:$FN$165,4,FALSE),"")</f>
        <v/>
      </c>
      <c r="BE26" s="25">
        <f>IF($B26='Formulario de Respuestas'!$D25,'Formulario de Respuestas'!$W25,"ES DIFERENTE")</f>
        <v>0</v>
      </c>
      <c r="BF26" s="1" t="str">
        <f>IFERROR(VLOOKUP(CONCATENATE(BE$1,BE26),'Formulario de Preguntas'!$C$10:$FN$165,3,FALSE),"")</f>
        <v/>
      </c>
      <c r="BG26" s="1" t="str">
        <f>IFERROR(VLOOKUP(CONCATENATE(BE$1,BE26),'Formulario de Preguntas'!$C$10:$FN$165,4,FALSE),"")</f>
        <v/>
      </c>
      <c r="BH26" s="25">
        <f>IF($B26='Formulario de Respuestas'!$D25,'Formulario de Respuestas'!$X25,"ES DIFERENTE")</f>
        <v>0</v>
      </c>
      <c r="BI26" s="1" t="str">
        <f>IFERROR(VLOOKUP(CONCATENATE(BH$1,BH26),'Formulario de Preguntas'!$C$10:$FN$165,3,FALSE),"")</f>
        <v/>
      </c>
      <c r="BJ26" s="1" t="str">
        <f>IFERROR(VLOOKUP(CONCATENATE(BH$1,BH26),'Formulario de Preguntas'!$C$10:$FN$165,4,FALSE),"")</f>
        <v/>
      </c>
      <c r="BK26" s="25">
        <f>IF($B26='Formulario de Respuestas'!$D25,'Formulario de Respuestas'!$Y25,"ES DIFERENTE")</f>
        <v>0</v>
      </c>
      <c r="BL26" s="1" t="str">
        <f>IFERROR(VLOOKUP(CONCATENATE(BK$1,BK26),'Formulario de Preguntas'!$C$10:$FN$165,3,FALSE),"")</f>
        <v/>
      </c>
      <c r="BM26" s="1" t="str">
        <f>IFERROR(VLOOKUP(CONCATENATE(BK$1,BK26),'Formulario de Preguntas'!$C$10:$FN$165,4,FALSE),"")</f>
        <v/>
      </c>
      <c r="BN26" s="25">
        <f>IF($B26='Formulario de Respuestas'!$D25,'Formulario de Respuestas'!$Z25,"ES DIFERENTE")</f>
        <v>0</v>
      </c>
      <c r="BO26" s="1" t="str">
        <f>IFERROR(VLOOKUP(CONCATENATE(BN$1,BN26),'Formulario de Preguntas'!$C$10:$FN$165,3,FALSE),"")</f>
        <v/>
      </c>
      <c r="BP26" s="1" t="str">
        <f>IFERROR(VLOOKUP(CONCATENATE(BN$1,BN26),'Formulario de Preguntas'!$C$10:$FN$165,4,FALSE),"")</f>
        <v/>
      </c>
      <c r="BR26" s="1">
        <f t="shared" si="0"/>
        <v>0</v>
      </c>
      <c r="BS26" s="1">
        <f t="shared" si="1"/>
        <v>0.25</v>
      </c>
      <c r="BT26" s="1">
        <f t="shared" si="2"/>
        <v>0</v>
      </c>
      <c r="BU26" s="1">
        <f>COUNTIF('Formulario de Respuestas'!$E25:$Z25,"A")</f>
        <v>0</v>
      </c>
      <c r="BV26" s="1">
        <f>COUNTIF('Formulario de Respuestas'!$E25:$Z25,"B")</f>
        <v>0</v>
      </c>
      <c r="BW26" s="1">
        <f>COUNTIF('Formulario de Respuestas'!$E25:$Z25,"C")</f>
        <v>0</v>
      </c>
      <c r="BX26" s="1">
        <f>COUNTIF('Formulario de Respuestas'!$E25:$Z25,"D")</f>
        <v>0</v>
      </c>
      <c r="BY26" s="1">
        <f>COUNTIF('Formulario de Respuestas'!$E25:$Z25,"E (RESPUESTA ANULADA)")</f>
        <v>0</v>
      </c>
    </row>
    <row r="27" spans="1:77" x14ac:dyDescent="0.25">
      <c r="A27" s="1">
        <f>'Formulario de Respuestas'!C26</f>
        <v>0</v>
      </c>
      <c r="B27" s="1">
        <f>'Formulario de Respuestas'!D26</f>
        <v>0</v>
      </c>
      <c r="C27" s="25">
        <f>IF($B27='Formulario de Respuestas'!$D26,'Formulario de Respuestas'!$E26,"ES DIFERENTE")</f>
        <v>0</v>
      </c>
      <c r="D27" s="15" t="str">
        <f>IFERROR(VLOOKUP(CONCATENATE(C$1,C27),'Formulario de Preguntas'!$C$2:$FN$165,3,FALSE),"")</f>
        <v/>
      </c>
      <c r="E27" s="1" t="str">
        <f>IFERROR(VLOOKUP(CONCATENATE(C$1,C27),'Formulario de Preguntas'!$C$2:$FN$165,4,FALSE),"")</f>
        <v/>
      </c>
      <c r="F27" s="25">
        <f>IF($B27='Formulario de Respuestas'!$D26,'Formulario de Respuestas'!$F26,"ES DIFERENTE")</f>
        <v>0</v>
      </c>
      <c r="G27" s="1" t="str">
        <f>IFERROR(VLOOKUP(CONCATENATE(F$1,F27),'Formulario de Preguntas'!$C$2:$FN$165,3,FALSE),"")</f>
        <v/>
      </c>
      <c r="H27" s="1" t="str">
        <f>IFERROR(VLOOKUP(CONCATENATE(F$1,F27),'Formulario de Preguntas'!$C$2:$FN$165,4,FALSE),"")</f>
        <v/>
      </c>
      <c r="I27" s="25">
        <f>IF($B27='Formulario de Respuestas'!$D26,'Formulario de Respuestas'!$G26,"ES DIFERENTE")</f>
        <v>0</v>
      </c>
      <c r="J27" s="1" t="str">
        <f>IFERROR(VLOOKUP(CONCATENATE(I$1,I27),'Formulario de Preguntas'!$C$10:$FN$165,3,FALSE),"")</f>
        <v/>
      </c>
      <c r="K27" s="1" t="str">
        <f>IFERROR(VLOOKUP(CONCATENATE(I$1,I27),'Formulario de Preguntas'!$C$10:$FN$165,4,FALSE),"")</f>
        <v/>
      </c>
      <c r="L27" s="25">
        <f>IF($B27='Formulario de Respuestas'!$D26,'Formulario de Respuestas'!$H26,"ES DIFERENTE")</f>
        <v>0</v>
      </c>
      <c r="M27" s="1" t="str">
        <f>IFERROR(VLOOKUP(CONCATENATE(L$1,L27),'Formulario de Preguntas'!$C$10:$FN$165,3,FALSE),"")</f>
        <v/>
      </c>
      <c r="N27" s="1" t="str">
        <f>IFERROR(VLOOKUP(CONCATENATE(L$1,L27),'Formulario de Preguntas'!$C$10:$FN$165,4,FALSE),"")</f>
        <v/>
      </c>
      <c r="O27" s="25">
        <f>IF($B27='Formulario de Respuestas'!$D26,'Formulario de Respuestas'!$I26,"ES DIFERENTE")</f>
        <v>0</v>
      </c>
      <c r="P27" s="1" t="str">
        <f>IFERROR(VLOOKUP(CONCATENATE(O$1,O27),'Formulario de Preguntas'!$C$10:$FN$165,3,FALSE),"")</f>
        <v/>
      </c>
      <c r="Q27" s="1" t="str">
        <f>IFERROR(VLOOKUP(CONCATENATE(O$1,O27),'Formulario de Preguntas'!$C$10:$FN$165,4,FALSE),"")</f>
        <v/>
      </c>
      <c r="R27" s="25">
        <f>IF($B27='Formulario de Respuestas'!$D26,'Formulario de Respuestas'!$J26,"ES DIFERENTE")</f>
        <v>0</v>
      </c>
      <c r="S27" s="1" t="str">
        <f>IFERROR(VLOOKUP(CONCATENATE(R$1,R27),'Formulario de Preguntas'!$C$10:$FN$165,3,FALSE),"")</f>
        <v/>
      </c>
      <c r="T27" s="1" t="str">
        <f>IFERROR(VLOOKUP(CONCATENATE(R$1,R27),'Formulario de Preguntas'!$C$10:$FN$165,4,FALSE),"")</f>
        <v/>
      </c>
      <c r="U27" s="25">
        <f>IF($B27='Formulario de Respuestas'!$D26,'Formulario de Respuestas'!$K26,"ES DIFERENTE")</f>
        <v>0</v>
      </c>
      <c r="V27" s="1" t="str">
        <f>IFERROR(VLOOKUP(CONCATENATE(U$1,U27),'Formulario de Preguntas'!$C$10:$FN$165,3,FALSE),"")</f>
        <v/>
      </c>
      <c r="W27" s="1" t="str">
        <f>IFERROR(VLOOKUP(CONCATENATE(U$1,U27),'Formulario de Preguntas'!$C$10:$FN$165,4,FALSE),"")</f>
        <v/>
      </c>
      <c r="X27" s="25">
        <f>IF($B27='Formulario de Respuestas'!$D26,'Formulario de Respuestas'!$L26,"ES DIFERENTE")</f>
        <v>0</v>
      </c>
      <c r="Y27" s="1" t="str">
        <f>IFERROR(VLOOKUP(CONCATENATE(X$1,X27),'Formulario de Preguntas'!$C$10:$FN$165,3,FALSE),"")</f>
        <v/>
      </c>
      <c r="Z27" s="1" t="str">
        <f>IFERROR(VLOOKUP(CONCATENATE(X$1,X27),'Formulario de Preguntas'!$C$10:$FN$165,4,FALSE),"")</f>
        <v/>
      </c>
      <c r="AA27" s="25">
        <f>IF($B27='Formulario de Respuestas'!$D26,'Formulario de Respuestas'!$M26,"ES DIFERENTE")</f>
        <v>0</v>
      </c>
      <c r="AB27" s="1" t="str">
        <f>IFERROR(VLOOKUP(CONCATENATE(AA$1,AA27),'Formulario de Preguntas'!$C$10:$FN$165,3,FALSE),"")</f>
        <v/>
      </c>
      <c r="AC27" s="1" t="str">
        <f>IFERROR(VLOOKUP(CONCATENATE(AA$1,AA27),'Formulario de Preguntas'!$C$10:$FN$165,4,FALSE),"")</f>
        <v/>
      </c>
      <c r="AD27" s="25">
        <f>IF($B27='Formulario de Respuestas'!$D26,'Formulario de Respuestas'!$N26,"ES DIFERENTE")</f>
        <v>0</v>
      </c>
      <c r="AE27" s="1" t="str">
        <f>IFERROR(VLOOKUP(CONCATENATE(AD$1,AD27),'Formulario de Preguntas'!$C$10:$FN$165,3,FALSE),"")</f>
        <v/>
      </c>
      <c r="AF27" s="1" t="str">
        <f>IFERROR(VLOOKUP(CONCATENATE(AD$1,AD27),'Formulario de Preguntas'!$C$10:$FN$165,4,FALSE),"")</f>
        <v/>
      </c>
      <c r="AG27" s="25">
        <f>IF($B27='Formulario de Respuestas'!$D26,'Formulario de Respuestas'!$O26,"ES DIFERENTE")</f>
        <v>0</v>
      </c>
      <c r="AH27" s="1" t="str">
        <f>IFERROR(VLOOKUP(CONCATENATE(AG$1,AG27),'Formulario de Preguntas'!$C$10:$FN$165,3,FALSE),"")</f>
        <v/>
      </c>
      <c r="AI27" s="1" t="str">
        <f>IFERROR(VLOOKUP(CONCATENATE(AG$1,AG27),'Formulario de Preguntas'!$C$10:$FN$165,4,FALSE),"")</f>
        <v/>
      </c>
      <c r="AJ27" s="25">
        <f>IF($B27='Formulario de Respuestas'!$D26,'Formulario de Respuestas'!$P26,"ES DIFERENTE")</f>
        <v>0</v>
      </c>
      <c r="AK27" s="1" t="str">
        <f>IFERROR(VLOOKUP(CONCATENATE(AJ$1,AJ27),'Formulario de Preguntas'!$C$10:$FN$165,3,FALSE),"")</f>
        <v/>
      </c>
      <c r="AL27" s="1" t="str">
        <f>IFERROR(VLOOKUP(CONCATENATE(AJ$1,AJ27),'Formulario de Preguntas'!$C$10:$FN$165,4,FALSE),"")</f>
        <v/>
      </c>
      <c r="AM27" s="25">
        <f>IF($B27='Formulario de Respuestas'!$D26,'Formulario de Respuestas'!$Q26,"ES DIFERENTE")</f>
        <v>0</v>
      </c>
      <c r="AN27" s="1" t="str">
        <f>IFERROR(VLOOKUP(CONCATENATE(AM$1,AM27),'Formulario de Preguntas'!$C$10:$FN$165,3,FALSE),"")</f>
        <v/>
      </c>
      <c r="AO27" s="1" t="str">
        <f>IFERROR(VLOOKUP(CONCATENATE(AM$1,AM27),'Formulario de Preguntas'!$C$10:$FN$165,4,FALSE),"")</f>
        <v/>
      </c>
      <c r="AP27" s="25">
        <f>IF($B27='Formulario de Respuestas'!$D26,'Formulario de Respuestas'!$R26,"ES DIFERENTE")</f>
        <v>0</v>
      </c>
      <c r="AQ27" s="1" t="str">
        <f>IFERROR(VLOOKUP(CONCATENATE(AP$1,AP27),'Formulario de Preguntas'!$C$10:$FN$165,3,FALSE),"")</f>
        <v/>
      </c>
      <c r="AR27" s="1" t="str">
        <f>IFERROR(VLOOKUP(CONCATENATE(AP$1,AP27),'Formulario de Preguntas'!$C$10:$FN$165,4,FALSE),"")</f>
        <v/>
      </c>
      <c r="AS27" s="25">
        <f>IF($B27='Formulario de Respuestas'!$D26,'Formulario de Respuestas'!$S26,"ES DIFERENTE")</f>
        <v>0</v>
      </c>
      <c r="AT27" s="1" t="str">
        <f>IFERROR(VLOOKUP(CONCATENATE(AS$1,AS27),'Formulario de Preguntas'!$C$10:$FN$165,3,FALSE),"")</f>
        <v/>
      </c>
      <c r="AU27" s="1" t="str">
        <f>IFERROR(VLOOKUP(CONCATENATE(AS$1,AS27),'Formulario de Preguntas'!$C$10:$FN$165,4,FALSE),"")</f>
        <v/>
      </c>
      <c r="AV27" s="25">
        <f>IF($B27='Formulario de Respuestas'!$D26,'Formulario de Respuestas'!$T26,"ES DIFERENTE")</f>
        <v>0</v>
      </c>
      <c r="AW27" s="1" t="str">
        <f>IFERROR(VLOOKUP(CONCATENATE(AV$1,AV27),'Formulario de Preguntas'!$C$10:$FN$165,3,FALSE),"")</f>
        <v/>
      </c>
      <c r="AX27" s="1" t="str">
        <f>IFERROR(VLOOKUP(CONCATENATE(AV$1,AV27),'Formulario de Preguntas'!$C$10:$FN$165,4,FALSE),"")</f>
        <v/>
      </c>
      <c r="AY27" s="25">
        <f>IF($B27='Formulario de Respuestas'!$D26,'Formulario de Respuestas'!$U26,"ES DIFERENTE")</f>
        <v>0</v>
      </c>
      <c r="AZ27" s="1" t="str">
        <f>IFERROR(VLOOKUP(CONCATENATE(AY$1,AY27),'Formulario de Preguntas'!$C$10:$FN$165,3,FALSE),"")</f>
        <v/>
      </c>
      <c r="BA27" s="1" t="str">
        <f>IFERROR(VLOOKUP(CONCATENATE(AY$1,AY27),'Formulario de Preguntas'!$C$10:$FN$165,4,FALSE),"")</f>
        <v/>
      </c>
      <c r="BB27" s="25">
        <f>IF($B27='Formulario de Respuestas'!$D26,'Formulario de Respuestas'!$V26,"ES DIFERENTE")</f>
        <v>0</v>
      </c>
      <c r="BC27" s="1" t="str">
        <f>IFERROR(VLOOKUP(CONCATENATE(BB$1,BB27),'Formulario de Preguntas'!$C$10:$FN$165,3,FALSE),"")</f>
        <v/>
      </c>
      <c r="BD27" s="1" t="str">
        <f>IFERROR(VLOOKUP(CONCATENATE(BB$1,BB27),'Formulario de Preguntas'!$C$10:$FN$165,4,FALSE),"")</f>
        <v/>
      </c>
      <c r="BE27" s="25">
        <f>IF($B27='Formulario de Respuestas'!$D26,'Formulario de Respuestas'!$W26,"ES DIFERENTE")</f>
        <v>0</v>
      </c>
      <c r="BF27" s="1" t="str">
        <f>IFERROR(VLOOKUP(CONCATENATE(BE$1,BE27),'Formulario de Preguntas'!$C$10:$FN$165,3,FALSE),"")</f>
        <v/>
      </c>
      <c r="BG27" s="1" t="str">
        <f>IFERROR(VLOOKUP(CONCATENATE(BE$1,BE27),'Formulario de Preguntas'!$C$10:$FN$165,4,FALSE),"")</f>
        <v/>
      </c>
      <c r="BH27" s="25">
        <f>IF($B27='Formulario de Respuestas'!$D26,'Formulario de Respuestas'!$X26,"ES DIFERENTE")</f>
        <v>0</v>
      </c>
      <c r="BI27" s="1" t="str">
        <f>IFERROR(VLOOKUP(CONCATENATE(BH$1,BH27),'Formulario de Preguntas'!$C$10:$FN$165,3,FALSE),"")</f>
        <v/>
      </c>
      <c r="BJ27" s="1" t="str">
        <f>IFERROR(VLOOKUP(CONCATENATE(BH$1,BH27),'Formulario de Preguntas'!$C$10:$FN$165,4,FALSE),"")</f>
        <v/>
      </c>
      <c r="BK27" s="25">
        <f>IF($B27='Formulario de Respuestas'!$D26,'Formulario de Respuestas'!$Y26,"ES DIFERENTE")</f>
        <v>0</v>
      </c>
      <c r="BL27" s="1" t="str">
        <f>IFERROR(VLOOKUP(CONCATENATE(BK$1,BK27),'Formulario de Preguntas'!$C$10:$FN$165,3,FALSE),"")</f>
        <v/>
      </c>
      <c r="BM27" s="1" t="str">
        <f>IFERROR(VLOOKUP(CONCATENATE(BK$1,BK27),'Formulario de Preguntas'!$C$10:$FN$165,4,FALSE),"")</f>
        <v/>
      </c>
      <c r="BN27" s="25">
        <f>IF($B27='Formulario de Respuestas'!$D26,'Formulario de Respuestas'!$Z26,"ES DIFERENTE")</f>
        <v>0</v>
      </c>
      <c r="BO27" s="1" t="str">
        <f>IFERROR(VLOOKUP(CONCATENATE(BN$1,BN27),'Formulario de Preguntas'!$C$10:$FN$165,3,FALSE),"")</f>
        <v/>
      </c>
      <c r="BP27" s="1" t="str">
        <f>IFERROR(VLOOKUP(CONCATENATE(BN$1,BN27),'Formulario de Preguntas'!$C$10:$FN$165,4,FALSE),"")</f>
        <v/>
      </c>
      <c r="BR27" s="1">
        <f t="shared" si="0"/>
        <v>0</v>
      </c>
      <c r="BS27" s="1">
        <f t="shared" si="1"/>
        <v>0.25</v>
      </c>
      <c r="BT27" s="1">
        <f t="shared" si="2"/>
        <v>0</v>
      </c>
      <c r="BU27" s="1">
        <f>COUNTIF('Formulario de Respuestas'!$E26:$Z26,"A")</f>
        <v>0</v>
      </c>
      <c r="BV27" s="1">
        <f>COUNTIF('Formulario de Respuestas'!$E26:$Z26,"B")</f>
        <v>0</v>
      </c>
      <c r="BW27" s="1">
        <f>COUNTIF('Formulario de Respuestas'!$E26:$Z26,"C")</f>
        <v>0</v>
      </c>
      <c r="BX27" s="1">
        <f>COUNTIF('Formulario de Respuestas'!$E26:$Z26,"D")</f>
        <v>0</v>
      </c>
      <c r="BY27" s="1">
        <f>COUNTIF('Formulario de Respuestas'!$E26:$Z26,"E (RESPUESTA ANULADA)")</f>
        <v>0</v>
      </c>
    </row>
    <row r="28" spans="1:77" x14ac:dyDescent="0.25">
      <c r="A28" s="1">
        <f>'Formulario de Respuestas'!C27</f>
        <v>0</v>
      </c>
      <c r="B28" s="1">
        <f>'Formulario de Respuestas'!D27</f>
        <v>0</v>
      </c>
      <c r="C28" s="25">
        <f>IF($B28='Formulario de Respuestas'!$D27,'Formulario de Respuestas'!$E27,"ES DIFERENTE")</f>
        <v>0</v>
      </c>
      <c r="D28" s="15" t="str">
        <f>IFERROR(VLOOKUP(CONCATENATE(C$1,C28),'Formulario de Preguntas'!$C$2:$FN$165,3,FALSE),"")</f>
        <v/>
      </c>
      <c r="E28" s="1" t="str">
        <f>IFERROR(VLOOKUP(CONCATENATE(C$1,C28),'Formulario de Preguntas'!$C$2:$FN$165,4,FALSE),"")</f>
        <v/>
      </c>
      <c r="F28" s="25">
        <f>IF($B28='Formulario de Respuestas'!$D27,'Formulario de Respuestas'!$F27,"ES DIFERENTE")</f>
        <v>0</v>
      </c>
      <c r="G28" s="1" t="str">
        <f>IFERROR(VLOOKUP(CONCATENATE(F$1,F28),'Formulario de Preguntas'!$C$2:$FN$165,3,FALSE),"")</f>
        <v/>
      </c>
      <c r="H28" s="1" t="str">
        <f>IFERROR(VLOOKUP(CONCATENATE(F$1,F28),'Formulario de Preguntas'!$C$2:$FN$165,4,FALSE),"")</f>
        <v/>
      </c>
      <c r="I28" s="25">
        <f>IF($B28='Formulario de Respuestas'!$D27,'Formulario de Respuestas'!$G27,"ES DIFERENTE")</f>
        <v>0</v>
      </c>
      <c r="J28" s="1" t="str">
        <f>IFERROR(VLOOKUP(CONCATENATE(I$1,I28),'Formulario de Preguntas'!$C$10:$FN$165,3,FALSE),"")</f>
        <v/>
      </c>
      <c r="K28" s="1" t="str">
        <f>IFERROR(VLOOKUP(CONCATENATE(I$1,I28),'Formulario de Preguntas'!$C$10:$FN$165,4,FALSE),"")</f>
        <v/>
      </c>
      <c r="L28" s="25">
        <f>IF($B28='Formulario de Respuestas'!$D27,'Formulario de Respuestas'!$H27,"ES DIFERENTE")</f>
        <v>0</v>
      </c>
      <c r="M28" s="1" t="str">
        <f>IFERROR(VLOOKUP(CONCATENATE(L$1,L28),'Formulario de Preguntas'!$C$10:$FN$165,3,FALSE),"")</f>
        <v/>
      </c>
      <c r="N28" s="1" t="str">
        <f>IFERROR(VLOOKUP(CONCATENATE(L$1,L28),'Formulario de Preguntas'!$C$10:$FN$165,4,FALSE),"")</f>
        <v/>
      </c>
      <c r="O28" s="25">
        <f>IF($B28='Formulario de Respuestas'!$D27,'Formulario de Respuestas'!$I27,"ES DIFERENTE")</f>
        <v>0</v>
      </c>
      <c r="P28" s="1" t="str">
        <f>IFERROR(VLOOKUP(CONCATENATE(O$1,O28),'Formulario de Preguntas'!$C$10:$FN$165,3,FALSE),"")</f>
        <v/>
      </c>
      <c r="Q28" s="1" t="str">
        <f>IFERROR(VLOOKUP(CONCATENATE(O$1,O28),'Formulario de Preguntas'!$C$10:$FN$165,4,FALSE),"")</f>
        <v/>
      </c>
      <c r="R28" s="25">
        <f>IF($B28='Formulario de Respuestas'!$D27,'Formulario de Respuestas'!$J27,"ES DIFERENTE")</f>
        <v>0</v>
      </c>
      <c r="S28" s="1" t="str">
        <f>IFERROR(VLOOKUP(CONCATENATE(R$1,R28),'Formulario de Preguntas'!$C$10:$FN$165,3,FALSE),"")</f>
        <v/>
      </c>
      <c r="T28" s="1" t="str">
        <f>IFERROR(VLOOKUP(CONCATENATE(R$1,R28),'Formulario de Preguntas'!$C$10:$FN$165,4,FALSE),"")</f>
        <v/>
      </c>
      <c r="U28" s="25">
        <f>IF($B28='Formulario de Respuestas'!$D27,'Formulario de Respuestas'!$K27,"ES DIFERENTE")</f>
        <v>0</v>
      </c>
      <c r="V28" s="1" t="str">
        <f>IFERROR(VLOOKUP(CONCATENATE(U$1,U28),'Formulario de Preguntas'!$C$10:$FN$165,3,FALSE),"")</f>
        <v/>
      </c>
      <c r="W28" s="1" t="str">
        <f>IFERROR(VLOOKUP(CONCATENATE(U$1,U28),'Formulario de Preguntas'!$C$10:$FN$165,4,FALSE),"")</f>
        <v/>
      </c>
      <c r="X28" s="25">
        <f>IF($B28='Formulario de Respuestas'!$D27,'Formulario de Respuestas'!$L27,"ES DIFERENTE")</f>
        <v>0</v>
      </c>
      <c r="Y28" s="1" t="str">
        <f>IFERROR(VLOOKUP(CONCATENATE(X$1,X28),'Formulario de Preguntas'!$C$10:$FN$165,3,FALSE),"")</f>
        <v/>
      </c>
      <c r="Z28" s="1" t="str">
        <f>IFERROR(VLOOKUP(CONCATENATE(X$1,X28),'Formulario de Preguntas'!$C$10:$FN$165,4,FALSE),"")</f>
        <v/>
      </c>
      <c r="AA28" s="25">
        <f>IF($B28='Formulario de Respuestas'!$D27,'Formulario de Respuestas'!$M27,"ES DIFERENTE")</f>
        <v>0</v>
      </c>
      <c r="AB28" s="1" t="str">
        <f>IFERROR(VLOOKUP(CONCATENATE(AA$1,AA28),'Formulario de Preguntas'!$C$10:$FN$165,3,FALSE),"")</f>
        <v/>
      </c>
      <c r="AC28" s="1" t="str">
        <f>IFERROR(VLOOKUP(CONCATENATE(AA$1,AA28),'Formulario de Preguntas'!$C$10:$FN$165,4,FALSE),"")</f>
        <v/>
      </c>
      <c r="AD28" s="25">
        <f>IF($B28='Formulario de Respuestas'!$D27,'Formulario de Respuestas'!$N27,"ES DIFERENTE")</f>
        <v>0</v>
      </c>
      <c r="AE28" s="1" t="str">
        <f>IFERROR(VLOOKUP(CONCATENATE(AD$1,AD28),'Formulario de Preguntas'!$C$10:$FN$165,3,FALSE),"")</f>
        <v/>
      </c>
      <c r="AF28" s="1" t="str">
        <f>IFERROR(VLOOKUP(CONCATENATE(AD$1,AD28),'Formulario de Preguntas'!$C$10:$FN$165,4,FALSE),"")</f>
        <v/>
      </c>
      <c r="AG28" s="25">
        <f>IF($B28='Formulario de Respuestas'!$D27,'Formulario de Respuestas'!$O27,"ES DIFERENTE")</f>
        <v>0</v>
      </c>
      <c r="AH28" s="1" t="str">
        <f>IFERROR(VLOOKUP(CONCATENATE(AG$1,AG28),'Formulario de Preguntas'!$C$10:$FN$165,3,FALSE),"")</f>
        <v/>
      </c>
      <c r="AI28" s="1" t="str">
        <f>IFERROR(VLOOKUP(CONCATENATE(AG$1,AG28),'Formulario de Preguntas'!$C$10:$FN$165,4,FALSE),"")</f>
        <v/>
      </c>
      <c r="AJ28" s="25">
        <f>IF($B28='Formulario de Respuestas'!$D27,'Formulario de Respuestas'!$P27,"ES DIFERENTE")</f>
        <v>0</v>
      </c>
      <c r="AK28" s="1" t="str">
        <f>IFERROR(VLOOKUP(CONCATENATE(AJ$1,AJ28),'Formulario de Preguntas'!$C$10:$FN$165,3,FALSE),"")</f>
        <v/>
      </c>
      <c r="AL28" s="1" t="str">
        <f>IFERROR(VLOOKUP(CONCATENATE(AJ$1,AJ28),'Formulario de Preguntas'!$C$10:$FN$165,4,FALSE),"")</f>
        <v/>
      </c>
      <c r="AM28" s="25">
        <f>IF($B28='Formulario de Respuestas'!$D27,'Formulario de Respuestas'!$Q27,"ES DIFERENTE")</f>
        <v>0</v>
      </c>
      <c r="AN28" s="1" t="str">
        <f>IFERROR(VLOOKUP(CONCATENATE(AM$1,AM28),'Formulario de Preguntas'!$C$10:$FN$165,3,FALSE),"")</f>
        <v/>
      </c>
      <c r="AO28" s="1" t="str">
        <f>IFERROR(VLOOKUP(CONCATENATE(AM$1,AM28),'Formulario de Preguntas'!$C$10:$FN$165,4,FALSE),"")</f>
        <v/>
      </c>
      <c r="AP28" s="25">
        <f>IF($B28='Formulario de Respuestas'!$D27,'Formulario de Respuestas'!$R27,"ES DIFERENTE")</f>
        <v>0</v>
      </c>
      <c r="AQ28" s="1" t="str">
        <f>IFERROR(VLOOKUP(CONCATENATE(AP$1,AP28),'Formulario de Preguntas'!$C$10:$FN$165,3,FALSE),"")</f>
        <v/>
      </c>
      <c r="AR28" s="1" t="str">
        <f>IFERROR(VLOOKUP(CONCATENATE(AP$1,AP28),'Formulario de Preguntas'!$C$10:$FN$165,4,FALSE),"")</f>
        <v/>
      </c>
      <c r="AS28" s="25">
        <f>IF($B28='Formulario de Respuestas'!$D27,'Formulario de Respuestas'!$S27,"ES DIFERENTE")</f>
        <v>0</v>
      </c>
      <c r="AT28" s="1" t="str">
        <f>IFERROR(VLOOKUP(CONCATENATE(AS$1,AS28),'Formulario de Preguntas'!$C$10:$FN$165,3,FALSE),"")</f>
        <v/>
      </c>
      <c r="AU28" s="1" t="str">
        <f>IFERROR(VLOOKUP(CONCATENATE(AS$1,AS28),'Formulario de Preguntas'!$C$10:$FN$165,4,FALSE),"")</f>
        <v/>
      </c>
      <c r="AV28" s="25">
        <f>IF($B28='Formulario de Respuestas'!$D27,'Formulario de Respuestas'!$T27,"ES DIFERENTE")</f>
        <v>0</v>
      </c>
      <c r="AW28" s="1" t="str">
        <f>IFERROR(VLOOKUP(CONCATENATE(AV$1,AV28),'Formulario de Preguntas'!$C$10:$FN$165,3,FALSE),"")</f>
        <v/>
      </c>
      <c r="AX28" s="1" t="str">
        <f>IFERROR(VLOOKUP(CONCATENATE(AV$1,AV28),'Formulario de Preguntas'!$C$10:$FN$165,4,FALSE),"")</f>
        <v/>
      </c>
      <c r="AY28" s="25">
        <f>IF($B28='Formulario de Respuestas'!$D27,'Formulario de Respuestas'!$U27,"ES DIFERENTE")</f>
        <v>0</v>
      </c>
      <c r="AZ28" s="1" t="str">
        <f>IFERROR(VLOOKUP(CONCATENATE(AY$1,AY28),'Formulario de Preguntas'!$C$10:$FN$165,3,FALSE),"")</f>
        <v/>
      </c>
      <c r="BA28" s="1" t="str">
        <f>IFERROR(VLOOKUP(CONCATENATE(AY$1,AY28),'Formulario de Preguntas'!$C$10:$FN$165,4,FALSE),"")</f>
        <v/>
      </c>
      <c r="BB28" s="25">
        <f>IF($B28='Formulario de Respuestas'!$D27,'Formulario de Respuestas'!$V27,"ES DIFERENTE")</f>
        <v>0</v>
      </c>
      <c r="BC28" s="1" t="str">
        <f>IFERROR(VLOOKUP(CONCATENATE(BB$1,BB28),'Formulario de Preguntas'!$C$10:$FN$165,3,FALSE),"")</f>
        <v/>
      </c>
      <c r="BD28" s="1" t="str">
        <f>IFERROR(VLOOKUP(CONCATENATE(BB$1,BB28),'Formulario de Preguntas'!$C$10:$FN$165,4,FALSE),"")</f>
        <v/>
      </c>
      <c r="BE28" s="25">
        <f>IF($B28='Formulario de Respuestas'!$D27,'Formulario de Respuestas'!$W27,"ES DIFERENTE")</f>
        <v>0</v>
      </c>
      <c r="BF28" s="1" t="str">
        <f>IFERROR(VLOOKUP(CONCATENATE(BE$1,BE28),'Formulario de Preguntas'!$C$10:$FN$165,3,FALSE),"")</f>
        <v/>
      </c>
      <c r="BG28" s="1" t="str">
        <f>IFERROR(VLOOKUP(CONCATENATE(BE$1,BE28),'Formulario de Preguntas'!$C$10:$FN$165,4,FALSE),"")</f>
        <v/>
      </c>
      <c r="BH28" s="25">
        <f>IF($B28='Formulario de Respuestas'!$D27,'Formulario de Respuestas'!$X27,"ES DIFERENTE")</f>
        <v>0</v>
      </c>
      <c r="BI28" s="1" t="str">
        <f>IFERROR(VLOOKUP(CONCATENATE(BH$1,BH28),'Formulario de Preguntas'!$C$10:$FN$165,3,FALSE),"")</f>
        <v/>
      </c>
      <c r="BJ28" s="1" t="str">
        <f>IFERROR(VLOOKUP(CONCATENATE(BH$1,BH28),'Formulario de Preguntas'!$C$10:$FN$165,4,FALSE),"")</f>
        <v/>
      </c>
      <c r="BK28" s="25">
        <f>IF($B28='Formulario de Respuestas'!$D27,'Formulario de Respuestas'!$Y27,"ES DIFERENTE")</f>
        <v>0</v>
      </c>
      <c r="BL28" s="1" t="str">
        <f>IFERROR(VLOOKUP(CONCATENATE(BK$1,BK28),'Formulario de Preguntas'!$C$10:$FN$165,3,FALSE),"")</f>
        <v/>
      </c>
      <c r="BM28" s="1" t="str">
        <f>IFERROR(VLOOKUP(CONCATENATE(BK$1,BK28),'Formulario de Preguntas'!$C$10:$FN$165,4,FALSE),"")</f>
        <v/>
      </c>
      <c r="BN28" s="25">
        <f>IF($B28='Formulario de Respuestas'!$D27,'Formulario de Respuestas'!$Z27,"ES DIFERENTE")</f>
        <v>0</v>
      </c>
      <c r="BO28" s="1" t="str">
        <f>IFERROR(VLOOKUP(CONCATENATE(BN$1,BN28),'Formulario de Preguntas'!$C$10:$FN$165,3,FALSE),"")</f>
        <v/>
      </c>
      <c r="BP28" s="1" t="str">
        <f>IFERROR(VLOOKUP(CONCATENATE(BN$1,BN28),'Formulario de Preguntas'!$C$10:$FN$165,4,FALSE),"")</f>
        <v/>
      </c>
      <c r="BR28" s="1">
        <f t="shared" si="0"/>
        <v>0</v>
      </c>
      <c r="BS28" s="1">
        <f t="shared" si="1"/>
        <v>0.25</v>
      </c>
      <c r="BT28" s="1">
        <f t="shared" si="2"/>
        <v>0</v>
      </c>
      <c r="BU28" s="1">
        <f>COUNTIF('Formulario de Respuestas'!$E27:$Z27,"A")</f>
        <v>0</v>
      </c>
      <c r="BV28" s="1">
        <f>COUNTIF('Formulario de Respuestas'!$E27:$Z27,"B")</f>
        <v>0</v>
      </c>
      <c r="BW28" s="1">
        <f>COUNTIF('Formulario de Respuestas'!$E27:$Z27,"C")</f>
        <v>0</v>
      </c>
      <c r="BX28" s="1">
        <f>COUNTIF('Formulario de Respuestas'!$E27:$Z27,"D")</f>
        <v>0</v>
      </c>
      <c r="BY28" s="1">
        <f>COUNTIF('Formulario de Respuestas'!$E27:$Z27,"E (RESPUESTA ANULADA)")</f>
        <v>0</v>
      </c>
    </row>
    <row r="29" spans="1:77" x14ac:dyDescent="0.25">
      <c r="A29" s="1">
        <f>'Formulario de Respuestas'!C28</f>
        <v>0</v>
      </c>
      <c r="B29" s="1">
        <f>'Formulario de Respuestas'!D28</f>
        <v>0</v>
      </c>
      <c r="C29" s="25">
        <f>IF($B29='Formulario de Respuestas'!$D28,'Formulario de Respuestas'!$E28,"ES DIFERENTE")</f>
        <v>0</v>
      </c>
      <c r="D29" s="15" t="str">
        <f>IFERROR(VLOOKUP(CONCATENATE(C$1,C29),'Formulario de Preguntas'!$C$2:$FN$165,3,FALSE),"")</f>
        <v/>
      </c>
      <c r="E29" s="1" t="str">
        <f>IFERROR(VLOOKUP(CONCATENATE(C$1,C29),'Formulario de Preguntas'!$C$2:$FN$165,4,FALSE),"")</f>
        <v/>
      </c>
      <c r="F29" s="25">
        <f>IF($B29='Formulario de Respuestas'!$D28,'Formulario de Respuestas'!$F28,"ES DIFERENTE")</f>
        <v>0</v>
      </c>
      <c r="G29" s="1" t="str">
        <f>IFERROR(VLOOKUP(CONCATENATE(F$1,F29),'Formulario de Preguntas'!$C$2:$FN$165,3,FALSE),"")</f>
        <v/>
      </c>
      <c r="H29" s="1" t="str">
        <f>IFERROR(VLOOKUP(CONCATENATE(F$1,F29),'Formulario de Preguntas'!$C$2:$FN$165,4,FALSE),"")</f>
        <v/>
      </c>
      <c r="I29" s="25">
        <f>IF($B29='Formulario de Respuestas'!$D28,'Formulario de Respuestas'!$G28,"ES DIFERENTE")</f>
        <v>0</v>
      </c>
      <c r="J29" s="1" t="str">
        <f>IFERROR(VLOOKUP(CONCATENATE(I$1,I29),'Formulario de Preguntas'!$C$10:$FN$165,3,FALSE),"")</f>
        <v/>
      </c>
      <c r="K29" s="1" t="str">
        <f>IFERROR(VLOOKUP(CONCATENATE(I$1,I29),'Formulario de Preguntas'!$C$10:$FN$165,4,FALSE),"")</f>
        <v/>
      </c>
      <c r="L29" s="25">
        <f>IF($B29='Formulario de Respuestas'!$D28,'Formulario de Respuestas'!$H28,"ES DIFERENTE")</f>
        <v>0</v>
      </c>
      <c r="M29" s="1" t="str">
        <f>IFERROR(VLOOKUP(CONCATENATE(L$1,L29),'Formulario de Preguntas'!$C$10:$FN$165,3,FALSE),"")</f>
        <v/>
      </c>
      <c r="N29" s="1" t="str">
        <f>IFERROR(VLOOKUP(CONCATENATE(L$1,L29),'Formulario de Preguntas'!$C$10:$FN$165,4,FALSE),"")</f>
        <v/>
      </c>
      <c r="O29" s="25">
        <f>IF($B29='Formulario de Respuestas'!$D28,'Formulario de Respuestas'!$I28,"ES DIFERENTE")</f>
        <v>0</v>
      </c>
      <c r="P29" s="1" t="str">
        <f>IFERROR(VLOOKUP(CONCATENATE(O$1,O29),'Formulario de Preguntas'!$C$10:$FN$165,3,FALSE),"")</f>
        <v/>
      </c>
      <c r="Q29" s="1" t="str">
        <f>IFERROR(VLOOKUP(CONCATENATE(O$1,O29),'Formulario de Preguntas'!$C$10:$FN$165,4,FALSE),"")</f>
        <v/>
      </c>
      <c r="R29" s="25">
        <f>IF($B29='Formulario de Respuestas'!$D28,'Formulario de Respuestas'!$J28,"ES DIFERENTE")</f>
        <v>0</v>
      </c>
      <c r="S29" s="1" t="str">
        <f>IFERROR(VLOOKUP(CONCATENATE(R$1,R29),'Formulario de Preguntas'!$C$10:$FN$165,3,FALSE),"")</f>
        <v/>
      </c>
      <c r="T29" s="1" t="str">
        <f>IFERROR(VLOOKUP(CONCATENATE(R$1,R29),'Formulario de Preguntas'!$C$10:$FN$165,4,FALSE),"")</f>
        <v/>
      </c>
      <c r="U29" s="25">
        <f>IF($B29='Formulario de Respuestas'!$D28,'Formulario de Respuestas'!$K28,"ES DIFERENTE")</f>
        <v>0</v>
      </c>
      <c r="V29" s="1" t="str">
        <f>IFERROR(VLOOKUP(CONCATENATE(U$1,U29),'Formulario de Preguntas'!$C$10:$FN$165,3,FALSE),"")</f>
        <v/>
      </c>
      <c r="W29" s="1" t="str">
        <f>IFERROR(VLOOKUP(CONCATENATE(U$1,U29),'Formulario de Preguntas'!$C$10:$FN$165,4,FALSE),"")</f>
        <v/>
      </c>
      <c r="X29" s="25">
        <f>IF($B29='Formulario de Respuestas'!$D28,'Formulario de Respuestas'!$L28,"ES DIFERENTE")</f>
        <v>0</v>
      </c>
      <c r="Y29" s="1" t="str">
        <f>IFERROR(VLOOKUP(CONCATENATE(X$1,X29),'Formulario de Preguntas'!$C$10:$FN$165,3,FALSE),"")</f>
        <v/>
      </c>
      <c r="Z29" s="1" t="str">
        <f>IFERROR(VLOOKUP(CONCATENATE(X$1,X29),'Formulario de Preguntas'!$C$10:$FN$165,4,FALSE),"")</f>
        <v/>
      </c>
      <c r="AA29" s="25">
        <f>IF($B29='Formulario de Respuestas'!$D28,'Formulario de Respuestas'!$M28,"ES DIFERENTE")</f>
        <v>0</v>
      </c>
      <c r="AB29" s="1" t="str">
        <f>IFERROR(VLOOKUP(CONCATENATE(AA$1,AA29),'Formulario de Preguntas'!$C$10:$FN$165,3,FALSE),"")</f>
        <v/>
      </c>
      <c r="AC29" s="1" t="str">
        <f>IFERROR(VLOOKUP(CONCATENATE(AA$1,AA29),'Formulario de Preguntas'!$C$10:$FN$165,4,FALSE),"")</f>
        <v/>
      </c>
      <c r="AD29" s="25">
        <f>IF($B29='Formulario de Respuestas'!$D28,'Formulario de Respuestas'!$N28,"ES DIFERENTE")</f>
        <v>0</v>
      </c>
      <c r="AE29" s="1" t="str">
        <f>IFERROR(VLOOKUP(CONCATENATE(AD$1,AD29),'Formulario de Preguntas'!$C$10:$FN$165,3,FALSE),"")</f>
        <v/>
      </c>
      <c r="AF29" s="1" t="str">
        <f>IFERROR(VLOOKUP(CONCATENATE(AD$1,AD29),'Formulario de Preguntas'!$C$10:$FN$165,4,FALSE),"")</f>
        <v/>
      </c>
      <c r="AG29" s="25">
        <f>IF($B29='Formulario de Respuestas'!$D28,'Formulario de Respuestas'!$O28,"ES DIFERENTE")</f>
        <v>0</v>
      </c>
      <c r="AH29" s="1" t="str">
        <f>IFERROR(VLOOKUP(CONCATENATE(AG$1,AG29),'Formulario de Preguntas'!$C$10:$FN$165,3,FALSE),"")</f>
        <v/>
      </c>
      <c r="AI29" s="1" t="str">
        <f>IFERROR(VLOOKUP(CONCATENATE(AG$1,AG29),'Formulario de Preguntas'!$C$10:$FN$165,4,FALSE),"")</f>
        <v/>
      </c>
      <c r="AJ29" s="25">
        <f>IF($B29='Formulario de Respuestas'!$D28,'Formulario de Respuestas'!$P28,"ES DIFERENTE")</f>
        <v>0</v>
      </c>
      <c r="AK29" s="1" t="str">
        <f>IFERROR(VLOOKUP(CONCATENATE(AJ$1,AJ29),'Formulario de Preguntas'!$C$10:$FN$165,3,FALSE),"")</f>
        <v/>
      </c>
      <c r="AL29" s="1" t="str">
        <f>IFERROR(VLOOKUP(CONCATENATE(AJ$1,AJ29),'Formulario de Preguntas'!$C$10:$FN$165,4,FALSE),"")</f>
        <v/>
      </c>
      <c r="AM29" s="25">
        <f>IF($B29='Formulario de Respuestas'!$D28,'Formulario de Respuestas'!$Q28,"ES DIFERENTE")</f>
        <v>0</v>
      </c>
      <c r="AN29" s="1" t="str">
        <f>IFERROR(VLOOKUP(CONCATENATE(AM$1,AM29),'Formulario de Preguntas'!$C$10:$FN$165,3,FALSE),"")</f>
        <v/>
      </c>
      <c r="AO29" s="1" t="str">
        <f>IFERROR(VLOOKUP(CONCATENATE(AM$1,AM29),'Formulario de Preguntas'!$C$10:$FN$165,4,FALSE),"")</f>
        <v/>
      </c>
      <c r="AP29" s="25">
        <f>IF($B29='Formulario de Respuestas'!$D28,'Formulario de Respuestas'!$R28,"ES DIFERENTE")</f>
        <v>0</v>
      </c>
      <c r="AQ29" s="1" t="str">
        <f>IFERROR(VLOOKUP(CONCATENATE(AP$1,AP29),'Formulario de Preguntas'!$C$10:$FN$165,3,FALSE),"")</f>
        <v/>
      </c>
      <c r="AR29" s="1" t="str">
        <f>IFERROR(VLOOKUP(CONCATENATE(AP$1,AP29),'Formulario de Preguntas'!$C$10:$FN$165,4,FALSE),"")</f>
        <v/>
      </c>
      <c r="AS29" s="25">
        <f>IF($B29='Formulario de Respuestas'!$D28,'Formulario de Respuestas'!$S28,"ES DIFERENTE")</f>
        <v>0</v>
      </c>
      <c r="AT29" s="1" t="str">
        <f>IFERROR(VLOOKUP(CONCATENATE(AS$1,AS29),'Formulario de Preguntas'!$C$10:$FN$165,3,FALSE),"")</f>
        <v/>
      </c>
      <c r="AU29" s="1" t="str">
        <f>IFERROR(VLOOKUP(CONCATENATE(AS$1,AS29),'Formulario de Preguntas'!$C$10:$FN$165,4,FALSE),"")</f>
        <v/>
      </c>
      <c r="AV29" s="25">
        <f>IF($B29='Formulario de Respuestas'!$D28,'Formulario de Respuestas'!$T28,"ES DIFERENTE")</f>
        <v>0</v>
      </c>
      <c r="AW29" s="1" t="str">
        <f>IFERROR(VLOOKUP(CONCATENATE(AV$1,AV29),'Formulario de Preguntas'!$C$10:$FN$165,3,FALSE),"")</f>
        <v/>
      </c>
      <c r="AX29" s="1" t="str">
        <f>IFERROR(VLOOKUP(CONCATENATE(AV$1,AV29),'Formulario de Preguntas'!$C$10:$FN$165,4,FALSE),"")</f>
        <v/>
      </c>
      <c r="AY29" s="25">
        <f>IF($B29='Formulario de Respuestas'!$D28,'Formulario de Respuestas'!$U28,"ES DIFERENTE")</f>
        <v>0</v>
      </c>
      <c r="AZ29" s="1" t="str">
        <f>IFERROR(VLOOKUP(CONCATENATE(AY$1,AY29),'Formulario de Preguntas'!$C$10:$FN$165,3,FALSE),"")</f>
        <v/>
      </c>
      <c r="BA29" s="1" t="str">
        <f>IFERROR(VLOOKUP(CONCATENATE(AY$1,AY29),'Formulario de Preguntas'!$C$10:$FN$165,4,FALSE),"")</f>
        <v/>
      </c>
      <c r="BB29" s="25">
        <f>IF($B29='Formulario de Respuestas'!$D28,'Formulario de Respuestas'!$V28,"ES DIFERENTE")</f>
        <v>0</v>
      </c>
      <c r="BC29" s="1" t="str">
        <f>IFERROR(VLOOKUP(CONCATENATE(BB$1,BB29),'Formulario de Preguntas'!$C$10:$FN$165,3,FALSE),"")</f>
        <v/>
      </c>
      <c r="BD29" s="1" t="str">
        <f>IFERROR(VLOOKUP(CONCATENATE(BB$1,BB29),'Formulario de Preguntas'!$C$10:$FN$165,4,FALSE),"")</f>
        <v/>
      </c>
      <c r="BE29" s="25">
        <f>IF($B29='Formulario de Respuestas'!$D28,'Formulario de Respuestas'!$W28,"ES DIFERENTE")</f>
        <v>0</v>
      </c>
      <c r="BF29" s="1" t="str">
        <f>IFERROR(VLOOKUP(CONCATENATE(BE$1,BE29),'Formulario de Preguntas'!$C$10:$FN$165,3,FALSE),"")</f>
        <v/>
      </c>
      <c r="BG29" s="1" t="str">
        <f>IFERROR(VLOOKUP(CONCATENATE(BE$1,BE29),'Formulario de Preguntas'!$C$10:$FN$165,4,FALSE),"")</f>
        <v/>
      </c>
      <c r="BH29" s="25">
        <f>IF($B29='Formulario de Respuestas'!$D28,'Formulario de Respuestas'!$X28,"ES DIFERENTE")</f>
        <v>0</v>
      </c>
      <c r="BI29" s="1" t="str">
        <f>IFERROR(VLOOKUP(CONCATENATE(BH$1,BH29),'Formulario de Preguntas'!$C$10:$FN$165,3,FALSE),"")</f>
        <v/>
      </c>
      <c r="BJ29" s="1" t="str">
        <f>IFERROR(VLOOKUP(CONCATENATE(BH$1,BH29),'Formulario de Preguntas'!$C$10:$FN$165,4,FALSE),"")</f>
        <v/>
      </c>
      <c r="BK29" s="25">
        <f>IF($B29='Formulario de Respuestas'!$D28,'Formulario de Respuestas'!$Y28,"ES DIFERENTE")</f>
        <v>0</v>
      </c>
      <c r="BL29" s="1" t="str">
        <f>IFERROR(VLOOKUP(CONCATENATE(BK$1,BK29),'Formulario de Preguntas'!$C$10:$FN$165,3,FALSE),"")</f>
        <v/>
      </c>
      <c r="BM29" s="1" t="str">
        <f>IFERROR(VLOOKUP(CONCATENATE(BK$1,BK29),'Formulario de Preguntas'!$C$10:$FN$165,4,FALSE),"")</f>
        <v/>
      </c>
      <c r="BN29" s="25">
        <f>IF($B29='Formulario de Respuestas'!$D28,'Formulario de Respuestas'!$Z28,"ES DIFERENTE")</f>
        <v>0</v>
      </c>
      <c r="BO29" s="1" t="str">
        <f>IFERROR(VLOOKUP(CONCATENATE(BN$1,BN29),'Formulario de Preguntas'!$C$10:$FN$165,3,FALSE),"")</f>
        <v/>
      </c>
      <c r="BP29" s="1" t="str">
        <f>IFERROR(VLOOKUP(CONCATENATE(BN$1,BN29),'Formulario de Preguntas'!$C$10:$FN$165,4,FALSE),"")</f>
        <v/>
      </c>
      <c r="BR29" s="1">
        <f t="shared" si="0"/>
        <v>0</v>
      </c>
      <c r="BS29" s="1">
        <f t="shared" si="1"/>
        <v>0.25</v>
      </c>
      <c r="BT29" s="1">
        <f t="shared" si="2"/>
        <v>0</v>
      </c>
      <c r="BU29" s="1">
        <f>COUNTIF('Formulario de Respuestas'!$E28:$Z28,"A")</f>
        <v>0</v>
      </c>
      <c r="BV29" s="1">
        <f>COUNTIF('Formulario de Respuestas'!$E28:$Z28,"B")</f>
        <v>0</v>
      </c>
      <c r="BW29" s="1">
        <f>COUNTIF('Formulario de Respuestas'!$E28:$Z28,"C")</f>
        <v>0</v>
      </c>
      <c r="BX29" s="1">
        <f>COUNTIF('Formulario de Respuestas'!$E28:$Z28,"D")</f>
        <v>0</v>
      </c>
      <c r="BY29" s="1">
        <f>COUNTIF('Formulario de Respuestas'!$E28:$Z28,"E (RESPUESTA ANULADA)")</f>
        <v>0</v>
      </c>
    </row>
    <row r="30" spans="1:77" x14ac:dyDescent="0.25">
      <c r="A30" s="1">
        <f>'Formulario de Respuestas'!C29</f>
        <v>0</v>
      </c>
      <c r="B30" s="1">
        <f>'Formulario de Respuestas'!D29</f>
        <v>0</v>
      </c>
      <c r="C30" s="25">
        <f>IF($B30='Formulario de Respuestas'!$D29,'Formulario de Respuestas'!$E29,"ES DIFERENTE")</f>
        <v>0</v>
      </c>
      <c r="D30" s="15" t="str">
        <f>IFERROR(VLOOKUP(CONCATENATE(C$1,C30),'Formulario de Preguntas'!$C$2:$FN$165,3,FALSE),"")</f>
        <v/>
      </c>
      <c r="E30" s="1" t="str">
        <f>IFERROR(VLOOKUP(CONCATENATE(C$1,C30),'Formulario de Preguntas'!$C$2:$FN$165,4,FALSE),"")</f>
        <v/>
      </c>
      <c r="F30" s="25">
        <f>IF($B30='Formulario de Respuestas'!$D29,'Formulario de Respuestas'!$F29,"ES DIFERENTE")</f>
        <v>0</v>
      </c>
      <c r="G30" s="1" t="str">
        <f>IFERROR(VLOOKUP(CONCATENATE(F$1,F30),'Formulario de Preguntas'!$C$2:$FN$165,3,FALSE),"")</f>
        <v/>
      </c>
      <c r="H30" s="1" t="str">
        <f>IFERROR(VLOOKUP(CONCATENATE(F$1,F30),'Formulario de Preguntas'!$C$2:$FN$165,4,FALSE),"")</f>
        <v/>
      </c>
      <c r="I30" s="25">
        <f>IF($B30='Formulario de Respuestas'!$D29,'Formulario de Respuestas'!$G29,"ES DIFERENTE")</f>
        <v>0</v>
      </c>
      <c r="J30" s="1" t="str">
        <f>IFERROR(VLOOKUP(CONCATENATE(I$1,I30),'Formulario de Preguntas'!$C$10:$FN$165,3,FALSE),"")</f>
        <v/>
      </c>
      <c r="K30" s="1" t="str">
        <f>IFERROR(VLOOKUP(CONCATENATE(I$1,I30),'Formulario de Preguntas'!$C$10:$FN$165,4,FALSE),"")</f>
        <v/>
      </c>
      <c r="L30" s="25">
        <f>IF($B30='Formulario de Respuestas'!$D29,'Formulario de Respuestas'!$H29,"ES DIFERENTE")</f>
        <v>0</v>
      </c>
      <c r="M30" s="1" t="str">
        <f>IFERROR(VLOOKUP(CONCATENATE(L$1,L30),'Formulario de Preguntas'!$C$10:$FN$165,3,FALSE),"")</f>
        <v/>
      </c>
      <c r="N30" s="1" t="str">
        <f>IFERROR(VLOOKUP(CONCATENATE(L$1,L30),'Formulario de Preguntas'!$C$10:$FN$165,4,FALSE),"")</f>
        <v/>
      </c>
      <c r="O30" s="25">
        <f>IF($B30='Formulario de Respuestas'!$D29,'Formulario de Respuestas'!$I29,"ES DIFERENTE")</f>
        <v>0</v>
      </c>
      <c r="P30" s="1" t="str">
        <f>IFERROR(VLOOKUP(CONCATENATE(O$1,O30),'Formulario de Preguntas'!$C$10:$FN$165,3,FALSE),"")</f>
        <v/>
      </c>
      <c r="Q30" s="1" t="str">
        <f>IFERROR(VLOOKUP(CONCATENATE(O$1,O30),'Formulario de Preguntas'!$C$10:$FN$165,4,FALSE),"")</f>
        <v/>
      </c>
      <c r="R30" s="25">
        <f>IF($B30='Formulario de Respuestas'!$D29,'Formulario de Respuestas'!$J29,"ES DIFERENTE")</f>
        <v>0</v>
      </c>
      <c r="S30" s="1" t="str">
        <f>IFERROR(VLOOKUP(CONCATENATE(R$1,R30),'Formulario de Preguntas'!$C$10:$FN$165,3,FALSE),"")</f>
        <v/>
      </c>
      <c r="T30" s="1" t="str">
        <f>IFERROR(VLOOKUP(CONCATENATE(R$1,R30),'Formulario de Preguntas'!$C$10:$FN$165,4,FALSE),"")</f>
        <v/>
      </c>
      <c r="U30" s="25">
        <f>IF($B30='Formulario de Respuestas'!$D29,'Formulario de Respuestas'!$K29,"ES DIFERENTE")</f>
        <v>0</v>
      </c>
      <c r="V30" s="1" t="str">
        <f>IFERROR(VLOOKUP(CONCATENATE(U$1,U30),'Formulario de Preguntas'!$C$10:$FN$165,3,FALSE),"")</f>
        <v/>
      </c>
      <c r="W30" s="1" t="str">
        <f>IFERROR(VLOOKUP(CONCATENATE(U$1,U30),'Formulario de Preguntas'!$C$10:$FN$165,4,FALSE),"")</f>
        <v/>
      </c>
      <c r="X30" s="25">
        <f>IF($B30='Formulario de Respuestas'!$D29,'Formulario de Respuestas'!$L29,"ES DIFERENTE")</f>
        <v>0</v>
      </c>
      <c r="Y30" s="1" t="str">
        <f>IFERROR(VLOOKUP(CONCATENATE(X$1,X30),'Formulario de Preguntas'!$C$10:$FN$165,3,FALSE),"")</f>
        <v/>
      </c>
      <c r="Z30" s="1" t="str">
        <f>IFERROR(VLOOKUP(CONCATENATE(X$1,X30),'Formulario de Preguntas'!$C$10:$FN$165,4,FALSE),"")</f>
        <v/>
      </c>
      <c r="AA30" s="25">
        <f>IF($B30='Formulario de Respuestas'!$D29,'Formulario de Respuestas'!$M29,"ES DIFERENTE")</f>
        <v>0</v>
      </c>
      <c r="AB30" s="1" t="str">
        <f>IFERROR(VLOOKUP(CONCATENATE(AA$1,AA30),'Formulario de Preguntas'!$C$10:$FN$165,3,FALSE),"")</f>
        <v/>
      </c>
      <c r="AC30" s="1" t="str">
        <f>IFERROR(VLOOKUP(CONCATENATE(AA$1,AA30),'Formulario de Preguntas'!$C$10:$FN$165,4,FALSE),"")</f>
        <v/>
      </c>
      <c r="AD30" s="25">
        <f>IF($B30='Formulario de Respuestas'!$D29,'Formulario de Respuestas'!$N29,"ES DIFERENTE")</f>
        <v>0</v>
      </c>
      <c r="AE30" s="1" t="str">
        <f>IFERROR(VLOOKUP(CONCATENATE(AD$1,AD30),'Formulario de Preguntas'!$C$10:$FN$165,3,FALSE),"")</f>
        <v/>
      </c>
      <c r="AF30" s="1" t="str">
        <f>IFERROR(VLOOKUP(CONCATENATE(AD$1,AD30),'Formulario de Preguntas'!$C$10:$FN$165,4,FALSE),"")</f>
        <v/>
      </c>
      <c r="AG30" s="25">
        <f>IF($B30='Formulario de Respuestas'!$D29,'Formulario de Respuestas'!$O29,"ES DIFERENTE")</f>
        <v>0</v>
      </c>
      <c r="AH30" s="1" t="str">
        <f>IFERROR(VLOOKUP(CONCATENATE(AG$1,AG30),'Formulario de Preguntas'!$C$10:$FN$165,3,FALSE),"")</f>
        <v/>
      </c>
      <c r="AI30" s="1" t="str">
        <f>IFERROR(VLOOKUP(CONCATENATE(AG$1,AG30),'Formulario de Preguntas'!$C$10:$FN$165,4,FALSE),"")</f>
        <v/>
      </c>
      <c r="AJ30" s="25">
        <f>IF($B30='Formulario de Respuestas'!$D29,'Formulario de Respuestas'!$P29,"ES DIFERENTE")</f>
        <v>0</v>
      </c>
      <c r="AK30" s="1" t="str">
        <f>IFERROR(VLOOKUP(CONCATENATE(AJ$1,AJ30),'Formulario de Preguntas'!$C$10:$FN$165,3,FALSE),"")</f>
        <v/>
      </c>
      <c r="AL30" s="1" t="str">
        <f>IFERROR(VLOOKUP(CONCATENATE(AJ$1,AJ30),'Formulario de Preguntas'!$C$10:$FN$165,4,FALSE),"")</f>
        <v/>
      </c>
      <c r="AM30" s="25">
        <f>IF($B30='Formulario de Respuestas'!$D29,'Formulario de Respuestas'!$Q29,"ES DIFERENTE")</f>
        <v>0</v>
      </c>
      <c r="AN30" s="1" t="str">
        <f>IFERROR(VLOOKUP(CONCATENATE(AM$1,AM30),'Formulario de Preguntas'!$C$10:$FN$165,3,FALSE),"")</f>
        <v/>
      </c>
      <c r="AO30" s="1" t="str">
        <f>IFERROR(VLOOKUP(CONCATENATE(AM$1,AM30),'Formulario de Preguntas'!$C$10:$FN$165,4,FALSE),"")</f>
        <v/>
      </c>
      <c r="AP30" s="25">
        <f>IF($B30='Formulario de Respuestas'!$D29,'Formulario de Respuestas'!$R29,"ES DIFERENTE")</f>
        <v>0</v>
      </c>
      <c r="AQ30" s="1" t="str">
        <f>IFERROR(VLOOKUP(CONCATENATE(AP$1,AP30),'Formulario de Preguntas'!$C$10:$FN$165,3,FALSE),"")</f>
        <v/>
      </c>
      <c r="AR30" s="1" t="str">
        <f>IFERROR(VLOOKUP(CONCATENATE(AP$1,AP30),'Formulario de Preguntas'!$C$10:$FN$165,4,FALSE),"")</f>
        <v/>
      </c>
      <c r="AS30" s="25">
        <f>IF($B30='Formulario de Respuestas'!$D29,'Formulario de Respuestas'!$S29,"ES DIFERENTE")</f>
        <v>0</v>
      </c>
      <c r="AT30" s="1" t="str">
        <f>IFERROR(VLOOKUP(CONCATENATE(AS$1,AS30),'Formulario de Preguntas'!$C$10:$FN$165,3,FALSE),"")</f>
        <v/>
      </c>
      <c r="AU30" s="1" t="str">
        <f>IFERROR(VLOOKUP(CONCATENATE(AS$1,AS30),'Formulario de Preguntas'!$C$10:$FN$165,4,FALSE),"")</f>
        <v/>
      </c>
      <c r="AV30" s="25">
        <f>IF($B30='Formulario de Respuestas'!$D29,'Formulario de Respuestas'!$T29,"ES DIFERENTE")</f>
        <v>0</v>
      </c>
      <c r="AW30" s="1" t="str">
        <f>IFERROR(VLOOKUP(CONCATENATE(AV$1,AV30),'Formulario de Preguntas'!$C$10:$FN$165,3,FALSE),"")</f>
        <v/>
      </c>
      <c r="AX30" s="1" t="str">
        <f>IFERROR(VLOOKUP(CONCATENATE(AV$1,AV30),'Formulario de Preguntas'!$C$10:$FN$165,4,FALSE),"")</f>
        <v/>
      </c>
      <c r="AY30" s="25">
        <f>IF($B30='Formulario de Respuestas'!$D29,'Formulario de Respuestas'!$U29,"ES DIFERENTE")</f>
        <v>0</v>
      </c>
      <c r="AZ30" s="1" t="str">
        <f>IFERROR(VLOOKUP(CONCATENATE(AY$1,AY30),'Formulario de Preguntas'!$C$10:$FN$165,3,FALSE),"")</f>
        <v/>
      </c>
      <c r="BA30" s="1" t="str">
        <f>IFERROR(VLOOKUP(CONCATENATE(AY$1,AY30),'Formulario de Preguntas'!$C$10:$FN$165,4,FALSE),"")</f>
        <v/>
      </c>
      <c r="BB30" s="25">
        <f>IF($B30='Formulario de Respuestas'!$D29,'Formulario de Respuestas'!$V29,"ES DIFERENTE")</f>
        <v>0</v>
      </c>
      <c r="BC30" s="1" t="str">
        <f>IFERROR(VLOOKUP(CONCATENATE(BB$1,BB30),'Formulario de Preguntas'!$C$10:$FN$165,3,FALSE),"")</f>
        <v/>
      </c>
      <c r="BD30" s="1" t="str">
        <f>IFERROR(VLOOKUP(CONCATENATE(BB$1,BB30),'Formulario de Preguntas'!$C$10:$FN$165,4,FALSE),"")</f>
        <v/>
      </c>
      <c r="BE30" s="25">
        <f>IF($B30='Formulario de Respuestas'!$D29,'Formulario de Respuestas'!$W29,"ES DIFERENTE")</f>
        <v>0</v>
      </c>
      <c r="BF30" s="1" t="str">
        <f>IFERROR(VLOOKUP(CONCATENATE(BE$1,BE30),'Formulario de Preguntas'!$C$10:$FN$165,3,FALSE),"")</f>
        <v/>
      </c>
      <c r="BG30" s="1" t="str">
        <f>IFERROR(VLOOKUP(CONCATENATE(BE$1,BE30),'Formulario de Preguntas'!$C$10:$FN$165,4,FALSE),"")</f>
        <v/>
      </c>
      <c r="BH30" s="25">
        <f>IF($B30='Formulario de Respuestas'!$D29,'Formulario de Respuestas'!$X29,"ES DIFERENTE")</f>
        <v>0</v>
      </c>
      <c r="BI30" s="1" t="str">
        <f>IFERROR(VLOOKUP(CONCATENATE(BH$1,BH30),'Formulario de Preguntas'!$C$10:$FN$165,3,FALSE),"")</f>
        <v/>
      </c>
      <c r="BJ30" s="1" t="str">
        <f>IFERROR(VLOOKUP(CONCATENATE(BH$1,BH30),'Formulario de Preguntas'!$C$10:$FN$165,4,FALSE),"")</f>
        <v/>
      </c>
      <c r="BK30" s="25">
        <f>IF($B30='Formulario de Respuestas'!$D29,'Formulario de Respuestas'!$Y29,"ES DIFERENTE")</f>
        <v>0</v>
      </c>
      <c r="BL30" s="1" t="str">
        <f>IFERROR(VLOOKUP(CONCATENATE(BK$1,BK30),'Formulario de Preguntas'!$C$10:$FN$165,3,FALSE),"")</f>
        <v/>
      </c>
      <c r="BM30" s="1" t="str">
        <f>IFERROR(VLOOKUP(CONCATENATE(BK$1,BK30),'Formulario de Preguntas'!$C$10:$FN$165,4,FALSE),"")</f>
        <v/>
      </c>
      <c r="BN30" s="25">
        <f>IF($B30='Formulario de Respuestas'!$D29,'Formulario de Respuestas'!$Z29,"ES DIFERENTE")</f>
        <v>0</v>
      </c>
      <c r="BO30" s="1" t="str">
        <f>IFERROR(VLOOKUP(CONCATENATE(BN$1,BN30),'Formulario de Preguntas'!$C$10:$FN$165,3,FALSE),"")</f>
        <v/>
      </c>
      <c r="BP30" s="1" t="str">
        <f>IFERROR(VLOOKUP(CONCATENATE(BN$1,BN30),'Formulario de Preguntas'!$C$10:$FN$165,4,FALSE),"")</f>
        <v/>
      </c>
      <c r="BR30" s="1">
        <f t="shared" si="0"/>
        <v>0</v>
      </c>
      <c r="BS30" s="1">
        <f t="shared" si="1"/>
        <v>0.25</v>
      </c>
      <c r="BT30" s="1">
        <f t="shared" ref="BT30:BT93" si="3">BR30*BS30</f>
        <v>0</v>
      </c>
      <c r="BU30" s="1">
        <f>COUNTIF('Formulario de Respuestas'!$E29:$Z29,"A")</f>
        <v>0</v>
      </c>
      <c r="BV30" s="1">
        <f>COUNTIF('Formulario de Respuestas'!$E29:$Z29,"B")</f>
        <v>0</v>
      </c>
      <c r="BW30" s="1">
        <f>COUNTIF('Formulario de Respuestas'!$E29:$Z29,"C")</f>
        <v>0</v>
      </c>
      <c r="BX30" s="1">
        <f>COUNTIF('Formulario de Respuestas'!$E29:$Z29,"D")</f>
        <v>0</v>
      </c>
      <c r="BY30" s="1">
        <f>COUNTIF('Formulario de Respuestas'!$E29:$Z29,"E (RESPUESTA ANULADA)")</f>
        <v>0</v>
      </c>
    </row>
    <row r="31" spans="1:77" x14ac:dyDescent="0.25">
      <c r="A31" s="1">
        <f>'Formulario de Respuestas'!C30</f>
        <v>0</v>
      </c>
      <c r="B31" s="1">
        <f>'Formulario de Respuestas'!D30</f>
        <v>0</v>
      </c>
      <c r="C31" s="25">
        <f>IF($B31='Formulario de Respuestas'!$D30,'Formulario de Respuestas'!$E30,"ES DIFERENTE")</f>
        <v>0</v>
      </c>
      <c r="D31" s="15" t="str">
        <f>IFERROR(VLOOKUP(CONCATENATE(C$1,C31),'Formulario de Preguntas'!$C$2:$FN$165,3,FALSE),"")</f>
        <v/>
      </c>
      <c r="E31" s="1" t="str">
        <f>IFERROR(VLOOKUP(CONCATENATE(C$1,C31),'Formulario de Preguntas'!$C$2:$FN$165,4,FALSE),"")</f>
        <v/>
      </c>
      <c r="F31" s="25">
        <f>IF($B31='Formulario de Respuestas'!$D30,'Formulario de Respuestas'!$F30,"ES DIFERENTE")</f>
        <v>0</v>
      </c>
      <c r="G31" s="1" t="str">
        <f>IFERROR(VLOOKUP(CONCATENATE(F$1,F31),'Formulario de Preguntas'!$C$2:$FN$165,3,FALSE),"")</f>
        <v/>
      </c>
      <c r="H31" s="1" t="str">
        <f>IFERROR(VLOOKUP(CONCATENATE(F$1,F31),'Formulario de Preguntas'!$C$2:$FN$165,4,FALSE),"")</f>
        <v/>
      </c>
      <c r="I31" s="25">
        <f>IF($B31='Formulario de Respuestas'!$D30,'Formulario de Respuestas'!$G30,"ES DIFERENTE")</f>
        <v>0</v>
      </c>
      <c r="J31" s="1" t="str">
        <f>IFERROR(VLOOKUP(CONCATENATE(I$1,I31),'Formulario de Preguntas'!$C$10:$FN$165,3,FALSE),"")</f>
        <v/>
      </c>
      <c r="K31" s="1" t="str">
        <f>IFERROR(VLOOKUP(CONCATENATE(I$1,I31),'Formulario de Preguntas'!$C$10:$FN$165,4,FALSE),"")</f>
        <v/>
      </c>
      <c r="L31" s="25">
        <f>IF($B31='Formulario de Respuestas'!$D30,'Formulario de Respuestas'!$H30,"ES DIFERENTE")</f>
        <v>0</v>
      </c>
      <c r="M31" s="1" t="str">
        <f>IFERROR(VLOOKUP(CONCATENATE(L$1,L31),'Formulario de Preguntas'!$C$10:$FN$165,3,FALSE),"")</f>
        <v/>
      </c>
      <c r="N31" s="1" t="str">
        <f>IFERROR(VLOOKUP(CONCATENATE(L$1,L31),'Formulario de Preguntas'!$C$10:$FN$165,4,FALSE),"")</f>
        <v/>
      </c>
      <c r="O31" s="25">
        <f>IF($B31='Formulario de Respuestas'!$D30,'Formulario de Respuestas'!$I30,"ES DIFERENTE")</f>
        <v>0</v>
      </c>
      <c r="P31" s="1" t="str">
        <f>IFERROR(VLOOKUP(CONCATENATE(O$1,O31),'Formulario de Preguntas'!$C$10:$FN$165,3,FALSE),"")</f>
        <v/>
      </c>
      <c r="Q31" s="1" t="str">
        <f>IFERROR(VLOOKUP(CONCATENATE(O$1,O31),'Formulario de Preguntas'!$C$10:$FN$165,4,FALSE),"")</f>
        <v/>
      </c>
      <c r="R31" s="25">
        <f>IF($B31='Formulario de Respuestas'!$D30,'Formulario de Respuestas'!$J30,"ES DIFERENTE")</f>
        <v>0</v>
      </c>
      <c r="S31" s="1" t="str">
        <f>IFERROR(VLOOKUP(CONCATENATE(R$1,R31),'Formulario de Preguntas'!$C$10:$FN$165,3,FALSE),"")</f>
        <v/>
      </c>
      <c r="T31" s="1" t="str">
        <f>IFERROR(VLOOKUP(CONCATENATE(R$1,R31),'Formulario de Preguntas'!$C$10:$FN$165,4,FALSE),"")</f>
        <v/>
      </c>
      <c r="U31" s="25">
        <f>IF($B31='Formulario de Respuestas'!$D30,'Formulario de Respuestas'!$K30,"ES DIFERENTE")</f>
        <v>0</v>
      </c>
      <c r="V31" s="1" t="str">
        <f>IFERROR(VLOOKUP(CONCATENATE(U$1,U31),'Formulario de Preguntas'!$C$10:$FN$165,3,FALSE),"")</f>
        <v/>
      </c>
      <c r="W31" s="1" t="str">
        <f>IFERROR(VLOOKUP(CONCATENATE(U$1,U31),'Formulario de Preguntas'!$C$10:$FN$165,4,FALSE),"")</f>
        <v/>
      </c>
      <c r="X31" s="25">
        <f>IF($B31='Formulario de Respuestas'!$D30,'Formulario de Respuestas'!$L30,"ES DIFERENTE")</f>
        <v>0</v>
      </c>
      <c r="Y31" s="1" t="str">
        <f>IFERROR(VLOOKUP(CONCATENATE(X$1,X31),'Formulario de Preguntas'!$C$10:$FN$165,3,FALSE),"")</f>
        <v/>
      </c>
      <c r="Z31" s="1" t="str">
        <f>IFERROR(VLOOKUP(CONCATENATE(X$1,X31),'Formulario de Preguntas'!$C$10:$FN$165,4,FALSE),"")</f>
        <v/>
      </c>
      <c r="AA31" s="25">
        <f>IF($B31='Formulario de Respuestas'!$D30,'Formulario de Respuestas'!$M30,"ES DIFERENTE")</f>
        <v>0</v>
      </c>
      <c r="AB31" s="1" t="str">
        <f>IFERROR(VLOOKUP(CONCATENATE(AA$1,AA31),'Formulario de Preguntas'!$C$10:$FN$165,3,FALSE),"")</f>
        <v/>
      </c>
      <c r="AC31" s="1" t="str">
        <f>IFERROR(VLOOKUP(CONCATENATE(AA$1,AA31),'Formulario de Preguntas'!$C$10:$FN$165,4,FALSE),"")</f>
        <v/>
      </c>
      <c r="AD31" s="25">
        <f>IF($B31='Formulario de Respuestas'!$D30,'Formulario de Respuestas'!$N30,"ES DIFERENTE")</f>
        <v>0</v>
      </c>
      <c r="AE31" s="1" t="str">
        <f>IFERROR(VLOOKUP(CONCATENATE(AD$1,AD31),'Formulario de Preguntas'!$C$10:$FN$165,3,FALSE),"")</f>
        <v/>
      </c>
      <c r="AF31" s="1" t="str">
        <f>IFERROR(VLOOKUP(CONCATENATE(AD$1,AD31),'Formulario de Preguntas'!$C$10:$FN$165,4,FALSE),"")</f>
        <v/>
      </c>
      <c r="AG31" s="25">
        <f>IF($B31='Formulario de Respuestas'!$D30,'Formulario de Respuestas'!$O30,"ES DIFERENTE")</f>
        <v>0</v>
      </c>
      <c r="AH31" s="1" t="str">
        <f>IFERROR(VLOOKUP(CONCATENATE(AG$1,AG31),'Formulario de Preguntas'!$C$10:$FN$165,3,FALSE),"")</f>
        <v/>
      </c>
      <c r="AI31" s="1" t="str">
        <f>IFERROR(VLOOKUP(CONCATENATE(AG$1,AG31),'Formulario de Preguntas'!$C$10:$FN$165,4,FALSE),"")</f>
        <v/>
      </c>
      <c r="AJ31" s="25">
        <f>IF($B31='Formulario de Respuestas'!$D30,'Formulario de Respuestas'!$P30,"ES DIFERENTE")</f>
        <v>0</v>
      </c>
      <c r="AK31" s="1" t="str">
        <f>IFERROR(VLOOKUP(CONCATENATE(AJ$1,AJ31),'Formulario de Preguntas'!$C$10:$FN$165,3,FALSE),"")</f>
        <v/>
      </c>
      <c r="AL31" s="1" t="str">
        <f>IFERROR(VLOOKUP(CONCATENATE(AJ$1,AJ31),'Formulario de Preguntas'!$C$10:$FN$165,4,FALSE),"")</f>
        <v/>
      </c>
      <c r="AM31" s="25">
        <f>IF($B31='Formulario de Respuestas'!$D30,'Formulario de Respuestas'!$Q30,"ES DIFERENTE")</f>
        <v>0</v>
      </c>
      <c r="AN31" s="1" t="str">
        <f>IFERROR(VLOOKUP(CONCATENATE(AM$1,AM31),'Formulario de Preguntas'!$C$10:$FN$165,3,FALSE),"")</f>
        <v/>
      </c>
      <c r="AO31" s="1" t="str">
        <f>IFERROR(VLOOKUP(CONCATENATE(AM$1,AM31),'Formulario de Preguntas'!$C$10:$FN$165,4,FALSE),"")</f>
        <v/>
      </c>
      <c r="AP31" s="25">
        <f>IF($B31='Formulario de Respuestas'!$D30,'Formulario de Respuestas'!$R30,"ES DIFERENTE")</f>
        <v>0</v>
      </c>
      <c r="AQ31" s="1" t="str">
        <f>IFERROR(VLOOKUP(CONCATENATE(AP$1,AP31),'Formulario de Preguntas'!$C$10:$FN$165,3,FALSE),"")</f>
        <v/>
      </c>
      <c r="AR31" s="1" t="str">
        <f>IFERROR(VLOOKUP(CONCATENATE(AP$1,AP31),'Formulario de Preguntas'!$C$10:$FN$165,4,FALSE),"")</f>
        <v/>
      </c>
      <c r="AS31" s="25">
        <f>IF($B31='Formulario de Respuestas'!$D30,'Formulario de Respuestas'!$S30,"ES DIFERENTE")</f>
        <v>0</v>
      </c>
      <c r="AT31" s="1" t="str">
        <f>IFERROR(VLOOKUP(CONCATENATE(AS$1,AS31),'Formulario de Preguntas'!$C$10:$FN$165,3,FALSE),"")</f>
        <v/>
      </c>
      <c r="AU31" s="1" t="str">
        <f>IFERROR(VLOOKUP(CONCATENATE(AS$1,AS31),'Formulario de Preguntas'!$C$10:$FN$165,4,FALSE),"")</f>
        <v/>
      </c>
      <c r="AV31" s="25">
        <f>IF($B31='Formulario de Respuestas'!$D30,'Formulario de Respuestas'!$T30,"ES DIFERENTE")</f>
        <v>0</v>
      </c>
      <c r="AW31" s="1" t="str">
        <f>IFERROR(VLOOKUP(CONCATENATE(AV$1,AV31),'Formulario de Preguntas'!$C$10:$FN$165,3,FALSE),"")</f>
        <v/>
      </c>
      <c r="AX31" s="1" t="str">
        <f>IFERROR(VLOOKUP(CONCATENATE(AV$1,AV31),'Formulario de Preguntas'!$C$10:$FN$165,4,FALSE),"")</f>
        <v/>
      </c>
      <c r="AY31" s="25">
        <f>IF($B31='Formulario de Respuestas'!$D30,'Formulario de Respuestas'!$U30,"ES DIFERENTE")</f>
        <v>0</v>
      </c>
      <c r="AZ31" s="1" t="str">
        <f>IFERROR(VLOOKUP(CONCATENATE(AY$1,AY31),'Formulario de Preguntas'!$C$10:$FN$165,3,FALSE),"")</f>
        <v/>
      </c>
      <c r="BA31" s="1" t="str">
        <f>IFERROR(VLOOKUP(CONCATENATE(AY$1,AY31),'Formulario de Preguntas'!$C$10:$FN$165,4,FALSE),"")</f>
        <v/>
      </c>
      <c r="BB31" s="25">
        <f>IF($B31='Formulario de Respuestas'!$D30,'Formulario de Respuestas'!$V30,"ES DIFERENTE")</f>
        <v>0</v>
      </c>
      <c r="BC31" s="1" t="str">
        <f>IFERROR(VLOOKUP(CONCATENATE(BB$1,BB31),'Formulario de Preguntas'!$C$10:$FN$165,3,FALSE),"")</f>
        <v/>
      </c>
      <c r="BD31" s="1" t="str">
        <f>IFERROR(VLOOKUP(CONCATENATE(BB$1,BB31),'Formulario de Preguntas'!$C$10:$FN$165,4,FALSE),"")</f>
        <v/>
      </c>
      <c r="BE31" s="25">
        <f>IF($B31='Formulario de Respuestas'!$D30,'Formulario de Respuestas'!$W30,"ES DIFERENTE")</f>
        <v>0</v>
      </c>
      <c r="BF31" s="1" t="str">
        <f>IFERROR(VLOOKUP(CONCATENATE(BE$1,BE31),'Formulario de Preguntas'!$C$10:$FN$165,3,FALSE),"")</f>
        <v/>
      </c>
      <c r="BG31" s="1" t="str">
        <f>IFERROR(VLOOKUP(CONCATENATE(BE$1,BE31),'Formulario de Preguntas'!$C$10:$FN$165,4,FALSE),"")</f>
        <v/>
      </c>
      <c r="BH31" s="25">
        <f>IF($B31='Formulario de Respuestas'!$D30,'Formulario de Respuestas'!$X30,"ES DIFERENTE")</f>
        <v>0</v>
      </c>
      <c r="BI31" s="1" t="str">
        <f>IFERROR(VLOOKUP(CONCATENATE(BH$1,BH31),'Formulario de Preguntas'!$C$10:$FN$165,3,FALSE),"")</f>
        <v/>
      </c>
      <c r="BJ31" s="1" t="str">
        <f>IFERROR(VLOOKUP(CONCATENATE(BH$1,BH31),'Formulario de Preguntas'!$C$10:$FN$165,4,FALSE),"")</f>
        <v/>
      </c>
      <c r="BK31" s="25">
        <f>IF($B31='Formulario de Respuestas'!$D30,'Formulario de Respuestas'!$Y30,"ES DIFERENTE")</f>
        <v>0</v>
      </c>
      <c r="BL31" s="1" t="str">
        <f>IFERROR(VLOOKUP(CONCATENATE(BK$1,BK31),'Formulario de Preguntas'!$C$10:$FN$165,3,FALSE),"")</f>
        <v/>
      </c>
      <c r="BM31" s="1" t="str">
        <f>IFERROR(VLOOKUP(CONCATENATE(BK$1,BK31),'Formulario de Preguntas'!$C$10:$FN$165,4,FALSE),"")</f>
        <v/>
      </c>
      <c r="BN31" s="25">
        <f>IF($B31='Formulario de Respuestas'!$D30,'Formulario de Respuestas'!$Z30,"ES DIFERENTE")</f>
        <v>0</v>
      </c>
      <c r="BO31" s="1" t="str">
        <f>IFERROR(VLOOKUP(CONCATENATE(BN$1,BN31),'Formulario de Preguntas'!$C$10:$FN$165,3,FALSE),"")</f>
        <v/>
      </c>
      <c r="BP31" s="1" t="str">
        <f>IFERROR(VLOOKUP(CONCATENATE(BN$1,BN31),'Formulario de Preguntas'!$C$10:$FN$165,4,FALSE),"")</f>
        <v/>
      </c>
      <c r="BR31" s="1">
        <f t="shared" si="0"/>
        <v>0</v>
      </c>
      <c r="BS31" s="1">
        <f t="shared" si="1"/>
        <v>0.25</v>
      </c>
      <c r="BT31" s="1">
        <f t="shared" si="3"/>
        <v>0</v>
      </c>
      <c r="BU31" s="1">
        <f>COUNTIF('Formulario de Respuestas'!$E30:$Z30,"A")</f>
        <v>0</v>
      </c>
      <c r="BV31" s="1">
        <f>COUNTIF('Formulario de Respuestas'!$E30:$Z30,"B")</f>
        <v>0</v>
      </c>
      <c r="BW31" s="1">
        <f>COUNTIF('Formulario de Respuestas'!$E30:$Z30,"C")</f>
        <v>0</v>
      </c>
      <c r="BX31" s="1">
        <f>COUNTIF('Formulario de Respuestas'!$E30:$Z30,"D")</f>
        <v>0</v>
      </c>
      <c r="BY31" s="1">
        <f>COUNTIF('Formulario de Respuestas'!$E30:$Z30,"E (RESPUESTA ANULADA)")</f>
        <v>0</v>
      </c>
    </row>
    <row r="32" spans="1:77" x14ac:dyDescent="0.25">
      <c r="A32" s="1">
        <f>'Formulario de Respuestas'!C31</f>
        <v>0</v>
      </c>
      <c r="B32" s="1">
        <f>'Formulario de Respuestas'!D31</f>
        <v>0</v>
      </c>
      <c r="C32" s="25">
        <f>IF($B32='Formulario de Respuestas'!$D31,'Formulario de Respuestas'!$E31,"ES DIFERENTE")</f>
        <v>0</v>
      </c>
      <c r="D32" s="15" t="str">
        <f>IFERROR(VLOOKUP(CONCATENATE(C$1,C32),'Formulario de Preguntas'!$C$2:$FN$165,3,FALSE),"")</f>
        <v/>
      </c>
      <c r="E32" s="1" t="str">
        <f>IFERROR(VLOOKUP(CONCATENATE(C$1,C32),'Formulario de Preguntas'!$C$2:$FN$165,4,FALSE),"")</f>
        <v/>
      </c>
      <c r="F32" s="25">
        <f>IF($B32='Formulario de Respuestas'!$D31,'Formulario de Respuestas'!$F31,"ES DIFERENTE")</f>
        <v>0</v>
      </c>
      <c r="G32" s="1" t="str">
        <f>IFERROR(VLOOKUP(CONCATENATE(F$1,F32),'Formulario de Preguntas'!$C$2:$FN$165,3,FALSE),"")</f>
        <v/>
      </c>
      <c r="H32" s="1" t="str">
        <f>IFERROR(VLOOKUP(CONCATENATE(F$1,F32),'Formulario de Preguntas'!$C$2:$FN$165,4,FALSE),"")</f>
        <v/>
      </c>
      <c r="I32" s="25">
        <f>IF($B32='Formulario de Respuestas'!$D31,'Formulario de Respuestas'!$G31,"ES DIFERENTE")</f>
        <v>0</v>
      </c>
      <c r="J32" s="1" t="str">
        <f>IFERROR(VLOOKUP(CONCATENATE(I$1,I32),'Formulario de Preguntas'!$C$10:$FN$165,3,FALSE),"")</f>
        <v/>
      </c>
      <c r="K32" s="1" t="str">
        <f>IFERROR(VLOOKUP(CONCATENATE(I$1,I32),'Formulario de Preguntas'!$C$10:$FN$165,4,FALSE),"")</f>
        <v/>
      </c>
      <c r="L32" s="25">
        <f>IF($B32='Formulario de Respuestas'!$D31,'Formulario de Respuestas'!$H31,"ES DIFERENTE")</f>
        <v>0</v>
      </c>
      <c r="M32" s="1" t="str">
        <f>IFERROR(VLOOKUP(CONCATENATE(L$1,L32),'Formulario de Preguntas'!$C$10:$FN$165,3,FALSE),"")</f>
        <v/>
      </c>
      <c r="N32" s="1" t="str">
        <f>IFERROR(VLOOKUP(CONCATENATE(L$1,L32),'Formulario de Preguntas'!$C$10:$FN$165,4,FALSE),"")</f>
        <v/>
      </c>
      <c r="O32" s="25">
        <f>IF($B32='Formulario de Respuestas'!$D31,'Formulario de Respuestas'!$I31,"ES DIFERENTE")</f>
        <v>0</v>
      </c>
      <c r="P32" s="1" t="str">
        <f>IFERROR(VLOOKUP(CONCATENATE(O$1,O32),'Formulario de Preguntas'!$C$10:$FN$165,3,FALSE),"")</f>
        <v/>
      </c>
      <c r="Q32" s="1" t="str">
        <f>IFERROR(VLOOKUP(CONCATENATE(O$1,O32),'Formulario de Preguntas'!$C$10:$FN$165,4,FALSE),"")</f>
        <v/>
      </c>
      <c r="R32" s="25">
        <f>IF($B32='Formulario de Respuestas'!$D31,'Formulario de Respuestas'!$J31,"ES DIFERENTE")</f>
        <v>0</v>
      </c>
      <c r="S32" s="1" t="str">
        <f>IFERROR(VLOOKUP(CONCATENATE(R$1,R32),'Formulario de Preguntas'!$C$10:$FN$165,3,FALSE),"")</f>
        <v/>
      </c>
      <c r="T32" s="1" t="str">
        <f>IFERROR(VLOOKUP(CONCATENATE(R$1,R32),'Formulario de Preguntas'!$C$10:$FN$165,4,FALSE),"")</f>
        <v/>
      </c>
      <c r="U32" s="25">
        <f>IF($B32='Formulario de Respuestas'!$D31,'Formulario de Respuestas'!$K31,"ES DIFERENTE")</f>
        <v>0</v>
      </c>
      <c r="V32" s="1" t="str">
        <f>IFERROR(VLOOKUP(CONCATENATE(U$1,U32),'Formulario de Preguntas'!$C$10:$FN$165,3,FALSE),"")</f>
        <v/>
      </c>
      <c r="W32" s="1" t="str">
        <f>IFERROR(VLOOKUP(CONCATENATE(U$1,U32),'Formulario de Preguntas'!$C$10:$FN$165,4,FALSE),"")</f>
        <v/>
      </c>
      <c r="X32" s="25">
        <f>IF($B32='Formulario de Respuestas'!$D31,'Formulario de Respuestas'!$L31,"ES DIFERENTE")</f>
        <v>0</v>
      </c>
      <c r="Y32" s="1" t="str">
        <f>IFERROR(VLOOKUP(CONCATENATE(X$1,X32),'Formulario de Preguntas'!$C$10:$FN$165,3,FALSE),"")</f>
        <v/>
      </c>
      <c r="Z32" s="1" t="str">
        <f>IFERROR(VLOOKUP(CONCATENATE(X$1,X32),'Formulario de Preguntas'!$C$10:$FN$165,4,FALSE),"")</f>
        <v/>
      </c>
      <c r="AA32" s="25">
        <f>IF($B32='Formulario de Respuestas'!$D31,'Formulario de Respuestas'!$M31,"ES DIFERENTE")</f>
        <v>0</v>
      </c>
      <c r="AB32" s="1" t="str">
        <f>IFERROR(VLOOKUP(CONCATENATE(AA$1,AA32),'Formulario de Preguntas'!$C$10:$FN$165,3,FALSE),"")</f>
        <v/>
      </c>
      <c r="AC32" s="1" t="str">
        <f>IFERROR(VLOOKUP(CONCATENATE(AA$1,AA32),'Formulario de Preguntas'!$C$10:$FN$165,4,FALSE),"")</f>
        <v/>
      </c>
      <c r="AD32" s="25">
        <f>IF($B32='Formulario de Respuestas'!$D31,'Formulario de Respuestas'!$N31,"ES DIFERENTE")</f>
        <v>0</v>
      </c>
      <c r="AE32" s="1" t="str">
        <f>IFERROR(VLOOKUP(CONCATENATE(AD$1,AD32),'Formulario de Preguntas'!$C$10:$FN$165,3,FALSE),"")</f>
        <v/>
      </c>
      <c r="AF32" s="1" t="str">
        <f>IFERROR(VLOOKUP(CONCATENATE(AD$1,AD32),'Formulario de Preguntas'!$C$10:$FN$165,4,FALSE),"")</f>
        <v/>
      </c>
      <c r="AG32" s="25">
        <f>IF($B32='Formulario de Respuestas'!$D31,'Formulario de Respuestas'!$O31,"ES DIFERENTE")</f>
        <v>0</v>
      </c>
      <c r="AH32" s="1" t="str">
        <f>IFERROR(VLOOKUP(CONCATENATE(AG$1,AG32),'Formulario de Preguntas'!$C$10:$FN$165,3,FALSE),"")</f>
        <v/>
      </c>
      <c r="AI32" s="1" t="str">
        <f>IFERROR(VLOOKUP(CONCATENATE(AG$1,AG32),'Formulario de Preguntas'!$C$10:$FN$165,4,FALSE),"")</f>
        <v/>
      </c>
      <c r="AJ32" s="25">
        <f>IF($B32='Formulario de Respuestas'!$D31,'Formulario de Respuestas'!$P31,"ES DIFERENTE")</f>
        <v>0</v>
      </c>
      <c r="AK32" s="1" t="str">
        <f>IFERROR(VLOOKUP(CONCATENATE(AJ$1,AJ32),'Formulario de Preguntas'!$C$10:$FN$165,3,FALSE),"")</f>
        <v/>
      </c>
      <c r="AL32" s="1" t="str">
        <f>IFERROR(VLOOKUP(CONCATENATE(AJ$1,AJ32),'Formulario de Preguntas'!$C$10:$FN$165,4,FALSE),"")</f>
        <v/>
      </c>
      <c r="AM32" s="25">
        <f>IF($B32='Formulario de Respuestas'!$D31,'Formulario de Respuestas'!$Q31,"ES DIFERENTE")</f>
        <v>0</v>
      </c>
      <c r="AN32" s="1" t="str">
        <f>IFERROR(VLOOKUP(CONCATENATE(AM$1,AM32),'Formulario de Preguntas'!$C$10:$FN$165,3,FALSE),"")</f>
        <v/>
      </c>
      <c r="AO32" s="1" t="str">
        <f>IFERROR(VLOOKUP(CONCATENATE(AM$1,AM32),'Formulario de Preguntas'!$C$10:$FN$165,4,FALSE),"")</f>
        <v/>
      </c>
      <c r="AP32" s="25">
        <f>IF($B32='Formulario de Respuestas'!$D31,'Formulario de Respuestas'!$R31,"ES DIFERENTE")</f>
        <v>0</v>
      </c>
      <c r="AQ32" s="1" t="str">
        <f>IFERROR(VLOOKUP(CONCATENATE(AP$1,AP32),'Formulario de Preguntas'!$C$10:$FN$165,3,FALSE),"")</f>
        <v/>
      </c>
      <c r="AR32" s="1" t="str">
        <f>IFERROR(VLOOKUP(CONCATENATE(AP$1,AP32),'Formulario de Preguntas'!$C$10:$FN$165,4,FALSE),"")</f>
        <v/>
      </c>
      <c r="AS32" s="25">
        <f>IF($B32='Formulario de Respuestas'!$D31,'Formulario de Respuestas'!$S31,"ES DIFERENTE")</f>
        <v>0</v>
      </c>
      <c r="AT32" s="1" t="str">
        <f>IFERROR(VLOOKUP(CONCATENATE(AS$1,AS32),'Formulario de Preguntas'!$C$10:$FN$165,3,FALSE),"")</f>
        <v/>
      </c>
      <c r="AU32" s="1" t="str">
        <f>IFERROR(VLOOKUP(CONCATENATE(AS$1,AS32),'Formulario de Preguntas'!$C$10:$FN$165,4,FALSE),"")</f>
        <v/>
      </c>
      <c r="AV32" s="25">
        <f>IF($B32='Formulario de Respuestas'!$D31,'Formulario de Respuestas'!$T31,"ES DIFERENTE")</f>
        <v>0</v>
      </c>
      <c r="AW32" s="1" t="str">
        <f>IFERROR(VLOOKUP(CONCATENATE(AV$1,AV32),'Formulario de Preguntas'!$C$10:$FN$165,3,FALSE),"")</f>
        <v/>
      </c>
      <c r="AX32" s="1" t="str">
        <f>IFERROR(VLOOKUP(CONCATENATE(AV$1,AV32),'Formulario de Preguntas'!$C$10:$FN$165,4,FALSE),"")</f>
        <v/>
      </c>
      <c r="AY32" s="25">
        <f>IF($B32='Formulario de Respuestas'!$D31,'Formulario de Respuestas'!$U31,"ES DIFERENTE")</f>
        <v>0</v>
      </c>
      <c r="AZ32" s="1" t="str">
        <f>IFERROR(VLOOKUP(CONCATENATE(AY$1,AY32),'Formulario de Preguntas'!$C$10:$FN$165,3,FALSE),"")</f>
        <v/>
      </c>
      <c r="BA32" s="1" t="str">
        <f>IFERROR(VLOOKUP(CONCATENATE(AY$1,AY32),'Formulario de Preguntas'!$C$10:$FN$165,4,FALSE),"")</f>
        <v/>
      </c>
      <c r="BB32" s="25">
        <f>IF($B32='Formulario de Respuestas'!$D31,'Formulario de Respuestas'!$V31,"ES DIFERENTE")</f>
        <v>0</v>
      </c>
      <c r="BC32" s="1" t="str">
        <f>IFERROR(VLOOKUP(CONCATENATE(BB$1,BB32),'Formulario de Preguntas'!$C$10:$FN$165,3,FALSE),"")</f>
        <v/>
      </c>
      <c r="BD32" s="1" t="str">
        <f>IFERROR(VLOOKUP(CONCATENATE(BB$1,BB32),'Formulario de Preguntas'!$C$10:$FN$165,4,FALSE),"")</f>
        <v/>
      </c>
      <c r="BE32" s="25">
        <f>IF($B32='Formulario de Respuestas'!$D31,'Formulario de Respuestas'!$W31,"ES DIFERENTE")</f>
        <v>0</v>
      </c>
      <c r="BF32" s="1" t="str">
        <f>IFERROR(VLOOKUP(CONCATENATE(BE$1,BE32),'Formulario de Preguntas'!$C$10:$FN$165,3,FALSE),"")</f>
        <v/>
      </c>
      <c r="BG32" s="1" t="str">
        <f>IFERROR(VLOOKUP(CONCATENATE(BE$1,BE32),'Formulario de Preguntas'!$C$10:$FN$165,4,FALSE),"")</f>
        <v/>
      </c>
      <c r="BH32" s="25">
        <f>IF($B32='Formulario de Respuestas'!$D31,'Formulario de Respuestas'!$X31,"ES DIFERENTE")</f>
        <v>0</v>
      </c>
      <c r="BI32" s="1" t="str">
        <f>IFERROR(VLOOKUP(CONCATENATE(BH$1,BH32),'Formulario de Preguntas'!$C$10:$FN$165,3,FALSE),"")</f>
        <v/>
      </c>
      <c r="BJ32" s="1" t="str">
        <f>IFERROR(VLOOKUP(CONCATENATE(BH$1,BH32),'Formulario de Preguntas'!$C$10:$FN$165,4,FALSE),"")</f>
        <v/>
      </c>
      <c r="BK32" s="25">
        <f>IF($B32='Formulario de Respuestas'!$D31,'Formulario de Respuestas'!$Y31,"ES DIFERENTE")</f>
        <v>0</v>
      </c>
      <c r="BL32" s="1" t="str">
        <f>IFERROR(VLOOKUP(CONCATENATE(BK$1,BK32),'Formulario de Preguntas'!$C$10:$FN$165,3,FALSE),"")</f>
        <v/>
      </c>
      <c r="BM32" s="1" t="str">
        <f>IFERROR(VLOOKUP(CONCATENATE(BK$1,BK32),'Formulario de Preguntas'!$C$10:$FN$165,4,FALSE),"")</f>
        <v/>
      </c>
      <c r="BN32" s="25">
        <f>IF($B32='Formulario de Respuestas'!$D31,'Formulario de Respuestas'!$Z31,"ES DIFERENTE")</f>
        <v>0</v>
      </c>
      <c r="BO32" s="1" t="str">
        <f>IFERROR(VLOOKUP(CONCATENATE(BN$1,BN32),'Formulario de Preguntas'!$C$10:$FN$165,3,FALSE),"")</f>
        <v/>
      </c>
      <c r="BP32" s="1" t="str">
        <f>IFERROR(VLOOKUP(CONCATENATE(BN$1,BN32),'Formulario de Preguntas'!$C$10:$FN$165,4,FALSE),"")</f>
        <v/>
      </c>
      <c r="BR32" s="1">
        <f t="shared" si="0"/>
        <v>0</v>
      </c>
      <c r="BS32" s="1">
        <f t="shared" si="1"/>
        <v>0.25</v>
      </c>
      <c r="BT32" s="1">
        <f t="shared" si="3"/>
        <v>0</v>
      </c>
      <c r="BU32" s="1">
        <f>COUNTIF('Formulario de Respuestas'!$E31:$Z31,"A")</f>
        <v>0</v>
      </c>
      <c r="BV32" s="1">
        <f>COUNTIF('Formulario de Respuestas'!$E31:$Z31,"B")</f>
        <v>0</v>
      </c>
      <c r="BW32" s="1">
        <f>COUNTIF('Formulario de Respuestas'!$E31:$Z31,"C")</f>
        <v>0</v>
      </c>
      <c r="BX32" s="1">
        <f>COUNTIF('Formulario de Respuestas'!$E31:$Z31,"D")</f>
        <v>0</v>
      </c>
      <c r="BY32" s="1">
        <f>COUNTIF('Formulario de Respuestas'!$E31:$Z31,"E (RESPUESTA ANULADA)")</f>
        <v>0</v>
      </c>
    </row>
    <row r="33" spans="1:77" x14ac:dyDescent="0.25">
      <c r="A33" s="1">
        <f>'Formulario de Respuestas'!C32</f>
        <v>0</v>
      </c>
      <c r="B33" s="1">
        <f>'Formulario de Respuestas'!D32</f>
        <v>0</v>
      </c>
      <c r="C33" s="25">
        <f>IF($B33='Formulario de Respuestas'!$D32,'Formulario de Respuestas'!$E32,"ES DIFERENTE")</f>
        <v>0</v>
      </c>
      <c r="D33" s="15" t="str">
        <f>IFERROR(VLOOKUP(CONCATENATE(C$1,C33),'Formulario de Preguntas'!$C$2:$FN$165,3,FALSE),"")</f>
        <v/>
      </c>
      <c r="E33" s="1" t="str">
        <f>IFERROR(VLOOKUP(CONCATENATE(C$1,C33),'Formulario de Preguntas'!$C$2:$FN$165,4,FALSE),"")</f>
        <v/>
      </c>
      <c r="F33" s="25">
        <f>IF($B33='Formulario de Respuestas'!$D32,'Formulario de Respuestas'!$F32,"ES DIFERENTE")</f>
        <v>0</v>
      </c>
      <c r="G33" s="1" t="str">
        <f>IFERROR(VLOOKUP(CONCATENATE(F$1,F33),'Formulario de Preguntas'!$C$2:$FN$165,3,FALSE),"")</f>
        <v/>
      </c>
      <c r="H33" s="1" t="str">
        <f>IFERROR(VLOOKUP(CONCATENATE(F$1,F33),'Formulario de Preguntas'!$C$2:$FN$165,4,FALSE),"")</f>
        <v/>
      </c>
      <c r="I33" s="25">
        <f>IF($B33='Formulario de Respuestas'!$D32,'Formulario de Respuestas'!$G32,"ES DIFERENTE")</f>
        <v>0</v>
      </c>
      <c r="J33" s="1" t="str">
        <f>IFERROR(VLOOKUP(CONCATENATE(I$1,I33),'Formulario de Preguntas'!$C$10:$FN$165,3,FALSE),"")</f>
        <v/>
      </c>
      <c r="K33" s="1" t="str">
        <f>IFERROR(VLOOKUP(CONCATENATE(I$1,I33),'Formulario de Preguntas'!$C$10:$FN$165,4,FALSE),"")</f>
        <v/>
      </c>
      <c r="L33" s="25">
        <f>IF($B33='Formulario de Respuestas'!$D32,'Formulario de Respuestas'!$H32,"ES DIFERENTE")</f>
        <v>0</v>
      </c>
      <c r="M33" s="1" t="str">
        <f>IFERROR(VLOOKUP(CONCATENATE(L$1,L33),'Formulario de Preguntas'!$C$10:$FN$165,3,FALSE),"")</f>
        <v/>
      </c>
      <c r="N33" s="1" t="str">
        <f>IFERROR(VLOOKUP(CONCATENATE(L$1,L33),'Formulario de Preguntas'!$C$10:$FN$165,4,FALSE),"")</f>
        <v/>
      </c>
      <c r="O33" s="25">
        <f>IF($B33='Formulario de Respuestas'!$D32,'Formulario de Respuestas'!$I32,"ES DIFERENTE")</f>
        <v>0</v>
      </c>
      <c r="P33" s="1" t="str">
        <f>IFERROR(VLOOKUP(CONCATENATE(O$1,O33),'Formulario de Preguntas'!$C$10:$FN$165,3,FALSE),"")</f>
        <v/>
      </c>
      <c r="Q33" s="1" t="str">
        <f>IFERROR(VLOOKUP(CONCATENATE(O$1,O33),'Formulario de Preguntas'!$C$10:$FN$165,4,FALSE),"")</f>
        <v/>
      </c>
      <c r="R33" s="25">
        <f>IF($B33='Formulario de Respuestas'!$D32,'Formulario de Respuestas'!$J32,"ES DIFERENTE")</f>
        <v>0</v>
      </c>
      <c r="S33" s="1" t="str">
        <f>IFERROR(VLOOKUP(CONCATENATE(R$1,R33),'Formulario de Preguntas'!$C$10:$FN$165,3,FALSE),"")</f>
        <v/>
      </c>
      <c r="T33" s="1" t="str">
        <f>IFERROR(VLOOKUP(CONCATENATE(R$1,R33),'Formulario de Preguntas'!$C$10:$FN$165,4,FALSE),"")</f>
        <v/>
      </c>
      <c r="U33" s="25">
        <f>IF($B33='Formulario de Respuestas'!$D32,'Formulario de Respuestas'!$K32,"ES DIFERENTE")</f>
        <v>0</v>
      </c>
      <c r="V33" s="1" t="str">
        <f>IFERROR(VLOOKUP(CONCATENATE(U$1,U33),'Formulario de Preguntas'!$C$10:$FN$165,3,FALSE),"")</f>
        <v/>
      </c>
      <c r="W33" s="1" t="str">
        <f>IFERROR(VLOOKUP(CONCATENATE(U$1,U33),'Formulario de Preguntas'!$C$10:$FN$165,4,FALSE),"")</f>
        <v/>
      </c>
      <c r="X33" s="25">
        <f>IF($B33='Formulario de Respuestas'!$D32,'Formulario de Respuestas'!$L32,"ES DIFERENTE")</f>
        <v>0</v>
      </c>
      <c r="Y33" s="1" t="str">
        <f>IFERROR(VLOOKUP(CONCATENATE(X$1,X33),'Formulario de Preguntas'!$C$10:$FN$165,3,FALSE),"")</f>
        <v/>
      </c>
      <c r="Z33" s="1" t="str">
        <f>IFERROR(VLOOKUP(CONCATENATE(X$1,X33),'Formulario de Preguntas'!$C$10:$FN$165,4,FALSE),"")</f>
        <v/>
      </c>
      <c r="AA33" s="25">
        <f>IF($B33='Formulario de Respuestas'!$D32,'Formulario de Respuestas'!$M32,"ES DIFERENTE")</f>
        <v>0</v>
      </c>
      <c r="AB33" s="1" t="str">
        <f>IFERROR(VLOOKUP(CONCATENATE(AA$1,AA33),'Formulario de Preguntas'!$C$10:$FN$165,3,FALSE),"")</f>
        <v/>
      </c>
      <c r="AC33" s="1" t="str">
        <f>IFERROR(VLOOKUP(CONCATENATE(AA$1,AA33),'Formulario de Preguntas'!$C$10:$FN$165,4,FALSE),"")</f>
        <v/>
      </c>
      <c r="AD33" s="25">
        <f>IF($B33='Formulario de Respuestas'!$D32,'Formulario de Respuestas'!$N32,"ES DIFERENTE")</f>
        <v>0</v>
      </c>
      <c r="AE33" s="1" t="str">
        <f>IFERROR(VLOOKUP(CONCATENATE(AD$1,AD33),'Formulario de Preguntas'!$C$10:$FN$165,3,FALSE),"")</f>
        <v/>
      </c>
      <c r="AF33" s="1" t="str">
        <f>IFERROR(VLOOKUP(CONCATENATE(AD$1,AD33),'Formulario de Preguntas'!$C$10:$FN$165,4,FALSE),"")</f>
        <v/>
      </c>
      <c r="AG33" s="25">
        <f>IF($B33='Formulario de Respuestas'!$D32,'Formulario de Respuestas'!$O32,"ES DIFERENTE")</f>
        <v>0</v>
      </c>
      <c r="AH33" s="1" t="str">
        <f>IFERROR(VLOOKUP(CONCATENATE(AG$1,AG33),'Formulario de Preguntas'!$C$10:$FN$165,3,FALSE),"")</f>
        <v/>
      </c>
      <c r="AI33" s="1" t="str">
        <f>IFERROR(VLOOKUP(CONCATENATE(AG$1,AG33),'Formulario de Preguntas'!$C$10:$FN$165,4,FALSE),"")</f>
        <v/>
      </c>
      <c r="AJ33" s="25">
        <f>IF($B33='Formulario de Respuestas'!$D32,'Formulario de Respuestas'!$P32,"ES DIFERENTE")</f>
        <v>0</v>
      </c>
      <c r="AK33" s="1" t="str">
        <f>IFERROR(VLOOKUP(CONCATENATE(AJ$1,AJ33),'Formulario de Preguntas'!$C$10:$FN$165,3,FALSE),"")</f>
        <v/>
      </c>
      <c r="AL33" s="1" t="str">
        <f>IFERROR(VLOOKUP(CONCATENATE(AJ$1,AJ33),'Formulario de Preguntas'!$C$10:$FN$165,4,FALSE),"")</f>
        <v/>
      </c>
      <c r="AM33" s="25">
        <f>IF($B33='Formulario de Respuestas'!$D32,'Formulario de Respuestas'!$Q32,"ES DIFERENTE")</f>
        <v>0</v>
      </c>
      <c r="AN33" s="1" t="str">
        <f>IFERROR(VLOOKUP(CONCATENATE(AM$1,AM33),'Formulario de Preguntas'!$C$10:$FN$165,3,FALSE),"")</f>
        <v/>
      </c>
      <c r="AO33" s="1" t="str">
        <f>IFERROR(VLOOKUP(CONCATENATE(AM$1,AM33),'Formulario de Preguntas'!$C$10:$FN$165,4,FALSE),"")</f>
        <v/>
      </c>
      <c r="AP33" s="25">
        <f>IF($B33='Formulario de Respuestas'!$D32,'Formulario de Respuestas'!$R32,"ES DIFERENTE")</f>
        <v>0</v>
      </c>
      <c r="AQ33" s="1" t="str">
        <f>IFERROR(VLOOKUP(CONCATENATE(AP$1,AP33),'Formulario de Preguntas'!$C$10:$FN$165,3,FALSE),"")</f>
        <v/>
      </c>
      <c r="AR33" s="1" t="str">
        <f>IFERROR(VLOOKUP(CONCATENATE(AP$1,AP33),'Formulario de Preguntas'!$C$10:$FN$165,4,FALSE),"")</f>
        <v/>
      </c>
      <c r="AS33" s="25">
        <f>IF($B33='Formulario de Respuestas'!$D32,'Formulario de Respuestas'!$S32,"ES DIFERENTE")</f>
        <v>0</v>
      </c>
      <c r="AT33" s="1" t="str">
        <f>IFERROR(VLOOKUP(CONCATENATE(AS$1,AS33),'Formulario de Preguntas'!$C$10:$FN$165,3,FALSE),"")</f>
        <v/>
      </c>
      <c r="AU33" s="1" t="str">
        <f>IFERROR(VLOOKUP(CONCATENATE(AS$1,AS33),'Formulario de Preguntas'!$C$10:$FN$165,4,FALSE),"")</f>
        <v/>
      </c>
      <c r="AV33" s="25">
        <f>IF($B33='Formulario de Respuestas'!$D32,'Formulario de Respuestas'!$T32,"ES DIFERENTE")</f>
        <v>0</v>
      </c>
      <c r="AW33" s="1" t="str">
        <f>IFERROR(VLOOKUP(CONCATENATE(AV$1,AV33),'Formulario de Preguntas'!$C$10:$FN$165,3,FALSE),"")</f>
        <v/>
      </c>
      <c r="AX33" s="1" t="str">
        <f>IFERROR(VLOOKUP(CONCATENATE(AV$1,AV33),'Formulario de Preguntas'!$C$10:$FN$165,4,FALSE),"")</f>
        <v/>
      </c>
      <c r="AY33" s="25">
        <f>IF($B33='Formulario de Respuestas'!$D32,'Formulario de Respuestas'!$U32,"ES DIFERENTE")</f>
        <v>0</v>
      </c>
      <c r="AZ33" s="1" t="str">
        <f>IFERROR(VLOOKUP(CONCATENATE(AY$1,AY33),'Formulario de Preguntas'!$C$10:$FN$165,3,FALSE),"")</f>
        <v/>
      </c>
      <c r="BA33" s="1" t="str">
        <f>IFERROR(VLOOKUP(CONCATENATE(AY$1,AY33),'Formulario de Preguntas'!$C$10:$FN$165,4,FALSE),"")</f>
        <v/>
      </c>
      <c r="BB33" s="25">
        <f>IF($B33='Formulario de Respuestas'!$D32,'Formulario de Respuestas'!$V32,"ES DIFERENTE")</f>
        <v>0</v>
      </c>
      <c r="BC33" s="1" t="str">
        <f>IFERROR(VLOOKUP(CONCATENATE(BB$1,BB33),'Formulario de Preguntas'!$C$10:$FN$165,3,FALSE),"")</f>
        <v/>
      </c>
      <c r="BD33" s="1" t="str">
        <f>IFERROR(VLOOKUP(CONCATENATE(BB$1,BB33),'Formulario de Preguntas'!$C$10:$FN$165,4,FALSE),"")</f>
        <v/>
      </c>
      <c r="BE33" s="25">
        <f>IF($B33='Formulario de Respuestas'!$D32,'Formulario de Respuestas'!$W32,"ES DIFERENTE")</f>
        <v>0</v>
      </c>
      <c r="BF33" s="1" t="str">
        <f>IFERROR(VLOOKUP(CONCATENATE(BE$1,BE33),'Formulario de Preguntas'!$C$10:$FN$165,3,FALSE),"")</f>
        <v/>
      </c>
      <c r="BG33" s="1" t="str">
        <f>IFERROR(VLOOKUP(CONCATENATE(BE$1,BE33),'Formulario de Preguntas'!$C$10:$FN$165,4,FALSE),"")</f>
        <v/>
      </c>
      <c r="BH33" s="25">
        <f>IF($B33='Formulario de Respuestas'!$D32,'Formulario de Respuestas'!$X32,"ES DIFERENTE")</f>
        <v>0</v>
      </c>
      <c r="BI33" s="1" t="str">
        <f>IFERROR(VLOOKUP(CONCATENATE(BH$1,BH33),'Formulario de Preguntas'!$C$10:$FN$165,3,FALSE),"")</f>
        <v/>
      </c>
      <c r="BJ33" s="1" t="str">
        <f>IFERROR(VLOOKUP(CONCATENATE(BH$1,BH33),'Formulario de Preguntas'!$C$10:$FN$165,4,FALSE),"")</f>
        <v/>
      </c>
      <c r="BK33" s="25">
        <f>IF($B33='Formulario de Respuestas'!$D32,'Formulario de Respuestas'!$Y32,"ES DIFERENTE")</f>
        <v>0</v>
      </c>
      <c r="BL33" s="1" t="str">
        <f>IFERROR(VLOOKUP(CONCATENATE(BK$1,BK33),'Formulario de Preguntas'!$C$10:$FN$165,3,FALSE),"")</f>
        <v/>
      </c>
      <c r="BM33" s="1" t="str">
        <f>IFERROR(VLOOKUP(CONCATENATE(BK$1,BK33),'Formulario de Preguntas'!$C$10:$FN$165,4,FALSE),"")</f>
        <v/>
      </c>
      <c r="BN33" s="25">
        <f>IF($B33='Formulario de Respuestas'!$D32,'Formulario de Respuestas'!$Z32,"ES DIFERENTE")</f>
        <v>0</v>
      </c>
      <c r="BO33" s="1" t="str">
        <f>IFERROR(VLOOKUP(CONCATENATE(BN$1,BN33),'Formulario de Preguntas'!$C$10:$FN$165,3,FALSE),"")</f>
        <v/>
      </c>
      <c r="BP33" s="1" t="str">
        <f>IFERROR(VLOOKUP(CONCATENATE(BN$1,BN33),'Formulario de Preguntas'!$C$10:$FN$165,4,FALSE),"")</f>
        <v/>
      </c>
      <c r="BR33" s="1">
        <f t="shared" si="0"/>
        <v>0</v>
      </c>
      <c r="BS33" s="1">
        <f t="shared" si="1"/>
        <v>0.25</v>
      </c>
      <c r="BT33" s="1">
        <f t="shared" si="3"/>
        <v>0</v>
      </c>
      <c r="BU33" s="1">
        <f>COUNTIF('Formulario de Respuestas'!$E32:$Z32,"A")</f>
        <v>0</v>
      </c>
      <c r="BV33" s="1">
        <f>COUNTIF('Formulario de Respuestas'!$E32:$Z32,"B")</f>
        <v>0</v>
      </c>
      <c r="BW33" s="1">
        <f>COUNTIF('Formulario de Respuestas'!$E32:$Z32,"C")</f>
        <v>0</v>
      </c>
      <c r="BX33" s="1">
        <f>COUNTIF('Formulario de Respuestas'!$E32:$Z32,"D")</f>
        <v>0</v>
      </c>
      <c r="BY33" s="1">
        <f>COUNTIF('Formulario de Respuestas'!$E32:$Z32,"E (RESPUESTA ANULADA)")</f>
        <v>0</v>
      </c>
    </row>
    <row r="34" spans="1:77" x14ac:dyDescent="0.25">
      <c r="A34" s="1">
        <f>'Formulario de Respuestas'!C33</f>
        <v>0</v>
      </c>
      <c r="B34" s="1">
        <f>'Formulario de Respuestas'!D33</f>
        <v>0</v>
      </c>
      <c r="C34" s="25">
        <f>IF($B34='Formulario de Respuestas'!$D33,'Formulario de Respuestas'!$E33,"ES DIFERENTE")</f>
        <v>0</v>
      </c>
      <c r="D34" s="15" t="str">
        <f>IFERROR(VLOOKUP(CONCATENATE(C$1,C34),'Formulario de Preguntas'!$C$2:$FN$165,3,FALSE),"")</f>
        <v/>
      </c>
      <c r="E34" s="1" t="str">
        <f>IFERROR(VLOOKUP(CONCATENATE(C$1,C34),'Formulario de Preguntas'!$C$2:$FN$165,4,FALSE),"")</f>
        <v/>
      </c>
      <c r="F34" s="25">
        <f>IF($B34='Formulario de Respuestas'!$D33,'Formulario de Respuestas'!$F33,"ES DIFERENTE")</f>
        <v>0</v>
      </c>
      <c r="G34" s="1" t="str">
        <f>IFERROR(VLOOKUP(CONCATENATE(F$1,F34),'Formulario de Preguntas'!$C$2:$FN$165,3,FALSE),"")</f>
        <v/>
      </c>
      <c r="H34" s="1" t="str">
        <f>IFERROR(VLOOKUP(CONCATENATE(F$1,F34),'Formulario de Preguntas'!$C$2:$FN$165,4,FALSE),"")</f>
        <v/>
      </c>
      <c r="I34" s="25">
        <f>IF($B34='Formulario de Respuestas'!$D33,'Formulario de Respuestas'!$G33,"ES DIFERENTE")</f>
        <v>0</v>
      </c>
      <c r="J34" s="1" t="str">
        <f>IFERROR(VLOOKUP(CONCATENATE(I$1,I34),'Formulario de Preguntas'!$C$10:$FN$165,3,FALSE),"")</f>
        <v/>
      </c>
      <c r="K34" s="1" t="str">
        <f>IFERROR(VLOOKUP(CONCATENATE(I$1,I34),'Formulario de Preguntas'!$C$10:$FN$165,4,FALSE),"")</f>
        <v/>
      </c>
      <c r="L34" s="25">
        <f>IF($B34='Formulario de Respuestas'!$D33,'Formulario de Respuestas'!$H33,"ES DIFERENTE")</f>
        <v>0</v>
      </c>
      <c r="M34" s="1" t="str">
        <f>IFERROR(VLOOKUP(CONCATENATE(L$1,L34),'Formulario de Preguntas'!$C$10:$FN$165,3,FALSE),"")</f>
        <v/>
      </c>
      <c r="N34" s="1" t="str">
        <f>IFERROR(VLOOKUP(CONCATENATE(L$1,L34),'Formulario de Preguntas'!$C$10:$FN$165,4,FALSE),"")</f>
        <v/>
      </c>
      <c r="O34" s="25">
        <f>IF($B34='Formulario de Respuestas'!$D33,'Formulario de Respuestas'!$I33,"ES DIFERENTE")</f>
        <v>0</v>
      </c>
      <c r="P34" s="1" t="str">
        <f>IFERROR(VLOOKUP(CONCATENATE(O$1,O34),'Formulario de Preguntas'!$C$10:$FN$165,3,FALSE),"")</f>
        <v/>
      </c>
      <c r="Q34" s="1" t="str">
        <f>IFERROR(VLOOKUP(CONCATENATE(O$1,O34),'Formulario de Preguntas'!$C$10:$FN$165,4,FALSE),"")</f>
        <v/>
      </c>
      <c r="R34" s="25">
        <f>IF($B34='Formulario de Respuestas'!$D33,'Formulario de Respuestas'!$J33,"ES DIFERENTE")</f>
        <v>0</v>
      </c>
      <c r="S34" s="1" t="str">
        <f>IFERROR(VLOOKUP(CONCATENATE(R$1,R34),'Formulario de Preguntas'!$C$10:$FN$165,3,FALSE),"")</f>
        <v/>
      </c>
      <c r="T34" s="1" t="str">
        <f>IFERROR(VLOOKUP(CONCATENATE(R$1,R34),'Formulario de Preguntas'!$C$10:$FN$165,4,FALSE),"")</f>
        <v/>
      </c>
      <c r="U34" s="25">
        <f>IF($B34='Formulario de Respuestas'!$D33,'Formulario de Respuestas'!$K33,"ES DIFERENTE")</f>
        <v>0</v>
      </c>
      <c r="V34" s="1" t="str">
        <f>IFERROR(VLOOKUP(CONCATENATE(U$1,U34),'Formulario de Preguntas'!$C$10:$FN$165,3,FALSE),"")</f>
        <v/>
      </c>
      <c r="W34" s="1" t="str">
        <f>IFERROR(VLOOKUP(CONCATENATE(U$1,U34),'Formulario de Preguntas'!$C$10:$FN$165,4,FALSE),"")</f>
        <v/>
      </c>
      <c r="X34" s="25">
        <f>IF($B34='Formulario de Respuestas'!$D33,'Formulario de Respuestas'!$L33,"ES DIFERENTE")</f>
        <v>0</v>
      </c>
      <c r="Y34" s="1" t="str">
        <f>IFERROR(VLOOKUP(CONCATENATE(X$1,X34),'Formulario de Preguntas'!$C$10:$FN$165,3,FALSE),"")</f>
        <v/>
      </c>
      <c r="Z34" s="1" t="str">
        <f>IFERROR(VLOOKUP(CONCATENATE(X$1,X34),'Formulario de Preguntas'!$C$10:$FN$165,4,FALSE),"")</f>
        <v/>
      </c>
      <c r="AA34" s="25">
        <f>IF($B34='Formulario de Respuestas'!$D33,'Formulario de Respuestas'!$M33,"ES DIFERENTE")</f>
        <v>0</v>
      </c>
      <c r="AB34" s="1" t="str">
        <f>IFERROR(VLOOKUP(CONCATENATE(AA$1,AA34),'Formulario de Preguntas'!$C$10:$FN$165,3,FALSE),"")</f>
        <v/>
      </c>
      <c r="AC34" s="1" t="str">
        <f>IFERROR(VLOOKUP(CONCATENATE(AA$1,AA34),'Formulario de Preguntas'!$C$10:$FN$165,4,FALSE),"")</f>
        <v/>
      </c>
      <c r="AD34" s="25">
        <f>IF($B34='Formulario de Respuestas'!$D33,'Formulario de Respuestas'!$N33,"ES DIFERENTE")</f>
        <v>0</v>
      </c>
      <c r="AE34" s="1" t="str">
        <f>IFERROR(VLOOKUP(CONCATENATE(AD$1,AD34),'Formulario de Preguntas'!$C$10:$FN$165,3,FALSE),"")</f>
        <v/>
      </c>
      <c r="AF34" s="1" t="str">
        <f>IFERROR(VLOOKUP(CONCATENATE(AD$1,AD34),'Formulario de Preguntas'!$C$10:$FN$165,4,FALSE),"")</f>
        <v/>
      </c>
      <c r="AG34" s="25">
        <f>IF($B34='Formulario de Respuestas'!$D33,'Formulario de Respuestas'!$O33,"ES DIFERENTE")</f>
        <v>0</v>
      </c>
      <c r="AH34" s="1" t="str">
        <f>IFERROR(VLOOKUP(CONCATENATE(AG$1,AG34),'Formulario de Preguntas'!$C$10:$FN$165,3,FALSE),"")</f>
        <v/>
      </c>
      <c r="AI34" s="1" t="str">
        <f>IFERROR(VLOOKUP(CONCATENATE(AG$1,AG34),'Formulario de Preguntas'!$C$10:$FN$165,4,FALSE),"")</f>
        <v/>
      </c>
      <c r="AJ34" s="25">
        <f>IF($B34='Formulario de Respuestas'!$D33,'Formulario de Respuestas'!$P33,"ES DIFERENTE")</f>
        <v>0</v>
      </c>
      <c r="AK34" s="1" t="str">
        <f>IFERROR(VLOOKUP(CONCATENATE(AJ$1,AJ34),'Formulario de Preguntas'!$C$10:$FN$165,3,FALSE),"")</f>
        <v/>
      </c>
      <c r="AL34" s="1" t="str">
        <f>IFERROR(VLOOKUP(CONCATENATE(AJ$1,AJ34),'Formulario de Preguntas'!$C$10:$FN$165,4,FALSE),"")</f>
        <v/>
      </c>
      <c r="AM34" s="25">
        <f>IF($B34='Formulario de Respuestas'!$D33,'Formulario de Respuestas'!$Q33,"ES DIFERENTE")</f>
        <v>0</v>
      </c>
      <c r="AN34" s="1" t="str">
        <f>IFERROR(VLOOKUP(CONCATENATE(AM$1,AM34),'Formulario de Preguntas'!$C$10:$FN$165,3,FALSE),"")</f>
        <v/>
      </c>
      <c r="AO34" s="1" t="str">
        <f>IFERROR(VLOOKUP(CONCATENATE(AM$1,AM34),'Formulario de Preguntas'!$C$10:$FN$165,4,FALSE),"")</f>
        <v/>
      </c>
      <c r="AP34" s="25">
        <f>IF($B34='Formulario de Respuestas'!$D33,'Formulario de Respuestas'!$R33,"ES DIFERENTE")</f>
        <v>0</v>
      </c>
      <c r="AQ34" s="1" t="str">
        <f>IFERROR(VLOOKUP(CONCATENATE(AP$1,AP34),'Formulario de Preguntas'!$C$10:$FN$165,3,FALSE),"")</f>
        <v/>
      </c>
      <c r="AR34" s="1" t="str">
        <f>IFERROR(VLOOKUP(CONCATENATE(AP$1,AP34),'Formulario de Preguntas'!$C$10:$FN$165,4,FALSE),"")</f>
        <v/>
      </c>
      <c r="AS34" s="25">
        <f>IF($B34='Formulario de Respuestas'!$D33,'Formulario de Respuestas'!$S33,"ES DIFERENTE")</f>
        <v>0</v>
      </c>
      <c r="AT34" s="1" t="str">
        <f>IFERROR(VLOOKUP(CONCATENATE(AS$1,AS34),'Formulario de Preguntas'!$C$10:$FN$165,3,FALSE),"")</f>
        <v/>
      </c>
      <c r="AU34" s="1" t="str">
        <f>IFERROR(VLOOKUP(CONCATENATE(AS$1,AS34),'Formulario de Preguntas'!$C$10:$FN$165,4,FALSE),"")</f>
        <v/>
      </c>
      <c r="AV34" s="25">
        <f>IF($B34='Formulario de Respuestas'!$D33,'Formulario de Respuestas'!$T33,"ES DIFERENTE")</f>
        <v>0</v>
      </c>
      <c r="AW34" s="1" t="str">
        <f>IFERROR(VLOOKUP(CONCATENATE(AV$1,AV34),'Formulario de Preguntas'!$C$10:$FN$165,3,FALSE),"")</f>
        <v/>
      </c>
      <c r="AX34" s="1" t="str">
        <f>IFERROR(VLOOKUP(CONCATENATE(AV$1,AV34),'Formulario de Preguntas'!$C$10:$FN$165,4,FALSE),"")</f>
        <v/>
      </c>
      <c r="AY34" s="25">
        <f>IF($B34='Formulario de Respuestas'!$D33,'Formulario de Respuestas'!$U33,"ES DIFERENTE")</f>
        <v>0</v>
      </c>
      <c r="AZ34" s="1" t="str">
        <f>IFERROR(VLOOKUP(CONCATENATE(AY$1,AY34),'Formulario de Preguntas'!$C$10:$FN$165,3,FALSE),"")</f>
        <v/>
      </c>
      <c r="BA34" s="1" t="str">
        <f>IFERROR(VLOOKUP(CONCATENATE(AY$1,AY34),'Formulario de Preguntas'!$C$10:$FN$165,4,FALSE),"")</f>
        <v/>
      </c>
      <c r="BB34" s="25">
        <f>IF($B34='Formulario de Respuestas'!$D33,'Formulario de Respuestas'!$V33,"ES DIFERENTE")</f>
        <v>0</v>
      </c>
      <c r="BC34" s="1" t="str">
        <f>IFERROR(VLOOKUP(CONCATENATE(BB$1,BB34),'Formulario de Preguntas'!$C$10:$FN$165,3,FALSE),"")</f>
        <v/>
      </c>
      <c r="BD34" s="1" t="str">
        <f>IFERROR(VLOOKUP(CONCATENATE(BB$1,BB34),'Formulario de Preguntas'!$C$10:$FN$165,4,FALSE),"")</f>
        <v/>
      </c>
      <c r="BE34" s="25">
        <f>IF($B34='Formulario de Respuestas'!$D33,'Formulario de Respuestas'!$W33,"ES DIFERENTE")</f>
        <v>0</v>
      </c>
      <c r="BF34" s="1" t="str">
        <f>IFERROR(VLOOKUP(CONCATENATE(BE$1,BE34),'Formulario de Preguntas'!$C$10:$FN$165,3,FALSE),"")</f>
        <v/>
      </c>
      <c r="BG34" s="1" t="str">
        <f>IFERROR(VLOOKUP(CONCATENATE(BE$1,BE34),'Formulario de Preguntas'!$C$10:$FN$165,4,FALSE),"")</f>
        <v/>
      </c>
      <c r="BH34" s="25">
        <f>IF($B34='Formulario de Respuestas'!$D33,'Formulario de Respuestas'!$X33,"ES DIFERENTE")</f>
        <v>0</v>
      </c>
      <c r="BI34" s="1" t="str">
        <f>IFERROR(VLOOKUP(CONCATENATE(BH$1,BH34),'Formulario de Preguntas'!$C$10:$FN$165,3,FALSE),"")</f>
        <v/>
      </c>
      <c r="BJ34" s="1" t="str">
        <f>IFERROR(VLOOKUP(CONCATENATE(BH$1,BH34),'Formulario de Preguntas'!$C$10:$FN$165,4,FALSE),"")</f>
        <v/>
      </c>
      <c r="BK34" s="25">
        <f>IF($B34='Formulario de Respuestas'!$D33,'Formulario de Respuestas'!$Y33,"ES DIFERENTE")</f>
        <v>0</v>
      </c>
      <c r="BL34" s="1" t="str">
        <f>IFERROR(VLOOKUP(CONCATENATE(BK$1,BK34),'Formulario de Preguntas'!$C$10:$FN$165,3,FALSE),"")</f>
        <v/>
      </c>
      <c r="BM34" s="1" t="str">
        <f>IFERROR(VLOOKUP(CONCATENATE(BK$1,BK34),'Formulario de Preguntas'!$C$10:$FN$165,4,FALSE),"")</f>
        <v/>
      </c>
      <c r="BN34" s="25">
        <f>IF($B34='Formulario de Respuestas'!$D33,'Formulario de Respuestas'!$Z33,"ES DIFERENTE")</f>
        <v>0</v>
      </c>
      <c r="BO34" s="1" t="str">
        <f>IFERROR(VLOOKUP(CONCATENATE(BN$1,BN34),'Formulario de Preguntas'!$C$10:$FN$165,3,FALSE),"")</f>
        <v/>
      </c>
      <c r="BP34" s="1" t="str">
        <f>IFERROR(VLOOKUP(CONCATENATE(BN$1,BN34),'Formulario de Preguntas'!$C$10:$FN$165,4,FALSE),"")</f>
        <v/>
      </c>
      <c r="BR34" s="1">
        <f t="shared" si="0"/>
        <v>0</v>
      </c>
      <c r="BS34" s="1">
        <f t="shared" si="1"/>
        <v>0.25</v>
      </c>
      <c r="BT34" s="1">
        <f t="shared" si="3"/>
        <v>0</v>
      </c>
      <c r="BU34" s="1">
        <f>COUNTIF('Formulario de Respuestas'!$E33:$Z33,"A")</f>
        <v>0</v>
      </c>
      <c r="BV34" s="1">
        <f>COUNTIF('Formulario de Respuestas'!$E33:$Z33,"B")</f>
        <v>0</v>
      </c>
      <c r="BW34" s="1">
        <f>COUNTIF('Formulario de Respuestas'!$E33:$Z33,"C")</f>
        <v>0</v>
      </c>
      <c r="BX34" s="1">
        <f>COUNTIF('Formulario de Respuestas'!$E33:$Z33,"D")</f>
        <v>0</v>
      </c>
      <c r="BY34" s="1">
        <f>COUNTIF('Formulario de Respuestas'!$E33:$Z33,"E (RESPUESTA ANULADA)")</f>
        <v>0</v>
      </c>
    </row>
    <row r="35" spans="1:77" x14ac:dyDescent="0.25">
      <c r="A35" s="1">
        <f>'Formulario de Respuestas'!C34</f>
        <v>0</v>
      </c>
      <c r="B35" s="1">
        <f>'Formulario de Respuestas'!D34</f>
        <v>0</v>
      </c>
      <c r="C35" s="25">
        <f>IF($B35='Formulario de Respuestas'!$D34,'Formulario de Respuestas'!$E34,"ES DIFERENTE")</f>
        <v>0</v>
      </c>
      <c r="D35" s="15" t="str">
        <f>IFERROR(VLOOKUP(CONCATENATE(C$1,C35),'Formulario de Preguntas'!$C$2:$FN$165,3,FALSE),"")</f>
        <v/>
      </c>
      <c r="E35" s="1" t="str">
        <f>IFERROR(VLOOKUP(CONCATENATE(C$1,C35),'Formulario de Preguntas'!$C$2:$FN$165,4,FALSE),"")</f>
        <v/>
      </c>
      <c r="F35" s="25">
        <f>IF($B35='Formulario de Respuestas'!$D34,'Formulario de Respuestas'!$F34,"ES DIFERENTE")</f>
        <v>0</v>
      </c>
      <c r="G35" s="1" t="str">
        <f>IFERROR(VLOOKUP(CONCATENATE(F$1,F35),'Formulario de Preguntas'!$C$2:$FN$165,3,FALSE),"")</f>
        <v/>
      </c>
      <c r="H35" s="1" t="str">
        <f>IFERROR(VLOOKUP(CONCATENATE(F$1,F35),'Formulario de Preguntas'!$C$2:$FN$165,4,FALSE),"")</f>
        <v/>
      </c>
      <c r="I35" s="25">
        <f>IF($B35='Formulario de Respuestas'!$D34,'Formulario de Respuestas'!$G34,"ES DIFERENTE")</f>
        <v>0</v>
      </c>
      <c r="J35" s="1" t="str">
        <f>IFERROR(VLOOKUP(CONCATENATE(I$1,I35),'Formulario de Preguntas'!$C$10:$FN$165,3,FALSE),"")</f>
        <v/>
      </c>
      <c r="K35" s="1" t="str">
        <f>IFERROR(VLOOKUP(CONCATENATE(I$1,I35),'Formulario de Preguntas'!$C$10:$FN$165,4,FALSE),"")</f>
        <v/>
      </c>
      <c r="L35" s="25">
        <f>IF($B35='Formulario de Respuestas'!$D34,'Formulario de Respuestas'!$H34,"ES DIFERENTE")</f>
        <v>0</v>
      </c>
      <c r="M35" s="1" t="str">
        <f>IFERROR(VLOOKUP(CONCATENATE(L$1,L35),'Formulario de Preguntas'!$C$10:$FN$165,3,FALSE),"")</f>
        <v/>
      </c>
      <c r="N35" s="1" t="str">
        <f>IFERROR(VLOOKUP(CONCATENATE(L$1,L35),'Formulario de Preguntas'!$C$10:$FN$165,4,FALSE),"")</f>
        <v/>
      </c>
      <c r="O35" s="25">
        <f>IF($B35='Formulario de Respuestas'!$D34,'Formulario de Respuestas'!$I34,"ES DIFERENTE")</f>
        <v>0</v>
      </c>
      <c r="P35" s="1" t="str">
        <f>IFERROR(VLOOKUP(CONCATENATE(O$1,O35),'Formulario de Preguntas'!$C$10:$FN$165,3,FALSE),"")</f>
        <v/>
      </c>
      <c r="Q35" s="1" t="str">
        <f>IFERROR(VLOOKUP(CONCATENATE(O$1,O35),'Formulario de Preguntas'!$C$10:$FN$165,4,FALSE),"")</f>
        <v/>
      </c>
      <c r="R35" s="25">
        <f>IF($B35='Formulario de Respuestas'!$D34,'Formulario de Respuestas'!$J34,"ES DIFERENTE")</f>
        <v>0</v>
      </c>
      <c r="S35" s="1" t="str">
        <f>IFERROR(VLOOKUP(CONCATENATE(R$1,R35),'Formulario de Preguntas'!$C$10:$FN$165,3,FALSE),"")</f>
        <v/>
      </c>
      <c r="T35" s="1" t="str">
        <f>IFERROR(VLOOKUP(CONCATENATE(R$1,R35),'Formulario de Preguntas'!$C$10:$FN$165,4,FALSE),"")</f>
        <v/>
      </c>
      <c r="U35" s="25">
        <f>IF($B35='Formulario de Respuestas'!$D34,'Formulario de Respuestas'!$K34,"ES DIFERENTE")</f>
        <v>0</v>
      </c>
      <c r="V35" s="1" t="str">
        <f>IFERROR(VLOOKUP(CONCATENATE(U$1,U35),'Formulario de Preguntas'!$C$10:$FN$165,3,FALSE),"")</f>
        <v/>
      </c>
      <c r="W35" s="1" t="str">
        <f>IFERROR(VLOOKUP(CONCATENATE(U$1,U35),'Formulario de Preguntas'!$C$10:$FN$165,4,FALSE),"")</f>
        <v/>
      </c>
      <c r="X35" s="25">
        <f>IF($B35='Formulario de Respuestas'!$D34,'Formulario de Respuestas'!$L34,"ES DIFERENTE")</f>
        <v>0</v>
      </c>
      <c r="Y35" s="1" t="str">
        <f>IFERROR(VLOOKUP(CONCATENATE(X$1,X35),'Formulario de Preguntas'!$C$10:$FN$165,3,FALSE),"")</f>
        <v/>
      </c>
      <c r="Z35" s="1" t="str">
        <f>IFERROR(VLOOKUP(CONCATENATE(X$1,X35),'Formulario de Preguntas'!$C$10:$FN$165,4,FALSE),"")</f>
        <v/>
      </c>
      <c r="AA35" s="25">
        <f>IF($B35='Formulario de Respuestas'!$D34,'Formulario de Respuestas'!$M34,"ES DIFERENTE")</f>
        <v>0</v>
      </c>
      <c r="AB35" s="1" t="str">
        <f>IFERROR(VLOOKUP(CONCATENATE(AA$1,AA35),'Formulario de Preguntas'!$C$10:$FN$165,3,FALSE),"")</f>
        <v/>
      </c>
      <c r="AC35" s="1" t="str">
        <f>IFERROR(VLOOKUP(CONCATENATE(AA$1,AA35),'Formulario de Preguntas'!$C$10:$FN$165,4,FALSE),"")</f>
        <v/>
      </c>
      <c r="AD35" s="25">
        <f>IF($B35='Formulario de Respuestas'!$D34,'Formulario de Respuestas'!$N34,"ES DIFERENTE")</f>
        <v>0</v>
      </c>
      <c r="AE35" s="1" t="str">
        <f>IFERROR(VLOOKUP(CONCATENATE(AD$1,AD35),'Formulario de Preguntas'!$C$10:$FN$165,3,FALSE),"")</f>
        <v/>
      </c>
      <c r="AF35" s="1" t="str">
        <f>IFERROR(VLOOKUP(CONCATENATE(AD$1,AD35),'Formulario de Preguntas'!$C$10:$FN$165,4,FALSE),"")</f>
        <v/>
      </c>
      <c r="AG35" s="25">
        <f>IF($B35='Formulario de Respuestas'!$D34,'Formulario de Respuestas'!$O34,"ES DIFERENTE")</f>
        <v>0</v>
      </c>
      <c r="AH35" s="1" t="str">
        <f>IFERROR(VLOOKUP(CONCATENATE(AG$1,AG35),'Formulario de Preguntas'!$C$10:$FN$165,3,FALSE),"")</f>
        <v/>
      </c>
      <c r="AI35" s="1" t="str">
        <f>IFERROR(VLOOKUP(CONCATENATE(AG$1,AG35),'Formulario de Preguntas'!$C$10:$FN$165,4,FALSE),"")</f>
        <v/>
      </c>
      <c r="AJ35" s="25">
        <f>IF($B35='Formulario de Respuestas'!$D34,'Formulario de Respuestas'!$P34,"ES DIFERENTE")</f>
        <v>0</v>
      </c>
      <c r="AK35" s="1" t="str">
        <f>IFERROR(VLOOKUP(CONCATENATE(AJ$1,AJ35),'Formulario de Preguntas'!$C$10:$FN$165,3,FALSE),"")</f>
        <v/>
      </c>
      <c r="AL35" s="1" t="str">
        <f>IFERROR(VLOOKUP(CONCATENATE(AJ$1,AJ35),'Formulario de Preguntas'!$C$10:$FN$165,4,FALSE),"")</f>
        <v/>
      </c>
      <c r="AM35" s="25">
        <f>IF($B35='Formulario de Respuestas'!$D34,'Formulario de Respuestas'!$Q34,"ES DIFERENTE")</f>
        <v>0</v>
      </c>
      <c r="AN35" s="1" t="str">
        <f>IFERROR(VLOOKUP(CONCATENATE(AM$1,AM35),'Formulario de Preguntas'!$C$10:$FN$165,3,FALSE),"")</f>
        <v/>
      </c>
      <c r="AO35" s="1" t="str">
        <f>IFERROR(VLOOKUP(CONCATENATE(AM$1,AM35),'Formulario de Preguntas'!$C$10:$FN$165,4,FALSE),"")</f>
        <v/>
      </c>
      <c r="AP35" s="25">
        <f>IF($B35='Formulario de Respuestas'!$D34,'Formulario de Respuestas'!$R34,"ES DIFERENTE")</f>
        <v>0</v>
      </c>
      <c r="AQ35" s="1" t="str">
        <f>IFERROR(VLOOKUP(CONCATENATE(AP$1,AP35),'Formulario de Preguntas'!$C$10:$FN$165,3,FALSE),"")</f>
        <v/>
      </c>
      <c r="AR35" s="1" t="str">
        <f>IFERROR(VLOOKUP(CONCATENATE(AP$1,AP35),'Formulario de Preguntas'!$C$10:$FN$165,4,FALSE),"")</f>
        <v/>
      </c>
      <c r="AS35" s="25">
        <f>IF($B35='Formulario de Respuestas'!$D34,'Formulario de Respuestas'!$S34,"ES DIFERENTE")</f>
        <v>0</v>
      </c>
      <c r="AT35" s="1" t="str">
        <f>IFERROR(VLOOKUP(CONCATENATE(AS$1,AS35),'Formulario de Preguntas'!$C$10:$FN$165,3,FALSE),"")</f>
        <v/>
      </c>
      <c r="AU35" s="1" t="str">
        <f>IFERROR(VLOOKUP(CONCATENATE(AS$1,AS35),'Formulario de Preguntas'!$C$10:$FN$165,4,FALSE),"")</f>
        <v/>
      </c>
      <c r="AV35" s="25">
        <f>IF($B35='Formulario de Respuestas'!$D34,'Formulario de Respuestas'!$T34,"ES DIFERENTE")</f>
        <v>0</v>
      </c>
      <c r="AW35" s="1" t="str">
        <f>IFERROR(VLOOKUP(CONCATENATE(AV$1,AV35),'Formulario de Preguntas'!$C$10:$FN$165,3,FALSE),"")</f>
        <v/>
      </c>
      <c r="AX35" s="1" t="str">
        <f>IFERROR(VLOOKUP(CONCATENATE(AV$1,AV35),'Formulario de Preguntas'!$C$10:$FN$165,4,FALSE),"")</f>
        <v/>
      </c>
      <c r="AY35" s="25">
        <f>IF($B35='Formulario de Respuestas'!$D34,'Formulario de Respuestas'!$U34,"ES DIFERENTE")</f>
        <v>0</v>
      </c>
      <c r="AZ35" s="1" t="str">
        <f>IFERROR(VLOOKUP(CONCATENATE(AY$1,AY35),'Formulario de Preguntas'!$C$10:$FN$165,3,FALSE),"")</f>
        <v/>
      </c>
      <c r="BA35" s="1" t="str">
        <f>IFERROR(VLOOKUP(CONCATENATE(AY$1,AY35),'Formulario de Preguntas'!$C$10:$FN$165,4,FALSE),"")</f>
        <v/>
      </c>
      <c r="BB35" s="25">
        <f>IF($B35='Formulario de Respuestas'!$D34,'Formulario de Respuestas'!$V34,"ES DIFERENTE")</f>
        <v>0</v>
      </c>
      <c r="BC35" s="1" t="str">
        <f>IFERROR(VLOOKUP(CONCATENATE(BB$1,BB35),'Formulario de Preguntas'!$C$10:$FN$165,3,FALSE),"")</f>
        <v/>
      </c>
      <c r="BD35" s="1" t="str">
        <f>IFERROR(VLOOKUP(CONCATENATE(BB$1,BB35),'Formulario de Preguntas'!$C$10:$FN$165,4,FALSE),"")</f>
        <v/>
      </c>
      <c r="BE35" s="25">
        <f>IF($B35='Formulario de Respuestas'!$D34,'Formulario de Respuestas'!$W34,"ES DIFERENTE")</f>
        <v>0</v>
      </c>
      <c r="BF35" s="1" t="str">
        <f>IFERROR(VLOOKUP(CONCATENATE(BE$1,BE35),'Formulario de Preguntas'!$C$10:$FN$165,3,FALSE),"")</f>
        <v/>
      </c>
      <c r="BG35" s="1" t="str">
        <f>IFERROR(VLOOKUP(CONCATENATE(BE$1,BE35),'Formulario de Preguntas'!$C$10:$FN$165,4,FALSE),"")</f>
        <v/>
      </c>
      <c r="BH35" s="25">
        <f>IF($B35='Formulario de Respuestas'!$D34,'Formulario de Respuestas'!$X34,"ES DIFERENTE")</f>
        <v>0</v>
      </c>
      <c r="BI35" s="1" t="str">
        <f>IFERROR(VLOOKUP(CONCATENATE(BH$1,BH35),'Formulario de Preguntas'!$C$10:$FN$165,3,FALSE),"")</f>
        <v/>
      </c>
      <c r="BJ35" s="1" t="str">
        <f>IFERROR(VLOOKUP(CONCATENATE(BH$1,BH35),'Formulario de Preguntas'!$C$10:$FN$165,4,FALSE),"")</f>
        <v/>
      </c>
      <c r="BK35" s="25">
        <f>IF($B35='Formulario de Respuestas'!$D34,'Formulario de Respuestas'!$Y34,"ES DIFERENTE")</f>
        <v>0</v>
      </c>
      <c r="BL35" s="1" t="str">
        <f>IFERROR(VLOOKUP(CONCATENATE(BK$1,BK35),'Formulario de Preguntas'!$C$10:$FN$165,3,FALSE),"")</f>
        <v/>
      </c>
      <c r="BM35" s="1" t="str">
        <f>IFERROR(VLOOKUP(CONCATENATE(BK$1,BK35),'Formulario de Preguntas'!$C$10:$FN$165,4,FALSE),"")</f>
        <v/>
      </c>
      <c r="BN35" s="25">
        <f>IF($B35='Formulario de Respuestas'!$D34,'Formulario de Respuestas'!$Z34,"ES DIFERENTE")</f>
        <v>0</v>
      </c>
      <c r="BO35" s="1" t="str">
        <f>IFERROR(VLOOKUP(CONCATENATE(BN$1,BN35),'Formulario de Preguntas'!$C$10:$FN$165,3,FALSE),"")</f>
        <v/>
      </c>
      <c r="BP35" s="1" t="str">
        <f>IFERROR(VLOOKUP(CONCATENATE(BN$1,BN35),'Formulario de Preguntas'!$C$10:$FN$165,4,FALSE),"")</f>
        <v/>
      </c>
      <c r="BR35" s="1">
        <f t="shared" si="0"/>
        <v>0</v>
      </c>
      <c r="BS35" s="1">
        <f t="shared" si="1"/>
        <v>0.25</v>
      </c>
      <c r="BT35" s="1">
        <f t="shared" si="3"/>
        <v>0</v>
      </c>
      <c r="BU35" s="1">
        <f>COUNTIF('Formulario de Respuestas'!$E34:$Z34,"A")</f>
        <v>0</v>
      </c>
      <c r="BV35" s="1">
        <f>COUNTIF('Formulario de Respuestas'!$E34:$Z34,"B")</f>
        <v>0</v>
      </c>
      <c r="BW35" s="1">
        <f>COUNTIF('Formulario de Respuestas'!$E34:$Z34,"C")</f>
        <v>0</v>
      </c>
      <c r="BX35" s="1">
        <f>COUNTIF('Formulario de Respuestas'!$E34:$Z34,"D")</f>
        <v>0</v>
      </c>
      <c r="BY35" s="1">
        <f>COUNTIF('Formulario de Respuestas'!$E34:$Z34,"E (RESPUESTA ANULADA)")</f>
        <v>0</v>
      </c>
    </row>
    <row r="36" spans="1:77" x14ac:dyDescent="0.25">
      <c r="A36" s="1">
        <f>'Formulario de Respuestas'!C35</f>
        <v>0</v>
      </c>
      <c r="B36" s="1">
        <f>'Formulario de Respuestas'!D35</f>
        <v>0</v>
      </c>
      <c r="C36" s="25">
        <f>IF($B36='Formulario de Respuestas'!$D35,'Formulario de Respuestas'!$E35,"ES DIFERENTE")</f>
        <v>0</v>
      </c>
      <c r="D36" s="15" t="str">
        <f>IFERROR(VLOOKUP(CONCATENATE(C$1,C36),'Formulario de Preguntas'!$C$2:$FN$165,3,FALSE),"")</f>
        <v/>
      </c>
      <c r="E36" s="1" t="str">
        <f>IFERROR(VLOOKUP(CONCATENATE(C$1,C36),'Formulario de Preguntas'!$C$2:$FN$165,4,FALSE),"")</f>
        <v/>
      </c>
      <c r="F36" s="25">
        <f>IF($B36='Formulario de Respuestas'!$D35,'Formulario de Respuestas'!$F35,"ES DIFERENTE")</f>
        <v>0</v>
      </c>
      <c r="G36" s="1" t="str">
        <f>IFERROR(VLOOKUP(CONCATENATE(F$1,F36),'Formulario de Preguntas'!$C$2:$FN$165,3,FALSE),"")</f>
        <v/>
      </c>
      <c r="H36" s="1" t="str">
        <f>IFERROR(VLOOKUP(CONCATENATE(F$1,F36),'Formulario de Preguntas'!$C$2:$FN$165,4,FALSE),"")</f>
        <v/>
      </c>
      <c r="I36" s="25">
        <f>IF($B36='Formulario de Respuestas'!$D35,'Formulario de Respuestas'!$G35,"ES DIFERENTE")</f>
        <v>0</v>
      </c>
      <c r="J36" s="1" t="str">
        <f>IFERROR(VLOOKUP(CONCATENATE(I$1,I36),'Formulario de Preguntas'!$C$10:$FN$165,3,FALSE),"")</f>
        <v/>
      </c>
      <c r="K36" s="1" t="str">
        <f>IFERROR(VLOOKUP(CONCATENATE(I$1,I36),'Formulario de Preguntas'!$C$10:$FN$165,4,FALSE),"")</f>
        <v/>
      </c>
      <c r="L36" s="25">
        <f>IF($B36='Formulario de Respuestas'!$D35,'Formulario de Respuestas'!$H35,"ES DIFERENTE")</f>
        <v>0</v>
      </c>
      <c r="M36" s="1" t="str">
        <f>IFERROR(VLOOKUP(CONCATENATE(L$1,L36),'Formulario de Preguntas'!$C$10:$FN$165,3,FALSE),"")</f>
        <v/>
      </c>
      <c r="N36" s="1" t="str">
        <f>IFERROR(VLOOKUP(CONCATENATE(L$1,L36),'Formulario de Preguntas'!$C$10:$FN$165,4,FALSE),"")</f>
        <v/>
      </c>
      <c r="O36" s="25">
        <f>IF($B36='Formulario de Respuestas'!$D35,'Formulario de Respuestas'!$I35,"ES DIFERENTE")</f>
        <v>0</v>
      </c>
      <c r="P36" s="1" t="str">
        <f>IFERROR(VLOOKUP(CONCATENATE(O$1,O36),'Formulario de Preguntas'!$C$10:$FN$165,3,FALSE),"")</f>
        <v/>
      </c>
      <c r="Q36" s="1" t="str">
        <f>IFERROR(VLOOKUP(CONCATENATE(O$1,O36),'Formulario de Preguntas'!$C$10:$FN$165,4,FALSE),"")</f>
        <v/>
      </c>
      <c r="R36" s="25">
        <f>IF($B36='Formulario de Respuestas'!$D35,'Formulario de Respuestas'!$J35,"ES DIFERENTE")</f>
        <v>0</v>
      </c>
      <c r="S36" s="1" t="str">
        <f>IFERROR(VLOOKUP(CONCATENATE(R$1,R36),'Formulario de Preguntas'!$C$10:$FN$165,3,FALSE),"")</f>
        <v/>
      </c>
      <c r="T36" s="1" t="str">
        <f>IFERROR(VLOOKUP(CONCATENATE(R$1,R36),'Formulario de Preguntas'!$C$10:$FN$165,4,FALSE),"")</f>
        <v/>
      </c>
      <c r="U36" s="25">
        <f>IF($B36='Formulario de Respuestas'!$D35,'Formulario de Respuestas'!$K35,"ES DIFERENTE")</f>
        <v>0</v>
      </c>
      <c r="V36" s="1" t="str">
        <f>IFERROR(VLOOKUP(CONCATENATE(U$1,U36),'Formulario de Preguntas'!$C$10:$FN$165,3,FALSE),"")</f>
        <v/>
      </c>
      <c r="W36" s="1" t="str">
        <f>IFERROR(VLOOKUP(CONCATENATE(U$1,U36),'Formulario de Preguntas'!$C$10:$FN$165,4,FALSE),"")</f>
        <v/>
      </c>
      <c r="X36" s="25">
        <f>IF($B36='Formulario de Respuestas'!$D35,'Formulario de Respuestas'!$L35,"ES DIFERENTE")</f>
        <v>0</v>
      </c>
      <c r="Y36" s="1" t="str">
        <f>IFERROR(VLOOKUP(CONCATENATE(X$1,X36),'Formulario de Preguntas'!$C$10:$FN$165,3,FALSE),"")</f>
        <v/>
      </c>
      <c r="Z36" s="1" t="str">
        <f>IFERROR(VLOOKUP(CONCATENATE(X$1,X36),'Formulario de Preguntas'!$C$10:$FN$165,4,FALSE),"")</f>
        <v/>
      </c>
      <c r="AA36" s="25">
        <f>IF($B36='Formulario de Respuestas'!$D35,'Formulario de Respuestas'!$M35,"ES DIFERENTE")</f>
        <v>0</v>
      </c>
      <c r="AB36" s="1" t="str">
        <f>IFERROR(VLOOKUP(CONCATENATE(AA$1,AA36),'Formulario de Preguntas'!$C$10:$FN$165,3,FALSE),"")</f>
        <v/>
      </c>
      <c r="AC36" s="1" t="str">
        <f>IFERROR(VLOOKUP(CONCATENATE(AA$1,AA36),'Formulario de Preguntas'!$C$10:$FN$165,4,FALSE),"")</f>
        <v/>
      </c>
      <c r="AD36" s="25">
        <f>IF($B36='Formulario de Respuestas'!$D35,'Formulario de Respuestas'!$N35,"ES DIFERENTE")</f>
        <v>0</v>
      </c>
      <c r="AE36" s="1" t="str">
        <f>IFERROR(VLOOKUP(CONCATENATE(AD$1,AD36),'Formulario de Preguntas'!$C$10:$FN$165,3,FALSE),"")</f>
        <v/>
      </c>
      <c r="AF36" s="1" t="str">
        <f>IFERROR(VLOOKUP(CONCATENATE(AD$1,AD36),'Formulario de Preguntas'!$C$10:$FN$165,4,FALSE),"")</f>
        <v/>
      </c>
      <c r="AG36" s="25">
        <f>IF($B36='Formulario de Respuestas'!$D35,'Formulario de Respuestas'!$O35,"ES DIFERENTE")</f>
        <v>0</v>
      </c>
      <c r="AH36" s="1" t="str">
        <f>IFERROR(VLOOKUP(CONCATENATE(AG$1,AG36),'Formulario de Preguntas'!$C$10:$FN$165,3,FALSE),"")</f>
        <v/>
      </c>
      <c r="AI36" s="1" t="str">
        <f>IFERROR(VLOOKUP(CONCATENATE(AG$1,AG36),'Formulario de Preguntas'!$C$10:$FN$165,4,FALSE),"")</f>
        <v/>
      </c>
      <c r="AJ36" s="25">
        <f>IF($B36='Formulario de Respuestas'!$D35,'Formulario de Respuestas'!$P35,"ES DIFERENTE")</f>
        <v>0</v>
      </c>
      <c r="AK36" s="1" t="str">
        <f>IFERROR(VLOOKUP(CONCATENATE(AJ$1,AJ36),'Formulario de Preguntas'!$C$10:$FN$165,3,FALSE),"")</f>
        <v/>
      </c>
      <c r="AL36" s="1" t="str">
        <f>IFERROR(VLOOKUP(CONCATENATE(AJ$1,AJ36),'Formulario de Preguntas'!$C$10:$FN$165,4,FALSE),"")</f>
        <v/>
      </c>
      <c r="AM36" s="25">
        <f>IF($B36='Formulario de Respuestas'!$D35,'Formulario de Respuestas'!$Q35,"ES DIFERENTE")</f>
        <v>0</v>
      </c>
      <c r="AN36" s="1" t="str">
        <f>IFERROR(VLOOKUP(CONCATENATE(AM$1,AM36),'Formulario de Preguntas'!$C$10:$FN$165,3,FALSE),"")</f>
        <v/>
      </c>
      <c r="AO36" s="1" t="str">
        <f>IFERROR(VLOOKUP(CONCATENATE(AM$1,AM36),'Formulario de Preguntas'!$C$10:$FN$165,4,FALSE),"")</f>
        <v/>
      </c>
      <c r="AP36" s="25">
        <f>IF($B36='Formulario de Respuestas'!$D35,'Formulario de Respuestas'!$R35,"ES DIFERENTE")</f>
        <v>0</v>
      </c>
      <c r="AQ36" s="1" t="str">
        <f>IFERROR(VLOOKUP(CONCATENATE(AP$1,AP36),'Formulario de Preguntas'!$C$10:$FN$165,3,FALSE),"")</f>
        <v/>
      </c>
      <c r="AR36" s="1" t="str">
        <f>IFERROR(VLOOKUP(CONCATENATE(AP$1,AP36),'Formulario de Preguntas'!$C$10:$FN$165,4,FALSE),"")</f>
        <v/>
      </c>
      <c r="AS36" s="25">
        <f>IF($B36='Formulario de Respuestas'!$D35,'Formulario de Respuestas'!$S35,"ES DIFERENTE")</f>
        <v>0</v>
      </c>
      <c r="AT36" s="1" t="str">
        <f>IFERROR(VLOOKUP(CONCATENATE(AS$1,AS36),'Formulario de Preguntas'!$C$10:$FN$165,3,FALSE),"")</f>
        <v/>
      </c>
      <c r="AU36" s="1" t="str">
        <f>IFERROR(VLOOKUP(CONCATENATE(AS$1,AS36),'Formulario de Preguntas'!$C$10:$FN$165,4,FALSE),"")</f>
        <v/>
      </c>
      <c r="AV36" s="25">
        <f>IF($B36='Formulario de Respuestas'!$D35,'Formulario de Respuestas'!$T35,"ES DIFERENTE")</f>
        <v>0</v>
      </c>
      <c r="AW36" s="1" t="str">
        <f>IFERROR(VLOOKUP(CONCATENATE(AV$1,AV36),'Formulario de Preguntas'!$C$10:$FN$165,3,FALSE),"")</f>
        <v/>
      </c>
      <c r="AX36" s="1" t="str">
        <f>IFERROR(VLOOKUP(CONCATENATE(AV$1,AV36),'Formulario de Preguntas'!$C$10:$FN$165,4,FALSE),"")</f>
        <v/>
      </c>
      <c r="AY36" s="25">
        <f>IF($B36='Formulario de Respuestas'!$D35,'Formulario de Respuestas'!$U35,"ES DIFERENTE")</f>
        <v>0</v>
      </c>
      <c r="AZ36" s="1" t="str">
        <f>IFERROR(VLOOKUP(CONCATENATE(AY$1,AY36),'Formulario de Preguntas'!$C$10:$FN$165,3,FALSE),"")</f>
        <v/>
      </c>
      <c r="BA36" s="1" t="str">
        <f>IFERROR(VLOOKUP(CONCATENATE(AY$1,AY36),'Formulario de Preguntas'!$C$10:$FN$165,4,FALSE),"")</f>
        <v/>
      </c>
      <c r="BB36" s="25">
        <f>IF($B36='Formulario de Respuestas'!$D35,'Formulario de Respuestas'!$V35,"ES DIFERENTE")</f>
        <v>0</v>
      </c>
      <c r="BC36" s="1" t="str">
        <f>IFERROR(VLOOKUP(CONCATENATE(BB$1,BB36),'Formulario de Preguntas'!$C$10:$FN$165,3,FALSE),"")</f>
        <v/>
      </c>
      <c r="BD36" s="1" t="str">
        <f>IFERROR(VLOOKUP(CONCATENATE(BB$1,BB36),'Formulario de Preguntas'!$C$10:$FN$165,4,FALSE),"")</f>
        <v/>
      </c>
      <c r="BE36" s="25">
        <f>IF($B36='Formulario de Respuestas'!$D35,'Formulario de Respuestas'!$W35,"ES DIFERENTE")</f>
        <v>0</v>
      </c>
      <c r="BF36" s="1" t="str">
        <f>IFERROR(VLOOKUP(CONCATENATE(BE$1,BE36),'Formulario de Preguntas'!$C$10:$FN$165,3,FALSE),"")</f>
        <v/>
      </c>
      <c r="BG36" s="1" t="str">
        <f>IFERROR(VLOOKUP(CONCATENATE(BE$1,BE36),'Formulario de Preguntas'!$C$10:$FN$165,4,FALSE),"")</f>
        <v/>
      </c>
      <c r="BH36" s="25">
        <f>IF($B36='Formulario de Respuestas'!$D35,'Formulario de Respuestas'!$X35,"ES DIFERENTE")</f>
        <v>0</v>
      </c>
      <c r="BI36" s="1" t="str">
        <f>IFERROR(VLOOKUP(CONCATENATE(BH$1,BH36),'Formulario de Preguntas'!$C$10:$FN$165,3,FALSE),"")</f>
        <v/>
      </c>
      <c r="BJ36" s="1" t="str">
        <f>IFERROR(VLOOKUP(CONCATENATE(BH$1,BH36),'Formulario de Preguntas'!$C$10:$FN$165,4,FALSE),"")</f>
        <v/>
      </c>
      <c r="BK36" s="25">
        <f>IF($B36='Formulario de Respuestas'!$D35,'Formulario de Respuestas'!$Y35,"ES DIFERENTE")</f>
        <v>0</v>
      </c>
      <c r="BL36" s="1" t="str">
        <f>IFERROR(VLOOKUP(CONCATENATE(BK$1,BK36),'Formulario de Preguntas'!$C$10:$FN$165,3,FALSE),"")</f>
        <v/>
      </c>
      <c r="BM36" s="1" t="str">
        <f>IFERROR(VLOOKUP(CONCATENATE(BK$1,BK36),'Formulario de Preguntas'!$C$10:$FN$165,4,FALSE),"")</f>
        <v/>
      </c>
      <c r="BN36" s="25">
        <f>IF($B36='Formulario de Respuestas'!$D35,'Formulario de Respuestas'!$Z35,"ES DIFERENTE")</f>
        <v>0</v>
      </c>
      <c r="BO36" s="1" t="str">
        <f>IFERROR(VLOOKUP(CONCATENATE(BN$1,BN36),'Formulario de Preguntas'!$C$10:$FN$165,3,FALSE),"")</f>
        <v/>
      </c>
      <c r="BP36" s="1" t="str">
        <f>IFERROR(VLOOKUP(CONCATENATE(BN$1,BN36),'Formulario de Preguntas'!$C$10:$FN$165,4,FALSE),"")</f>
        <v/>
      </c>
      <c r="BR36" s="1">
        <f t="shared" si="0"/>
        <v>0</v>
      </c>
      <c r="BS36" s="1">
        <f t="shared" si="1"/>
        <v>0.25</v>
      </c>
      <c r="BT36" s="1">
        <f t="shared" si="3"/>
        <v>0</v>
      </c>
      <c r="BU36" s="1">
        <f>COUNTIF('Formulario de Respuestas'!$E35:$Z35,"A")</f>
        <v>0</v>
      </c>
      <c r="BV36" s="1">
        <f>COUNTIF('Formulario de Respuestas'!$E35:$Z35,"B")</f>
        <v>0</v>
      </c>
      <c r="BW36" s="1">
        <f>COUNTIF('Formulario de Respuestas'!$E35:$Z35,"C")</f>
        <v>0</v>
      </c>
      <c r="BX36" s="1">
        <f>COUNTIF('Formulario de Respuestas'!$E35:$Z35,"D")</f>
        <v>0</v>
      </c>
      <c r="BY36" s="1">
        <f>COUNTIF('Formulario de Respuestas'!$E35:$Z35,"E (RESPUESTA ANULADA)")</f>
        <v>0</v>
      </c>
    </row>
    <row r="37" spans="1:77" x14ac:dyDescent="0.25">
      <c r="A37" s="1">
        <f>'Formulario de Respuestas'!C36</f>
        <v>0</v>
      </c>
      <c r="B37" s="1">
        <f>'Formulario de Respuestas'!D36</f>
        <v>0</v>
      </c>
      <c r="C37" s="25">
        <f>IF($B37='Formulario de Respuestas'!$D36,'Formulario de Respuestas'!$E36,"ES DIFERENTE")</f>
        <v>0</v>
      </c>
      <c r="D37" s="15" t="str">
        <f>IFERROR(VLOOKUP(CONCATENATE(C$1,C37),'Formulario de Preguntas'!$C$2:$FN$165,3,FALSE),"")</f>
        <v/>
      </c>
      <c r="E37" s="1" t="str">
        <f>IFERROR(VLOOKUP(CONCATENATE(C$1,C37),'Formulario de Preguntas'!$C$2:$FN$165,4,FALSE),"")</f>
        <v/>
      </c>
      <c r="F37" s="25">
        <f>IF($B37='Formulario de Respuestas'!$D36,'Formulario de Respuestas'!$F36,"ES DIFERENTE")</f>
        <v>0</v>
      </c>
      <c r="G37" s="1" t="str">
        <f>IFERROR(VLOOKUP(CONCATENATE(F$1,F37),'Formulario de Preguntas'!$C$2:$FN$165,3,FALSE),"")</f>
        <v/>
      </c>
      <c r="H37" s="1" t="str">
        <f>IFERROR(VLOOKUP(CONCATENATE(F$1,F37),'Formulario de Preguntas'!$C$2:$FN$165,4,FALSE),"")</f>
        <v/>
      </c>
      <c r="I37" s="25">
        <f>IF($B37='Formulario de Respuestas'!$D36,'Formulario de Respuestas'!$G36,"ES DIFERENTE")</f>
        <v>0</v>
      </c>
      <c r="J37" s="1" t="str">
        <f>IFERROR(VLOOKUP(CONCATENATE(I$1,I37),'Formulario de Preguntas'!$C$10:$FN$165,3,FALSE),"")</f>
        <v/>
      </c>
      <c r="K37" s="1" t="str">
        <f>IFERROR(VLOOKUP(CONCATENATE(I$1,I37),'Formulario de Preguntas'!$C$10:$FN$165,4,FALSE),"")</f>
        <v/>
      </c>
      <c r="L37" s="25">
        <f>IF($B37='Formulario de Respuestas'!$D36,'Formulario de Respuestas'!$H36,"ES DIFERENTE")</f>
        <v>0</v>
      </c>
      <c r="M37" s="1" t="str">
        <f>IFERROR(VLOOKUP(CONCATENATE(L$1,L37),'Formulario de Preguntas'!$C$10:$FN$165,3,FALSE),"")</f>
        <v/>
      </c>
      <c r="N37" s="1" t="str">
        <f>IFERROR(VLOOKUP(CONCATENATE(L$1,L37),'Formulario de Preguntas'!$C$10:$FN$165,4,FALSE),"")</f>
        <v/>
      </c>
      <c r="O37" s="25">
        <f>IF($B37='Formulario de Respuestas'!$D36,'Formulario de Respuestas'!$I36,"ES DIFERENTE")</f>
        <v>0</v>
      </c>
      <c r="P37" s="1" t="str">
        <f>IFERROR(VLOOKUP(CONCATENATE(O$1,O37),'Formulario de Preguntas'!$C$10:$FN$165,3,FALSE),"")</f>
        <v/>
      </c>
      <c r="Q37" s="1" t="str">
        <f>IFERROR(VLOOKUP(CONCATENATE(O$1,O37),'Formulario de Preguntas'!$C$10:$FN$165,4,FALSE),"")</f>
        <v/>
      </c>
      <c r="R37" s="25">
        <f>IF($B37='Formulario de Respuestas'!$D36,'Formulario de Respuestas'!$J36,"ES DIFERENTE")</f>
        <v>0</v>
      </c>
      <c r="S37" s="1" t="str">
        <f>IFERROR(VLOOKUP(CONCATENATE(R$1,R37),'Formulario de Preguntas'!$C$10:$FN$165,3,FALSE),"")</f>
        <v/>
      </c>
      <c r="T37" s="1" t="str">
        <f>IFERROR(VLOOKUP(CONCATENATE(R$1,R37),'Formulario de Preguntas'!$C$10:$FN$165,4,FALSE),"")</f>
        <v/>
      </c>
      <c r="U37" s="25">
        <f>IF($B37='Formulario de Respuestas'!$D36,'Formulario de Respuestas'!$K36,"ES DIFERENTE")</f>
        <v>0</v>
      </c>
      <c r="V37" s="1" t="str">
        <f>IFERROR(VLOOKUP(CONCATENATE(U$1,U37),'Formulario de Preguntas'!$C$10:$FN$165,3,FALSE),"")</f>
        <v/>
      </c>
      <c r="W37" s="1" t="str">
        <f>IFERROR(VLOOKUP(CONCATENATE(U$1,U37),'Formulario de Preguntas'!$C$10:$FN$165,4,FALSE),"")</f>
        <v/>
      </c>
      <c r="X37" s="25">
        <f>IF($B37='Formulario de Respuestas'!$D36,'Formulario de Respuestas'!$L36,"ES DIFERENTE")</f>
        <v>0</v>
      </c>
      <c r="Y37" s="1" t="str">
        <f>IFERROR(VLOOKUP(CONCATENATE(X$1,X37),'Formulario de Preguntas'!$C$10:$FN$165,3,FALSE),"")</f>
        <v/>
      </c>
      <c r="Z37" s="1" t="str">
        <f>IFERROR(VLOOKUP(CONCATENATE(X$1,X37),'Formulario de Preguntas'!$C$10:$FN$165,4,FALSE),"")</f>
        <v/>
      </c>
      <c r="AA37" s="25">
        <f>IF($B37='Formulario de Respuestas'!$D36,'Formulario de Respuestas'!$M36,"ES DIFERENTE")</f>
        <v>0</v>
      </c>
      <c r="AB37" s="1" t="str">
        <f>IFERROR(VLOOKUP(CONCATENATE(AA$1,AA37),'Formulario de Preguntas'!$C$10:$FN$165,3,FALSE),"")</f>
        <v/>
      </c>
      <c r="AC37" s="1" t="str">
        <f>IFERROR(VLOOKUP(CONCATENATE(AA$1,AA37),'Formulario de Preguntas'!$C$10:$FN$165,4,FALSE),"")</f>
        <v/>
      </c>
      <c r="AD37" s="25">
        <f>IF($B37='Formulario de Respuestas'!$D36,'Formulario de Respuestas'!$N36,"ES DIFERENTE")</f>
        <v>0</v>
      </c>
      <c r="AE37" s="1" t="str">
        <f>IFERROR(VLOOKUP(CONCATENATE(AD$1,AD37),'Formulario de Preguntas'!$C$10:$FN$165,3,FALSE),"")</f>
        <v/>
      </c>
      <c r="AF37" s="1" t="str">
        <f>IFERROR(VLOOKUP(CONCATENATE(AD$1,AD37),'Formulario de Preguntas'!$C$10:$FN$165,4,FALSE),"")</f>
        <v/>
      </c>
      <c r="AG37" s="25">
        <f>IF($B37='Formulario de Respuestas'!$D36,'Formulario de Respuestas'!$O36,"ES DIFERENTE")</f>
        <v>0</v>
      </c>
      <c r="AH37" s="1" t="str">
        <f>IFERROR(VLOOKUP(CONCATENATE(AG$1,AG37),'Formulario de Preguntas'!$C$10:$FN$165,3,FALSE),"")</f>
        <v/>
      </c>
      <c r="AI37" s="1" t="str">
        <f>IFERROR(VLOOKUP(CONCATENATE(AG$1,AG37),'Formulario de Preguntas'!$C$10:$FN$165,4,FALSE),"")</f>
        <v/>
      </c>
      <c r="AJ37" s="25">
        <f>IF($B37='Formulario de Respuestas'!$D36,'Formulario de Respuestas'!$P36,"ES DIFERENTE")</f>
        <v>0</v>
      </c>
      <c r="AK37" s="1" t="str">
        <f>IFERROR(VLOOKUP(CONCATENATE(AJ$1,AJ37),'Formulario de Preguntas'!$C$10:$FN$165,3,FALSE),"")</f>
        <v/>
      </c>
      <c r="AL37" s="1" t="str">
        <f>IFERROR(VLOOKUP(CONCATENATE(AJ$1,AJ37),'Formulario de Preguntas'!$C$10:$FN$165,4,FALSE),"")</f>
        <v/>
      </c>
      <c r="AM37" s="25">
        <f>IF($B37='Formulario de Respuestas'!$D36,'Formulario de Respuestas'!$Q36,"ES DIFERENTE")</f>
        <v>0</v>
      </c>
      <c r="AN37" s="1" t="str">
        <f>IFERROR(VLOOKUP(CONCATENATE(AM$1,AM37),'Formulario de Preguntas'!$C$10:$FN$165,3,FALSE),"")</f>
        <v/>
      </c>
      <c r="AO37" s="1" t="str">
        <f>IFERROR(VLOOKUP(CONCATENATE(AM$1,AM37),'Formulario de Preguntas'!$C$10:$FN$165,4,FALSE),"")</f>
        <v/>
      </c>
      <c r="AP37" s="25">
        <f>IF($B37='Formulario de Respuestas'!$D36,'Formulario de Respuestas'!$R36,"ES DIFERENTE")</f>
        <v>0</v>
      </c>
      <c r="AQ37" s="1" t="str">
        <f>IFERROR(VLOOKUP(CONCATENATE(AP$1,AP37),'Formulario de Preguntas'!$C$10:$FN$165,3,FALSE),"")</f>
        <v/>
      </c>
      <c r="AR37" s="1" t="str">
        <f>IFERROR(VLOOKUP(CONCATENATE(AP$1,AP37),'Formulario de Preguntas'!$C$10:$FN$165,4,FALSE),"")</f>
        <v/>
      </c>
      <c r="AS37" s="25">
        <f>IF($B37='Formulario de Respuestas'!$D36,'Formulario de Respuestas'!$S36,"ES DIFERENTE")</f>
        <v>0</v>
      </c>
      <c r="AT37" s="1" t="str">
        <f>IFERROR(VLOOKUP(CONCATENATE(AS$1,AS37),'Formulario de Preguntas'!$C$10:$FN$165,3,FALSE),"")</f>
        <v/>
      </c>
      <c r="AU37" s="1" t="str">
        <f>IFERROR(VLOOKUP(CONCATENATE(AS$1,AS37),'Formulario de Preguntas'!$C$10:$FN$165,4,FALSE),"")</f>
        <v/>
      </c>
      <c r="AV37" s="25">
        <f>IF($B37='Formulario de Respuestas'!$D36,'Formulario de Respuestas'!$T36,"ES DIFERENTE")</f>
        <v>0</v>
      </c>
      <c r="AW37" s="1" t="str">
        <f>IFERROR(VLOOKUP(CONCATENATE(AV$1,AV37),'Formulario de Preguntas'!$C$10:$FN$165,3,FALSE),"")</f>
        <v/>
      </c>
      <c r="AX37" s="1" t="str">
        <f>IFERROR(VLOOKUP(CONCATENATE(AV$1,AV37),'Formulario de Preguntas'!$C$10:$FN$165,4,FALSE),"")</f>
        <v/>
      </c>
      <c r="AY37" s="25">
        <f>IF($B37='Formulario de Respuestas'!$D36,'Formulario de Respuestas'!$U36,"ES DIFERENTE")</f>
        <v>0</v>
      </c>
      <c r="AZ37" s="1" t="str">
        <f>IFERROR(VLOOKUP(CONCATENATE(AY$1,AY37),'Formulario de Preguntas'!$C$10:$FN$165,3,FALSE),"")</f>
        <v/>
      </c>
      <c r="BA37" s="1" t="str">
        <f>IFERROR(VLOOKUP(CONCATENATE(AY$1,AY37),'Formulario de Preguntas'!$C$10:$FN$165,4,FALSE),"")</f>
        <v/>
      </c>
      <c r="BB37" s="25">
        <f>IF($B37='Formulario de Respuestas'!$D36,'Formulario de Respuestas'!$V36,"ES DIFERENTE")</f>
        <v>0</v>
      </c>
      <c r="BC37" s="1" t="str">
        <f>IFERROR(VLOOKUP(CONCATENATE(BB$1,BB37),'Formulario de Preguntas'!$C$10:$FN$165,3,FALSE),"")</f>
        <v/>
      </c>
      <c r="BD37" s="1" t="str">
        <f>IFERROR(VLOOKUP(CONCATENATE(BB$1,BB37),'Formulario de Preguntas'!$C$10:$FN$165,4,FALSE),"")</f>
        <v/>
      </c>
      <c r="BE37" s="25">
        <f>IF($B37='Formulario de Respuestas'!$D36,'Formulario de Respuestas'!$W36,"ES DIFERENTE")</f>
        <v>0</v>
      </c>
      <c r="BF37" s="1" t="str">
        <f>IFERROR(VLOOKUP(CONCATENATE(BE$1,BE37),'Formulario de Preguntas'!$C$10:$FN$165,3,FALSE),"")</f>
        <v/>
      </c>
      <c r="BG37" s="1" t="str">
        <f>IFERROR(VLOOKUP(CONCATENATE(BE$1,BE37),'Formulario de Preguntas'!$C$10:$FN$165,4,FALSE),"")</f>
        <v/>
      </c>
      <c r="BH37" s="25">
        <f>IF($B37='Formulario de Respuestas'!$D36,'Formulario de Respuestas'!$X36,"ES DIFERENTE")</f>
        <v>0</v>
      </c>
      <c r="BI37" s="1" t="str">
        <f>IFERROR(VLOOKUP(CONCATENATE(BH$1,BH37),'Formulario de Preguntas'!$C$10:$FN$165,3,FALSE),"")</f>
        <v/>
      </c>
      <c r="BJ37" s="1" t="str">
        <f>IFERROR(VLOOKUP(CONCATENATE(BH$1,BH37),'Formulario de Preguntas'!$C$10:$FN$165,4,FALSE),"")</f>
        <v/>
      </c>
      <c r="BK37" s="25">
        <f>IF($B37='Formulario de Respuestas'!$D36,'Formulario de Respuestas'!$Y36,"ES DIFERENTE")</f>
        <v>0</v>
      </c>
      <c r="BL37" s="1" t="str">
        <f>IFERROR(VLOOKUP(CONCATENATE(BK$1,BK37),'Formulario de Preguntas'!$C$10:$FN$165,3,FALSE),"")</f>
        <v/>
      </c>
      <c r="BM37" s="1" t="str">
        <f>IFERROR(VLOOKUP(CONCATENATE(BK$1,BK37),'Formulario de Preguntas'!$C$10:$FN$165,4,FALSE),"")</f>
        <v/>
      </c>
      <c r="BN37" s="25">
        <f>IF($B37='Formulario de Respuestas'!$D36,'Formulario de Respuestas'!$Z36,"ES DIFERENTE")</f>
        <v>0</v>
      </c>
      <c r="BO37" s="1" t="str">
        <f>IFERROR(VLOOKUP(CONCATENATE(BN$1,BN37),'Formulario de Preguntas'!$C$10:$FN$165,3,FALSE),"")</f>
        <v/>
      </c>
      <c r="BP37" s="1" t="str">
        <f>IFERROR(VLOOKUP(CONCATENATE(BN$1,BN37),'Formulario de Preguntas'!$C$10:$FN$165,4,FALSE),"")</f>
        <v/>
      </c>
      <c r="BR37" s="1">
        <f t="shared" si="0"/>
        <v>0</v>
      </c>
      <c r="BS37" s="1">
        <f t="shared" si="1"/>
        <v>0.25</v>
      </c>
      <c r="BT37" s="1">
        <f t="shared" si="3"/>
        <v>0</v>
      </c>
      <c r="BU37" s="1">
        <f>COUNTIF('Formulario de Respuestas'!$E36:$Z36,"A")</f>
        <v>0</v>
      </c>
      <c r="BV37" s="1">
        <f>COUNTIF('Formulario de Respuestas'!$E36:$Z36,"B")</f>
        <v>0</v>
      </c>
      <c r="BW37" s="1">
        <f>COUNTIF('Formulario de Respuestas'!$E36:$Z36,"C")</f>
        <v>0</v>
      </c>
      <c r="BX37" s="1">
        <f>COUNTIF('Formulario de Respuestas'!$E36:$Z36,"D")</f>
        <v>0</v>
      </c>
      <c r="BY37" s="1">
        <f>COUNTIF('Formulario de Respuestas'!$E36:$Z36,"E (RESPUESTA ANULADA)")</f>
        <v>0</v>
      </c>
    </row>
    <row r="38" spans="1:77" x14ac:dyDescent="0.25">
      <c r="A38" s="1">
        <f>'Formulario de Respuestas'!C37</f>
        <v>0</v>
      </c>
      <c r="B38" s="1">
        <f>'Formulario de Respuestas'!D37</f>
        <v>0</v>
      </c>
      <c r="C38" s="25">
        <f>IF($B38='Formulario de Respuestas'!$D37,'Formulario de Respuestas'!$E37,"ES DIFERENTE")</f>
        <v>0</v>
      </c>
      <c r="D38" s="15" t="str">
        <f>IFERROR(VLOOKUP(CONCATENATE(C$1,C38),'Formulario de Preguntas'!$C$2:$FN$165,3,FALSE),"")</f>
        <v/>
      </c>
      <c r="E38" s="1" t="str">
        <f>IFERROR(VLOOKUP(CONCATENATE(C$1,C38),'Formulario de Preguntas'!$C$2:$FN$165,4,FALSE),"")</f>
        <v/>
      </c>
      <c r="F38" s="25">
        <f>IF($B38='Formulario de Respuestas'!$D37,'Formulario de Respuestas'!$F37,"ES DIFERENTE")</f>
        <v>0</v>
      </c>
      <c r="G38" s="1" t="str">
        <f>IFERROR(VLOOKUP(CONCATENATE(F$1,F38),'Formulario de Preguntas'!$C$2:$FN$165,3,FALSE),"")</f>
        <v/>
      </c>
      <c r="H38" s="1" t="str">
        <f>IFERROR(VLOOKUP(CONCATENATE(F$1,F38),'Formulario de Preguntas'!$C$2:$FN$165,4,FALSE),"")</f>
        <v/>
      </c>
      <c r="I38" s="25">
        <f>IF($B38='Formulario de Respuestas'!$D37,'Formulario de Respuestas'!$G37,"ES DIFERENTE")</f>
        <v>0</v>
      </c>
      <c r="J38" s="1" t="str">
        <f>IFERROR(VLOOKUP(CONCATENATE(I$1,I38),'Formulario de Preguntas'!$C$10:$FN$165,3,FALSE),"")</f>
        <v/>
      </c>
      <c r="K38" s="1" t="str">
        <f>IFERROR(VLOOKUP(CONCATENATE(I$1,I38),'Formulario de Preguntas'!$C$10:$FN$165,4,FALSE),"")</f>
        <v/>
      </c>
      <c r="L38" s="25">
        <f>IF($B38='Formulario de Respuestas'!$D37,'Formulario de Respuestas'!$H37,"ES DIFERENTE")</f>
        <v>0</v>
      </c>
      <c r="M38" s="1" t="str">
        <f>IFERROR(VLOOKUP(CONCATENATE(L$1,L38),'Formulario de Preguntas'!$C$10:$FN$165,3,FALSE),"")</f>
        <v/>
      </c>
      <c r="N38" s="1" t="str">
        <f>IFERROR(VLOOKUP(CONCATENATE(L$1,L38),'Formulario de Preguntas'!$C$10:$FN$165,4,FALSE),"")</f>
        <v/>
      </c>
      <c r="O38" s="25">
        <f>IF($B38='Formulario de Respuestas'!$D37,'Formulario de Respuestas'!$I37,"ES DIFERENTE")</f>
        <v>0</v>
      </c>
      <c r="P38" s="1" t="str">
        <f>IFERROR(VLOOKUP(CONCATENATE(O$1,O38),'Formulario de Preguntas'!$C$10:$FN$165,3,FALSE),"")</f>
        <v/>
      </c>
      <c r="Q38" s="1" t="str">
        <f>IFERROR(VLOOKUP(CONCATENATE(O$1,O38),'Formulario de Preguntas'!$C$10:$FN$165,4,FALSE),"")</f>
        <v/>
      </c>
      <c r="R38" s="25">
        <f>IF($B38='Formulario de Respuestas'!$D37,'Formulario de Respuestas'!$J37,"ES DIFERENTE")</f>
        <v>0</v>
      </c>
      <c r="S38" s="1" t="str">
        <f>IFERROR(VLOOKUP(CONCATENATE(R$1,R38),'Formulario de Preguntas'!$C$10:$FN$165,3,FALSE),"")</f>
        <v/>
      </c>
      <c r="T38" s="1" t="str">
        <f>IFERROR(VLOOKUP(CONCATENATE(R$1,R38),'Formulario de Preguntas'!$C$10:$FN$165,4,FALSE),"")</f>
        <v/>
      </c>
      <c r="U38" s="25">
        <f>IF($B38='Formulario de Respuestas'!$D37,'Formulario de Respuestas'!$K37,"ES DIFERENTE")</f>
        <v>0</v>
      </c>
      <c r="V38" s="1" t="str">
        <f>IFERROR(VLOOKUP(CONCATENATE(U$1,U38),'Formulario de Preguntas'!$C$10:$FN$165,3,FALSE),"")</f>
        <v/>
      </c>
      <c r="W38" s="1" t="str">
        <f>IFERROR(VLOOKUP(CONCATENATE(U$1,U38),'Formulario de Preguntas'!$C$10:$FN$165,4,FALSE),"")</f>
        <v/>
      </c>
      <c r="X38" s="25">
        <f>IF($B38='Formulario de Respuestas'!$D37,'Formulario de Respuestas'!$L37,"ES DIFERENTE")</f>
        <v>0</v>
      </c>
      <c r="Y38" s="1" t="str">
        <f>IFERROR(VLOOKUP(CONCATENATE(X$1,X38),'Formulario de Preguntas'!$C$10:$FN$165,3,FALSE),"")</f>
        <v/>
      </c>
      <c r="Z38" s="1" t="str">
        <f>IFERROR(VLOOKUP(CONCATENATE(X$1,X38),'Formulario de Preguntas'!$C$10:$FN$165,4,FALSE),"")</f>
        <v/>
      </c>
      <c r="AA38" s="25">
        <f>IF($B38='Formulario de Respuestas'!$D37,'Formulario de Respuestas'!$M37,"ES DIFERENTE")</f>
        <v>0</v>
      </c>
      <c r="AB38" s="1" t="str">
        <f>IFERROR(VLOOKUP(CONCATENATE(AA$1,AA38),'Formulario de Preguntas'!$C$10:$FN$165,3,FALSE),"")</f>
        <v/>
      </c>
      <c r="AC38" s="1" t="str">
        <f>IFERROR(VLOOKUP(CONCATENATE(AA$1,AA38),'Formulario de Preguntas'!$C$10:$FN$165,4,FALSE),"")</f>
        <v/>
      </c>
      <c r="AD38" s="25">
        <f>IF($B38='Formulario de Respuestas'!$D37,'Formulario de Respuestas'!$N37,"ES DIFERENTE")</f>
        <v>0</v>
      </c>
      <c r="AE38" s="1" t="str">
        <f>IFERROR(VLOOKUP(CONCATENATE(AD$1,AD38),'Formulario de Preguntas'!$C$10:$FN$165,3,FALSE),"")</f>
        <v/>
      </c>
      <c r="AF38" s="1" t="str">
        <f>IFERROR(VLOOKUP(CONCATENATE(AD$1,AD38),'Formulario de Preguntas'!$C$10:$FN$165,4,FALSE),"")</f>
        <v/>
      </c>
      <c r="AG38" s="25">
        <f>IF($B38='Formulario de Respuestas'!$D37,'Formulario de Respuestas'!$O37,"ES DIFERENTE")</f>
        <v>0</v>
      </c>
      <c r="AH38" s="1" t="str">
        <f>IFERROR(VLOOKUP(CONCATENATE(AG$1,AG38),'Formulario de Preguntas'!$C$10:$FN$165,3,FALSE),"")</f>
        <v/>
      </c>
      <c r="AI38" s="1" t="str">
        <f>IFERROR(VLOOKUP(CONCATENATE(AG$1,AG38),'Formulario de Preguntas'!$C$10:$FN$165,4,FALSE),"")</f>
        <v/>
      </c>
      <c r="AJ38" s="25">
        <f>IF($B38='Formulario de Respuestas'!$D37,'Formulario de Respuestas'!$P37,"ES DIFERENTE")</f>
        <v>0</v>
      </c>
      <c r="AK38" s="1" t="str">
        <f>IFERROR(VLOOKUP(CONCATENATE(AJ$1,AJ38),'Formulario de Preguntas'!$C$10:$FN$165,3,FALSE),"")</f>
        <v/>
      </c>
      <c r="AL38" s="1" t="str">
        <f>IFERROR(VLOOKUP(CONCATENATE(AJ$1,AJ38),'Formulario de Preguntas'!$C$10:$FN$165,4,FALSE),"")</f>
        <v/>
      </c>
      <c r="AM38" s="25">
        <f>IF($B38='Formulario de Respuestas'!$D37,'Formulario de Respuestas'!$Q37,"ES DIFERENTE")</f>
        <v>0</v>
      </c>
      <c r="AN38" s="1" t="str">
        <f>IFERROR(VLOOKUP(CONCATENATE(AM$1,AM38),'Formulario de Preguntas'!$C$10:$FN$165,3,FALSE),"")</f>
        <v/>
      </c>
      <c r="AO38" s="1" t="str">
        <f>IFERROR(VLOOKUP(CONCATENATE(AM$1,AM38),'Formulario de Preguntas'!$C$10:$FN$165,4,FALSE),"")</f>
        <v/>
      </c>
      <c r="AP38" s="25">
        <f>IF($B38='Formulario de Respuestas'!$D37,'Formulario de Respuestas'!$R37,"ES DIFERENTE")</f>
        <v>0</v>
      </c>
      <c r="AQ38" s="1" t="str">
        <f>IFERROR(VLOOKUP(CONCATENATE(AP$1,AP38),'Formulario de Preguntas'!$C$10:$FN$165,3,FALSE),"")</f>
        <v/>
      </c>
      <c r="AR38" s="1" t="str">
        <f>IFERROR(VLOOKUP(CONCATENATE(AP$1,AP38),'Formulario de Preguntas'!$C$10:$FN$165,4,FALSE),"")</f>
        <v/>
      </c>
      <c r="AS38" s="25">
        <f>IF($B38='Formulario de Respuestas'!$D37,'Formulario de Respuestas'!$S37,"ES DIFERENTE")</f>
        <v>0</v>
      </c>
      <c r="AT38" s="1" t="str">
        <f>IFERROR(VLOOKUP(CONCATENATE(AS$1,AS38),'Formulario de Preguntas'!$C$10:$FN$165,3,FALSE),"")</f>
        <v/>
      </c>
      <c r="AU38" s="1" t="str">
        <f>IFERROR(VLOOKUP(CONCATENATE(AS$1,AS38),'Formulario de Preguntas'!$C$10:$FN$165,4,FALSE),"")</f>
        <v/>
      </c>
      <c r="AV38" s="25">
        <f>IF($B38='Formulario de Respuestas'!$D37,'Formulario de Respuestas'!$T37,"ES DIFERENTE")</f>
        <v>0</v>
      </c>
      <c r="AW38" s="1" t="str">
        <f>IFERROR(VLOOKUP(CONCATENATE(AV$1,AV38),'Formulario de Preguntas'!$C$10:$FN$165,3,FALSE),"")</f>
        <v/>
      </c>
      <c r="AX38" s="1" t="str">
        <f>IFERROR(VLOOKUP(CONCATENATE(AV$1,AV38),'Formulario de Preguntas'!$C$10:$FN$165,4,FALSE),"")</f>
        <v/>
      </c>
      <c r="AY38" s="25">
        <f>IF($B38='Formulario de Respuestas'!$D37,'Formulario de Respuestas'!$U37,"ES DIFERENTE")</f>
        <v>0</v>
      </c>
      <c r="AZ38" s="1" t="str">
        <f>IFERROR(VLOOKUP(CONCATENATE(AY$1,AY38),'Formulario de Preguntas'!$C$10:$FN$165,3,FALSE),"")</f>
        <v/>
      </c>
      <c r="BA38" s="1" t="str">
        <f>IFERROR(VLOOKUP(CONCATENATE(AY$1,AY38),'Formulario de Preguntas'!$C$10:$FN$165,4,FALSE),"")</f>
        <v/>
      </c>
      <c r="BB38" s="25">
        <f>IF($B38='Formulario de Respuestas'!$D37,'Formulario de Respuestas'!$V37,"ES DIFERENTE")</f>
        <v>0</v>
      </c>
      <c r="BC38" s="1" t="str">
        <f>IFERROR(VLOOKUP(CONCATENATE(BB$1,BB38),'Formulario de Preguntas'!$C$10:$FN$165,3,FALSE),"")</f>
        <v/>
      </c>
      <c r="BD38" s="1" t="str">
        <f>IFERROR(VLOOKUP(CONCATENATE(BB$1,BB38),'Formulario de Preguntas'!$C$10:$FN$165,4,FALSE),"")</f>
        <v/>
      </c>
      <c r="BE38" s="25">
        <f>IF($B38='Formulario de Respuestas'!$D37,'Formulario de Respuestas'!$W37,"ES DIFERENTE")</f>
        <v>0</v>
      </c>
      <c r="BF38" s="1" t="str">
        <f>IFERROR(VLOOKUP(CONCATENATE(BE$1,BE38),'Formulario de Preguntas'!$C$10:$FN$165,3,FALSE),"")</f>
        <v/>
      </c>
      <c r="BG38" s="1" t="str">
        <f>IFERROR(VLOOKUP(CONCATENATE(BE$1,BE38),'Formulario de Preguntas'!$C$10:$FN$165,4,FALSE),"")</f>
        <v/>
      </c>
      <c r="BH38" s="25">
        <f>IF($B38='Formulario de Respuestas'!$D37,'Formulario de Respuestas'!$X37,"ES DIFERENTE")</f>
        <v>0</v>
      </c>
      <c r="BI38" s="1" t="str">
        <f>IFERROR(VLOOKUP(CONCATENATE(BH$1,BH38),'Formulario de Preguntas'!$C$10:$FN$165,3,FALSE),"")</f>
        <v/>
      </c>
      <c r="BJ38" s="1" t="str">
        <f>IFERROR(VLOOKUP(CONCATENATE(BH$1,BH38),'Formulario de Preguntas'!$C$10:$FN$165,4,FALSE),"")</f>
        <v/>
      </c>
      <c r="BK38" s="25">
        <f>IF($B38='Formulario de Respuestas'!$D37,'Formulario de Respuestas'!$Y37,"ES DIFERENTE")</f>
        <v>0</v>
      </c>
      <c r="BL38" s="1" t="str">
        <f>IFERROR(VLOOKUP(CONCATENATE(BK$1,BK38),'Formulario de Preguntas'!$C$10:$FN$165,3,FALSE),"")</f>
        <v/>
      </c>
      <c r="BM38" s="1" t="str">
        <f>IFERROR(VLOOKUP(CONCATENATE(BK$1,BK38),'Formulario de Preguntas'!$C$10:$FN$165,4,FALSE),"")</f>
        <v/>
      </c>
      <c r="BN38" s="25">
        <f>IF($B38='Formulario de Respuestas'!$D37,'Formulario de Respuestas'!$Z37,"ES DIFERENTE")</f>
        <v>0</v>
      </c>
      <c r="BO38" s="1" t="str">
        <f>IFERROR(VLOOKUP(CONCATENATE(BN$1,BN38),'Formulario de Preguntas'!$C$10:$FN$165,3,FALSE),"")</f>
        <v/>
      </c>
      <c r="BP38" s="1" t="str">
        <f>IFERROR(VLOOKUP(CONCATENATE(BN$1,BN38),'Formulario de Preguntas'!$C$10:$FN$165,4,FALSE),"")</f>
        <v/>
      </c>
      <c r="BR38" s="1">
        <f t="shared" si="0"/>
        <v>0</v>
      </c>
      <c r="BS38" s="1">
        <f t="shared" si="1"/>
        <v>0.25</v>
      </c>
      <c r="BT38" s="1">
        <f t="shared" si="3"/>
        <v>0</v>
      </c>
      <c r="BU38" s="1">
        <f>COUNTIF('Formulario de Respuestas'!$E37:$Z37,"A")</f>
        <v>0</v>
      </c>
      <c r="BV38" s="1">
        <f>COUNTIF('Formulario de Respuestas'!$E37:$Z37,"B")</f>
        <v>0</v>
      </c>
      <c r="BW38" s="1">
        <f>COUNTIF('Formulario de Respuestas'!$E37:$Z37,"C")</f>
        <v>0</v>
      </c>
      <c r="BX38" s="1">
        <f>COUNTIF('Formulario de Respuestas'!$E37:$Z37,"D")</f>
        <v>0</v>
      </c>
      <c r="BY38" s="1">
        <f>COUNTIF('Formulario de Respuestas'!$E37:$Z37,"E (RESPUESTA ANULADA)")</f>
        <v>0</v>
      </c>
    </row>
    <row r="39" spans="1:77" x14ac:dyDescent="0.25">
      <c r="A39" s="1">
        <f>'Formulario de Respuestas'!C38</f>
        <v>0</v>
      </c>
      <c r="B39" s="1">
        <f>'Formulario de Respuestas'!D38</f>
        <v>0</v>
      </c>
      <c r="C39" s="25">
        <f>IF($B39='Formulario de Respuestas'!$D38,'Formulario de Respuestas'!$E38,"ES DIFERENTE")</f>
        <v>0</v>
      </c>
      <c r="D39" s="15" t="str">
        <f>IFERROR(VLOOKUP(CONCATENATE(C$1,C39),'Formulario de Preguntas'!$C$2:$FN$165,3,FALSE),"")</f>
        <v/>
      </c>
      <c r="E39" s="1" t="str">
        <f>IFERROR(VLOOKUP(CONCATENATE(C$1,C39),'Formulario de Preguntas'!$C$2:$FN$165,4,FALSE),"")</f>
        <v/>
      </c>
      <c r="F39" s="25">
        <f>IF($B39='Formulario de Respuestas'!$D38,'Formulario de Respuestas'!$F38,"ES DIFERENTE")</f>
        <v>0</v>
      </c>
      <c r="G39" s="1" t="str">
        <f>IFERROR(VLOOKUP(CONCATENATE(F$1,F39),'Formulario de Preguntas'!$C$2:$FN$165,3,FALSE),"")</f>
        <v/>
      </c>
      <c r="H39" s="1" t="str">
        <f>IFERROR(VLOOKUP(CONCATENATE(F$1,F39),'Formulario de Preguntas'!$C$2:$FN$165,4,FALSE),"")</f>
        <v/>
      </c>
      <c r="I39" s="25">
        <f>IF($B39='Formulario de Respuestas'!$D38,'Formulario de Respuestas'!$G38,"ES DIFERENTE")</f>
        <v>0</v>
      </c>
      <c r="J39" s="1" t="str">
        <f>IFERROR(VLOOKUP(CONCATENATE(I$1,I39),'Formulario de Preguntas'!$C$10:$FN$165,3,FALSE),"")</f>
        <v/>
      </c>
      <c r="K39" s="1" t="str">
        <f>IFERROR(VLOOKUP(CONCATENATE(I$1,I39),'Formulario de Preguntas'!$C$10:$FN$165,4,FALSE),"")</f>
        <v/>
      </c>
      <c r="L39" s="25">
        <f>IF($B39='Formulario de Respuestas'!$D38,'Formulario de Respuestas'!$H38,"ES DIFERENTE")</f>
        <v>0</v>
      </c>
      <c r="M39" s="1" t="str">
        <f>IFERROR(VLOOKUP(CONCATENATE(L$1,L39),'Formulario de Preguntas'!$C$10:$FN$165,3,FALSE),"")</f>
        <v/>
      </c>
      <c r="N39" s="1" t="str">
        <f>IFERROR(VLOOKUP(CONCATENATE(L$1,L39),'Formulario de Preguntas'!$C$10:$FN$165,4,FALSE),"")</f>
        <v/>
      </c>
      <c r="O39" s="25">
        <f>IF($B39='Formulario de Respuestas'!$D38,'Formulario de Respuestas'!$I38,"ES DIFERENTE")</f>
        <v>0</v>
      </c>
      <c r="P39" s="1" t="str">
        <f>IFERROR(VLOOKUP(CONCATENATE(O$1,O39),'Formulario de Preguntas'!$C$10:$FN$165,3,FALSE),"")</f>
        <v/>
      </c>
      <c r="Q39" s="1" t="str">
        <f>IFERROR(VLOOKUP(CONCATENATE(O$1,O39),'Formulario de Preguntas'!$C$10:$FN$165,4,FALSE),"")</f>
        <v/>
      </c>
      <c r="R39" s="25">
        <f>IF($B39='Formulario de Respuestas'!$D38,'Formulario de Respuestas'!$J38,"ES DIFERENTE")</f>
        <v>0</v>
      </c>
      <c r="S39" s="1" t="str">
        <f>IFERROR(VLOOKUP(CONCATENATE(R$1,R39),'Formulario de Preguntas'!$C$10:$FN$165,3,FALSE),"")</f>
        <v/>
      </c>
      <c r="T39" s="1" t="str">
        <f>IFERROR(VLOOKUP(CONCATENATE(R$1,R39),'Formulario de Preguntas'!$C$10:$FN$165,4,FALSE),"")</f>
        <v/>
      </c>
      <c r="U39" s="25">
        <f>IF($B39='Formulario de Respuestas'!$D38,'Formulario de Respuestas'!$K38,"ES DIFERENTE")</f>
        <v>0</v>
      </c>
      <c r="V39" s="1" t="str">
        <f>IFERROR(VLOOKUP(CONCATENATE(U$1,U39),'Formulario de Preguntas'!$C$10:$FN$165,3,FALSE),"")</f>
        <v/>
      </c>
      <c r="W39" s="1" t="str">
        <f>IFERROR(VLOOKUP(CONCATENATE(U$1,U39),'Formulario de Preguntas'!$C$10:$FN$165,4,FALSE),"")</f>
        <v/>
      </c>
      <c r="X39" s="25">
        <f>IF($B39='Formulario de Respuestas'!$D38,'Formulario de Respuestas'!$L38,"ES DIFERENTE")</f>
        <v>0</v>
      </c>
      <c r="Y39" s="1" t="str">
        <f>IFERROR(VLOOKUP(CONCATENATE(X$1,X39),'Formulario de Preguntas'!$C$10:$FN$165,3,FALSE),"")</f>
        <v/>
      </c>
      <c r="Z39" s="1" t="str">
        <f>IFERROR(VLOOKUP(CONCATENATE(X$1,X39),'Formulario de Preguntas'!$C$10:$FN$165,4,FALSE),"")</f>
        <v/>
      </c>
      <c r="AA39" s="25">
        <f>IF($B39='Formulario de Respuestas'!$D38,'Formulario de Respuestas'!$M38,"ES DIFERENTE")</f>
        <v>0</v>
      </c>
      <c r="AB39" s="1" t="str">
        <f>IFERROR(VLOOKUP(CONCATENATE(AA$1,AA39),'Formulario de Preguntas'!$C$10:$FN$165,3,FALSE),"")</f>
        <v/>
      </c>
      <c r="AC39" s="1" t="str">
        <f>IFERROR(VLOOKUP(CONCATENATE(AA$1,AA39),'Formulario de Preguntas'!$C$10:$FN$165,4,FALSE),"")</f>
        <v/>
      </c>
      <c r="AD39" s="25">
        <f>IF($B39='Formulario de Respuestas'!$D38,'Formulario de Respuestas'!$N38,"ES DIFERENTE")</f>
        <v>0</v>
      </c>
      <c r="AE39" s="1" t="str">
        <f>IFERROR(VLOOKUP(CONCATENATE(AD$1,AD39),'Formulario de Preguntas'!$C$10:$FN$165,3,FALSE),"")</f>
        <v/>
      </c>
      <c r="AF39" s="1" t="str">
        <f>IFERROR(VLOOKUP(CONCATENATE(AD$1,AD39),'Formulario de Preguntas'!$C$10:$FN$165,4,FALSE),"")</f>
        <v/>
      </c>
      <c r="AG39" s="25">
        <f>IF($B39='Formulario de Respuestas'!$D38,'Formulario de Respuestas'!$O38,"ES DIFERENTE")</f>
        <v>0</v>
      </c>
      <c r="AH39" s="1" t="str">
        <f>IFERROR(VLOOKUP(CONCATENATE(AG$1,AG39),'Formulario de Preguntas'!$C$10:$FN$165,3,FALSE),"")</f>
        <v/>
      </c>
      <c r="AI39" s="1" t="str">
        <f>IFERROR(VLOOKUP(CONCATENATE(AG$1,AG39),'Formulario de Preguntas'!$C$10:$FN$165,4,FALSE),"")</f>
        <v/>
      </c>
      <c r="AJ39" s="25">
        <f>IF($B39='Formulario de Respuestas'!$D38,'Formulario de Respuestas'!$P38,"ES DIFERENTE")</f>
        <v>0</v>
      </c>
      <c r="AK39" s="1" t="str">
        <f>IFERROR(VLOOKUP(CONCATENATE(AJ$1,AJ39),'Formulario de Preguntas'!$C$10:$FN$165,3,FALSE),"")</f>
        <v/>
      </c>
      <c r="AL39" s="1" t="str">
        <f>IFERROR(VLOOKUP(CONCATENATE(AJ$1,AJ39),'Formulario de Preguntas'!$C$10:$FN$165,4,FALSE),"")</f>
        <v/>
      </c>
      <c r="AM39" s="25">
        <f>IF($B39='Formulario de Respuestas'!$D38,'Formulario de Respuestas'!$Q38,"ES DIFERENTE")</f>
        <v>0</v>
      </c>
      <c r="AN39" s="1" t="str">
        <f>IFERROR(VLOOKUP(CONCATENATE(AM$1,AM39),'Formulario de Preguntas'!$C$10:$FN$165,3,FALSE),"")</f>
        <v/>
      </c>
      <c r="AO39" s="1" t="str">
        <f>IFERROR(VLOOKUP(CONCATENATE(AM$1,AM39),'Formulario de Preguntas'!$C$10:$FN$165,4,FALSE),"")</f>
        <v/>
      </c>
      <c r="AP39" s="25">
        <f>IF($B39='Formulario de Respuestas'!$D38,'Formulario de Respuestas'!$R38,"ES DIFERENTE")</f>
        <v>0</v>
      </c>
      <c r="AQ39" s="1" t="str">
        <f>IFERROR(VLOOKUP(CONCATENATE(AP$1,AP39),'Formulario de Preguntas'!$C$10:$FN$165,3,FALSE),"")</f>
        <v/>
      </c>
      <c r="AR39" s="1" t="str">
        <f>IFERROR(VLOOKUP(CONCATENATE(AP$1,AP39),'Formulario de Preguntas'!$C$10:$FN$165,4,FALSE),"")</f>
        <v/>
      </c>
      <c r="AS39" s="25">
        <f>IF($B39='Formulario de Respuestas'!$D38,'Formulario de Respuestas'!$S38,"ES DIFERENTE")</f>
        <v>0</v>
      </c>
      <c r="AT39" s="1" t="str">
        <f>IFERROR(VLOOKUP(CONCATENATE(AS$1,AS39),'Formulario de Preguntas'!$C$10:$FN$165,3,FALSE),"")</f>
        <v/>
      </c>
      <c r="AU39" s="1" t="str">
        <f>IFERROR(VLOOKUP(CONCATENATE(AS$1,AS39),'Formulario de Preguntas'!$C$10:$FN$165,4,FALSE),"")</f>
        <v/>
      </c>
      <c r="AV39" s="25">
        <f>IF($B39='Formulario de Respuestas'!$D38,'Formulario de Respuestas'!$T38,"ES DIFERENTE")</f>
        <v>0</v>
      </c>
      <c r="AW39" s="1" t="str">
        <f>IFERROR(VLOOKUP(CONCATENATE(AV$1,AV39),'Formulario de Preguntas'!$C$10:$FN$165,3,FALSE),"")</f>
        <v/>
      </c>
      <c r="AX39" s="1" t="str">
        <f>IFERROR(VLOOKUP(CONCATENATE(AV$1,AV39),'Formulario de Preguntas'!$C$10:$FN$165,4,FALSE),"")</f>
        <v/>
      </c>
      <c r="AY39" s="25">
        <f>IF($B39='Formulario de Respuestas'!$D38,'Formulario de Respuestas'!$U38,"ES DIFERENTE")</f>
        <v>0</v>
      </c>
      <c r="AZ39" s="1" t="str">
        <f>IFERROR(VLOOKUP(CONCATENATE(AY$1,AY39),'Formulario de Preguntas'!$C$10:$FN$165,3,FALSE),"")</f>
        <v/>
      </c>
      <c r="BA39" s="1" t="str">
        <f>IFERROR(VLOOKUP(CONCATENATE(AY$1,AY39),'Formulario de Preguntas'!$C$10:$FN$165,4,FALSE),"")</f>
        <v/>
      </c>
      <c r="BB39" s="25">
        <f>IF($B39='Formulario de Respuestas'!$D38,'Formulario de Respuestas'!$V38,"ES DIFERENTE")</f>
        <v>0</v>
      </c>
      <c r="BC39" s="1" t="str">
        <f>IFERROR(VLOOKUP(CONCATENATE(BB$1,BB39),'Formulario de Preguntas'!$C$10:$FN$165,3,FALSE),"")</f>
        <v/>
      </c>
      <c r="BD39" s="1" t="str">
        <f>IFERROR(VLOOKUP(CONCATENATE(BB$1,BB39),'Formulario de Preguntas'!$C$10:$FN$165,4,FALSE),"")</f>
        <v/>
      </c>
      <c r="BE39" s="25">
        <f>IF($B39='Formulario de Respuestas'!$D38,'Formulario de Respuestas'!$W38,"ES DIFERENTE")</f>
        <v>0</v>
      </c>
      <c r="BF39" s="1" t="str">
        <f>IFERROR(VLOOKUP(CONCATENATE(BE$1,BE39),'Formulario de Preguntas'!$C$10:$FN$165,3,FALSE),"")</f>
        <v/>
      </c>
      <c r="BG39" s="1" t="str">
        <f>IFERROR(VLOOKUP(CONCATENATE(BE$1,BE39),'Formulario de Preguntas'!$C$10:$FN$165,4,FALSE),"")</f>
        <v/>
      </c>
      <c r="BH39" s="25">
        <f>IF($B39='Formulario de Respuestas'!$D38,'Formulario de Respuestas'!$X38,"ES DIFERENTE")</f>
        <v>0</v>
      </c>
      <c r="BI39" s="1" t="str">
        <f>IFERROR(VLOOKUP(CONCATENATE(BH$1,BH39),'Formulario de Preguntas'!$C$10:$FN$165,3,FALSE),"")</f>
        <v/>
      </c>
      <c r="BJ39" s="1" t="str">
        <f>IFERROR(VLOOKUP(CONCATENATE(BH$1,BH39),'Formulario de Preguntas'!$C$10:$FN$165,4,FALSE),"")</f>
        <v/>
      </c>
      <c r="BK39" s="25">
        <f>IF($B39='Formulario de Respuestas'!$D38,'Formulario de Respuestas'!$Y38,"ES DIFERENTE")</f>
        <v>0</v>
      </c>
      <c r="BL39" s="1" t="str">
        <f>IFERROR(VLOOKUP(CONCATENATE(BK$1,BK39),'Formulario de Preguntas'!$C$10:$FN$165,3,FALSE),"")</f>
        <v/>
      </c>
      <c r="BM39" s="1" t="str">
        <f>IFERROR(VLOOKUP(CONCATENATE(BK$1,BK39),'Formulario de Preguntas'!$C$10:$FN$165,4,FALSE),"")</f>
        <v/>
      </c>
      <c r="BN39" s="25">
        <f>IF($B39='Formulario de Respuestas'!$D38,'Formulario de Respuestas'!$Z38,"ES DIFERENTE")</f>
        <v>0</v>
      </c>
      <c r="BO39" s="1" t="str">
        <f>IFERROR(VLOOKUP(CONCATENATE(BN$1,BN39),'Formulario de Preguntas'!$C$10:$FN$165,3,FALSE),"")</f>
        <v/>
      </c>
      <c r="BP39" s="1" t="str">
        <f>IFERROR(VLOOKUP(CONCATENATE(BN$1,BN39),'Formulario de Preguntas'!$C$10:$FN$165,4,FALSE),"")</f>
        <v/>
      </c>
      <c r="BR39" s="1">
        <f t="shared" si="0"/>
        <v>0</v>
      </c>
      <c r="BS39" s="1">
        <f t="shared" si="1"/>
        <v>0.25</v>
      </c>
      <c r="BT39" s="1">
        <f t="shared" si="3"/>
        <v>0</v>
      </c>
      <c r="BU39" s="1">
        <f>COUNTIF('Formulario de Respuestas'!$E38:$Z38,"A")</f>
        <v>0</v>
      </c>
      <c r="BV39" s="1">
        <f>COUNTIF('Formulario de Respuestas'!$E38:$Z38,"B")</f>
        <v>0</v>
      </c>
      <c r="BW39" s="1">
        <f>COUNTIF('Formulario de Respuestas'!$E38:$Z38,"C")</f>
        <v>0</v>
      </c>
      <c r="BX39" s="1">
        <f>COUNTIF('Formulario de Respuestas'!$E38:$Z38,"D")</f>
        <v>0</v>
      </c>
      <c r="BY39" s="1">
        <f>COUNTIF('Formulario de Respuestas'!$E38:$Z38,"E (RESPUESTA ANULADA)")</f>
        <v>0</v>
      </c>
    </row>
    <row r="40" spans="1:77" x14ac:dyDescent="0.25">
      <c r="A40" s="1">
        <f>'Formulario de Respuestas'!C39</f>
        <v>0</v>
      </c>
      <c r="B40" s="1">
        <f>'Formulario de Respuestas'!D39</f>
        <v>0</v>
      </c>
      <c r="C40" s="25">
        <f>IF($B40='Formulario de Respuestas'!$D39,'Formulario de Respuestas'!$E39,"ES DIFERENTE")</f>
        <v>0</v>
      </c>
      <c r="D40" s="15" t="str">
        <f>IFERROR(VLOOKUP(CONCATENATE(C$1,C40),'Formulario de Preguntas'!$C$2:$FN$165,3,FALSE),"")</f>
        <v/>
      </c>
      <c r="E40" s="1" t="str">
        <f>IFERROR(VLOOKUP(CONCATENATE(C$1,C40),'Formulario de Preguntas'!$C$2:$FN$165,4,FALSE),"")</f>
        <v/>
      </c>
      <c r="F40" s="25">
        <f>IF($B40='Formulario de Respuestas'!$D39,'Formulario de Respuestas'!$F39,"ES DIFERENTE")</f>
        <v>0</v>
      </c>
      <c r="G40" s="1" t="str">
        <f>IFERROR(VLOOKUP(CONCATENATE(F$1,F40),'Formulario de Preguntas'!$C$2:$FN$165,3,FALSE),"")</f>
        <v/>
      </c>
      <c r="H40" s="1" t="str">
        <f>IFERROR(VLOOKUP(CONCATENATE(F$1,F40),'Formulario de Preguntas'!$C$2:$FN$165,4,FALSE),"")</f>
        <v/>
      </c>
      <c r="I40" s="25">
        <f>IF($B40='Formulario de Respuestas'!$D39,'Formulario de Respuestas'!$G39,"ES DIFERENTE")</f>
        <v>0</v>
      </c>
      <c r="J40" s="1" t="str">
        <f>IFERROR(VLOOKUP(CONCATENATE(I$1,I40),'Formulario de Preguntas'!$C$10:$FN$165,3,FALSE),"")</f>
        <v/>
      </c>
      <c r="K40" s="1" t="str">
        <f>IFERROR(VLOOKUP(CONCATENATE(I$1,I40),'Formulario de Preguntas'!$C$10:$FN$165,4,FALSE),"")</f>
        <v/>
      </c>
      <c r="L40" s="25">
        <f>IF($B40='Formulario de Respuestas'!$D39,'Formulario de Respuestas'!$H39,"ES DIFERENTE")</f>
        <v>0</v>
      </c>
      <c r="M40" s="1" t="str">
        <f>IFERROR(VLOOKUP(CONCATENATE(L$1,L40),'Formulario de Preguntas'!$C$10:$FN$165,3,FALSE),"")</f>
        <v/>
      </c>
      <c r="N40" s="1" t="str">
        <f>IFERROR(VLOOKUP(CONCATENATE(L$1,L40),'Formulario de Preguntas'!$C$10:$FN$165,4,FALSE),"")</f>
        <v/>
      </c>
      <c r="O40" s="25">
        <f>IF($B40='Formulario de Respuestas'!$D39,'Formulario de Respuestas'!$I39,"ES DIFERENTE")</f>
        <v>0</v>
      </c>
      <c r="P40" s="1" t="str">
        <f>IFERROR(VLOOKUP(CONCATENATE(O$1,O40),'Formulario de Preguntas'!$C$10:$FN$165,3,FALSE),"")</f>
        <v/>
      </c>
      <c r="Q40" s="1" t="str">
        <f>IFERROR(VLOOKUP(CONCATENATE(O$1,O40),'Formulario de Preguntas'!$C$10:$FN$165,4,FALSE),"")</f>
        <v/>
      </c>
      <c r="R40" s="25">
        <f>IF($B40='Formulario de Respuestas'!$D39,'Formulario de Respuestas'!$J39,"ES DIFERENTE")</f>
        <v>0</v>
      </c>
      <c r="S40" s="1" t="str">
        <f>IFERROR(VLOOKUP(CONCATENATE(R$1,R40),'Formulario de Preguntas'!$C$10:$FN$165,3,FALSE),"")</f>
        <v/>
      </c>
      <c r="T40" s="1" t="str">
        <f>IFERROR(VLOOKUP(CONCATENATE(R$1,R40),'Formulario de Preguntas'!$C$10:$FN$165,4,FALSE),"")</f>
        <v/>
      </c>
      <c r="U40" s="25">
        <f>IF($B40='Formulario de Respuestas'!$D39,'Formulario de Respuestas'!$K39,"ES DIFERENTE")</f>
        <v>0</v>
      </c>
      <c r="V40" s="1" t="str">
        <f>IFERROR(VLOOKUP(CONCATENATE(U$1,U40),'Formulario de Preguntas'!$C$10:$FN$165,3,FALSE),"")</f>
        <v/>
      </c>
      <c r="W40" s="1" t="str">
        <f>IFERROR(VLOOKUP(CONCATENATE(U$1,U40),'Formulario de Preguntas'!$C$10:$FN$165,4,FALSE),"")</f>
        <v/>
      </c>
      <c r="X40" s="25">
        <f>IF($B40='Formulario de Respuestas'!$D39,'Formulario de Respuestas'!$L39,"ES DIFERENTE")</f>
        <v>0</v>
      </c>
      <c r="Y40" s="1" t="str">
        <f>IFERROR(VLOOKUP(CONCATENATE(X$1,X40),'Formulario de Preguntas'!$C$10:$FN$165,3,FALSE),"")</f>
        <v/>
      </c>
      <c r="Z40" s="1" t="str">
        <f>IFERROR(VLOOKUP(CONCATENATE(X$1,X40),'Formulario de Preguntas'!$C$10:$FN$165,4,FALSE),"")</f>
        <v/>
      </c>
      <c r="AA40" s="25">
        <f>IF($B40='Formulario de Respuestas'!$D39,'Formulario de Respuestas'!$M39,"ES DIFERENTE")</f>
        <v>0</v>
      </c>
      <c r="AB40" s="1" t="str">
        <f>IFERROR(VLOOKUP(CONCATENATE(AA$1,AA40),'Formulario de Preguntas'!$C$10:$FN$165,3,FALSE),"")</f>
        <v/>
      </c>
      <c r="AC40" s="1" t="str">
        <f>IFERROR(VLOOKUP(CONCATENATE(AA$1,AA40),'Formulario de Preguntas'!$C$10:$FN$165,4,FALSE),"")</f>
        <v/>
      </c>
      <c r="AD40" s="25">
        <f>IF($B40='Formulario de Respuestas'!$D39,'Formulario de Respuestas'!$N39,"ES DIFERENTE")</f>
        <v>0</v>
      </c>
      <c r="AE40" s="1" t="str">
        <f>IFERROR(VLOOKUP(CONCATENATE(AD$1,AD40),'Formulario de Preguntas'!$C$10:$FN$165,3,FALSE),"")</f>
        <v/>
      </c>
      <c r="AF40" s="1" t="str">
        <f>IFERROR(VLOOKUP(CONCATENATE(AD$1,AD40),'Formulario de Preguntas'!$C$10:$FN$165,4,FALSE),"")</f>
        <v/>
      </c>
      <c r="AG40" s="25">
        <f>IF($B40='Formulario de Respuestas'!$D39,'Formulario de Respuestas'!$O39,"ES DIFERENTE")</f>
        <v>0</v>
      </c>
      <c r="AH40" s="1" t="str">
        <f>IFERROR(VLOOKUP(CONCATENATE(AG$1,AG40),'Formulario de Preguntas'!$C$10:$FN$165,3,FALSE),"")</f>
        <v/>
      </c>
      <c r="AI40" s="1" t="str">
        <f>IFERROR(VLOOKUP(CONCATENATE(AG$1,AG40),'Formulario de Preguntas'!$C$10:$FN$165,4,FALSE),"")</f>
        <v/>
      </c>
      <c r="AJ40" s="25">
        <f>IF($B40='Formulario de Respuestas'!$D39,'Formulario de Respuestas'!$P39,"ES DIFERENTE")</f>
        <v>0</v>
      </c>
      <c r="AK40" s="1" t="str">
        <f>IFERROR(VLOOKUP(CONCATENATE(AJ$1,AJ40),'Formulario de Preguntas'!$C$10:$FN$165,3,FALSE),"")</f>
        <v/>
      </c>
      <c r="AL40" s="1" t="str">
        <f>IFERROR(VLOOKUP(CONCATENATE(AJ$1,AJ40),'Formulario de Preguntas'!$C$10:$FN$165,4,FALSE),"")</f>
        <v/>
      </c>
      <c r="AM40" s="25">
        <f>IF($B40='Formulario de Respuestas'!$D39,'Formulario de Respuestas'!$Q39,"ES DIFERENTE")</f>
        <v>0</v>
      </c>
      <c r="AN40" s="1" t="str">
        <f>IFERROR(VLOOKUP(CONCATENATE(AM$1,AM40),'Formulario de Preguntas'!$C$10:$FN$165,3,FALSE),"")</f>
        <v/>
      </c>
      <c r="AO40" s="1" t="str">
        <f>IFERROR(VLOOKUP(CONCATENATE(AM$1,AM40),'Formulario de Preguntas'!$C$10:$FN$165,4,FALSE),"")</f>
        <v/>
      </c>
      <c r="AP40" s="25">
        <f>IF($B40='Formulario de Respuestas'!$D39,'Formulario de Respuestas'!$R39,"ES DIFERENTE")</f>
        <v>0</v>
      </c>
      <c r="AQ40" s="1" t="str">
        <f>IFERROR(VLOOKUP(CONCATENATE(AP$1,AP40),'Formulario de Preguntas'!$C$10:$FN$165,3,FALSE),"")</f>
        <v/>
      </c>
      <c r="AR40" s="1" t="str">
        <f>IFERROR(VLOOKUP(CONCATENATE(AP$1,AP40),'Formulario de Preguntas'!$C$10:$FN$165,4,FALSE),"")</f>
        <v/>
      </c>
      <c r="AS40" s="25">
        <f>IF($B40='Formulario de Respuestas'!$D39,'Formulario de Respuestas'!$S39,"ES DIFERENTE")</f>
        <v>0</v>
      </c>
      <c r="AT40" s="1" t="str">
        <f>IFERROR(VLOOKUP(CONCATENATE(AS$1,AS40),'Formulario de Preguntas'!$C$10:$FN$165,3,FALSE),"")</f>
        <v/>
      </c>
      <c r="AU40" s="1" t="str">
        <f>IFERROR(VLOOKUP(CONCATENATE(AS$1,AS40),'Formulario de Preguntas'!$C$10:$FN$165,4,FALSE),"")</f>
        <v/>
      </c>
      <c r="AV40" s="25">
        <f>IF($B40='Formulario de Respuestas'!$D39,'Formulario de Respuestas'!$T39,"ES DIFERENTE")</f>
        <v>0</v>
      </c>
      <c r="AW40" s="1" t="str">
        <f>IFERROR(VLOOKUP(CONCATENATE(AV$1,AV40),'Formulario de Preguntas'!$C$10:$FN$165,3,FALSE),"")</f>
        <v/>
      </c>
      <c r="AX40" s="1" t="str">
        <f>IFERROR(VLOOKUP(CONCATENATE(AV$1,AV40),'Formulario de Preguntas'!$C$10:$FN$165,4,FALSE),"")</f>
        <v/>
      </c>
      <c r="AY40" s="25">
        <f>IF($B40='Formulario de Respuestas'!$D39,'Formulario de Respuestas'!$U39,"ES DIFERENTE")</f>
        <v>0</v>
      </c>
      <c r="AZ40" s="1" t="str">
        <f>IFERROR(VLOOKUP(CONCATENATE(AY$1,AY40),'Formulario de Preguntas'!$C$10:$FN$165,3,FALSE),"")</f>
        <v/>
      </c>
      <c r="BA40" s="1" t="str">
        <f>IFERROR(VLOOKUP(CONCATENATE(AY$1,AY40),'Formulario de Preguntas'!$C$10:$FN$165,4,FALSE),"")</f>
        <v/>
      </c>
      <c r="BB40" s="25">
        <f>IF($B40='Formulario de Respuestas'!$D39,'Formulario de Respuestas'!$V39,"ES DIFERENTE")</f>
        <v>0</v>
      </c>
      <c r="BC40" s="1" t="str">
        <f>IFERROR(VLOOKUP(CONCATENATE(BB$1,BB40),'Formulario de Preguntas'!$C$10:$FN$165,3,FALSE),"")</f>
        <v/>
      </c>
      <c r="BD40" s="1" t="str">
        <f>IFERROR(VLOOKUP(CONCATENATE(BB$1,BB40),'Formulario de Preguntas'!$C$10:$FN$165,4,FALSE),"")</f>
        <v/>
      </c>
      <c r="BE40" s="25">
        <f>IF($B40='Formulario de Respuestas'!$D39,'Formulario de Respuestas'!$W39,"ES DIFERENTE")</f>
        <v>0</v>
      </c>
      <c r="BF40" s="1" t="str">
        <f>IFERROR(VLOOKUP(CONCATENATE(BE$1,BE40),'Formulario de Preguntas'!$C$10:$FN$165,3,FALSE),"")</f>
        <v/>
      </c>
      <c r="BG40" s="1" t="str">
        <f>IFERROR(VLOOKUP(CONCATENATE(BE$1,BE40),'Formulario de Preguntas'!$C$10:$FN$165,4,FALSE),"")</f>
        <v/>
      </c>
      <c r="BH40" s="25">
        <f>IF($B40='Formulario de Respuestas'!$D39,'Formulario de Respuestas'!$X39,"ES DIFERENTE")</f>
        <v>0</v>
      </c>
      <c r="BI40" s="1" t="str">
        <f>IFERROR(VLOOKUP(CONCATENATE(BH$1,BH40),'Formulario de Preguntas'!$C$10:$FN$165,3,FALSE),"")</f>
        <v/>
      </c>
      <c r="BJ40" s="1" t="str">
        <f>IFERROR(VLOOKUP(CONCATENATE(BH$1,BH40),'Formulario de Preguntas'!$C$10:$FN$165,4,FALSE),"")</f>
        <v/>
      </c>
      <c r="BK40" s="25">
        <f>IF($B40='Formulario de Respuestas'!$D39,'Formulario de Respuestas'!$Y39,"ES DIFERENTE")</f>
        <v>0</v>
      </c>
      <c r="BL40" s="1" t="str">
        <f>IFERROR(VLOOKUP(CONCATENATE(BK$1,BK40),'Formulario de Preguntas'!$C$10:$FN$165,3,FALSE),"")</f>
        <v/>
      </c>
      <c r="BM40" s="1" t="str">
        <f>IFERROR(VLOOKUP(CONCATENATE(BK$1,BK40),'Formulario de Preguntas'!$C$10:$FN$165,4,FALSE),"")</f>
        <v/>
      </c>
      <c r="BN40" s="25">
        <f>IF($B40='Formulario de Respuestas'!$D39,'Formulario de Respuestas'!$Z39,"ES DIFERENTE")</f>
        <v>0</v>
      </c>
      <c r="BO40" s="1" t="str">
        <f>IFERROR(VLOOKUP(CONCATENATE(BN$1,BN40),'Formulario de Preguntas'!$C$10:$FN$165,3,FALSE),"")</f>
        <v/>
      </c>
      <c r="BP40" s="1" t="str">
        <f>IFERROR(VLOOKUP(CONCATENATE(BN$1,BN40),'Formulario de Preguntas'!$C$10:$FN$165,4,FALSE),"")</f>
        <v/>
      </c>
      <c r="BR40" s="1">
        <f t="shared" si="0"/>
        <v>0</v>
      </c>
      <c r="BS40" s="1">
        <f t="shared" si="1"/>
        <v>0.25</v>
      </c>
      <c r="BT40" s="1">
        <f t="shared" si="3"/>
        <v>0</v>
      </c>
      <c r="BU40" s="1">
        <f>COUNTIF('Formulario de Respuestas'!$E39:$Z39,"A")</f>
        <v>0</v>
      </c>
      <c r="BV40" s="1">
        <f>COUNTIF('Formulario de Respuestas'!$E39:$Z39,"B")</f>
        <v>0</v>
      </c>
      <c r="BW40" s="1">
        <f>COUNTIF('Formulario de Respuestas'!$E39:$Z39,"C")</f>
        <v>0</v>
      </c>
      <c r="BX40" s="1">
        <f>COUNTIF('Formulario de Respuestas'!$E39:$Z39,"D")</f>
        <v>0</v>
      </c>
      <c r="BY40" s="1">
        <f>COUNTIF('Formulario de Respuestas'!$E39:$Z39,"E (RESPUESTA ANULADA)")</f>
        <v>0</v>
      </c>
    </row>
    <row r="41" spans="1:77" x14ac:dyDescent="0.25">
      <c r="A41" s="1">
        <f>'Formulario de Respuestas'!C40</f>
        <v>0</v>
      </c>
      <c r="B41" s="1">
        <f>'Formulario de Respuestas'!D40</f>
        <v>0</v>
      </c>
      <c r="C41" s="25">
        <f>IF($B41='Formulario de Respuestas'!$D40,'Formulario de Respuestas'!$E40,"ES DIFERENTE")</f>
        <v>0</v>
      </c>
      <c r="D41" s="15" t="str">
        <f>IFERROR(VLOOKUP(CONCATENATE(C$1,C41),'Formulario de Preguntas'!$C$2:$FN$165,3,FALSE),"")</f>
        <v/>
      </c>
      <c r="E41" s="1" t="str">
        <f>IFERROR(VLOOKUP(CONCATENATE(C$1,C41),'Formulario de Preguntas'!$C$2:$FN$165,4,FALSE),"")</f>
        <v/>
      </c>
      <c r="F41" s="25">
        <f>IF($B41='Formulario de Respuestas'!$D40,'Formulario de Respuestas'!$F40,"ES DIFERENTE")</f>
        <v>0</v>
      </c>
      <c r="G41" s="1" t="str">
        <f>IFERROR(VLOOKUP(CONCATENATE(F$1,F41),'Formulario de Preguntas'!$C$2:$FN$165,3,FALSE),"")</f>
        <v/>
      </c>
      <c r="H41" s="1" t="str">
        <f>IFERROR(VLOOKUP(CONCATENATE(F$1,F41),'Formulario de Preguntas'!$C$2:$FN$165,4,FALSE),"")</f>
        <v/>
      </c>
      <c r="I41" s="25">
        <f>IF($B41='Formulario de Respuestas'!$D40,'Formulario de Respuestas'!$G40,"ES DIFERENTE")</f>
        <v>0</v>
      </c>
      <c r="J41" s="1" t="str">
        <f>IFERROR(VLOOKUP(CONCATENATE(I$1,I41),'Formulario de Preguntas'!$C$10:$FN$165,3,FALSE),"")</f>
        <v/>
      </c>
      <c r="K41" s="1" t="str">
        <f>IFERROR(VLOOKUP(CONCATENATE(I$1,I41),'Formulario de Preguntas'!$C$10:$FN$165,4,FALSE),"")</f>
        <v/>
      </c>
      <c r="L41" s="25">
        <f>IF($B41='Formulario de Respuestas'!$D40,'Formulario de Respuestas'!$H40,"ES DIFERENTE")</f>
        <v>0</v>
      </c>
      <c r="M41" s="1" t="str">
        <f>IFERROR(VLOOKUP(CONCATENATE(L$1,L41),'Formulario de Preguntas'!$C$10:$FN$165,3,FALSE),"")</f>
        <v/>
      </c>
      <c r="N41" s="1" t="str">
        <f>IFERROR(VLOOKUP(CONCATENATE(L$1,L41),'Formulario de Preguntas'!$C$10:$FN$165,4,FALSE),"")</f>
        <v/>
      </c>
      <c r="O41" s="25">
        <f>IF($B41='Formulario de Respuestas'!$D40,'Formulario de Respuestas'!$I40,"ES DIFERENTE")</f>
        <v>0</v>
      </c>
      <c r="P41" s="1" t="str">
        <f>IFERROR(VLOOKUP(CONCATENATE(O$1,O41),'Formulario de Preguntas'!$C$10:$FN$165,3,FALSE),"")</f>
        <v/>
      </c>
      <c r="Q41" s="1" t="str">
        <f>IFERROR(VLOOKUP(CONCATENATE(O$1,O41),'Formulario de Preguntas'!$C$10:$FN$165,4,FALSE),"")</f>
        <v/>
      </c>
      <c r="R41" s="25">
        <f>IF($B41='Formulario de Respuestas'!$D40,'Formulario de Respuestas'!$J40,"ES DIFERENTE")</f>
        <v>0</v>
      </c>
      <c r="S41" s="1" t="str">
        <f>IFERROR(VLOOKUP(CONCATENATE(R$1,R41),'Formulario de Preguntas'!$C$10:$FN$165,3,FALSE),"")</f>
        <v/>
      </c>
      <c r="T41" s="1" t="str">
        <f>IFERROR(VLOOKUP(CONCATENATE(R$1,R41),'Formulario de Preguntas'!$C$10:$FN$165,4,FALSE),"")</f>
        <v/>
      </c>
      <c r="U41" s="25">
        <f>IF($B41='Formulario de Respuestas'!$D40,'Formulario de Respuestas'!$K40,"ES DIFERENTE")</f>
        <v>0</v>
      </c>
      <c r="V41" s="1" t="str">
        <f>IFERROR(VLOOKUP(CONCATENATE(U$1,U41),'Formulario de Preguntas'!$C$10:$FN$165,3,FALSE),"")</f>
        <v/>
      </c>
      <c r="W41" s="1" t="str">
        <f>IFERROR(VLOOKUP(CONCATENATE(U$1,U41),'Formulario de Preguntas'!$C$10:$FN$165,4,FALSE),"")</f>
        <v/>
      </c>
      <c r="X41" s="25">
        <f>IF($B41='Formulario de Respuestas'!$D40,'Formulario de Respuestas'!$L40,"ES DIFERENTE")</f>
        <v>0</v>
      </c>
      <c r="Y41" s="1" t="str">
        <f>IFERROR(VLOOKUP(CONCATENATE(X$1,X41),'Formulario de Preguntas'!$C$10:$FN$165,3,FALSE),"")</f>
        <v/>
      </c>
      <c r="Z41" s="1" t="str">
        <f>IFERROR(VLOOKUP(CONCATENATE(X$1,X41),'Formulario de Preguntas'!$C$10:$FN$165,4,FALSE),"")</f>
        <v/>
      </c>
      <c r="AA41" s="25">
        <f>IF($B41='Formulario de Respuestas'!$D40,'Formulario de Respuestas'!$M40,"ES DIFERENTE")</f>
        <v>0</v>
      </c>
      <c r="AB41" s="1" t="str">
        <f>IFERROR(VLOOKUP(CONCATENATE(AA$1,AA41),'Formulario de Preguntas'!$C$10:$FN$165,3,FALSE),"")</f>
        <v/>
      </c>
      <c r="AC41" s="1" t="str">
        <f>IFERROR(VLOOKUP(CONCATENATE(AA$1,AA41),'Formulario de Preguntas'!$C$10:$FN$165,4,FALSE),"")</f>
        <v/>
      </c>
      <c r="AD41" s="25">
        <f>IF($B41='Formulario de Respuestas'!$D40,'Formulario de Respuestas'!$N40,"ES DIFERENTE")</f>
        <v>0</v>
      </c>
      <c r="AE41" s="1" t="str">
        <f>IFERROR(VLOOKUP(CONCATENATE(AD$1,AD41),'Formulario de Preguntas'!$C$10:$FN$165,3,FALSE),"")</f>
        <v/>
      </c>
      <c r="AF41" s="1" t="str">
        <f>IFERROR(VLOOKUP(CONCATENATE(AD$1,AD41),'Formulario de Preguntas'!$C$10:$FN$165,4,FALSE),"")</f>
        <v/>
      </c>
      <c r="AG41" s="25">
        <f>IF($B41='Formulario de Respuestas'!$D40,'Formulario de Respuestas'!$O40,"ES DIFERENTE")</f>
        <v>0</v>
      </c>
      <c r="AH41" s="1" t="str">
        <f>IFERROR(VLOOKUP(CONCATENATE(AG$1,AG41),'Formulario de Preguntas'!$C$10:$FN$165,3,FALSE),"")</f>
        <v/>
      </c>
      <c r="AI41" s="1" t="str">
        <f>IFERROR(VLOOKUP(CONCATENATE(AG$1,AG41),'Formulario de Preguntas'!$C$10:$FN$165,4,FALSE),"")</f>
        <v/>
      </c>
      <c r="AJ41" s="25">
        <f>IF($B41='Formulario de Respuestas'!$D40,'Formulario de Respuestas'!$P40,"ES DIFERENTE")</f>
        <v>0</v>
      </c>
      <c r="AK41" s="1" t="str">
        <f>IFERROR(VLOOKUP(CONCATENATE(AJ$1,AJ41),'Formulario de Preguntas'!$C$10:$FN$165,3,FALSE),"")</f>
        <v/>
      </c>
      <c r="AL41" s="1" t="str">
        <f>IFERROR(VLOOKUP(CONCATENATE(AJ$1,AJ41),'Formulario de Preguntas'!$C$10:$FN$165,4,FALSE),"")</f>
        <v/>
      </c>
      <c r="AM41" s="25">
        <f>IF($B41='Formulario de Respuestas'!$D40,'Formulario de Respuestas'!$Q40,"ES DIFERENTE")</f>
        <v>0</v>
      </c>
      <c r="AN41" s="1" t="str">
        <f>IFERROR(VLOOKUP(CONCATENATE(AM$1,AM41),'Formulario de Preguntas'!$C$10:$FN$165,3,FALSE),"")</f>
        <v/>
      </c>
      <c r="AO41" s="1" t="str">
        <f>IFERROR(VLOOKUP(CONCATENATE(AM$1,AM41),'Formulario de Preguntas'!$C$10:$FN$165,4,FALSE),"")</f>
        <v/>
      </c>
      <c r="AP41" s="25">
        <f>IF($B41='Formulario de Respuestas'!$D40,'Formulario de Respuestas'!$R40,"ES DIFERENTE")</f>
        <v>0</v>
      </c>
      <c r="AQ41" s="1" t="str">
        <f>IFERROR(VLOOKUP(CONCATENATE(AP$1,AP41),'Formulario de Preguntas'!$C$10:$FN$165,3,FALSE),"")</f>
        <v/>
      </c>
      <c r="AR41" s="1" t="str">
        <f>IFERROR(VLOOKUP(CONCATENATE(AP$1,AP41),'Formulario de Preguntas'!$C$10:$FN$165,4,FALSE),"")</f>
        <v/>
      </c>
      <c r="AS41" s="25">
        <f>IF($B41='Formulario de Respuestas'!$D40,'Formulario de Respuestas'!$S40,"ES DIFERENTE")</f>
        <v>0</v>
      </c>
      <c r="AT41" s="1" t="str">
        <f>IFERROR(VLOOKUP(CONCATENATE(AS$1,AS41),'Formulario de Preguntas'!$C$10:$FN$165,3,FALSE),"")</f>
        <v/>
      </c>
      <c r="AU41" s="1" t="str">
        <f>IFERROR(VLOOKUP(CONCATENATE(AS$1,AS41),'Formulario de Preguntas'!$C$10:$FN$165,4,FALSE),"")</f>
        <v/>
      </c>
      <c r="AV41" s="25">
        <f>IF($B41='Formulario de Respuestas'!$D40,'Formulario de Respuestas'!$T40,"ES DIFERENTE")</f>
        <v>0</v>
      </c>
      <c r="AW41" s="1" t="str">
        <f>IFERROR(VLOOKUP(CONCATENATE(AV$1,AV41),'Formulario de Preguntas'!$C$10:$FN$165,3,FALSE),"")</f>
        <v/>
      </c>
      <c r="AX41" s="1" t="str">
        <f>IFERROR(VLOOKUP(CONCATENATE(AV$1,AV41),'Formulario de Preguntas'!$C$10:$FN$165,4,FALSE),"")</f>
        <v/>
      </c>
      <c r="AY41" s="25">
        <f>IF($B41='Formulario de Respuestas'!$D40,'Formulario de Respuestas'!$U40,"ES DIFERENTE")</f>
        <v>0</v>
      </c>
      <c r="AZ41" s="1" t="str">
        <f>IFERROR(VLOOKUP(CONCATENATE(AY$1,AY41),'Formulario de Preguntas'!$C$10:$FN$165,3,FALSE),"")</f>
        <v/>
      </c>
      <c r="BA41" s="1" t="str">
        <f>IFERROR(VLOOKUP(CONCATENATE(AY$1,AY41),'Formulario de Preguntas'!$C$10:$FN$165,4,FALSE),"")</f>
        <v/>
      </c>
      <c r="BB41" s="25">
        <f>IF($B41='Formulario de Respuestas'!$D40,'Formulario de Respuestas'!$V40,"ES DIFERENTE")</f>
        <v>0</v>
      </c>
      <c r="BC41" s="1" t="str">
        <f>IFERROR(VLOOKUP(CONCATENATE(BB$1,BB41),'Formulario de Preguntas'!$C$10:$FN$165,3,FALSE),"")</f>
        <v/>
      </c>
      <c r="BD41" s="1" t="str">
        <f>IFERROR(VLOOKUP(CONCATENATE(BB$1,BB41),'Formulario de Preguntas'!$C$10:$FN$165,4,FALSE),"")</f>
        <v/>
      </c>
      <c r="BE41" s="25">
        <f>IF($B41='Formulario de Respuestas'!$D40,'Formulario de Respuestas'!$W40,"ES DIFERENTE")</f>
        <v>0</v>
      </c>
      <c r="BF41" s="1" t="str">
        <f>IFERROR(VLOOKUP(CONCATENATE(BE$1,BE41),'Formulario de Preguntas'!$C$10:$FN$165,3,FALSE),"")</f>
        <v/>
      </c>
      <c r="BG41" s="1" t="str">
        <f>IFERROR(VLOOKUP(CONCATENATE(BE$1,BE41),'Formulario de Preguntas'!$C$10:$FN$165,4,FALSE),"")</f>
        <v/>
      </c>
      <c r="BH41" s="25">
        <f>IF($B41='Formulario de Respuestas'!$D40,'Formulario de Respuestas'!$X40,"ES DIFERENTE")</f>
        <v>0</v>
      </c>
      <c r="BI41" s="1" t="str">
        <f>IFERROR(VLOOKUP(CONCATENATE(BH$1,BH41),'Formulario de Preguntas'!$C$10:$FN$165,3,FALSE),"")</f>
        <v/>
      </c>
      <c r="BJ41" s="1" t="str">
        <f>IFERROR(VLOOKUP(CONCATENATE(BH$1,BH41),'Formulario de Preguntas'!$C$10:$FN$165,4,FALSE),"")</f>
        <v/>
      </c>
      <c r="BK41" s="25">
        <f>IF($B41='Formulario de Respuestas'!$D40,'Formulario de Respuestas'!$Y40,"ES DIFERENTE")</f>
        <v>0</v>
      </c>
      <c r="BL41" s="1" t="str">
        <f>IFERROR(VLOOKUP(CONCATENATE(BK$1,BK41),'Formulario de Preguntas'!$C$10:$FN$165,3,FALSE),"")</f>
        <v/>
      </c>
      <c r="BM41" s="1" t="str">
        <f>IFERROR(VLOOKUP(CONCATENATE(BK$1,BK41),'Formulario de Preguntas'!$C$10:$FN$165,4,FALSE),"")</f>
        <v/>
      </c>
      <c r="BN41" s="25">
        <f>IF($B41='Formulario de Respuestas'!$D40,'Formulario de Respuestas'!$Z40,"ES DIFERENTE")</f>
        <v>0</v>
      </c>
      <c r="BO41" s="1" t="str">
        <f>IFERROR(VLOOKUP(CONCATENATE(BN$1,BN41),'Formulario de Preguntas'!$C$10:$FN$165,3,FALSE),"")</f>
        <v/>
      </c>
      <c r="BP41" s="1" t="str">
        <f>IFERROR(VLOOKUP(CONCATENATE(BN$1,BN41),'Formulario de Preguntas'!$C$10:$FN$165,4,FALSE),"")</f>
        <v/>
      </c>
      <c r="BR41" s="1">
        <f t="shared" si="0"/>
        <v>0</v>
      </c>
      <c r="BS41" s="1">
        <f t="shared" si="1"/>
        <v>0.25</v>
      </c>
      <c r="BT41" s="1">
        <f t="shared" si="3"/>
        <v>0</v>
      </c>
      <c r="BU41" s="1">
        <f>COUNTIF('Formulario de Respuestas'!$E40:$Z40,"A")</f>
        <v>0</v>
      </c>
      <c r="BV41" s="1">
        <f>COUNTIF('Formulario de Respuestas'!$E40:$Z40,"B")</f>
        <v>0</v>
      </c>
      <c r="BW41" s="1">
        <f>COUNTIF('Formulario de Respuestas'!$E40:$Z40,"C")</f>
        <v>0</v>
      </c>
      <c r="BX41" s="1">
        <f>COUNTIF('Formulario de Respuestas'!$E40:$Z40,"D")</f>
        <v>0</v>
      </c>
      <c r="BY41" s="1">
        <f>COUNTIF('Formulario de Respuestas'!$E40:$Z40,"E (RESPUESTA ANULADA)")</f>
        <v>0</v>
      </c>
    </row>
    <row r="42" spans="1:77" x14ac:dyDescent="0.25">
      <c r="A42" s="1">
        <f>'Formulario de Respuestas'!C41</f>
        <v>0</v>
      </c>
      <c r="B42" s="1">
        <f>'Formulario de Respuestas'!D41</f>
        <v>0</v>
      </c>
      <c r="C42" s="25">
        <f>IF($B42='Formulario de Respuestas'!$D41,'Formulario de Respuestas'!$E41,"ES DIFERENTE")</f>
        <v>0</v>
      </c>
      <c r="D42" s="15" t="str">
        <f>IFERROR(VLOOKUP(CONCATENATE(C$1,C42),'Formulario de Preguntas'!$C$2:$FN$165,3,FALSE),"")</f>
        <v/>
      </c>
      <c r="E42" s="1" t="str">
        <f>IFERROR(VLOOKUP(CONCATENATE(C$1,C42),'Formulario de Preguntas'!$C$2:$FN$165,4,FALSE),"")</f>
        <v/>
      </c>
      <c r="F42" s="25">
        <f>IF($B42='Formulario de Respuestas'!$D41,'Formulario de Respuestas'!$F41,"ES DIFERENTE")</f>
        <v>0</v>
      </c>
      <c r="G42" s="1" t="str">
        <f>IFERROR(VLOOKUP(CONCATENATE(F$1,F42),'Formulario de Preguntas'!$C$2:$FN$165,3,FALSE),"")</f>
        <v/>
      </c>
      <c r="H42" s="1" t="str">
        <f>IFERROR(VLOOKUP(CONCATENATE(F$1,F42),'Formulario de Preguntas'!$C$2:$FN$165,4,FALSE),"")</f>
        <v/>
      </c>
      <c r="I42" s="25">
        <f>IF($B42='Formulario de Respuestas'!$D41,'Formulario de Respuestas'!$G41,"ES DIFERENTE")</f>
        <v>0</v>
      </c>
      <c r="J42" s="1" t="str">
        <f>IFERROR(VLOOKUP(CONCATENATE(I$1,I42),'Formulario de Preguntas'!$C$10:$FN$165,3,FALSE),"")</f>
        <v/>
      </c>
      <c r="K42" s="1" t="str">
        <f>IFERROR(VLOOKUP(CONCATENATE(I$1,I42),'Formulario de Preguntas'!$C$10:$FN$165,4,FALSE),"")</f>
        <v/>
      </c>
      <c r="L42" s="25">
        <f>IF($B42='Formulario de Respuestas'!$D41,'Formulario de Respuestas'!$H41,"ES DIFERENTE")</f>
        <v>0</v>
      </c>
      <c r="M42" s="1" t="str">
        <f>IFERROR(VLOOKUP(CONCATENATE(L$1,L42),'Formulario de Preguntas'!$C$10:$FN$165,3,FALSE),"")</f>
        <v/>
      </c>
      <c r="N42" s="1" t="str">
        <f>IFERROR(VLOOKUP(CONCATENATE(L$1,L42),'Formulario de Preguntas'!$C$10:$FN$165,4,FALSE),"")</f>
        <v/>
      </c>
      <c r="O42" s="25">
        <f>IF($B42='Formulario de Respuestas'!$D41,'Formulario de Respuestas'!$I41,"ES DIFERENTE")</f>
        <v>0</v>
      </c>
      <c r="P42" s="1" t="str">
        <f>IFERROR(VLOOKUP(CONCATENATE(O$1,O42),'Formulario de Preguntas'!$C$10:$FN$165,3,FALSE),"")</f>
        <v/>
      </c>
      <c r="Q42" s="1" t="str">
        <f>IFERROR(VLOOKUP(CONCATENATE(O$1,O42),'Formulario de Preguntas'!$C$10:$FN$165,4,FALSE),"")</f>
        <v/>
      </c>
      <c r="R42" s="25">
        <f>IF($B42='Formulario de Respuestas'!$D41,'Formulario de Respuestas'!$J41,"ES DIFERENTE")</f>
        <v>0</v>
      </c>
      <c r="S42" s="1" t="str">
        <f>IFERROR(VLOOKUP(CONCATENATE(R$1,R42),'Formulario de Preguntas'!$C$10:$FN$165,3,FALSE),"")</f>
        <v/>
      </c>
      <c r="T42" s="1" t="str">
        <f>IFERROR(VLOOKUP(CONCATENATE(R$1,R42),'Formulario de Preguntas'!$C$10:$FN$165,4,FALSE),"")</f>
        <v/>
      </c>
      <c r="U42" s="25">
        <f>IF($B42='Formulario de Respuestas'!$D41,'Formulario de Respuestas'!$K41,"ES DIFERENTE")</f>
        <v>0</v>
      </c>
      <c r="V42" s="1" t="str">
        <f>IFERROR(VLOOKUP(CONCATENATE(U$1,U42),'Formulario de Preguntas'!$C$10:$FN$165,3,FALSE),"")</f>
        <v/>
      </c>
      <c r="W42" s="1" t="str">
        <f>IFERROR(VLOOKUP(CONCATENATE(U$1,U42),'Formulario de Preguntas'!$C$10:$FN$165,4,FALSE),"")</f>
        <v/>
      </c>
      <c r="X42" s="25">
        <f>IF($B42='Formulario de Respuestas'!$D41,'Formulario de Respuestas'!$L41,"ES DIFERENTE")</f>
        <v>0</v>
      </c>
      <c r="Y42" s="1" t="str">
        <f>IFERROR(VLOOKUP(CONCATENATE(X$1,X42),'Formulario de Preguntas'!$C$10:$FN$165,3,FALSE),"")</f>
        <v/>
      </c>
      <c r="Z42" s="1" t="str">
        <f>IFERROR(VLOOKUP(CONCATENATE(X$1,X42),'Formulario de Preguntas'!$C$10:$FN$165,4,FALSE),"")</f>
        <v/>
      </c>
      <c r="AA42" s="25">
        <f>IF($B42='Formulario de Respuestas'!$D41,'Formulario de Respuestas'!$M41,"ES DIFERENTE")</f>
        <v>0</v>
      </c>
      <c r="AB42" s="1" t="str">
        <f>IFERROR(VLOOKUP(CONCATENATE(AA$1,AA42),'Formulario de Preguntas'!$C$10:$FN$165,3,FALSE),"")</f>
        <v/>
      </c>
      <c r="AC42" s="1" t="str">
        <f>IFERROR(VLOOKUP(CONCATENATE(AA$1,AA42),'Formulario de Preguntas'!$C$10:$FN$165,4,FALSE),"")</f>
        <v/>
      </c>
      <c r="AD42" s="25">
        <f>IF($B42='Formulario de Respuestas'!$D41,'Formulario de Respuestas'!$N41,"ES DIFERENTE")</f>
        <v>0</v>
      </c>
      <c r="AE42" s="1" t="str">
        <f>IFERROR(VLOOKUP(CONCATENATE(AD$1,AD42),'Formulario de Preguntas'!$C$10:$FN$165,3,FALSE),"")</f>
        <v/>
      </c>
      <c r="AF42" s="1" t="str">
        <f>IFERROR(VLOOKUP(CONCATENATE(AD$1,AD42),'Formulario de Preguntas'!$C$10:$FN$165,4,FALSE),"")</f>
        <v/>
      </c>
      <c r="AG42" s="25">
        <f>IF($B42='Formulario de Respuestas'!$D41,'Formulario de Respuestas'!$O41,"ES DIFERENTE")</f>
        <v>0</v>
      </c>
      <c r="AH42" s="1" t="str">
        <f>IFERROR(VLOOKUP(CONCATENATE(AG$1,AG42),'Formulario de Preguntas'!$C$10:$FN$165,3,FALSE),"")</f>
        <v/>
      </c>
      <c r="AI42" s="1" t="str">
        <f>IFERROR(VLOOKUP(CONCATENATE(AG$1,AG42),'Formulario de Preguntas'!$C$10:$FN$165,4,FALSE),"")</f>
        <v/>
      </c>
      <c r="AJ42" s="25">
        <f>IF($B42='Formulario de Respuestas'!$D41,'Formulario de Respuestas'!$P41,"ES DIFERENTE")</f>
        <v>0</v>
      </c>
      <c r="AK42" s="1" t="str">
        <f>IFERROR(VLOOKUP(CONCATENATE(AJ$1,AJ42),'Formulario de Preguntas'!$C$10:$FN$165,3,FALSE),"")</f>
        <v/>
      </c>
      <c r="AL42" s="1" t="str">
        <f>IFERROR(VLOOKUP(CONCATENATE(AJ$1,AJ42),'Formulario de Preguntas'!$C$10:$FN$165,4,FALSE),"")</f>
        <v/>
      </c>
      <c r="AM42" s="25">
        <f>IF($B42='Formulario de Respuestas'!$D41,'Formulario de Respuestas'!$Q41,"ES DIFERENTE")</f>
        <v>0</v>
      </c>
      <c r="AN42" s="1" t="str">
        <f>IFERROR(VLOOKUP(CONCATENATE(AM$1,AM42),'Formulario de Preguntas'!$C$10:$FN$165,3,FALSE),"")</f>
        <v/>
      </c>
      <c r="AO42" s="1" t="str">
        <f>IFERROR(VLOOKUP(CONCATENATE(AM$1,AM42),'Formulario de Preguntas'!$C$10:$FN$165,4,FALSE),"")</f>
        <v/>
      </c>
      <c r="AP42" s="25">
        <f>IF($B42='Formulario de Respuestas'!$D41,'Formulario de Respuestas'!$R41,"ES DIFERENTE")</f>
        <v>0</v>
      </c>
      <c r="AQ42" s="1" t="str">
        <f>IFERROR(VLOOKUP(CONCATENATE(AP$1,AP42),'Formulario de Preguntas'!$C$10:$FN$165,3,FALSE),"")</f>
        <v/>
      </c>
      <c r="AR42" s="1" t="str">
        <f>IFERROR(VLOOKUP(CONCATENATE(AP$1,AP42),'Formulario de Preguntas'!$C$10:$FN$165,4,FALSE),"")</f>
        <v/>
      </c>
      <c r="AS42" s="25">
        <f>IF($B42='Formulario de Respuestas'!$D41,'Formulario de Respuestas'!$S41,"ES DIFERENTE")</f>
        <v>0</v>
      </c>
      <c r="AT42" s="1" t="str">
        <f>IFERROR(VLOOKUP(CONCATENATE(AS$1,AS42),'Formulario de Preguntas'!$C$10:$FN$165,3,FALSE),"")</f>
        <v/>
      </c>
      <c r="AU42" s="1" t="str">
        <f>IFERROR(VLOOKUP(CONCATENATE(AS$1,AS42),'Formulario de Preguntas'!$C$10:$FN$165,4,FALSE),"")</f>
        <v/>
      </c>
      <c r="AV42" s="25">
        <f>IF($B42='Formulario de Respuestas'!$D41,'Formulario de Respuestas'!$T41,"ES DIFERENTE")</f>
        <v>0</v>
      </c>
      <c r="AW42" s="1" t="str">
        <f>IFERROR(VLOOKUP(CONCATENATE(AV$1,AV42),'Formulario de Preguntas'!$C$10:$FN$165,3,FALSE),"")</f>
        <v/>
      </c>
      <c r="AX42" s="1" t="str">
        <f>IFERROR(VLOOKUP(CONCATENATE(AV$1,AV42),'Formulario de Preguntas'!$C$10:$FN$165,4,FALSE),"")</f>
        <v/>
      </c>
      <c r="AY42" s="25">
        <f>IF($B42='Formulario de Respuestas'!$D41,'Formulario de Respuestas'!$U41,"ES DIFERENTE")</f>
        <v>0</v>
      </c>
      <c r="AZ42" s="1" t="str">
        <f>IFERROR(VLOOKUP(CONCATENATE(AY$1,AY42),'Formulario de Preguntas'!$C$10:$FN$165,3,FALSE),"")</f>
        <v/>
      </c>
      <c r="BA42" s="1" t="str">
        <f>IFERROR(VLOOKUP(CONCATENATE(AY$1,AY42),'Formulario de Preguntas'!$C$10:$FN$165,4,FALSE),"")</f>
        <v/>
      </c>
      <c r="BB42" s="25">
        <f>IF($B42='Formulario de Respuestas'!$D41,'Formulario de Respuestas'!$V41,"ES DIFERENTE")</f>
        <v>0</v>
      </c>
      <c r="BC42" s="1" t="str">
        <f>IFERROR(VLOOKUP(CONCATENATE(BB$1,BB42),'Formulario de Preguntas'!$C$10:$FN$165,3,FALSE),"")</f>
        <v/>
      </c>
      <c r="BD42" s="1" t="str">
        <f>IFERROR(VLOOKUP(CONCATENATE(BB$1,BB42),'Formulario de Preguntas'!$C$10:$FN$165,4,FALSE),"")</f>
        <v/>
      </c>
      <c r="BE42" s="25">
        <f>IF($B42='Formulario de Respuestas'!$D41,'Formulario de Respuestas'!$W41,"ES DIFERENTE")</f>
        <v>0</v>
      </c>
      <c r="BF42" s="1" t="str">
        <f>IFERROR(VLOOKUP(CONCATENATE(BE$1,BE42),'Formulario de Preguntas'!$C$10:$FN$165,3,FALSE),"")</f>
        <v/>
      </c>
      <c r="BG42" s="1" t="str">
        <f>IFERROR(VLOOKUP(CONCATENATE(BE$1,BE42),'Formulario de Preguntas'!$C$10:$FN$165,4,FALSE),"")</f>
        <v/>
      </c>
      <c r="BH42" s="25">
        <f>IF($B42='Formulario de Respuestas'!$D41,'Formulario de Respuestas'!$X41,"ES DIFERENTE")</f>
        <v>0</v>
      </c>
      <c r="BI42" s="1" t="str">
        <f>IFERROR(VLOOKUP(CONCATENATE(BH$1,BH42),'Formulario de Preguntas'!$C$10:$FN$165,3,FALSE),"")</f>
        <v/>
      </c>
      <c r="BJ42" s="1" t="str">
        <f>IFERROR(VLOOKUP(CONCATENATE(BH$1,BH42),'Formulario de Preguntas'!$C$10:$FN$165,4,FALSE),"")</f>
        <v/>
      </c>
      <c r="BK42" s="25">
        <f>IF($B42='Formulario de Respuestas'!$D41,'Formulario de Respuestas'!$Y41,"ES DIFERENTE")</f>
        <v>0</v>
      </c>
      <c r="BL42" s="1" t="str">
        <f>IFERROR(VLOOKUP(CONCATENATE(BK$1,BK42),'Formulario de Preguntas'!$C$10:$FN$165,3,FALSE),"")</f>
        <v/>
      </c>
      <c r="BM42" s="1" t="str">
        <f>IFERROR(VLOOKUP(CONCATENATE(BK$1,BK42),'Formulario de Preguntas'!$C$10:$FN$165,4,FALSE),"")</f>
        <v/>
      </c>
      <c r="BN42" s="25">
        <f>IF($B42='Formulario de Respuestas'!$D41,'Formulario de Respuestas'!$Z41,"ES DIFERENTE")</f>
        <v>0</v>
      </c>
      <c r="BO42" s="1" t="str">
        <f>IFERROR(VLOOKUP(CONCATENATE(BN$1,BN42),'Formulario de Preguntas'!$C$10:$FN$165,3,FALSE),"")</f>
        <v/>
      </c>
      <c r="BP42" s="1" t="str">
        <f>IFERROR(VLOOKUP(CONCATENATE(BN$1,BN42),'Formulario de Preguntas'!$C$10:$FN$165,4,FALSE),"")</f>
        <v/>
      </c>
      <c r="BR42" s="1">
        <f t="shared" si="0"/>
        <v>0</v>
      </c>
      <c r="BS42" s="1">
        <f t="shared" si="1"/>
        <v>0.25</v>
      </c>
      <c r="BT42" s="1">
        <f t="shared" si="3"/>
        <v>0</v>
      </c>
      <c r="BU42" s="1">
        <f>COUNTIF('Formulario de Respuestas'!$E41:$Z41,"A")</f>
        <v>0</v>
      </c>
      <c r="BV42" s="1">
        <f>COUNTIF('Formulario de Respuestas'!$E41:$Z41,"B")</f>
        <v>0</v>
      </c>
      <c r="BW42" s="1">
        <f>COUNTIF('Formulario de Respuestas'!$E41:$Z41,"C")</f>
        <v>0</v>
      </c>
      <c r="BX42" s="1">
        <f>COUNTIF('Formulario de Respuestas'!$E41:$Z41,"D")</f>
        <v>0</v>
      </c>
      <c r="BY42" s="1">
        <f>COUNTIF('Formulario de Respuestas'!$E41:$Z41,"E (RESPUESTA ANULADA)")</f>
        <v>0</v>
      </c>
    </row>
    <row r="43" spans="1:77" x14ac:dyDescent="0.25">
      <c r="A43" s="1">
        <f>'Formulario de Respuestas'!C42</f>
        <v>0</v>
      </c>
      <c r="B43" s="1">
        <f>'Formulario de Respuestas'!D42</f>
        <v>0</v>
      </c>
      <c r="C43" s="25">
        <f>IF($B43='Formulario de Respuestas'!$D42,'Formulario de Respuestas'!$E42,"ES DIFERENTE")</f>
        <v>0</v>
      </c>
      <c r="D43" s="15" t="str">
        <f>IFERROR(VLOOKUP(CONCATENATE(C$1,C43),'Formulario de Preguntas'!$C$2:$FN$165,3,FALSE),"")</f>
        <v/>
      </c>
      <c r="E43" s="1" t="str">
        <f>IFERROR(VLOOKUP(CONCATENATE(C$1,C43),'Formulario de Preguntas'!$C$2:$FN$165,4,FALSE),"")</f>
        <v/>
      </c>
      <c r="F43" s="25">
        <f>IF($B43='Formulario de Respuestas'!$D42,'Formulario de Respuestas'!$F42,"ES DIFERENTE")</f>
        <v>0</v>
      </c>
      <c r="G43" s="1" t="str">
        <f>IFERROR(VLOOKUP(CONCATENATE(F$1,F43),'Formulario de Preguntas'!$C$2:$FN$165,3,FALSE),"")</f>
        <v/>
      </c>
      <c r="H43" s="1" t="str">
        <f>IFERROR(VLOOKUP(CONCATENATE(F$1,F43),'Formulario de Preguntas'!$C$2:$FN$165,4,FALSE),"")</f>
        <v/>
      </c>
      <c r="I43" s="25">
        <f>IF($B43='Formulario de Respuestas'!$D42,'Formulario de Respuestas'!$G42,"ES DIFERENTE")</f>
        <v>0</v>
      </c>
      <c r="J43" s="1" t="str">
        <f>IFERROR(VLOOKUP(CONCATENATE(I$1,I43),'Formulario de Preguntas'!$C$10:$FN$165,3,FALSE),"")</f>
        <v/>
      </c>
      <c r="K43" s="1" t="str">
        <f>IFERROR(VLOOKUP(CONCATENATE(I$1,I43),'Formulario de Preguntas'!$C$10:$FN$165,4,FALSE),"")</f>
        <v/>
      </c>
      <c r="L43" s="25">
        <f>IF($B43='Formulario de Respuestas'!$D42,'Formulario de Respuestas'!$H42,"ES DIFERENTE")</f>
        <v>0</v>
      </c>
      <c r="M43" s="1" t="str">
        <f>IFERROR(VLOOKUP(CONCATENATE(L$1,L43),'Formulario de Preguntas'!$C$10:$FN$165,3,FALSE),"")</f>
        <v/>
      </c>
      <c r="N43" s="1" t="str">
        <f>IFERROR(VLOOKUP(CONCATENATE(L$1,L43),'Formulario de Preguntas'!$C$10:$FN$165,4,FALSE),"")</f>
        <v/>
      </c>
      <c r="O43" s="25">
        <f>IF($B43='Formulario de Respuestas'!$D42,'Formulario de Respuestas'!$I42,"ES DIFERENTE")</f>
        <v>0</v>
      </c>
      <c r="P43" s="1" t="str">
        <f>IFERROR(VLOOKUP(CONCATENATE(O$1,O43),'Formulario de Preguntas'!$C$10:$FN$165,3,FALSE),"")</f>
        <v/>
      </c>
      <c r="Q43" s="1" t="str">
        <f>IFERROR(VLOOKUP(CONCATENATE(O$1,O43),'Formulario de Preguntas'!$C$10:$FN$165,4,FALSE),"")</f>
        <v/>
      </c>
      <c r="R43" s="25">
        <f>IF($B43='Formulario de Respuestas'!$D42,'Formulario de Respuestas'!$J42,"ES DIFERENTE")</f>
        <v>0</v>
      </c>
      <c r="S43" s="1" t="str">
        <f>IFERROR(VLOOKUP(CONCATENATE(R$1,R43),'Formulario de Preguntas'!$C$10:$FN$165,3,FALSE),"")</f>
        <v/>
      </c>
      <c r="T43" s="1" t="str">
        <f>IFERROR(VLOOKUP(CONCATENATE(R$1,R43),'Formulario de Preguntas'!$C$10:$FN$165,4,FALSE),"")</f>
        <v/>
      </c>
      <c r="U43" s="25">
        <f>IF($B43='Formulario de Respuestas'!$D42,'Formulario de Respuestas'!$K42,"ES DIFERENTE")</f>
        <v>0</v>
      </c>
      <c r="V43" s="1" t="str">
        <f>IFERROR(VLOOKUP(CONCATENATE(U$1,U43),'Formulario de Preguntas'!$C$10:$FN$165,3,FALSE),"")</f>
        <v/>
      </c>
      <c r="W43" s="1" t="str">
        <f>IFERROR(VLOOKUP(CONCATENATE(U$1,U43),'Formulario de Preguntas'!$C$10:$FN$165,4,FALSE),"")</f>
        <v/>
      </c>
      <c r="X43" s="25">
        <f>IF($B43='Formulario de Respuestas'!$D42,'Formulario de Respuestas'!$L42,"ES DIFERENTE")</f>
        <v>0</v>
      </c>
      <c r="Y43" s="1" t="str">
        <f>IFERROR(VLOOKUP(CONCATENATE(X$1,X43),'Formulario de Preguntas'!$C$10:$FN$165,3,FALSE),"")</f>
        <v/>
      </c>
      <c r="Z43" s="1" t="str">
        <f>IFERROR(VLOOKUP(CONCATENATE(X$1,X43),'Formulario de Preguntas'!$C$10:$FN$165,4,FALSE),"")</f>
        <v/>
      </c>
      <c r="AA43" s="25">
        <f>IF($B43='Formulario de Respuestas'!$D42,'Formulario de Respuestas'!$M42,"ES DIFERENTE")</f>
        <v>0</v>
      </c>
      <c r="AB43" s="1" t="str">
        <f>IFERROR(VLOOKUP(CONCATENATE(AA$1,AA43),'Formulario de Preguntas'!$C$10:$FN$165,3,FALSE),"")</f>
        <v/>
      </c>
      <c r="AC43" s="1" t="str">
        <f>IFERROR(VLOOKUP(CONCATENATE(AA$1,AA43),'Formulario de Preguntas'!$C$10:$FN$165,4,FALSE),"")</f>
        <v/>
      </c>
      <c r="AD43" s="25">
        <f>IF($B43='Formulario de Respuestas'!$D42,'Formulario de Respuestas'!$N42,"ES DIFERENTE")</f>
        <v>0</v>
      </c>
      <c r="AE43" s="1" t="str">
        <f>IFERROR(VLOOKUP(CONCATENATE(AD$1,AD43),'Formulario de Preguntas'!$C$10:$FN$165,3,FALSE),"")</f>
        <v/>
      </c>
      <c r="AF43" s="1" t="str">
        <f>IFERROR(VLOOKUP(CONCATENATE(AD$1,AD43),'Formulario de Preguntas'!$C$10:$FN$165,4,FALSE),"")</f>
        <v/>
      </c>
      <c r="AG43" s="25">
        <f>IF($B43='Formulario de Respuestas'!$D42,'Formulario de Respuestas'!$O42,"ES DIFERENTE")</f>
        <v>0</v>
      </c>
      <c r="AH43" s="1" t="str">
        <f>IFERROR(VLOOKUP(CONCATENATE(AG$1,AG43),'Formulario de Preguntas'!$C$10:$FN$165,3,FALSE),"")</f>
        <v/>
      </c>
      <c r="AI43" s="1" t="str">
        <f>IFERROR(VLOOKUP(CONCATENATE(AG$1,AG43),'Formulario de Preguntas'!$C$10:$FN$165,4,FALSE),"")</f>
        <v/>
      </c>
      <c r="AJ43" s="25">
        <f>IF($B43='Formulario de Respuestas'!$D42,'Formulario de Respuestas'!$P42,"ES DIFERENTE")</f>
        <v>0</v>
      </c>
      <c r="AK43" s="1" t="str">
        <f>IFERROR(VLOOKUP(CONCATENATE(AJ$1,AJ43),'Formulario de Preguntas'!$C$10:$FN$165,3,FALSE),"")</f>
        <v/>
      </c>
      <c r="AL43" s="1" t="str">
        <f>IFERROR(VLOOKUP(CONCATENATE(AJ$1,AJ43),'Formulario de Preguntas'!$C$10:$FN$165,4,FALSE),"")</f>
        <v/>
      </c>
      <c r="AM43" s="25">
        <f>IF($B43='Formulario de Respuestas'!$D42,'Formulario de Respuestas'!$Q42,"ES DIFERENTE")</f>
        <v>0</v>
      </c>
      <c r="AN43" s="1" t="str">
        <f>IFERROR(VLOOKUP(CONCATENATE(AM$1,AM43),'Formulario de Preguntas'!$C$10:$FN$165,3,FALSE),"")</f>
        <v/>
      </c>
      <c r="AO43" s="1" t="str">
        <f>IFERROR(VLOOKUP(CONCATENATE(AM$1,AM43),'Formulario de Preguntas'!$C$10:$FN$165,4,FALSE),"")</f>
        <v/>
      </c>
      <c r="AP43" s="25">
        <f>IF($B43='Formulario de Respuestas'!$D42,'Formulario de Respuestas'!$R42,"ES DIFERENTE")</f>
        <v>0</v>
      </c>
      <c r="AQ43" s="1" t="str">
        <f>IFERROR(VLOOKUP(CONCATENATE(AP$1,AP43),'Formulario de Preguntas'!$C$10:$FN$165,3,FALSE),"")</f>
        <v/>
      </c>
      <c r="AR43" s="1" t="str">
        <f>IFERROR(VLOOKUP(CONCATENATE(AP$1,AP43),'Formulario de Preguntas'!$C$10:$FN$165,4,FALSE),"")</f>
        <v/>
      </c>
      <c r="AS43" s="25">
        <f>IF($B43='Formulario de Respuestas'!$D42,'Formulario de Respuestas'!$S42,"ES DIFERENTE")</f>
        <v>0</v>
      </c>
      <c r="AT43" s="1" t="str">
        <f>IFERROR(VLOOKUP(CONCATENATE(AS$1,AS43),'Formulario de Preguntas'!$C$10:$FN$165,3,FALSE),"")</f>
        <v/>
      </c>
      <c r="AU43" s="1" t="str">
        <f>IFERROR(VLOOKUP(CONCATENATE(AS$1,AS43),'Formulario de Preguntas'!$C$10:$FN$165,4,FALSE),"")</f>
        <v/>
      </c>
      <c r="AV43" s="25">
        <f>IF($B43='Formulario de Respuestas'!$D42,'Formulario de Respuestas'!$T42,"ES DIFERENTE")</f>
        <v>0</v>
      </c>
      <c r="AW43" s="1" t="str">
        <f>IFERROR(VLOOKUP(CONCATENATE(AV$1,AV43),'Formulario de Preguntas'!$C$10:$FN$165,3,FALSE),"")</f>
        <v/>
      </c>
      <c r="AX43" s="1" t="str">
        <f>IFERROR(VLOOKUP(CONCATENATE(AV$1,AV43),'Formulario de Preguntas'!$C$10:$FN$165,4,FALSE),"")</f>
        <v/>
      </c>
      <c r="AY43" s="25">
        <f>IF($B43='Formulario de Respuestas'!$D42,'Formulario de Respuestas'!$U42,"ES DIFERENTE")</f>
        <v>0</v>
      </c>
      <c r="AZ43" s="1" t="str">
        <f>IFERROR(VLOOKUP(CONCATENATE(AY$1,AY43),'Formulario de Preguntas'!$C$10:$FN$165,3,FALSE),"")</f>
        <v/>
      </c>
      <c r="BA43" s="1" t="str">
        <f>IFERROR(VLOOKUP(CONCATENATE(AY$1,AY43),'Formulario de Preguntas'!$C$10:$FN$165,4,FALSE),"")</f>
        <v/>
      </c>
      <c r="BB43" s="25">
        <f>IF($B43='Formulario de Respuestas'!$D42,'Formulario de Respuestas'!$V42,"ES DIFERENTE")</f>
        <v>0</v>
      </c>
      <c r="BC43" s="1" t="str">
        <f>IFERROR(VLOOKUP(CONCATENATE(BB$1,BB43),'Formulario de Preguntas'!$C$10:$FN$165,3,FALSE),"")</f>
        <v/>
      </c>
      <c r="BD43" s="1" t="str">
        <f>IFERROR(VLOOKUP(CONCATENATE(BB$1,BB43),'Formulario de Preguntas'!$C$10:$FN$165,4,FALSE),"")</f>
        <v/>
      </c>
      <c r="BE43" s="25">
        <f>IF($B43='Formulario de Respuestas'!$D42,'Formulario de Respuestas'!$W42,"ES DIFERENTE")</f>
        <v>0</v>
      </c>
      <c r="BF43" s="1" t="str">
        <f>IFERROR(VLOOKUP(CONCATENATE(BE$1,BE43),'Formulario de Preguntas'!$C$10:$FN$165,3,FALSE),"")</f>
        <v/>
      </c>
      <c r="BG43" s="1" t="str">
        <f>IFERROR(VLOOKUP(CONCATENATE(BE$1,BE43),'Formulario de Preguntas'!$C$10:$FN$165,4,FALSE),"")</f>
        <v/>
      </c>
      <c r="BH43" s="25">
        <f>IF($B43='Formulario de Respuestas'!$D42,'Formulario de Respuestas'!$X42,"ES DIFERENTE")</f>
        <v>0</v>
      </c>
      <c r="BI43" s="1" t="str">
        <f>IFERROR(VLOOKUP(CONCATENATE(BH$1,BH43),'Formulario de Preguntas'!$C$10:$FN$165,3,FALSE),"")</f>
        <v/>
      </c>
      <c r="BJ43" s="1" t="str">
        <f>IFERROR(VLOOKUP(CONCATENATE(BH$1,BH43),'Formulario de Preguntas'!$C$10:$FN$165,4,FALSE),"")</f>
        <v/>
      </c>
      <c r="BK43" s="25">
        <f>IF($B43='Formulario de Respuestas'!$D42,'Formulario de Respuestas'!$Y42,"ES DIFERENTE")</f>
        <v>0</v>
      </c>
      <c r="BL43" s="1" t="str">
        <f>IFERROR(VLOOKUP(CONCATENATE(BK$1,BK43),'Formulario de Preguntas'!$C$10:$FN$165,3,FALSE),"")</f>
        <v/>
      </c>
      <c r="BM43" s="1" t="str">
        <f>IFERROR(VLOOKUP(CONCATENATE(BK$1,BK43),'Formulario de Preguntas'!$C$10:$FN$165,4,FALSE),"")</f>
        <v/>
      </c>
      <c r="BN43" s="25">
        <f>IF($B43='Formulario de Respuestas'!$D42,'Formulario de Respuestas'!$Z42,"ES DIFERENTE")</f>
        <v>0</v>
      </c>
      <c r="BO43" s="1" t="str">
        <f>IFERROR(VLOOKUP(CONCATENATE(BN$1,BN43),'Formulario de Preguntas'!$C$10:$FN$165,3,FALSE),"")</f>
        <v/>
      </c>
      <c r="BP43" s="1" t="str">
        <f>IFERROR(VLOOKUP(CONCATENATE(BN$1,BN43),'Formulario de Preguntas'!$C$10:$FN$165,4,FALSE),"")</f>
        <v/>
      </c>
      <c r="BR43" s="1">
        <f t="shared" si="0"/>
        <v>0</v>
      </c>
      <c r="BS43" s="1">
        <f t="shared" si="1"/>
        <v>0.25</v>
      </c>
      <c r="BT43" s="1">
        <f t="shared" si="3"/>
        <v>0</v>
      </c>
      <c r="BU43" s="1">
        <f>COUNTIF('Formulario de Respuestas'!$E42:$Z42,"A")</f>
        <v>0</v>
      </c>
      <c r="BV43" s="1">
        <f>COUNTIF('Formulario de Respuestas'!$E42:$Z42,"B")</f>
        <v>0</v>
      </c>
      <c r="BW43" s="1">
        <f>COUNTIF('Formulario de Respuestas'!$E42:$Z42,"C")</f>
        <v>0</v>
      </c>
      <c r="BX43" s="1">
        <f>COUNTIF('Formulario de Respuestas'!$E42:$Z42,"D")</f>
        <v>0</v>
      </c>
      <c r="BY43" s="1">
        <f>COUNTIF('Formulario de Respuestas'!$E42:$Z42,"E (RESPUESTA ANULADA)")</f>
        <v>0</v>
      </c>
    </row>
    <row r="44" spans="1:77" x14ac:dyDescent="0.25">
      <c r="A44" s="1">
        <f>'Formulario de Respuestas'!C43</f>
        <v>0</v>
      </c>
      <c r="B44" s="1">
        <f>'Formulario de Respuestas'!D43</f>
        <v>0</v>
      </c>
      <c r="C44" s="25">
        <f>IF($B44='Formulario de Respuestas'!$D43,'Formulario de Respuestas'!$E43,"ES DIFERENTE")</f>
        <v>0</v>
      </c>
      <c r="D44" s="15" t="str">
        <f>IFERROR(VLOOKUP(CONCATENATE(C$1,C44),'Formulario de Preguntas'!$C$2:$FN$165,3,FALSE),"")</f>
        <v/>
      </c>
      <c r="E44" s="1" t="str">
        <f>IFERROR(VLOOKUP(CONCATENATE(C$1,C44),'Formulario de Preguntas'!$C$2:$FN$165,4,FALSE),"")</f>
        <v/>
      </c>
      <c r="F44" s="25">
        <f>IF($B44='Formulario de Respuestas'!$D43,'Formulario de Respuestas'!$F43,"ES DIFERENTE")</f>
        <v>0</v>
      </c>
      <c r="G44" s="1" t="str">
        <f>IFERROR(VLOOKUP(CONCATENATE(F$1,F44),'Formulario de Preguntas'!$C$2:$FN$165,3,FALSE),"")</f>
        <v/>
      </c>
      <c r="H44" s="1" t="str">
        <f>IFERROR(VLOOKUP(CONCATENATE(F$1,F44),'Formulario de Preguntas'!$C$2:$FN$165,4,FALSE),"")</f>
        <v/>
      </c>
      <c r="I44" s="25">
        <f>IF($B44='Formulario de Respuestas'!$D43,'Formulario de Respuestas'!$G43,"ES DIFERENTE")</f>
        <v>0</v>
      </c>
      <c r="J44" s="1" t="str">
        <f>IFERROR(VLOOKUP(CONCATENATE(I$1,I44),'Formulario de Preguntas'!$C$10:$FN$165,3,FALSE),"")</f>
        <v/>
      </c>
      <c r="K44" s="1" t="str">
        <f>IFERROR(VLOOKUP(CONCATENATE(I$1,I44),'Formulario de Preguntas'!$C$10:$FN$165,4,FALSE),"")</f>
        <v/>
      </c>
      <c r="L44" s="25">
        <f>IF($B44='Formulario de Respuestas'!$D43,'Formulario de Respuestas'!$H43,"ES DIFERENTE")</f>
        <v>0</v>
      </c>
      <c r="M44" s="1" t="str">
        <f>IFERROR(VLOOKUP(CONCATENATE(L$1,L44),'Formulario de Preguntas'!$C$10:$FN$165,3,FALSE),"")</f>
        <v/>
      </c>
      <c r="N44" s="1" t="str">
        <f>IFERROR(VLOOKUP(CONCATENATE(L$1,L44),'Formulario de Preguntas'!$C$10:$FN$165,4,FALSE),"")</f>
        <v/>
      </c>
      <c r="O44" s="25">
        <f>IF($B44='Formulario de Respuestas'!$D43,'Formulario de Respuestas'!$I43,"ES DIFERENTE")</f>
        <v>0</v>
      </c>
      <c r="P44" s="1" t="str">
        <f>IFERROR(VLOOKUP(CONCATENATE(O$1,O44),'Formulario de Preguntas'!$C$10:$FN$165,3,FALSE),"")</f>
        <v/>
      </c>
      <c r="Q44" s="1" t="str">
        <f>IFERROR(VLOOKUP(CONCATENATE(O$1,O44),'Formulario de Preguntas'!$C$10:$FN$165,4,FALSE),"")</f>
        <v/>
      </c>
      <c r="R44" s="25">
        <f>IF($B44='Formulario de Respuestas'!$D43,'Formulario de Respuestas'!$J43,"ES DIFERENTE")</f>
        <v>0</v>
      </c>
      <c r="S44" s="1" t="str">
        <f>IFERROR(VLOOKUP(CONCATENATE(R$1,R44),'Formulario de Preguntas'!$C$10:$FN$165,3,FALSE),"")</f>
        <v/>
      </c>
      <c r="T44" s="1" t="str">
        <f>IFERROR(VLOOKUP(CONCATENATE(R$1,R44),'Formulario de Preguntas'!$C$10:$FN$165,4,FALSE),"")</f>
        <v/>
      </c>
      <c r="U44" s="25">
        <f>IF($B44='Formulario de Respuestas'!$D43,'Formulario de Respuestas'!$K43,"ES DIFERENTE")</f>
        <v>0</v>
      </c>
      <c r="V44" s="1" t="str">
        <f>IFERROR(VLOOKUP(CONCATENATE(U$1,U44),'Formulario de Preguntas'!$C$10:$FN$165,3,FALSE),"")</f>
        <v/>
      </c>
      <c r="W44" s="1" t="str">
        <f>IFERROR(VLOOKUP(CONCATENATE(U$1,U44),'Formulario de Preguntas'!$C$10:$FN$165,4,FALSE),"")</f>
        <v/>
      </c>
      <c r="X44" s="25">
        <f>IF($B44='Formulario de Respuestas'!$D43,'Formulario de Respuestas'!$L43,"ES DIFERENTE")</f>
        <v>0</v>
      </c>
      <c r="Y44" s="1" t="str">
        <f>IFERROR(VLOOKUP(CONCATENATE(X$1,X44),'Formulario de Preguntas'!$C$10:$FN$165,3,FALSE),"")</f>
        <v/>
      </c>
      <c r="Z44" s="1" t="str">
        <f>IFERROR(VLOOKUP(CONCATENATE(X$1,X44),'Formulario de Preguntas'!$C$10:$FN$165,4,FALSE),"")</f>
        <v/>
      </c>
      <c r="AA44" s="25">
        <f>IF($B44='Formulario de Respuestas'!$D43,'Formulario de Respuestas'!$M43,"ES DIFERENTE")</f>
        <v>0</v>
      </c>
      <c r="AB44" s="1" t="str">
        <f>IFERROR(VLOOKUP(CONCATENATE(AA$1,AA44),'Formulario de Preguntas'!$C$10:$FN$165,3,FALSE),"")</f>
        <v/>
      </c>
      <c r="AC44" s="1" t="str">
        <f>IFERROR(VLOOKUP(CONCATENATE(AA$1,AA44),'Formulario de Preguntas'!$C$10:$FN$165,4,FALSE),"")</f>
        <v/>
      </c>
      <c r="AD44" s="25">
        <f>IF($B44='Formulario de Respuestas'!$D43,'Formulario de Respuestas'!$N43,"ES DIFERENTE")</f>
        <v>0</v>
      </c>
      <c r="AE44" s="1" t="str">
        <f>IFERROR(VLOOKUP(CONCATENATE(AD$1,AD44),'Formulario de Preguntas'!$C$10:$FN$165,3,FALSE),"")</f>
        <v/>
      </c>
      <c r="AF44" s="1" t="str">
        <f>IFERROR(VLOOKUP(CONCATENATE(AD$1,AD44),'Formulario de Preguntas'!$C$10:$FN$165,4,FALSE),"")</f>
        <v/>
      </c>
      <c r="AG44" s="25">
        <f>IF($B44='Formulario de Respuestas'!$D43,'Formulario de Respuestas'!$O43,"ES DIFERENTE")</f>
        <v>0</v>
      </c>
      <c r="AH44" s="1" t="str">
        <f>IFERROR(VLOOKUP(CONCATENATE(AG$1,AG44),'Formulario de Preguntas'!$C$10:$FN$165,3,FALSE),"")</f>
        <v/>
      </c>
      <c r="AI44" s="1" t="str">
        <f>IFERROR(VLOOKUP(CONCATENATE(AG$1,AG44),'Formulario de Preguntas'!$C$10:$FN$165,4,FALSE),"")</f>
        <v/>
      </c>
      <c r="AJ44" s="25">
        <f>IF($B44='Formulario de Respuestas'!$D43,'Formulario de Respuestas'!$P43,"ES DIFERENTE")</f>
        <v>0</v>
      </c>
      <c r="AK44" s="1" t="str">
        <f>IFERROR(VLOOKUP(CONCATENATE(AJ$1,AJ44),'Formulario de Preguntas'!$C$10:$FN$165,3,FALSE),"")</f>
        <v/>
      </c>
      <c r="AL44" s="1" t="str">
        <f>IFERROR(VLOOKUP(CONCATENATE(AJ$1,AJ44),'Formulario de Preguntas'!$C$10:$FN$165,4,FALSE),"")</f>
        <v/>
      </c>
      <c r="AM44" s="25">
        <f>IF($B44='Formulario de Respuestas'!$D43,'Formulario de Respuestas'!$Q43,"ES DIFERENTE")</f>
        <v>0</v>
      </c>
      <c r="AN44" s="1" t="str">
        <f>IFERROR(VLOOKUP(CONCATENATE(AM$1,AM44),'Formulario de Preguntas'!$C$10:$FN$165,3,FALSE),"")</f>
        <v/>
      </c>
      <c r="AO44" s="1" t="str">
        <f>IFERROR(VLOOKUP(CONCATENATE(AM$1,AM44),'Formulario de Preguntas'!$C$10:$FN$165,4,FALSE),"")</f>
        <v/>
      </c>
      <c r="AP44" s="25">
        <f>IF($B44='Formulario de Respuestas'!$D43,'Formulario de Respuestas'!$R43,"ES DIFERENTE")</f>
        <v>0</v>
      </c>
      <c r="AQ44" s="1" t="str">
        <f>IFERROR(VLOOKUP(CONCATENATE(AP$1,AP44),'Formulario de Preguntas'!$C$10:$FN$165,3,FALSE),"")</f>
        <v/>
      </c>
      <c r="AR44" s="1" t="str">
        <f>IFERROR(VLOOKUP(CONCATENATE(AP$1,AP44),'Formulario de Preguntas'!$C$10:$FN$165,4,FALSE),"")</f>
        <v/>
      </c>
      <c r="AS44" s="25">
        <f>IF($B44='Formulario de Respuestas'!$D43,'Formulario de Respuestas'!$S43,"ES DIFERENTE")</f>
        <v>0</v>
      </c>
      <c r="AT44" s="1" t="str">
        <f>IFERROR(VLOOKUP(CONCATENATE(AS$1,AS44),'Formulario de Preguntas'!$C$10:$FN$165,3,FALSE),"")</f>
        <v/>
      </c>
      <c r="AU44" s="1" t="str">
        <f>IFERROR(VLOOKUP(CONCATENATE(AS$1,AS44),'Formulario de Preguntas'!$C$10:$FN$165,4,FALSE),"")</f>
        <v/>
      </c>
      <c r="AV44" s="25">
        <f>IF($B44='Formulario de Respuestas'!$D43,'Formulario de Respuestas'!$T43,"ES DIFERENTE")</f>
        <v>0</v>
      </c>
      <c r="AW44" s="1" t="str">
        <f>IFERROR(VLOOKUP(CONCATENATE(AV$1,AV44),'Formulario de Preguntas'!$C$10:$FN$165,3,FALSE),"")</f>
        <v/>
      </c>
      <c r="AX44" s="1" t="str">
        <f>IFERROR(VLOOKUP(CONCATENATE(AV$1,AV44),'Formulario de Preguntas'!$C$10:$FN$165,4,FALSE),"")</f>
        <v/>
      </c>
      <c r="AY44" s="25">
        <f>IF($B44='Formulario de Respuestas'!$D43,'Formulario de Respuestas'!$U43,"ES DIFERENTE")</f>
        <v>0</v>
      </c>
      <c r="AZ44" s="1" t="str">
        <f>IFERROR(VLOOKUP(CONCATENATE(AY$1,AY44),'Formulario de Preguntas'!$C$10:$FN$165,3,FALSE),"")</f>
        <v/>
      </c>
      <c r="BA44" s="1" t="str">
        <f>IFERROR(VLOOKUP(CONCATENATE(AY$1,AY44),'Formulario de Preguntas'!$C$10:$FN$165,4,FALSE),"")</f>
        <v/>
      </c>
      <c r="BB44" s="25">
        <f>IF($B44='Formulario de Respuestas'!$D43,'Formulario de Respuestas'!$V43,"ES DIFERENTE")</f>
        <v>0</v>
      </c>
      <c r="BC44" s="1" t="str">
        <f>IFERROR(VLOOKUP(CONCATENATE(BB$1,BB44),'Formulario de Preguntas'!$C$10:$FN$165,3,FALSE),"")</f>
        <v/>
      </c>
      <c r="BD44" s="1" t="str">
        <f>IFERROR(VLOOKUP(CONCATENATE(BB$1,BB44),'Formulario de Preguntas'!$C$10:$FN$165,4,FALSE),"")</f>
        <v/>
      </c>
      <c r="BE44" s="25">
        <f>IF($B44='Formulario de Respuestas'!$D43,'Formulario de Respuestas'!$W43,"ES DIFERENTE")</f>
        <v>0</v>
      </c>
      <c r="BF44" s="1" t="str">
        <f>IFERROR(VLOOKUP(CONCATENATE(BE$1,BE44),'Formulario de Preguntas'!$C$10:$FN$165,3,FALSE),"")</f>
        <v/>
      </c>
      <c r="BG44" s="1" t="str">
        <f>IFERROR(VLOOKUP(CONCATENATE(BE$1,BE44),'Formulario de Preguntas'!$C$10:$FN$165,4,FALSE),"")</f>
        <v/>
      </c>
      <c r="BH44" s="25">
        <f>IF($B44='Formulario de Respuestas'!$D43,'Formulario de Respuestas'!$X43,"ES DIFERENTE")</f>
        <v>0</v>
      </c>
      <c r="BI44" s="1" t="str">
        <f>IFERROR(VLOOKUP(CONCATENATE(BH$1,BH44),'Formulario de Preguntas'!$C$10:$FN$165,3,FALSE),"")</f>
        <v/>
      </c>
      <c r="BJ44" s="1" t="str">
        <f>IFERROR(VLOOKUP(CONCATENATE(BH$1,BH44),'Formulario de Preguntas'!$C$10:$FN$165,4,FALSE),"")</f>
        <v/>
      </c>
      <c r="BK44" s="25">
        <f>IF($B44='Formulario de Respuestas'!$D43,'Formulario de Respuestas'!$Y43,"ES DIFERENTE")</f>
        <v>0</v>
      </c>
      <c r="BL44" s="1" t="str">
        <f>IFERROR(VLOOKUP(CONCATENATE(BK$1,BK44),'Formulario de Preguntas'!$C$10:$FN$165,3,FALSE),"")</f>
        <v/>
      </c>
      <c r="BM44" s="1" t="str">
        <f>IFERROR(VLOOKUP(CONCATENATE(BK$1,BK44),'Formulario de Preguntas'!$C$10:$FN$165,4,FALSE),"")</f>
        <v/>
      </c>
      <c r="BN44" s="25">
        <f>IF($B44='Formulario de Respuestas'!$D43,'Formulario de Respuestas'!$Z43,"ES DIFERENTE")</f>
        <v>0</v>
      </c>
      <c r="BO44" s="1" t="str">
        <f>IFERROR(VLOOKUP(CONCATENATE(BN$1,BN44),'Formulario de Preguntas'!$C$10:$FN$165,3,FALSE),"")</f>
        <v/>
      </c>
      <c r="BP44" s="1" t="str">
        <f>IFERROR(VLOOKUP(CONCATENATE(BN$1,BN44),'Formulario de Preguntas'!$C$10:$FN$165,4,FALSE),"")</f>
        <v/>
      </c>
      <c r="BR44" s="1">
        <f t="shared" si="0"/>
        <v>0</v>
      </c>
      <c r="BS44" s="1">
        <f t="shared" si="1"/>
        <v>0.25</v>
      </c>
      <c r="BT44" s="1">
        <f t="shared" si="3"/>
        <v>0</v>
      </c>
      <c r="BU44" s="1">
        <f>COUNTIF('Formulario de Respuestas'!$E43:$Z43,"A")</f>
        <v>0</v>
      </c>
      <c r="BV44" s="1">
        <f>COUNTIF('Formulario de Respuestas'!$E43:$Z43,"B")</f>
        <v>0</v>
      </c>
      <c r="BW44" s="1">
        <f>COUNTIF('Formulario de Respuestas'!$E43:$Z43,"C")</f>
        <v>0</v>
      </c>
      <c r="BX44" s="1">
        <f>COUNTIF('Formulario de Respuestas'!$E43:$Z43,"D")</f>
        <v>0</v>
      </c>
      <c r="BY44" s="1">
        <f>COUNTIF('Formulario de Respuestas'!$E43:$Z43,"E (RESPUESTA ANULADA)")</f>
        <v>0</v>
      </c>
    </row>
    <row r="45" spans="1:77" x14ac:dyDescent="0.25">
      <c r="A45" s="1">
        <f>'Formulario de Respuestas'!C44</f>
        <v>0</v>
      </c>
      <c r="B45" s="1">
        <f>'Formulario de Respuestas'!D44</f>
        <v>0</v>
      </c>
      <c r="C45" s="25">
        <f>IF($B45='Formulario de Respuestas'!$D44,'Formulario de Respuestas'!$E44,"ES DIFERENTE")</f>
        <v>0</v>
      </c>
      <c r="D45" s="15" t="str">
        <f>IFERROR(VLOOKUP(CONCATENATE(C$1,C45),'Formulario de Preguntas'!$C$2:$FN$165,3,FALSE),"")</f>
        <v/>
      </c>
      <c r="E45" s="1" t="str">
        <f>IFERROR(VLOOKUP(CONCATENATE(C$1,C45),'Formulario de Preguntas'!$C$2:$FN$165,4,FALSE),"")</f>
        <v/>
      </c>
      <c r="F45" s="25">
        <f>IF($B45='Formulario de Respuestas'!$D44,'Formulario de Respuestas'!$F44,"ES DIFERENTE")</f>
        <v>0</v>
      </c>
      <c r="G45" s="1" t="str">
        <f>IFERROR(VLOOKUP(CONCATENATE(F$1,F45),'Formulario de Preguntas'!$C$2:$FN$165,3,FALSE),"")</f>
        <v/>
      </c>
      <c r="H45" s="1" t="str">
        <f>IFERROR(VLOOKUP(CONCATENATE(F$1,F45),'Formulario de Preguntas'!$C$2:$FN$165,4,FALSE),"")</f>
        <v/>
      </c>
      <c r="I45" s="25">
        <f>IF($B45='Formulario de Respuestas'!$D44,'Formulario de Respuestas'!$G44,"ES DIFERENTE")</f>
        <v>0</v>
      </c>
      <c r="J45" s="1" t="str">
        <f>IFERROR(VLOOKUP(CONCATENATE(I$1,I45),'Formulario de Preguntas'!$C$10:$FN$165,3,FALSE),"")</f>
        <v/>
      </c>
      <c r="K45" s="1" t="str">
        <f>IFERROR(VLOOKUP(CONCATENATE(I$1,I45),'Formulario de Preguntas'!$C$10:$FN$165,4,FALSE),"")</f>
        <v/>
      </c>
      <c r="L45" s="25">
        <f>IF($B45='Formulario de Respuestas'!$D44,'Formulario de Respuestas'!$H44,"ES DIFERENTE")</f>
        <v>0</v>
      </c>
      <c r="M45" s="1" t="str">
        <f>IFERROR(VLOOKUP(CONCATENATE(L$1,L45),'Formulario de Preguntas'!$C$10:$FN$165,3,FALSE),"")</f>
        <v/>
      </c>
      <c r="N45" s="1" t="str">
        <f>IFERROR(VLOOKUP(CONCATENATE(L$1,L45),'Formulario de Preguntas'!$C$10:$FN$165,4,FALSE),"")</f>
        <v/>
      </c>
      <c r="O45" s="25">
        <f>IF($B45='Formulario de Respuestas'!$D44,'Formulario de Respuestas'!$I44,"ES DIFERENTE")</f>
        <v>0</v>
      </c>
      <c r="P45" s="1" t="str">
        <f>IFERROR(VLOOKUP(CONCATENATE(O$1,O45),'Formulario de Preguntas'!$C$10:$FN$165,3,FALSE),"")</f>
        <v/>
      </c>
      <c r="Q45" s="1" t="str">
        <f>IFERROR(VLOOKUP(CONCATENATE(O$1,O45),'Formulario de Preguntas'!$C$10:$FN$165,4,FALSE),"")</f>
        <v/>
      </c>
      <c r="R45" s="25">
        <f>IF($B45='Formulario de Respuestas'!$D44,'Formulario de Respuestas'!$J44,"ES DIFERENTE")</f>
        <v>0</v>
      </c>
      <c r="S45" s="1" t="str">
        <f>IFERROR(VLOOKUP(CONCATENATE(R$1,R45),'Formulario de Preguntas'!$C$10:$FN$165,3,FALSE),"")</f>
        <v/>
      </c>
      <c r="T45" s="1" t="str">
        <f>IFERROR(VLOOKUP(CONCATENATE(R$1,R45),'Formulario de Preguntas'!$C$10:$FN$165,4,FALSE),"")</f>
        <v/>
      </c>
      <c r="U45" s="25">
        <f>IF($B45='Formulario de Respuestas'!$D44,'Formulario de Respuestas'!$K44,"ES DIFERENTE")</f>
        <v>0</v>
      </c>
      <c r="V45" s="1" t="str">
        <f>IFERROR(VLOOKUP(CONCATENATE(U$1,U45),'Formulario de Preguntas'!$C$10:$FN$165,3,FALSE),"")</f>
        <v/>
      </c>
      <c r="W45" s="1" t="str">
        <f>IFERROR(VLOOKUP(CONCATENATE(U$1,U45),'Formulario de Preguntas'!$C$10:$FN$165,4,FALSE),"")</f>
        <v/>
      </c>
      <c r="X45" s="25">
        <f>IF($B45='Formulario de Respuestas'!$D44,'Formulario de Respuestas'!$L44,"ES DIFERENTE")</f>
        <v>0</v>
      </c>
      <c r="Y45" s="1" t="str">
        <f>IFERROR(VLOOKUP(CONCATENATE(X$1,X45),'Formulario de Preguntas'!$C$10:$FN$165,3,FALSE),"")</f>
        <v/>
      </c>
      <c r="Z45" s="1" t="str">
        <f>IFERROR(VLOOKUP(CONCATENATE(X$1,X45),'Formulario de Preguntas'!$C$10:$FN$165,4,FALSE),"")</f>
        <v/>
      </c>
      <c r="AA45" s="25">
        <f>IF($B45='Formulario de Respuestas'!$D44,'Formulario de Respuestas'!$M44,"ES DIFERENTE")</f>
        <v>0</v>
      </c>
      <c r="AB45" s="1" t="str">
        <f>IFERROR(VLOOKUP(CONCATENATE(AA$1,AA45),'Formulario de Preguntas'!$C$10:$FN$165,3,FALSE),"")</f>
        <v/>
      </c>
      <c r="AC45" s="1" t="str">
        <f>IFERROR(VLOOKUP(CONCATENATE(AA$1,AA45),'Formulario de Preguntas'!$C$10:$FN$165,4,FALSE),"")</f>
        <v/>
      </c>
      <c r="AD45" s="25">
        <f>IF($B45='Formulario de Respuestas'!$D44,'Formulario de Respuestas'!$N44,"ES DIFERENTE")</f>
        <v>0</v>
      </c>
      <c r="AE45" s="1" t="str">
        <f>IFERROR(VLOOKUP(CONCATENATE(AD$1,AD45),'Formulario de Preguntas'!$C$10:$FN$165,3,FALSE),"")</f>
        <v/>
      </c>
      <c r="AF45" s="1" t="str">
        <f>IFERROR(VLOOKUP(CONCATENATE(AD$1,AD45),'Formulario de Preguntas'!$C$10:$FN$165,4,FALSE),"")</f>
        <v/>
      </c>
      <c r="AG45" s="25">
        <f>IF($B45='Formulario de Respuestas'!$D44,'Formulario de Respuestas'!$O44,"ES DIFERENTE")</f>
        <v>0</v>
      </c>
      <c r="AH45" s="1" t="str">
        <f>IFERROR(VLOOKUP(CONCATENATE(AG$1,AG45),'Formulario de Preguntas'!$C$10:$FN$165,3,FALSE),"")</f>
        <v/>
      </c>
      <c r="AI45" s="1" t="str">
        <f>IFERROR(VLOOKUP(CONCATENATE(AG$1,AG45),'Formulario de Preguntas'!$C$10:$FN$165,4,FALSE),"")</f>
        <v/>
      </c>
      <c r="AJ45" s="25">
        <f>IF($B45='Formulario de Respuestas'!$D44,'Formulario de Respuestas'!$P44,"ES DIFERENTE")</f>
        <v>0</v>
      </c>
      <c r="AK45" s="1" t="str">
        <f>IFERROR(VLOOKUP(CONCATENATE(AJ$1,AJ45),'Formulario de Preguntas'!$C$10:$FN$165,3,FALSE),"")</f>
        <v/>
      </c>
      <c r="AL45" s="1" t="str">
        <f>IFERROR(VLOOKUP(CONCATENATE(AJ$1,AJ45),'Formulario de Preguntas'!$C$10:$FN$165,4,FALSE),"")</f>
        <v/>
      </c>
      <c r="AM45" s="25">
        <f>IF($B45='Formulario de Respuestas'!$D44,'Formulario de Respuestas'!$Q44,"ES DIFERENTE")</f>
        <v>0</v>
      </c>
      <c r="AN45" s="1" t="str">
        <f>IFERROR(VLOOKUP(CONCATENATE(AM$1,AM45),'Formulario de Preguntas'!$C$10:$FN$165,3,FALSE),"")</f>
        <v/>
      </c>
      <c r="AO45" s="1" t="str">
        <f>IFERROR(VLOOKUP(CONCATENATE(AM$1,AM45),'Formulario de Preguntas'!$C$10:$FN$165,4,FALSE),"")</f>
        <v/>
      </c>
      <c r="AP45" s="25">
        <f>IF($B45='Formulario de Respuestas'!$D44,'Formulario de Respuestas'!$R44,"ES DIFERENTE")</f>
        <v>0</v>
      </c>
      <c r="AQ45" s="1" t="str">
        <f>IFERROR(VLOOKUP(CONCATENATE(AP$1,AP45),'Formulario de Preguntas'!$C$10:$FN$165,3,FALSE),"")</f>
        <v/>
      </c>
      <c r="AR45" s="1" t="str">
        <f>IFERROR(VLOOKUP(CONCATENATE(AP$1,AP45),'Formulario de Preguntas'!$C$10:$FN$165,4,FALSE),"")</f>
        <v/>
      </c>
      <c r="AS45" s="25">
        <f>IF($B45='Formulario de Respuestas'!$D44,'Formulario de Respuestas'!$S44,"ES DIFERENTE")</f>
        <v>0</v>
      </c>
      <c r="AT45" s="1" t="str">
        <f>IFERROR(VLOOKUP(CONCATENATE(AS$1,AS45),'Formulario de Preguntas'!$C$10:$FN$165,3,FALSE),"")</f>
        <v/>
      </c>
      <c r="AU45" s="1" t="str">
        <f>IFERROR(VLOOKUP(CONCATENATE(AS$1,AS45),'Formulario de Preguntas'!$C$10:$FN$165,4,FALSE),"")</f>
        <v/>
      </c>
      <c r="AV45" s="25">
        <f>IF($B45='Formulario de Respuestas'!$D44,'Formulario de Respuestas'!$T44,"ES DIFERENTE")</f>
        <v>0</v>
      </c>
      <c r="AW45" s="1" t="str">
        <f>IFERROR(VLOOKUP(CONCATENATE(AV$1,AV45),'Formulario de Preguntas'!$C$10:$FN$165,3,FALSE),"")</f>
        <v/>
      </c>
      <c r="AX45" s="1" t="str">
        <f>IFERROR(VLOOKUP(CONCATENATE(AV$1,AV45),'Formulario de Preguntas'!$C$10:$FN$165,4,FALSE),"")</f>
        <v/>
      </c>
      <c r="AY45" s="25">
        <f>IF($B45='Formulario de Respuestas'!$D44,'Formulario de Respuestas'!$U44,"ES DIFERENTE")</f>
        <v>0</v>
      </c>
      <c r="AZ45" s="1" t="str">
        <f>IFERROR(VLOOKUP(CONCATENATE(AY$1,AY45),'Formulario de Preguntas'!$C$10:$FN$165,3,FALSE),"")</f>
        <v/>
      </c>
      <c r="BA45" s="1" t="str">
        <f>IFERROR(VLOOKUP(CONCATENATE(AY$1,AY45),'Formulario de Preguntas'!$C$10:$FN$165,4,FALSE),"")</f>
        <v/>
      </c>
      <c r="BB45" s="25">
        <f>IF($B45='Formulario de Respuestas'!$D44,'Formulario de Respuestas'!$V44,"ES DIFERENTE")</f>
        <v>0</v>
      </c>
      <c r="BC45" s="1" t="str">
        <f>IFERROR(VLOOKUP(CONCATENATE(BB$1,BB45),'Formulario de Preguntas'!$C$10:$FN$165,3,FALSE),"")</f>
        <v/>
      </c>
      <c r="BD45" s="1" t="str">
        <f>IFERROR(VLOOKUP(CONCATENATE(BB$1,BB45),'Formulario de Preguntas'!$C$10:$FN$165,4,FALSE),"")</f>
        <v/>
      </c>
      <c r="BE45" s="25">
        <f>IF($B45='Formulario de Respuestas'!$D44,'Formulario de Respuestas'!$W44,"ES DIFERENTE")</f>
        <v>0</v>
      </c>
      <c r="BF45" s="1" t="str">
        <f>IFERROR(VLOOKUP(CONCATENATE(BE$1,BE45),'Formulario de Preguntas'!$C$10:$FN$165,3,FALSE),"")</f>
        <v/>
      </c>
      <c r="BG45" s="1" t="str">
        <f>IFERROR(VLOOKUP(CONCATENATE(BE$1,BE45),'Formulario de Preguntas'!$C$10:$FN$165,4,FALSE),"")</f>
        <v/>
      </c>
      <c r="BH45" s="25">
        <f>IF($B45='Formulario de Respuestas'!$D44,'Formulario de Respuestas'!$X44,"ES DIFERENTE")</f>
        <v>0</v>
      </c>
      <c r="BI45" s="1" t="str">
        <f>IFERROR(VLOOKUP(CONCATENATE(BH$1,BH45),'Formulario de Preguntas'!$C$10:$FN$165,3,FALSE),"")</f>
        <v/>
      </c>
      <c r="BJ45" s="1" t="str">
        <f>IFERROR(VLOOKUP(CONCATENATE(BH$1,BH45),'Formulario de Preguntas'!$C$10:$FN$165,4,FALSE),"")</f>
        <v/>
      </c>
      <c r="BK45" s="25">
        <f>IF($B45='Formulario de Respuestas'!$D44,'Formulario de Respuestas'!$Y44,"ES DIFERENTE")</f>
        <v>0</v>
      </c>
      <c r="BL45" s="1" t="str">
        <f>IFERROR(VLOOKUP(CONCATENATE(BK$1,BK45),'Formulario de Preguntas'!$C$10:$FN$165,3,FALSE),"")</f>
        <v/>
      </c>
      <c r="BM45" s="1" t="str">
        <f>IFERROR(VLOOKUP(CONCATENATE(BK$1,BK45),'Formulario de Preguntas'!$C$10:$FN$165,4,FALSE),"")</f>
        <v/>
      </c>
      <c r="BN45" s="25">
        <f>IF($B45='Formulario de Respuestas'!$D44,'Formulario de Respuestas'!$Z44,"ES DIFERENTE")</f>
        <v>0</v>
      </c>
      <c r="BO45" s="1" t="str">
        <f>IFERROR(VLOOKUP(CONCATENATE(BN$1,BN45),'Formulario de Preguntas'!$C$10:$FN$165,3,FALSE),"")</f>
        <v/>
      </c>
      <c r="BP45" s="1" t="str">
        <f>IFERROR(VLOOKUP(CONCATENATE(BN$1,BN45),'Formulario de Preguntas'!$C$10:$FN$165,4,FALSE),"")</f>
        <v/>
      </c>
      <c r="BR45" s="1">
        <f t="shared" si="0"/>
        <v>0</v>
      </c>
      <c r="BS45" s="1">
        <f t="shared" si="1"/>
        <v>0.25</v>
      </c>
      <c r="BT45" s="1">
        <f t="shared" si="3"/>
        <v>0</v>
      </c>
      <c r="BU45" s="1">
        <f>COUNTIF('Formulario de Respuestas'!$E44:$Z44,"A")</f>
        <v>0</v>
      </c>
      <c r="BV45" s="1">
        <f>COUNTIF('Formulario de Respuestas'!$E44:$Z44,"B")</f>
        <v>0</v>
      </c>
      <c r="BW45" s="1">
        <f>COUNTIF('Formulario de Respuestas'!$E44:$Z44,"C")</f>
        <v>0</v>
      </c>
      <c r="BX45" s="1">
        <f>COUNTIF('Formulario de Respuestas'!$E44:$Z44,"D")</f>
        <v>0</v>
      </c>
      <c r="BY45" s="1">
        <f>COUNTIF('Formulario de Respuestas'!$E44:$Z44,"E (RESPUESTA ANULADA)")</f>
        <v>0</v>
      </c>
    </row>
    <row r="46" spans="1:77" x14ac:dyDescent="0.25">
      <c r="A46" s="1">
        <f>'Formulario de Respuestas'!C45</f>
        <v>0</v>
      </c>
      <c r="B46" s="1">
        <f>'Formulario de Respuestas'!D45</f>
        <v>0</v>
      </c>
      <c r="C46" s="25">
        <f>IF($B46='Formulario de Respuestas'!$D45,'Formulario de Respuestas'!$E45,"ES DIFERENTE")</f>
        <v>0</v>
      </c>
      <c r="D46" s="15" t="str">
        <f>IFERROR(VLOOKUP(CONCATENATE(C$1,C46),'Formulario de Preguntas'!$C$2:$FN$165,3,FALSE),"")</f>
        <v/>
      </c>
      <c r="E46" s="1" t="str">
        <f>IFERROR(VLOOKUP(CONCATENATE(C$1,C46),'Formulario de Preguntas'!$C$2:$FN$165,4,FALSE),"")</f>
        <v/>
      </c>
      <c r="F46" s="25">
        <f>IF($B46='Formulario de Respuestas'!$D45,'Formulario de Respuestas'!$F45,"ES DIFERENTE")</f>
        <v>0</v>
      </c>
      <c r="G46" s="1" t="str">
        <f>IFERROR(VLOOKUP(CONCATENATE(F$1,F46),'Formulario de Preguntas'!$C$2:$FN$165,3,FALSE),"")</f>
        <v/>
      </c>
      <c r="H46" s="1" t="str">
        <f>IFERROR(VLOOKUP(CONCATENATE(F$1,F46),'Formulario de Preguntas'!$C$2:$FN$165,4,FALSE),"")</f>
        <v/>
      </c>
      <c r="I46" s="25">
        <f>IF($B46='Formulario de Respuestas'!$D45,'Formulario de Respuestas'!$G45,"ES DIFERENTE")</f>
        <v>0</v>
      </c>
      <c r="J46" s="1" t="str">
        <f>IFERROR(VLOOKUP(CONCATENATE(I$1,I46),'Formulario de Preguntas'!$C$10:$FN$165,3,FALSE),"")</f>
        <v/>
      </c>
      <c r="K46" s="1" t="str">
        <f>IFERROR(VLOOKUP(CONCATENATE(I$1,I46),'Formulario de Preguntas'!$C$10:$FN$165,4,FALSE),"")</f>
        <v/>
      </c>
      <c r="L46" s="25">
        <f>IF($B46='Formulario de Respuestas'!$D45,'Formulario de Respuestas'!$H45,"ES DIFERENTE")</f>
        <v>0</v>
      </c>
      <c r="M46" s="1" t="str">
        <f>IFERROR(VLOOKUP(CONCATENATE(L$1,L46),'Formulario de Preguntas'!$C$10:$FN$165,3,FALSE),"")</f>
        <v/>
      </c>
      <c r="N46" s="1" t="str">
        <f>IFERROR(VLOOKUP(CONCATENATE(L$1,L46),'Formulario de Preguntas'!$C$10:$FN$165,4,FALSE),"")</f>
        <v/>
      </c>
      <c r="O46" s="25">
        <f>IF($B46='Formulario de Respuestas'!$D45,'Formulario de Respuestas'!$I45,"ES DIFERENTE")</f>
        <v>0</v>
      </c>
      <c r="P46" s="1" t="str">
        <f>IFERROR(VLOOKUP(CONCATENATE(O$1,O46),'Formulario de Preguntas'!$C$10:$FN$165,3,FALSE),"")</f>
        <v/>
      </c>
      <c r="Q46" s="1" t="str">
        <f>IFERROR(VLOOKUP(CONCATENATE(O$1,O46),'Formulario de Preguntas'!$C$10:$FN$165,4,FALSE),"")</f>
        <v/>
      </c>
      <c r="R46" s="25">
        <f>IF($B46='Formulario de Respuestas'!$D45,'Formulario de Respuestas'!$J45,"ES DIFERENTE")</f>
        <v>0</v>
      </c>
      <c r="S46" s="1" t="str">
        <f>IFERROR(VLOOKUP(CONCATENATE(R$1,R46),'Formulario de Preguntas'!$C$10:$FN$165,3,FALSE),"")</f>
        <v/>
      </c>
      <c r="T46" s="1" t="str">
        <f>IFERROR(VLOOKUP(CONCATENATE(R$1,R46),'Formulario de Preguntas'!$C$10:$FN$165,4,FALSE),"")</f>
        <v/>
      </c>
      <c r="U46" s="25">
        <f>IF($B46='Formulario de Respuestas'!$D45,'Formulario de Respuestas'!$K45,"ES DIFERENTE")</f>
        <v>0</v>
      </c>
      <c r="V46" s="1" t="str">
        <f>IFERROR(VLOOKUP(CONCATENATE(U$1,U46),'Formulario de Preguntas'!$C$10:$FN$165,3,FALSE),"")</f>
        <v/>
      </c>
      <c r="W46" s="1" t="str">
        <f>IFERROR(VLOOKUP(CONCATENATE(U$1,U46),'Formulario de Preguntas'!$C$10:$FN$165,4,FALSE),"")</f>
        <v/>
      </c>
      <c r="X46" s="25">
        <f>IF($B46='Formulario de Respuestas'!$D45,'Formulario de Respuestas'!$L45,"ES DIFERENTE")</f>
        <v>0</v>
      </c>
      <c r="Y46" s="1" t="str">
        <f>IFERROR(VLOOKUP(CONCATENATE(X$1,X46),'Formulario de Preguntas'!$C$10:$FN$165,3,FALSE),"")</f>
        <v/>
      </c>
      <c r="Z46" s="1" t="str">
        <f>IFERROR(VLOOKUP(CONCATENATE(X$1,X46),'Formulario de Preguntas'!$C$10:$FN$165,4,FALSE),"")</f>
        <v/>
      </c>
      <c r="AA46" s="25">
        <f>IF($B46='Formulario de Respuestas'!$D45,'Formulario de Respuestas'!$M45,"ES DIFERENTE")</f>
        <v>0</v>
      </c>
      <c r="AB46" s="1" t="str">
        <f>IFERROR(VLOOKUP(CONCATENATE(AA$1,AA46),'Formulario de Preguntas'!$C$10:$FN$165,3,FALSE),"")</f>
        <v/>
      </c>
      <c r="AC46" s="1" t="str">
        <f>IFERROR(VLOOKUP(CONCATENATE(AA$1,AA46),'Formulario de Preguntas'!$C$10:$FN$165,4,FALSE),"")</f>
        <v/>
      </c>
      <c r="AD46" s="25">
        <f>IF($B46='Formulario de Respuestas'!$D45,'Formulario de Respuestas'!$N45,"ES DIFERENTE")</f>
        <v>0</v>
      </c>
      <c r="AE46" s="1" t="str">
        <f>IFERROR(VLOOKUP(CONCATENATE(AD$1,AD46),'Formulario de Preguntas'!$C$10:$FN$165,3,FALSE),"")</f>
        <v/>
      </c>
      <c r="AF46" s="1" t="str">
        <f>IFERROR(VLOOKUP(CONCATENATE(AD$1,AD46),'Formulario de Preguntas'!$C$10:$FN$165,4,FALSE),"")</f>
        <v/>
      </c>
      <c r="AG46" s="25">
        <f>IF($B46='Formulario de Respuestas'!$D45,'Formulario de Respuestas'!$O45,"ES DIFERENTE")</f>
        <v>0</v>
      </c>
      <c r="AH46" s="1" t="str">
        <f>IFERROR(VLOOKUP(CONCATENATE(AG$1,AG46),'Formulario de Preguntas'!$C$10:$FN$165,3,FALSE),"")</f>
        <v/>
      </c>
      <c r="AI46" s="1" t="str">
        <f>IFERROR(VLOOKUP(CONCATENATE(AG$1,AG46),'Formulario de Preguntas'!$C$10:$FN$165,4,FALSE),"")</f>
        <v/>
      </c>
      <c r="AJ46" s="25">
        <f>IF($B46='Formulario de Respuestas'!$D45,'Formulario de Respuestas'!$P45,"ES DIFERENTE")</f>
        <v>0</v>
      </c>
      <c r="AK46" s="1" t="str">
        <f>IFERROR(VLOOKUP(CONCATENATE(AJ$1,AJ46),'Formulario de Preguntas'!$C$10:$FN$165,3,FALSE),"")</f>
        <v/>
      </c>
      <c r="AL46" s="1" t="str">
        <f>IFERROR(VLOOKUP(CONCATENATE(AJ$1,AJ46),'Formulario de Preguntas'!$C$10:$FN$165,4,FALSE),"")</f>
        <v/>
      </c>
      <c r="AM46" s="25">
        <f>IF($B46='Formulario de Respuestas'!$D45,'Formulario de Respuestas'!$Q45,"ES DIFERENTE")</f>
        <v>0</v>
      </c>
      <c r="AN46" s="1" t="str">
        <f>IFERROR(VLOOKUP(CONCATENATE(AM$1,AM46),'Formulario de Preguntas'!$C$10:$FN$165,3,FALSE),"")</f>
        <v/>
      </c>
      <c r="AO46" s="1" t="str">
        <f>IFERROR(VLOOKUP(CONCATENATE(AM$1,AM46),'Formulario de Preguntas'!$C$10:$FN$165,4,FALSE),"")</f>
        <v/>
      </c>
      <c r="AP46" s="25">
        <f>IF($B46='Formulario de Respuestas'!$D45,'Formulario de Respuestas'!$R45,"ES DIFERENTE")</f>
        <v>0</v>
      </c>
      <c r="AQ46" s="1" t="str">
        <f>IFERROR(VLOOKUP(CONCATENATE(AP$1,AP46),'Formulario de Preguntas'!$C$10:$FN$165,3,FALSE),"")</f>
        <v/>
      </c>
      <c r="AR46" s="1" t="str">
        <f>IFERROR(VLOOKUP(CONCATENATE(AP$1,AP46),'Formulario de Preguntas'!$C$10:$FN$165,4,FALSE),"")</f>
        <v/>
      </c>
      <c r="AS46" s="25">
        <f>IF($B46='Formulario de Respuestas'!$D45,'Formulario de Respuestas'!$S45,"ES DIFERENTE")</f>
        <v>0</v>
      </c>
      <c r="AT46" s="1" t="str">
        <f>IFERROR(VLOOKUP(CONCATENATE(AS$1,AS46),'Formulario de Preguntas'!$C$10:$FN$165,3,FALSE),"")</f>
        <v/>
      </c>
      <c r="AU46" s="1" t="str">
        <f>IFERROR(VLOOKUP(CONCATENATE(AS$1,AS46),'Formulario de Preguntas'!$C$10:$FN$165,4,FALSE),"")</f>
        <v/>
      </c>
      <c r="AV46" s="25">
        <f>IF($B46='Formulario de Respuestas'!$D45,'Formulario de Respuestas'!$T45,"ES DIFERENTE")</f>
        <v>0</v>
      </c>
      <c r="AW46" s="1" t="str">
        <f>IFERROR(VLOOKUP(CONCATENATE(AV$1,AV46),'Formulario de Preguntas'!$C$10:$FN$165,3,FALSE),"")</f>
        <v/>
      </c>
      <c r="AX46" s="1" t="str">
        <f>IFERROR(VLOOKUP(CONCATENATE(AV$1,AV46),'Formulario de Preguntas'!$C$10:$FN$165,4,FALSE),"")</f>
        <v/>
      </c>
      <c r="AY46" s="25">
        <f>IF($B46='Formulario de Respuestas'!$D45,'Formulario de Respuestas'!$U45,"ES DIFERENTE")</f>
        <v>0</v>
      </c>
      <c r="AZ46" s="1" t="str">
        <f>IFERROR(VLOOKUP(CONCATENATE(AY$1,AY46),'Formulario de Preguntas'!$C$10:$FN$165,3,FALSE),"")</f>
        <v/>
      </c>
      <c r="BA46" s="1" t="str">
        <f>IFERROR(VLOOKUP(CONCATENATE(AY$1,AY46),'Formulario de Preguntas'!$C$10:$FN$165,4,FALSE),"")</f>
        <v/>
      </c>
      <c r="BB46" s="25">
        <f>IF($B46='Formulario de Respuestas'!$D45,'Formulario de Respuestas'!$V45,"ES DIFERENTE")</f>
        <v>0</v>
      </c>
      <c r="BC46" s="1" t="str">
        <f>IFERROR(VLOOKUP(CONCATENATE(BB$1,BB46),'Formulario de Preguntas'!$C$10:$FN$165,3,FALSE),"")</f>
        <v/>
      </c>
      <c r="BD46" s="1" t="str">
        <f>IFERROR(VLOOKUP(CONCATENATE(BB$1,BB46),'Formulario de Preguntas'!$C$10:$FN$165,4,FALSE),"")</f>
        <v/>
      </c>
      <c r="BE46" s="25">
        <f>IF($B46='Formulario de Respuestas'!$D45,'Formulario de Respuestas'!$W45,"ES DIFERENTE")</f>
        <v>0</v>
      </c>
      <c r="BF46" s="1" t="str">
        <f>IFERROR(VLOOKUP(CONCATENATE(BE$1,BE46),'Formulario de Preguntas'!$C$10:$FN$165,3,FALSE),"")</f>
        <v/>
      </c>
      <c r="BG46" s="1" t="str">
        <f>IFERROR(VLOOKUP(CONCATENATE(BE$1,BE46),'Formulario de Preguntas'!$C$10:$FN$165,4,FALSE),"")</f>
        <v/>
      </c>
      <c r="BH46" s="25">
        <f>IF($B46='Formulario de Respuestas'!$D45,'Formulario de Respuestas'!$X45,"ES DIFERENTE")</f>
        <v>0</v>
      </c>
      <c r="BI46" s="1" t="str">
        <f>IFERROR(VLOOKUP(CONCATENATE(BH$1,BH46),'Formulario de Preguntas'!$C$10:$FN$165,3,FALSE),"")</f>
        <v/>
      </c>
      <c r="BJ46" s="1" t="str">
        <f>IFERROR(VLOOKUP(CONCATENATE(BH$1,BH46),'Formulario de Preguntas'!$C$10:$FN$165,4,FALSE),"")</f>
        <v/>
      </c>
      <c r="BK46" s="25">
        <f>IF($B46='Formulario de Respuestas'!$D45,'Formulario de Respuestas'!$Y45,"ES DIFERENTE")</f>
        <v>0</v>
      </c>
      <c r="BL46" s="1" t="str">
        <f>IFERROR(VLOOKUP(CONCATENATE(BK$1,BK46),'Formulario de Preguntas'!$C$10:$FN$165,3,FALSE),"")</f>
        <v/>
      </c>
      <c r="BM46" s="1" t="str">
        <f>IFERROR(VLOOKUP(CONCATENATE(BK$1,BK46),'Formulario de Preguntas'!$C$10:$FN$165,4,FALSE),"")</f>
        <v/>
      </c>
      <c r="BN46" s="25">
        <f>IF($B46='Formulario de Respuestas'!$D45,'Formulario de Respuestas'!$Z45,"ES DIFERENTE")</f>
        <v>0</v>
      </c>
      <c r="BO46" s="1" t="str">
        <f>IFERROR(VLOOKUP(CONCATENATE(BN$1,BN46),'Formulario de Preguntas'!$C$10:$FN$165,3,FALSE),"")</f>
        <v/>
      </c>
      <c r="BP46" s="1" t="str">
        <f>IFERROR(VLOOKUP(CONCATENATE(BN$1,BN46),'Formulario de Preguntas'!$C$10:$FN$165,4,FALSE),"")</f>
        <v/>
      </c>
      <c r="BR46" s="1">
        <f t="shared" si="0"/>
        <v>0</v>
      </c>
      <c r="BS46" s="1">
        <f t="shared" si="1"/>
        <v>0.25</v>
      </c>
      <c r="BT46" s="1">
        <f t="shared" si="3"/>
        <v>0</v>
      </c>
      <c r="BU46" s="1">
        <f>COUNTIF('Formulario de Respuestas'!$E45:$Z45,"A")</f>
        <v>0</v>
      </c>
      <c r="BV46" s="1">
        <f>COUNTIF('Formulario de Respuestas'!$E45:$Z45,"B")</f>
        <v>0</v>
      </c>
      <c r="BW46" s="1">
        <f>COUNTIF('Formulario de Respuestas'!$E45:$Z45,"C")</f>
        <v>0</v>
      </c>
      <c r="BX46" s="1">
        <f>COUNTIF('Formulario de Respuestas'!$E45:$Z45,"D")</f>
        <v>0</v>
      </c>
      <c r="BY46" s="1">
        <f>COUNTIF('Formulario de Respuestas'!$E45:$Z45,"E (RESPUESTA ANULADA)")</f>
        <v>0</v>
      </c>
    </row>
    <row r="47" spans="1:77" x14ac:dyDescent="0.25">
      <c r="A47" s="1">
        <f>'Formulario de Respuestas'!C46</f>
        <v>0</v>
      </c>
      <c r="B47" s="1">
        <f>'Formulario de Respuestas'!D46</f>
        <v>0</v>
      </c>
      <c r="C47" s="25">
        <f>IF($B47='Formulario de Respuestas'!$D46,'Formulario de Respuestas'!$E46,"ES DIFERENTE")</f>
        <v>0</v>
      </c>
      <c r="D47" s="15" t="str">
        <f>IFERROR(VLOOKUP(CONCATENATE(C$1,C47),'Formulario de Preguntas'!$C$2:$FN$165,3,FALSE),"")</f>
        <v/>
      </c>
      <c r="E47" s="1" t="str">
        <f>IFERROR(VLOOKUP(CONCATENATE(C$1,C47),'Formulario de Preguntas'!$C$2:$FN$165,4,FALSE),"")</f>
        <v/>
      </c>
      <c r="F47" s="25">
        <f>IF($B47='Formulario de Respuestas'!$D46,'Formulario de Respuestas'!$F46,"ES DIFERENTE")</f>
        <v>0</v>
      </c>
      <c r="G47" s="1" t="str">
        <f>IFERROR(VLOOKUP(CONCATENATE(F$1,F47),'Formulario de Preguntas'!$C$2:$FN$165,3,FALSE),"")</f>
        <v/>
      </c>
      <c r="H47" s="1" t="str">
        <f>IFERROR(VLOOKUP(CONCATENATE(F$1,F47),'Formulario de Preguntas'!$C$2:$FN$165,4,FALSE),"")</f>
        <v/>
      </c>
      <c r="I47" s="25">
        <f>IF($B47='Formulario de Respuestas'!$D46,'Formulario de Respuestas'!$G46,"ES DIFERENTE")</f>
        <v>0</v>
      </c>
      <c r="J47" s="1" t="str">
        <f>IFERROR(VLOOKUP(CONCATENATE(I$1,I47),'Formulario de Preguntas'!$C$10:$FN$165,3,FALSE),"")</f>
        <v/>
      </c>
      <c r="K47" s="1" t="str">
        <f>IFERROR(VLOOKUP(CONCATENATE(I$1,I47),'Formulario de Preguntas'!$C$10:$FN$165,4,FALSE),"")</f>
        <v/>
      </c>
      <c r="L47" s="25">
        <f>IF($B47='Formulario de Respuestas'!$D46,'Formulario de Respuestas'!$H46,"ES DIFERENTE")</f>
        <v>0</v>
      </c>
      <c r="M47" s="1" t="str">
        <f>IFERROR(VLOOKUP(CONCATENATE(L$1,L47),'Formulario de Preguntas'!$C$10:$FN$165,3,FALSE),"")</f>
        <v/>
      </c>
      <c r="N47" s="1" t="str">
        <f>IFERROR(VLOOKUP(CONCATENATE(L$1,L47),'Formulario de Preguntas'!$C$10:$FN$165,4,FALSE),"")</f>
        <v/>
      </c>
      <c r="O47" s="25">
        <f>IF($B47='Formulario de Respuestas'!$D46,'Formulario de Respuestas'!$I46,"ES DIFERENTE")</f>
        <v>0</v>
      </c>
      <c r="P47" s="1" t="str">
        <f>IFERROR(VLOOKUP(CONCATENATE(O$1,O47),'Formulario de Preguntas'!$C$10:$FN$165,3,FALSE),"")</f>
        <v/>
      </c>
      <c r="Q47" s="1" t="str">
        <f>IFERROR(VLOOKUP(CONCATENATE(O$1,O47),'Formulario de Preguntas'!$C$10:$FN$165,4,FALSE),"")</f>
        <v/>
      </c>
      <c r="R47" s="25">
        <f>IF($B47='Formulario de Respuestas'!$D46,'Formulario de Respuestas'!$J46,"ES DIFERENTE")</f>
        <v>0</v>
      </c>
      <c r="S47" s="1" t="str">
        <f>IFERROR(VLOOKUP(CONCATENATE(R$1,R47),'Formulario de Preguntas'!$C$10:$FN$165,3,FALSE),"")</f>
        <v/>
      </c>
      <c r="T47" s="1" t="str">
        <f>IFERROR(VLOOKUP(CONCATENATE(R$1,R47),'Formulario de Preguntas'!$C$10:$FN$165,4,FALSE),"")</f>
        <v/>
      </c>
      <c r="U47" s="25">
        <f>IF($B47='Formulario de Respuestas'!$D46,'Formulario de Respuestas'!$K46,"ES DIFERENTE")</f>
        <v>0</v>
      </c>
      <c r="V47" s="1" t="str">
        <f>IFERROR(VLOOKUP(CONCATENATE(U$1,U47),'Formulario de Preguntas'!$C$10:$FN$165,3,FALSE),"")</f>
        <v/>
      </c>
      <c r="W47" s="1" t="str">
        <f>IFERROR(VLOOKUP(CONCATENATE(U$1,U47),'Formulario de Preguntas'!$C$10:$FN$165,4,FALSE),"")</f>
        <v/>
      </c>
      <c r="X47" s="25">
        <f>IF($B47='Formulario de Respuestas'!$D46,'Formulario de Respuestas'!$L46,"ES DIFERENTE")</f>
        <v>0</v>
      </c>
      <c r="Y47" s="1" t="str">
        <f>IFERROR(VLOOKUP(CONCATENATE(X$1,X47),'Formulario de Preguntas'!$C$10:$FN$165,3,FALSE),"")</f>
        <v/>
      </c>
      <c r="Z47" s="1" t="str">
        <f>IFERROR(VLOOKUP(CONCATENATE(X$1,X47),'Formulario de Preguntas'!$C$10:$FN$165,4,FALSE),"")</f>
        <v/>
      </c>
      <c r="AA47" s="25">
        <f>IF($B47='Formulario de Respuestas'!$D46,'Formulario de Respuestas'!$M46,"ES DIFERENTE")</f>
        <v>0</v>
      </c>
      <c r="AB47" s="1" t="str">
        <f>IFERROR(VLOOKUP(CONCATENATE(AA$1,AA47),'Formulario de Preguntas'!$C$10:$FN$165,3,FALSE),"")</f>
        <v/>
      </c>
      <c r="AC47" s="1" t="str">
        <f>IFERROR(VLOOKUP(CONCATENATE(AA$1,AA47),'Formulario de Preguntas'!$C$10:$FN$165,4,FALSE),"")</f>
        <v/>
      </c>
      <c r="AD47" s="25">
        <f>IF($B47='Formulario de Respuestas'!$D46,'Formulario de Respuestas'!$N46,"ES DIFERENTE")</f>
        <v>0</v>
      </c>
      <c r="AE47" s="1" t="str">
        <f>IFERROR(VLOOKUP(CONCATENATE(AD$1,AD47),'Formulario de Preguntas'!$C$10:$FN$165,3,FALSE),"")</f>
        <v/>
      </c>
      <c r="AF47" s="1" t="str">
        <f>IFERROR(VLOOKUP(CONCATENATE(AD$1,AD47),'Formulario de Preguntas'!$C$10:$FN$165,4,FALSE),"")</f>
        <v/>
      </c>
      <c r="AG47" s="25">
        <f>IF($B47='Formulario de Respuestas'!$D46,'Formulario de Respuestas'!$O46,"ES DIFERENTE")</f>
        <v>0</v>
      </c>
      <c r="AH47" s="1" t="str">
        <f>IFERROR(VLOOKUP(CONCATENATE(AG$1,AG47),'Formulario de Preguntas'!$C$10:$FN$165,3,FALSE),"")</f>
        <v/>
      </c>
      <c r="AI47" s="1" t="str">
        <f>IFERROR(VLOOKUP(CONCATENATE(AG$1,AG47),'Formulario de Preguntas'!$C$10:$FN$165,4,FALSE),"")</f>
        <v/>
      </c>
      <c r="AJ47" s="25">
        <f>IF($B47='Formulario de Respuestas'!$D46,'Formulario de Respuestas'!$P46,"ES DIFERENTE")</f>
        <v>0</v>
      </c>
      <c r="AK47" s="1" t="str">
        <f>IFERROR(VLOOKUP(CONCATENATE(AJ$1,AJ47),'Formulario de Preguntas'!$C$10:$FN$165,3,FALSE),"")</f>
        <v/>
      </c>
      <c r="AL47" s="1" t="str">
        <f>IFERROR(VLOOKUP(CONCATENATE(AJ$1,AJ47),'Formulario de Preguntas'!$C$10:$FN$165,4,FALSE),"")</f>
        <v/>
      </c>
      <c r="AM47" s="25">
        <f>IF($B47='Formulario de Respuestas'!$D46,'Formulario de Respuestas'!$Q46,"ES DIFERENTE")</f>
        <v>0</v>
      </c>
      <c r="AN47" s="1" t="str">
        <f>IFERROR(VLOOKUP(CONCATENATE(AM$1,AM47),'Formulario de Preguntas'!$C$10:$FN$165,3,FALSE),"")</f>
        <v/>
      </c>
      <c r="AO47" s="1" t="str">
        <f>IFERROR(VLOOKUP(CONCATENATE(AM$1,AM47),'Formulario de Preguntas'!$C$10:$FN$165,4,FALSE),"")</f>
        <v/>
      </c>
      <c r="AP47" s="25">
        <f>IF($B47='Formulario de Respuestas'!$D46,'Formulario de Respuestas'!$R46,"ES DIFERENTE")</f>
        <v>0</v>
      </c>
      <c r="AQ47" s="1" t="str">
        <f>IFERROR(VLOOKUP(CONCATENATE(AP$1,AP47),'Formulario de Preguntas'!$C$10:$FN$165,3,FALSE),"")</f>
        <v/>
      </c>
      <c r="AR47" s="1" t="str">
        <f>IFERROR(VLOOKUP(CONCATENATE(AP$1,AP47),'Formulario de Preguntas'!$C$10:$FN$165,4,FALSE),"")</f>
        <v/>
      </c>
      <c r="AS47" s="25">
        <f>IF($B47='Formulario de Respuestas'!$D46,'Formulario de Respuestas'!$S46,"ES DIFERENTE")</f>
        <v>0</v>
      </c>
      <c r="AT47" s="1" t="str">
        <f>IFERROR(VLOOKUP(CONCATENATE(AS$1,AS47),'Formulario de Preguntas'!$C$10:$FN$165,3,FALSE),"")</f>
        <v/>
      </c>
      <c r="AU47" s="1" t="str">
        <f>IFERROR(VLOOKUP(CONCATENATE(AS$1,AS47),'Formulario de Preguntas'!$C$10:$FN$165,4,FALSE),"")</f>
        <v/>
      </c>
      <c r="AV47" s="25">
        <f>IF($B47='Formulario de Respuestas'!$D46,'Formulario de Respuestas'!$T46,"ES DIFERENTE")</f>
        <v>0</v>
      </c>
      <c r="AW47" s="1" t="str">
        <f>IFERROR(VLOOKUP(CONCATENATE(AV$1,AV47),'Formulario de Preguntas'!$C$10:$FN$165,3,FALSE),"")</f>
        <v/>
      </c>
      <c r="AX47" s="1" t="str">
        <f>IFERROR(VLOOKUP(CONCATENATE(AV$1,AV47),'Formulario de Preguntas'!$C$10:$FN$165,4,FALSE),"")</f>
        <v/>
      </c>
      <c r="AY47" s="25">
        <f>IF($B47='Formulario de Respuestas'!$D46,'Formulario de Respuestas'!$U46,"ES DIFERENTE")</f>
        <v>0</v>
      </c>
      <c r="AZ47" s="1" t="str">
        <f>IFERROR(VLOOKUP(CONCATENATE(AY$1,AY47),'Formulario de Preguntas'!$C$10:$FN$165,3,FALSE),"")</f>
        <v/>
      </c>
      <c r="BA47" s="1" t="str">
        <f>IFERROR(VLOOKUP(CONCATENATE(AY$1,AY47),'Formulario de Preguntas'!$C$10:$FN$165,4,FALSE),"")</f>
        <v/>
      </c>
      <c r="BB47" s="25">
        <f>IF($B47='Formulario de Respuestas'!$D46,'Formulario de Respuestas'!$V46,"ES DIFERENTE")</f>
        <v>0</v>
      </c>
      <c r="BC47" s="1" t="str">
        <f>IFERROR(VLOOKUP(CONCATENATE(BB$1,BB47),'Formulario de Preguntas'!$C$10:$FN$165,3,FALSE),"")</f>
        <v/>
      </c>
      <c r="BD47" s="1" t="str">
        <f>IFERROR(VLOOKUP(CONCATENATE(BB$1,BB47),'Formulario de Preguntas'!$C$10:$FN$165,4,FALSE),"")</f>
        <v/>
      </c>
      <c r="BE47" s="25">
        <f>IF($B47='Formulario de Respuestas'!$D46,'Formulario de Respuestas'!$W46,"ES DIFERENTE")</f>
        <v>0</v>
      </c>
      <c r="BF47" s="1" t="str">
        <f>IFERROR(VLOOKUP(CONCATENATE(BE$1,BE47),'Formulario de Preguntas'!$C$10:$FN$165,3,FALSE),"")</f>
        <v/>
      </c>
      <c r="BG47" s="1" t="str">
        <f>IFERROR(VLOOKUP(CONCATENATE(BE$1,BE47),'Formulario de Preguntas'!$C$10:$FN$165,4,FALSE),"")</f>
        <v/>
      </c>
      <c r="BH47" s="25">
        <f>IF($B47='Formulario de Respuestas'!$D46,'Formulario de Respuestas'!$X46,"ES DIFERENTE")</f>
        <v>0</v>
      </c>
      <c r="BI47" s="1" t="str">
        <f>IFERROR(VLOOKUP(CONCATENATE(BH$1,BH47),'Formulario de Preguntas'!$C$10:$FN$165,3,FALSE),"")</f>
        <v/>
      </c>
      <c r="BJ47" s="1" t="str">
        <f>IFERROR(VLOOKUP(CONCATENATE(BH$1,BH47),'Formulario de Preguntas'!$C$10:$FN$165,4,FALSE),"")</f>
        <v/>
      </c>
      <c r="BK47" s="25">
        <f>IF($B47='Formulario de Respuestas'!$D46,'Formulario de Respuestas'!$Y46,"ES DIFERENTE")</f>
        <v>0</v>
      </c>
      <c r="BL47" s="1" t="str">
        <f>IFERROR(VLOOKUP(CONCATENATE(BK$1,BK47),'Formulario de Preguntas'!$C$10:$FN$165,3,FALSE),"")</f>
        <v/>
      </c>
      <c r="BM47" s="1" t="str">
        <f>IFERROR(VLOOKUP(CONCATENATE(BK$1,BK47),'Formulario de Preguntas'!$C$10:$FN$165,4,FALSE),"")</f>
        <v/>
      </c>
      <c r="BN47" s="25">
        <f>IF($B47='Formulario de Respuestas'!$D46,'Formulario de Respuestas'!$Z46,"ES DIFERENTE")</f>
        <v>0</v>
      </c>
      <c r="BO47" s="1" t="str">
        <f>IFERROR(VLOOKUP(CONCATENATE(BN$1,BN47),'Formulario de Preguntas'!$C$10:$FN$165,3,FALSE),"")</f>
        <v/>
      </c>
      <c r="BP47" s="1" t="str">
        <f>IFERROR(VLOOKUP(CONCATENATE(BN$1,BN47),'Formulario de Preguntas'!$C$10:$FN$165,4,FALSE),"")</f>
        <v/>
      </c>
      <c r="BR47" s="1">
        <f t="shared" si="0"/>
        <v>0</v>
      </c>
      <c r="BS47" s="1">
        <f t="shared" si="1"/>
        <v>0.25</v>
      </c>
      <c r="BT47" s="1">
        <f t="shared" si="3"/>
        <v>0</v>
      </c>
      <c r="BU47" s="1">
        <f>COUNTIF('Formulario de Respuestas'!$E46:$Z46,"A")</f>
        <v>0</v>
      </c>
      <c r="BV47" s="1">
        <f>COUNTIF('Formulario de Respuestas'!$E46:$Z46,"B")</f>
        <v>0</v>
      </c>
      <c r="BW47" s="1">
        <f>COUNTIF('Formulario de Respuestas'!$E46:$Z46,"C")</f>
        <v>0</v>
      </c>
      <c r="BX47" s="1">
        <f>COUNTIF('Formulario de Respuestas'!$E46:$Z46,"D")</f>
        <v>0</v>
      </c>
      <c r="BY47" s="1">
        <f>COUNTIF('Formulario de Respuestas'!$E46:$Z46,"E (RESPUESTA ANULADA)")</f>
        <v>0</v>
      </c>
    </row>
    <row r="48" spans="1:77" x14ac:dyDescent="0.25">
      <c r="A48" s="1">
        <f>'Formulario de Respuestas'!C47</f>
        <v>0</v>
      </c>
      <c r="B48" s="1">
        <f>'Formulario de Respuestas'!D47</f>
        <v>0</v>
      </c>
      <c r="C48" s="25">
        <f>IF($B48='Formulario de Respuestas'!$D47,'Formulario de Respuestas'!$E47,"ES DIFERENTE")</f>
        <v>0</v>
      </c>
      <c r="D48" s="15" t="str">
        <f>IFERROR(VLOOKUP(CONCATENATE(C$1,C48),'Formulario de Preguntas'!$C$2:$FN$165,3,FALSE),"")</f>
        <v/>
      </c>
      <c r="E48" s="1" t="str">
        <f>IFERROR(VLOOKUP(CONCATENATE(C$1,C48),'Formulario de Preguntas'!$C$2:$FN$165,4,FALSE),"")</f>
        <v/>
      </c>
      <c r="F48" s="25">
        <f>IF($B48='Formulario de Respuestas'!$D47,'Formulario de Respuestas'!$F47,"ES DIFERENTE")</f>
        <v>0</v>
      </c>
      <c r="G48" s="1" t="str">
        <f>IFERROR(VLOOKUP(CONCATENATE(F$1,F48),'Formulario de Preguntas'!$C$2:$FN$165,3,FALSE),"")</f>
        <v/>
      </c>
      <c r="H48" s="1" t="str">
        <f>IFERROR(VLOOKUP(CONCATENATE(F$1,F48),'Formulario de Preguntas'!$C$2:$FN$165,4,FALSE),"")</f>
        <v/>
      </c>
      <c r="I48" s="25">
        <f>IF($B48='Formulario de Respuestas'!$D47,'Formulario de Respuestas'!$G47,"ES DIFERENTE")</f>
        <v>0</v>
      </c>
      <c r="J48" s="1" t="str">
        <f>IFERROR(VLOOKUP(CONCATENATE(I$1,I48),'Formulario de Preguntas'!$C$10:$FN$165,3,FALSE),"")</f>
        <v/>
      </c>
      <c r="K48" s="1" t="str">
        <f>IFERROR(VLOOKUP(CONCATENATE(I$1,I48),'Formulario de Preguntas'!$C$10:$FN$165,4,FALSE),"")</f>
        <v/>
      </c>
      <c r="L48" s="25">
        <f>IF($B48='Formulario de Respuestas'!$D47,'Formulario de Respuestas'!$H47,"ES DIFERENTE")</f>
        <v>0</v>
      </c>
      <c r="M48" s="1" t="str">
        <f>IFERROR(VLOOKUP(CONCATENATE(L$1,L48),'Formulario de Preguntas'!$C$10:$FN$165,3,FALSE),"")</f>
        <v/>
      </c>
      <c r="N48" s="1" t="str">
        <f>IFERROR(VLOOKUP(CONCATENATE(L$1,L48),'Formulario de Preguntas'!$C$10:$FN$165,4,FALSE),"")</f>
        <v/>
      </c>
      <c r="O48" s="25">
        <f>IF($B48='Formulario de Respuestas'!$D47,'Formulario de Respuestas'!$I47,"ES DIFERENTE")</f>
        <v>0</v>
      </c>
      <c r="P48" s="1" t="str">
        <f>IFERROR(VLOOKUP(CONCATENATE(O$1,O48),'Formulario de Preguntas'!$C$10:$FN$165,3,FALSE),"")</f>
        <v/>
      </c>
      <c r="Q48" s="1" t="str">
        <f>IFERROR(VLOOKUP(CONCATENATE(O$1,O48),'Formulario de Preguntas'!$C$10:$FN$165,4,FALSE),"")</f>
        <v/>
      </c>
      <c r="R48" s="25">
        <f>IF($B48='Formulario de Respuestas'!$D47,'Formulario de Respuestas'!$J47,"ES DIFERENTE")</f>
        <v>0</v>
      </c>
      <c r="S48" s="1" t="str">
        <f>IFERROR(VLOOKUP(CONCATENATE(R$1,R48),'Formulario de Preguntas'!$C$10:$FN$165,3,FALSE),"")</f>
        <v/>
      </c>
      <c r="T48" s="1" t="str">
        <f>IFERROR(VLOOKUP(CONCATENATE(R$1,R48),'Formulario de Preguntas'!$C$10:$FN$165,4,FALSE),"")</f>
        <v/>
      </c>
      <c r="U48" s="25">
        <f>IF($B48='Formulario de Respuestas'!$D47,'Formulario de Respuestas'!$K47,"ES DIFERENTE")</f>
        <v>0</v>
      </c>
      <c r="V48" s="1" t="str">
        <f>IFERROR(VLOOKUP(CONCATENATE(U$1,U48),'Formulario de Preguntas'!$C$10:$FN$165,3,FALSE),"")</f>
        <v/>
      </c>
      <c r="W48" s="1" t="str">
        <f>IFERROR(VLOOKUP(CONCATENATE(U$1,U48),'Formulario de Preguntas'!$C$10:$FN$165,4,FALSE),"")</f>
        <v/>
      </c>
      <c r="X48" s="25">
        <f>IF($B48='Formulario de Respuestas'!$D47,'Formulario de Respuestas'!$L47,"ES DIFERENTE")</f>
        <v>0</v>
      </c>
      <c r="Y48" s="1" t="str">
        <f>IFERROR(VLOOKUP(CONCATENATE(X$1,X48),'Formulario de Preguntas'!$C$10:$FN$165,3,FALSE),"")</f>
        <v/>
      </c>
      <c r="Z48" s="1" t="str">
        <f>IFERROR(VLOOKUP(CONCATENATE(X$1,X48),'Formulario de Preguntas'!$C$10:$FN$165,4,FALSE),"")</f>
        <v/>
      </c>
      <c r="AA48" s="25">
        <f>IF($B48='Formulario de Respuestas'!$D47,'Formulario de Respuestas'!$M47,"ES DIFERENTE")</f>
        <v>0</v>
      </c>
      <c r="AB48" s="1" t="str">
        <f>IFERROR(VLOOKUP(CONCATENATE(AA$1,AA48),'Formulario de Preguntas'!$C$10:$FN$165,3,FALSE),"")</f>
        <v/>
      </c>
      <c r="AC48" s="1" t="str">
        <f>IFERROR(VLOOKUP(CONCATENATE(AA$1,AA48),'Formulario de Preguntas'!$C$10:$FN$165,4,FALSE),"")</f>
        <v/>
      </c>
      <c r="AD48" s="25">
        <f>IF($B48='Formulario de Respuestas'!$D47,'Formulario de Respuestas'!$N47,"ES DIFERENTE")</f>
        <v>0</v>
      </c>
      <c r="AE48" s="1" t="str">
        <f>IFERROR(VLOOKUP(CONCATENATE(AD$1,AD48),'Formulario de Preguntas'!$C$10:$FN$165,3,FALSE),"")</f>
        <v/>
      </c>
      <c r="AF48" s="1" t="str">
        <f>IFERROR(VLOOKUP(CONCATENATE(AD$1,AD48),'Formulario de Preguntas'!$C$10:$FN$165,4,FALSE),"")</f>
        <v/>
      </c>
      <c r="AG48" s="25">
        <f>IF($B48='Formulario de Respuestas'!$D47,'Formulario de Respuestas'!$O47,"ES DIFERENTE")</f>
        <v>0</v>
      </c>
      <c r="AH48" s="1" t="str">
        <f>IFERROR(VLOOKUP(CONCATENATE(AG$1,AG48),'Formulario de Preguntas'!$C$10:$FN$165,3,FALSE),"")</f>
        <v/>
      </c>
      <c r="AI48" s="1" t="str">
        <f>IFERROR(VLOOKUP(CONCATENATE(AG$1,AG48),'Formulario de Preguntas'!$C$10:$FN$165,4,FALSE),"")</f>
        <v/>
      </c>
      <c r="AJ48" s="25">
        <f>IF($B48='Formulario de Respuestas'!$D47,'Formulario de Respuestas'!$P47,"ES DIFERENTE")</f>
        <v>0</v>
      </c>
      <c r="AK48" s="1" t="str">
        <f>IFERROR(VLOOKUP(CONCATENATE(AJ$1,AJ48),'Formulario de Preguntas'!$C$10:$FN$165,3,FALSE),"")</f>
        <v/>
      </c>
      <c r="AL48" s="1" t="str">
        <f>IFERROR(VLOOKUP(CONCATENATE(AJ$1,AJ48),'Formulario de Preguntas'!$C$10:$FN$165,4,FALSE),"")</f>
        <v/>
      </c>
      <c r="AM48" s="25">
        <f>IF($B48='Formulario de Respuestas'!$D47,'Formulario de Respuestas'!$Q47,"ES DIFERENTE")</f>
        <v>0</v>
      </c>
      <c r="AN48" s="1" t="str">
        <f>IFERROR(VLOOKUP(CONCATENATE(AM$1,AM48),'Formulario de Preguntas'!$C$10:$FN$165,3,FALSE),"")</f>
        <v/>
      </c>
      <c r="AO48" s="1" t="str">
        <f>IFERROR(VLOOKUP(CONCATENATE(AM$1,AM48),'Formulario de Preguntas'!$C$10:$FN$165,4,FALSE),"")</f>
        <v/>
      </c>
      <c r="AP48" s="25">
        <f>IF($B48='Formulario de Respuestas'!$D47,'Formulario de Respuestas'!$R47,"ES DIFERENTE")</f>
        <v>0</v>
      </c>
      <c r="AQ48" s="1" t="str">
        <f>IFERROR(VLOOKUP(CONCATENATE(AP$1,AP48),'Formulario de Preguntas'!$C$10:$FN$165,3,FALSE),"")</f>
        <v/>
      </c>
      <c r="AR48" s="1" t="str">
        <f>IFERROR(VLOOKUP(CONCATENATE(AP$1,AP48),'Formulario de Preguntas'!$C$10:$FN$165,4,FALSE),"")</f>
        <v/>
      </c>
      <c r="AS48" s="25">
        <f>IF($B48='Formulario de Respuestas'!$D47,'Formulario de Respuestas'!$S47,"ES DIFERENTE")</f>
        <v>0</v>
      </c>
      <c r="AT48" s="1" t="str">
        <f>IFERROR(VLOOKUP(CONCATENATE(AS$1,AS48),'Formulario de Preguntas'!$C$10:$FN$165,3,FALSE),"")</f>
        <v/>
      </c>
      <c r="AU48" s="1" t="str">
        <f>IFERROR(VLOOKUP(CONCATENATE(AS$1,AS48),'Formulario de Preguntas'!$C$10:$FN$165,4,FALSE),"")</f>
        <v/>
      </c>
      <c r="AV48" s="25">
        <f>IF($B48='Formulario de Respuestas'!$D47,'Formulario de Respuestas'!$T47,"ES DIFERENTE")</f>
        <v>0</v>
      </c>
      <c r="AW48" s="1" t="str">
        <f>IFERROR(VLOOKUP(CONCATENATE(AV$1,AV48),'Formulario de Preguntas'!$C$10:$FN$165,3,FALSE),"")</f>
        <v/>
      </c>
      <c r="AX48" s="1" t="str">
        <f>IFERROR(VLOOKUP(CONCATENATE(AV$1,AV48),'Formulario de Preguntas'!$C$10:$FN$165,4,FALSE),"")</f>
        <v/>
      </c>
      <c r="AY48" s="25">
        <f>IF($B48='Formulario de Respuestas'!$D47,'Formulario de Respuestas'!$U47,"ES DIFERENTE")</f>
        <v>0</v>
      </c>
      <c r="AZ48" s="1" t="str">
        <f>IFERROR(VLOOKUP(CONCATENATE(AY$1,AY48),'Formulario de Preguntas'!$C$10:$FN$165,3,FALSE),"")</f>
        <v/>
      </c>
      <c r="BA48" s="1" t="str">
        <f>IFERROR(VLOOKUP(CONCATENATE(AY$1,AY48),'Formulario de Preguntas'!$C$10:$FN$165,4,FALSE),"")</f>
        <v/>
      </c>
      <c r="BB48" s="25">
        <f>IF($B48='Formulario de Respuestas'!$D47,'Formulario de Respuestas'!$V47,"ES DIFERENTE")</f>
        <v>0</v>
      </c>
      <c r="BC48" s="1" t="str">
        <f>IFERROR(VLOOKUP(CONCATENATE(BB$1,BB48),'Formulario de Preguntas'!$C$10:$FN$165,3,FALSE),"")</f>
        <v/>
      </c>
      <c r="BD48" s="1" t="str">
        <f>IFERROR(VLOOKUP(CONCATENATE(BB$1,BB48),'Formulario de Preguntas'!$C$10:$FN$165,4,FALSE),"")</f>
        <v/>
      </c>
      <c r="BE48" s="25">
        <f>IF($B48='Formulario de Respuestas'!$D47,'Formulario de Respuestas'!$W47,"ES DIFERENTE")</f>
        <v>0</v>
      </c>
      <c r="BF48" s="1" t="str">
        <f>IFERROR(VLOOKUP(CONCATENATE(BE$1,BE48),'Formulario de Preguntas'!$C$10:$FN$165,3,FALSE),"")</f>
        <v/>
      </c>
      <c r="BG48" s="1" t="str">
        <f>IFERROR(VLOOKUP(CONCATENATE(BE$1,BE48),'Formulario de Preguntas'!$C$10:$FN$165,4,FALSE),"")</f>
        <v/>
      </c>
      <c r="BH48" s="25">
        <f>IF($B48='Formulario de Respuestas'!$D47,'Formulario de Respuestas'!$X47,"ES DIFERENTE")</f>
        <v>0</v>
      </c>
      <c r="BI48" s="1" t="str">
        <f>IFERROR(VLOOKUP(CONCATENATE(BH$1,BH48),'Formulario de Preguntas'!$C$10:$FN$165,3,FALSE),"")</f>
        <v/>
      </c>
      <c r="BJ48" s="1" t="str">
        <f>IFERROR(VLOOKUP(CONCATENATE(BH$1,BH48),'Formulario de Preguntas'!$C$10:$FN$165,4,FALSE),"")</f>
        <v/>
      </c>
      <c r="BK48" s="25">
        <f>IF($B48='Formulario de Respuestas'!$D47,'Formulario de Respuestas'!$Y47,"ES DIFERENTE")</f>
        <v>0</v>
      </c>
      <c r="BL48" s="1" t="str">
        <f>IFERROR(VLOOKUP(CONCATENATE(BK$1,BK48),'Formulario de Preguntas'!$C$10:$FN$165,3,FALSE),"")</f>
        <v/>
      </c>
      <c r="BM48" s="1" t="str">
        <f>IFERROR(VLOOKUP(CONCATENATE(BK$1,BK48),'Formulario de Preguntas'!$C$10:$FN$165,4,FALSE),"")</f>
        <v/>
      </c>
      <c r="BN48" s="25">
        <f>IF($B48='Formulario de Respuestas'!$D47,'Formulario de Respuestas'!$Z47,"ES DIFERENTE")</f>
        <v>0</v>
      </c>
      <c r="BO48" s="1" t="str">
        <f>IFERROR(VLOOKUP(CONCATENATE(BN$1,BN48),'Formulario de Preguntas'!$C$10:$FN$165,3,FALSE),"")</f>
        <v/>
      </c>
      <c r="BP48" s="1" t="str">
        <f>IFERROR(VLOOKUP(CONCATENATE(BN$1,BN48),'Formulario de Preguntas'!$C$10:$FN$165,4,FALSE),"")</f>
        <v/>
      </c>
      <c r="BR48" s="1">
        <f t="shared" si="0"/>
        <v>0</v>
      </c>
      <c r="BS48" s="1">
        <f t="shared" si="1"/>
        <v>0.25</v>
      </c>
      <c r="BT48" s="1">
        <f t="shared" si="3"/>
        <v>0</v>
      </c>
      <c r="BU48" s="1">
        <f>COUNTIF('Formulario de Respuestas'!$E47:$Z47,"A")</f>
        <v>0</v>
      </c>
      <c r="BV48" s="1">
        <f>COUNTIF('Formulario de Respuestas'!$E47:$Z47,"B")</f>
        <v>0</v>
      </c>
      <c r="BW48" s="1">
        <f>COUNTIF('Formulario de Respuestas'!$E47:$Z47,"C")</f>
        <v>0</v>
      </c>
      <c r="BX48" s="1">
        <f>COUNTIF('Formulario de Respuestas'!$E47:$Z47,"D")</f>
        <v>0</v>
      </c>
      <c r="BY48" s="1">
        <f>COUNTIF('Formulario de Respuestas'!$E47:$Z47,"E (RESPUESTA ANULADA)")</f>
        <v>0</v>
      </c>
    </row>
    <row r="49" spans="1:77" x14ac:dyDescent="0.25">
      <c r="A49" s="1">
        <f>'Formulario de Respuestas'!C48</f>
        <v>0</v>
      </c>
      <c r="B49" s="1">
        <f>'Formulario de Respuestas'!D48</f>
        <v>0</v>
      </c>
      <c r="C49" s="25">
        <f>IF($B49='Formulario de Respuestas'!$D48,'Formulario de Respuestas'!$E48,"ES DIFERENTE")</f>
        <v>0</v>
      </c>
      <c r="D49" s="15" t="str">
        <f>IFERROR(VLOOKUP(CONCATENATE(C$1,C49),'Formulario de Preguntas'!$C$2:$FN$165,3,FALSE),"")</f>
        <v/>
      </c>
      <c r="E49" s="1" t="str">
        <f>IFERROR(VLOOKUP(CONCATENATE(C$1,C49),'Formulario de Preguntas'!$C$2:$FN$165,4,FALSE),"")</f>
        <v/>
      </c>
      <c r="F49" s="25">
        <f>IF($B49='Formulario de Respuestas'!$D48,'Formulario de Respuestas'!$F48,"ES DIFERENTE")</f>
        <v>0</v>
      </c>
      <c r="G49" s="1" t="str">
        <f>IFERROR(VLOOKUP(CONCATENATE(F$1,F49),'Formulario de Preguntas'!$C$2:$FN$165,3,FALSE),"")</f>
        <v/>
      </c>
      <c r="H49" s="1" t="str">
        <f>IFERROR(VLOOKUP(CONCATENATE(F$1,F49),'Formulario de Preguntas'!$C$2:$FN$165,4,FALSE),"")</f>
        <v/>
      </c>
      <c r="I49" s="25">
        <f>IF($B49='Formulario de Respuestas'!$D48,'Formulario de Respuestas'!$G48,"ES DIFERENTE")</f>
        <v>0</v>
      </c>
      <c r="J49" s="1" t="str">
        <f>IFERROR(VLOOKUP(CONCATENATE(I$1,I49),'Formulario de Preguntas'!$C$10:$FN$165,3,FALSE),"")</f>
        <v/>
      </c>
      <c r="K49" s="1" t="str">
        <f>IFERROR(VLOOKUP(CONCATENATE(I$1,I49),'Formulario de Preguntas'!$C$10:$FN$165,4,FALSE),"")</f>
        <v/>
      </c>
      <c r="L49" s="25">
        <f>IF($B49='Formulario de Respuestas'!$D48,'Formulario de Respuestas'!$H48,"ES DIFERENTE")</f>
        <v>0</v>
      </c>
      <c r="M49" s="1" t="str">
        <f>IFERROR(VLOOKUP(CONCATENATE(L$1,L49),'Formulario de Preguntas'!$C$10:$FN$165,3,FALSE),"")</f>
        <v/>
      </c>
      <c r="N49" s="1" t="str">
        <f>IFERROR(VLOOKUP(CONCATENATE(L$1,L49),'Formulario de Preguntas'!$C$10:$FN$165,4,FALSE),"")</f>
        <v/>
      </c>
      <c r="O49" s="25">
        <f>IF($B49='Formulario de Respuestas'!$D48,'Formulario de Respuestas'!$I48,"ES DIFERENTE")</f>
        <v>0</v>
      </c>
      <c r="P49" s="1" t="str">
        <f>IFERROR(VLOOKUP(CONCATENATE(O$1,O49),'Formulario de Preguntas'!$C$10:$FN$165,3,FALSE),"")</f>
        <v/>
      </c>
      <c r="Q49" s="1" t="str">
        <f>IFERROR(VLOOKUP(CONCATENATE(O$1,O49),'Formulario de Preguntas'!$C$10:$FN$165,4,FALSE),"")</f>
        <v/>
      </c>
      <c r="R49" s="25">
        <f>IF($B49='Formulario de Respuestas'!$D48,'Formulario de Respuestas'!$J48,"ES DIFERENTE")</f>
        <v>0</v>
      </c>
      <c r="S49" s="1" t="str">
        <f>IFERROR(VLOOKUP(CONCATENATE(R$1,R49),'Formulario de Preguntas'!$C$10:$FN$165,3,FALSE),"")</f>
        <v/>
      </c>
      <c r="T49" s="1" t="str">
        <f>IFERROR(VLOOKUP(CONCATENATE(R$1,R49),'Formulario de Preguntas'!$C$10:$FN$165,4,FALSE),"")</f>
        <v/>
      </c>
      <c r="U49" s="25">
        <f>IF($B49='Formulario de Respuestas'!$D48,'Formulario de Respuestas'!$K48,"ES DIFERENTE")</f>
        <v>0</v>
      </c>
      <c r="V49" s="1" t="str">
        <f>IFERROR(VLOOKUP(CONCATENATE(U$1,U49),'Formulario de Preguntas'!$C$10:$FN$165,3,FALSE),"")</f>
        <v/>
      </c>
      <c r="W49" s="1" t="str">
        <f>IFERROR(VLOOKUP(CONCATENATE(U$1,U49),'Formulario de Preguntas'!$C$10:$FN$165,4,FALSE),"")</f>
        <v/>
      </c>
      <c r="X49" s="25">
        <f>IF($B49='Formulario de Respuestas'!$D48,'Formulario de Respuestas'!$L48,"ES DIFERENTE")</f>
        <v>0</v>
      </c>
      <c r="Y49" s="1" t="str">
        <f>IFERROR(VLOOKUP(CONCATENATE(X$1,X49),'Formulario de Preguntas'!$C$10:$FN$165,3,FALSE),"")</f>
        <v/>
      </c>
      <c r="Z49" s="1" t="str">
        <f>IFERROR(VLOOKUP(CONCATENATE(X$1,X49),'Formulario de Preguntas'!$C$10:$FN$165,4,FALSE),"")</f>
        <v/>
      </c>
      <c r="AA49" s="25">
        <f>IF($B49='Formulario de Respuestas'!$D48,'Formulario de Respuestas'!$M48,"ES DIFERENTE")</f>
        <v>0</v>
      </c>
      <c r="AB49" s="1" t="str">
        <f>IFERROR(VLOOKUP(CONCATENATE(AA$1,AA49),'Formulario de Preguntas'!$C$10:$FN$165,3,FALSE),"")</f>
        <v/>
      </c>
      <c r="AC49" s="1" t="str">
        <f>IFERROR(VLOOKUP(CONCATENATE(AA$1,AA49),'Formulario de Preguntas'!$C$10:$FN$165,4,FALSE),"")</f>
        <v/>
      </c>
      <c r="AD49" s="25">
        <f>IF($B49='Formulario de Respuestas'!$D48,'Formulario de Respuestas'!$N48,"ES DIFERENTE")</f>
        <v>0</v>
      </c>
      <c r="AE49" s="1" t="str">
        <f>IFERROR(VLOOKUP(CONCATENATE(AD$1,AD49),'Formulario de Preguntas'!$C$10:$FN$165,3,FALSE),"")</f>
        <v/>
      </c>
      <c r="AF49" s="1" t="str">
        <f>IFERROR(VLOOKUP(CONCATENATE(AD$1,AD49),'Formulario de Preguntas'!$C$10:$FN$165,4,FALSE),"")</f>
        <v/>
      </c>
      <c r="AG49" s="25">
        <f>IF($B49='Formulario de Respuestas'!$D48,'Formulario de Respuestas'!$O48,"ES DIFERENTE")</f>
        <v>0</v>
      </c>
      <c r="AH49" s="1" t="str">
        <f>IFERROR(VLOOKUP(CONCATENATE(AG$1,AG49),'Formulario de Preguntas'!$C$10:$FN$165,3,FALSE),"")</f>
        <v/>
      </c>
      <c r="AI49" s="1" t="str">
        <f>IFERROR(VLOOKUP(CONCATENATE(AG$1,AG49),'Formulario de Preguntas'!$C$10:$FN$165,4,FALSE),"")</f>
        <v/>
      </c>
      <c r="AJ49" s="25">
        <f>IF($B49='Formulario de Respuestas'!$D48,'Formulario de Respuestas'!$P48,"ES DIFERENTE")</f>
        <v>0</v>
      </c>
      <c r="AK49" s="1" t="str">
        <f>IFERROR(VLOOKUP(CONCATENATE(AJ$1,AJ49),'Formulario de Preguntas'!$C$10:$FN$165,3,FALSE),"")</f>
        <v/>
      </c>
      <c r="AL49" s="1" t="str">
        <f>IFERROR(VLOOKUP(CONCATENATE(AJ$1,AJ49),'Formulario de Preguntas'!$C$10:$FN$165,4,FALSE),"")</f>
        <v/>
      </c>
      <c r="AM49" s="25">
        <f>IF($B49='Formulario de Respuestas'!$D48,'Formulario de Respuestas'!$Q48,"ES DIFERENTE")</f>
        <v>0</v>
      </c>
      <c r="AN49" s="1" t="str">
        <f>IFERROR(VLOOKUP(CONCATENATE(AM$1,AM49),'Formulario de Preguntas'!$C$10:$FN$165,3,FALSE),"")</f>
        <v/>
      </c>
      <c r="AO49" s="1" t="str">
        <f>IFERROR(VLOOKUP(CONCATENATE(AM$1,AM49),'Formulario de Preguntas'!$C$10:$FN$165,4,FALSE),"")</f>
        <v/>
      </c>
      <c r="AP49" s="25">
        <f>IF($B49='Formulario de Respuestas'!$D48,'Formulario de Respuestas'!$R48,"ES DIFERENTE")</f>
        <v>0</v>
      </c>
      <c r="AQ49" s="1" t="str">
        <f>IFERROR(VLOOKUP(CONCATENATE(AP$1,AP49),'Formulario de Preguntas'!$C$10:$FN$165,3,FALSE),"")</f>
        <v/>
      </c>
      <c r="AR49" s="1" t="str">
        <f>IFERROR(VLOOKUP(CONCATENATE(AP$1,AP49),'Formulario de Preguntas'!$C$10:$FN$165,4,FALSE),"")</f>
        <v/>
      </c>
      <c r="AS49" s="25">
        <f>IF($B49='Formulario de Respuestas'!$D48,'Formulario de Respuestas'!$S48,"ES DIFERENTE")</f>
        <v>0</v>
      </c>
      <c r="AT49" s="1" t="str">
        <f>IFERROR(VLOOKUP(CONCATENATE(AS$1,AS49),'Formulario de Preguntas'!$C$10:$FN$165,3,FALSE),"")</f>
        <v/>
      </c>
      <c r="AU49" s="1" t="str">
        <f>IFERROR(VLOOKUP(CONCATENATE(AS$1,AS49),'Formulario de Preguntas'!$C$10:$FN$165,4,FALSE),"")</f>
        <v/>
      </c>
      <c r="AV49" s="25">
        <f>IF($B49='Formulario de Respuestas'!$D48,'Formulario de Respuestas'!$T48,"ES DIFERENTE")</f>
        <v>0</v>
      </c>
      <c r="AW49" s="1" t="str">
        <f>IFERROR(VLOOKUP(CONCATENATE(AV$1,AV49),'Formulario de Preguntas'!$C$10:$FN$165,3,FALSE),"")</f>
        <v/>
      </c>
      <c r="AX49" s="1" t="str">
        <f>IFERROR(VLOOKUP(CONCATENATE(AV$1,AV49),'Formulario de Preguntas'!$C$10:$FN$165,4,FALSE),"")</f>
        <v/>
      </c>
      <c r="AY49" s="25">
        <f>IF($B49='Formulario de Respuestas'!$D48,'Formulario de Respuestas'!$U48,"ES DIFERENTE")</f>
        <v>0</v>
      </c>
      <c r="AZ49" s="1" t="str">
        <f>IFERROR(VLOOKUP(CONCATENATE(AY$1,AY49),'Formulario de Preguntas'!$C$10:$FN$165,3,FALSE),"")</f>
        <v/>
      </c>
      <c r="BA49" s="1" t="str">
        <f>IFERROR(VLOOKUP(CONCATENATE(AY$1,AY49),'Formulario de Preguntas'!$C$10:$FN$165,4,FALSE),"")</f>
        <v/>
      </c>
      <c r="BB49" s="25">
        <f>IF($B49='Formulario de Respuestas'!$D48,'Formulario de Respuestas'!$V48,"ES DIFERENTE")</f>
        <v>0</v>
      </c>
      <c r="BC49" s="1" t="str">
        <f>IFERROR(VLOOKUP(CONCATENATE(BB$1,BB49),'Formulario de Preguntas'!$C$10:$FN$165,3,FALSE),"")</f>
        <v/>
      </c>
      <c r="BD49" s="1" t="str">
        <f>IFERROR(VLOOKUP(CONCATENATE(BB$1,BB49),'Formulario de Preguntas'!$C$10:$FN$165,4,FALSE),"")</f>
        <v/>
      </c>
      <c r="BE49" s="25">
        <f>IF($B49='Formulario de Respuestas'!$D48,'Formulario de Respuestas'!$W48,"ES DIFERENTE")</f>
        <v>0</v>
      </c>
      <c r="BF49" s="1" t="str">
        <f>IFERROR(VLOOKUP(CONCATENATE(BE$1,BE49),'Formulario de Preguntas'!$C$10:$FN$165,3,FALSE),"")</f>
        <v/>
      </c>
      <c r="BG49" s="1" t="str">
        <f>IFERROR(VLOOKUP(CONCATENATE(BE$1,BE49),'Formulario de Preguntas'!$C$10:$FN$165,4,FALSE),"")</f>
        <v/>
      </c>
      <c r="BH49" s="25">
        <f>IF($B49='Formulario de Respuestas'!$D48,'Formulario de Respuestas'!$X48,"ES DIFERENTE")</f>
        <v>0</v>
      </c>
      <c r="BI49" s="1" t="str">
        <f>IFERROR(VLOOKUP(CONCATENATE(BH$1,BH49),'Formulario de Preguntas'!$C$10:$FN$165,3,FALSE),"")</f>
        <v/>
      </c>
      <c r="BJ49" s="1" t="str">
        <f>IFERROR(VLOOKUP(CONCATENATE(BH$1,BH49),'Formulario de Preguntas'!$C$10:$FN$165,4,FALSE),"")</f>
        <v/>
      </c>
      <c r="BK49" s="25">
        <f>IF($B49='Formulario de Respuestas'!$D48,'Formulario de Respuestas'!$Y48,"ES DIFERENTE")</f>
        <v>0</v>
      </c>
      <c r="BL49" s="1" t="str">
        <f>IFERROR(VLOOKUP(CONCATENATE(BK$1,BK49),'Formulario de Preguntas'!$C$10:$FN$165,3,FALSE),"")</f>
        <v/>
      </c>
      <c r="BM49" s="1" t="str">
        <f>IFERROR(VLOOKUP(CONCATENATE(BK$1,BK49),'Formulario de Preguntas'!$C$10:$FN$165,4,FALSE),"")</f>
        <v/>
      </c>
      <c r="BN49" s="25">
        <f>IF($B49='Formulario de Respuestas'!$D48,'Formulario de Respuestas'!$Z48,"ES DIFERENTE")</f>
        <v>0</v>
      </c>
      <c r="BO49" s="1" t="str">
        <f>IFERROR(VLOOKUP(CONCATENATE(BN$1,BN49),'Formulario de Preguntas'!$C$10:$FN$165,3,FALSE),"")</f>
        <v/>
      </c>
      <c r="BP49" s="1" t="str">
        <f>IFERROR(VLOOKUP(CONCATENATE(BN$1,BN49),'Formulario de Preguntas'!$C$10:$FN$165,4,FALSE),"")</f>
        <v/>
      </c>
      <c r="BR49" s="1">
        <f t="shared" si="0"/>
        <v>0</v>
      </c>
      <c r="BS49" s="1">
        <f t="shared" si="1"/>
        <v>0.25</v>
      </c>
      <c r="BT49" s="1">
        <f t="shared" si="3"/>
        <v>0</v>
      </c>
      <c r="BU49" s="1">
        <f>COUNTIF('Formulario de Respuestas'!$E48:$Z48,"A")</f>
        <v>0</v>
      </c>
      <c r="BV49" s="1">
        <f>COUNTIF('Formulario de Respuestas'!$E48:$Z48,"B")</f>
        <v>0</v>
      </c>
      <c r="BW49" s="1">
        <f>COUNTIF('Formulario de Respuestas'!$E48:$Z48,"C")</f>
        <v>0</v>
      </c>
      <c r="BX49" s="1">
        <f>COUNTIF('Formulario de Respuestas'!$E48:$Z48,"D")</f>
        <v>0</v>
      </c>
      <c r="BY49" s="1">
        <f>COUNTIF('Formulario de Respuestas'!$E48:$Z48,"E (RESPUESTA ANULADA)")</f>
        <v>0</v>
      </c>
    </row>
    <row r="50" spans="1:77" x14ac:dyDescent="0.25">
      <c r="A50" s="1">
        <f>'Formulario de Respuestas'!C49</f>
        <v>0</v>
      </c>
      <c r="B50" s="1">
        <f>'Formulario de Respuestas'!D49</f>
        <v>0</v>
      </c>
      <c r="C50" s="25">
        <f>IF($B50='Formulario de Respuestas'!$D49,'Formulario de Respuestas'!$E49,"ES DIFERENTE")</f>
        <v>0</v>
      </c>
      <c r="D50" s="15" t="str">
        <f>IFERROR(VLOOKUP(CONCATENATE(C$1,C50),'Formulario de Preguntas'!$C$2:$FN$165,3,FALSE),"")</f>
        <v/>
      </c>
      <c r="E50" s="1" t="str">
        <f>IFERROR(VLOOKUP(CONCATENATE(C$1,C50),'Formulario de Preguntas'!$C$2:$FN$165,4,FALSE),"")</f>
        <v/>
      </c>
      <c r="F50" s="25">
        <f>IF($B50='Formulario de Respuestas'!$D49,'Formulario de Respuestas'!$F49,"ES DIFERENTE")</f>
        <v>0</v>
      </c>
      <c r="G50" s="1" t="str">
        <f>IFERROR(VLOOKUP(CONCATENATE(F$1,F50),'Formulario de Preguntas'!$C$2:$FN$165,3,FALSE),"")</f>
        <v/>
      </c>
      <c r="H50" s="1" t="str">
        <f>IFERROR(VLOOKUP(CONCATENATE(F$1,F50),'Formulario de Preguntas'!$C$2:$FN$165,4,FALSE),"")</f>
        <v/>
      </c>
      <c r="I50" s="25">
        <f>IF($B50='Formulario de Respuestas'!$D49,'Formulario de Respuestas'!$G49,"ES DIFERENTE")</f>
        <v>0</v>
      </c>
      <c r="J50" s="1" t="str">
        <f>IFERROR(VLOOKUP(CONCATENATE(I$1,I50),'Formulario de Preguntas'!$C$10:$FN$165,3,FALSE),"")</f>
        <v/>
      </c>
      <c r="K50" s="1" t="str">
        <f>IFERROR(VLOOKUP(CONCATENATE(I$1,I50),'Formulario de Preguntas'!$C$10:$FN$165,4,FALSE),"")</f>
        <v/>
      </c>
      <c r="L50" s="25">
        <f>IF($B50='Formulario de Respuestas'!$D49,'Formulario de Respuestas'!$H49,"ES DIFERENTE")</f>
        <v>0</v>
      </c>
      <c r="M50" s="1" t="str">
        <f>IFERROR(VLOOKUP(CONCATENATE(L$1,L50),'Formulario de Preguntas'!$C$10:$FN$165,3,FALSE),"")</f>
        <v/>
      </c>
      <c r="N50" s="1" t="str">
        <f>IFERROR(VLOOKUP(CONCATENATE(L$1,L50),'Formulario de Preguntas'!$C$10:$FN$165,4,FALSE),"")</f>
        <v/>
      </c>
      <c r="O50" s="25">
        <f>IF($B50='Formulario de Respuestas'!$D49,'Formulario de Respuestas'!$I49,"ES DIFERENTE")</f>
        <v>0</v>
      </c>
      <c r="P50" s="1" t="str">
        <f>IFERROR(VLOOKUP(CONCATENATE(O$1,O50),'Formulario de Preguntas'!$C$10:$FN$165,3,FALSE),"")</f>
        <v/>
      </c>
      <c r="Q50" s="1" t="str">
        <f>IFERROR(VLOOKUP(CONCATENATE(O$1,O50),'Formulario de Preguntas'!$C$10:$FN$165,4,FALSE),"")</f>
        <v/>
      </c>
      <c r="R50" s="25">
        <f>IF($B50='Formulario de Respuestas'!$D49,'Formulario de Respuestas'!$J49,"ES DIFERENTE")</f>
        <v>0</v>
      </c>
      <c r="S50" s="1" t="str">
        <f>IFERROR(VLOOKUP(CONCATENATE(R$1,R50),'Formulario de Preguntas'!$C$10:$FN$165,3,FALSE),"")</f>
        <v/>
      </c>
      <c r="T50" s="1" t="str">
        <f>IFERROR(VLOOKUP(CONCATENATE(R$1,R50),'Formulario de Preguntas'!$C$10:$FN$165,4,FALSE),"")</f>
        <v/>
      </c>
      <c r="U50" s="25">
        <f>IF($B50='Formulario de Respuestas'!$D49,'Formulario de Respuestas'!$K49,"ES DIFERENTE")</f>
        <v>0</v>
      </c>
      <c r="V50" s="1" t="str">
        <f>IFERROR(VLOOKUP(CONCATENATE(U$1,U50),'Formulario de Preguntas'!$C$10:$FN$165,3,FALSE),"")</f>
        <v/>
      </c>
      <c r="W50" s="1" t="str">
        <f>IFERROR(VLOOKUP(CONCATENATE(U$1,U50),'Formulario de Preguntas'!$C$10:$FN$165,4,FALSE),"")</f>
        <v/>
      </c>
      <c r="X50" s="25">
        <f>IF($B50='Formulario de Respuestas'!$D49,'Formulario de Respuestas'!$L49,"ES DIFERENTE")</f>
        <v>0</v>
      </c>
      <c r="Y50" s="1" t="str">
        <f>IFERROR(VLOOKUP(CONCATENATE(X$1,X50),'Formulario de Preguntas'!$C$10:$FN$165,3,FALSE),"")</f>
        <v/>
      </c>
      <c r="Z50" s="1" t="str">
        <f>IFERROR(VLOOKUP(CONCATENATE(X$1,X50),'Formulario de Preguntas'!$C$10:$FN$165,4,FALSE),"")</f>
        <v/>
      </c>
      <c r="AA50" s="25">
        <f>IF($B50='Formulario de Respuestas'!$D49,'Formulario de Respuestas'!$M49,"ES DIFERENTE")</f>
        <v>0</v>
      </c>
      <c r="AB50" s="1" t="str">
        <f>IFERROR(VLOOKUP(CONCATENATE(AA$1,AA50),'Formulario de Preguntas'!$C$10:$FN$165,3,FALSE),"")</f>
        <v/>
      </c>
      <c r="AC50" s="1" t="str">
        <f>IFERROR(VLOOKUP(CONCATENATE(AA$1,AA50),'Formulario de Preguntas'!$C$10:$FN$165,4,FALSE),"")</f>
        <v/>
      </c>
      <c r="AD50" s="25">
        <f>IF($B50='Formulario de Respuestas'!$D49,'Formulario de Respuestas'!$N49,"ES DIFERENTE")</f>
        <v>0</v>
      </c>
      <c r="AE50" s="1" t="str">
        <f>IFERROR(VLOOKUP(CONCATENATE(AD$1,AD50),'Formulario de Preguntas'!$C$10:$FN$165,3,FALSE),"")</f>
        <v/>
      </c>
      <c r="AF50" s="1" t="str">
        <f>IFERROR(VLOOKUP(CONCATENATE(AD$1,AD50),'Formulario de Preguntas'!$C$10:$FN$165,4,FALSE),"")</f>
        <v/>
      </c>
      <c r="AG50" s="25">
        <f>IF($B50='Formulario de Respuestas'!$D49,'Formulario de Respuestas'!$O49,"ES DIFERENTE")</f>
        <v>0</v>
      </c>
      <c r="AH50" s="1" t="str">
        <f>IFERROR(VLOOKUP(CONCATENATE(AG$1,AG50),'Formulario de Preguntas'!$C$10:$FN$165,3,FALSE),"")</f>
        <v/>
      </c>
      <c r="AI50" s="1" t="str">
        <f>IFERROR(VLOOKUP(CONCATENATE(AG$1,AG50),'Formulario de Preguntas'!$C$10:$FN$165,4,FALSE),"")</f>
        <v/>
      </c>
      <c r="AJ50" s="25">
        <f>IF($B50='Formulario de Respuestas'!$D49,'Formulario de Respuestas'!$P49,"ES DIFERENTE")</f>
        <v>0</v>
      </c>
      <c r="AK50" s="1" t="str">
        <f>IFERROR(VLOOKUP(CONCATENATE(AJ$1,AJ50),'Formulario de Preguntas'!$C$10:$FN$165,3,FALSE),"")</f>
        <v/>
      </c>
      <c r="AL50" s="1" t="str">
        <f>IFERROR(VLOOKUP(CONCATENATE(AJ$1,AJ50),'Formulario de Preguntas'!$C$10:$FN$165,4,FALSE),"")</f>
        <v/>
      </c>
      <c r="AM50" s="25">
        <f>IF($B50='Formulario de Respuestas'!$D49,'Formulario de Respuestas'!$Q49,"ES DIFERENTE")</f>
        <v>0</v>
      </c>
      <c r="AN50" s="1" t="str">
        <f>IFERROR(VLOOKUP(CONCATENATE(AM$1,AM50),'Formulario de Preguntas'!$C$10:$FN$165,3,FALSE),"")</f>
        <v/>
      </c>
      <c r="AO50" s="1" t="str">
        <f>IFERROR(VLOOKUP(CONCATENATE(AM$1,AM50),'Formulario de Preguntas'!$C$10:$FN$165,4,FALSE),"")</f>
        <v/>
      </c>
      <c r="AP50" s="25">
        <f>IF($B50='Formulario de Respuestas'!$D49,'Formulario de Respuestas'!$R49,"ES DIFERENTE")</f>
        <v>0</v>
      </c>
      <c r="AQ50" s="1" t="str">
        <f>IFERROR(VLOOKUP(CONCATENATE(AP$1,AP50),'Formulario de Preguntas'!$C$10:$FN$165,3,FALSE),"")</f>
        <v/>
      </c>
      <c r="AR50" s="1" t="str">
        <f>IFERROR(VLOOKUP(CONCATENATE(AP$1,AP50),'Formulario de Preguntas'!$C$10:$FN$165,4,FALSE),"")</f>
        <v/>
      </c>
      <c r="AS50" s="25">
        <f>IF($B50='Formulario de Respuestas'!$D49,'Formulario de Respuestas'!$S49,"ES DIFERENTE")</f>
        <v>0</v>
      </c>
      <c r="AT50" s="1" t="str">
        <f>IFERROR(VLOOKUP(CONCATENATE(AS$1,AS50),'Formulario de Preguntas'!$C$10:$FN$165,3,FALSE),"")</f>
        <v/>
      </c>
      <c r="AU50" s="1" t="str">
        <f>IFERROR(VLOOKUP(CONCATENATE(AS$1,AS50),'Formulario de Preguntas'!$C$10:$FN$165,4,FALSE),"")</f>
        <v/>
      </c>
      <c r="AV50" s="25">
        <f>IF($B50='Formulario de Respuestas'!$D49,'Formulario de Respuestas'!$T49,"ES DIFERENTE")</f>
        <v>0</v>
      </c>
      <c r="AW50" s="1" t="str">
        <f>IFERROR(VLOOKUP(CONCATENATE(AV$1,AV50),'Formulario de Preguntas'!$C$10:$FN$165,3,FALSE),"")</f>
        <v/>
      </c>
      <c r="AX50" s="1" t="str">
        <f>IFERROR(VLOOKUP(CONCATENATE(AV$1,AV50),'Formulario de Preguntas'!$C$10:$FN$165,4,FALSE),"")</f>
        <v/>
      </c>
      <c r="AY50" s="25">
        <f>IF($B50='Formulario de Respuestas'!$D49,'Formulario de Respuestas'!$U49,"ES DIFERENTE")</f>
        <v>0</v>
      </c>
      <c r="AZ50" s="1" t="str">
        <f>IFERROR(VLOOKUP(CONCATENATE(AY$1,AY50),'Formulario de Preguntas'!$C$10:$FN$165,3,FALSE),"")</f>
        <v/>
      </c>
      <c r="BA50" s="1" t="str">
        <f>IFERROR(VLOOKUP(CONCATENATE(AY$1,AY50),'Formulario de Preguntas'!$C$10:$FN$165,4,FALSE),"")</f>
        <v/>
      </c>
      <c r="BB50" s="25">
        <f>IF($B50='Formulario de Respuestas'!$D49,'Formulario de Respuestas'!$V49,"ES DIFERENTE")</f>
        <v>0</v>
      </c>
      <c r="BC50" s="1" t="str">
        <f>IFERROR(VLOOKUP(CONCATENATE(BB$1,BB50),'Formulario de Preguntas'!$C$10:$FN$165,3,FALSE),"")</f>
        <v/>
      </c>
      <c r="BD50" s="1" t="str">
        <f>IFERROR(VLOOKUP(CONCATENATE(BB$1,BB50),'Formulario de Preguntas'!$C$10:$FN$165,4,FALSE),"")</f>
        <v/>
      </c>
      <c r="BE50" s="25">
        <f>IF($B50='Formulario de Respuestas'!$D49,'Formulario de Respuestas'!$W49,"ES DIFERENTE")</f>
        <v>0</v>
      </c>
      <c r="BF50" s="1" t="str">
        <f>IFERROR(VLOOKUP(CONCATENATE(BE$1,BE50),'Formulario de Preguntas'!$C$10:$FN$165,3,FALSE),"")</f>
        <v/>
      </c>
      <c r="BG50" s="1" t="str">
        <f>IFERROR(VLOOKUP(CONCATENATE(BE$1,BE50),'Formulario de Preguntas'!$C$10:$FN$165,4,FALSE),"")</f>
        <v/>
      </c>
      <c r="BH50" s="25">
        <f>IF($B50='Formulario de Respuestas'!$D49,'Formulario de Respuestas'!$X49,"ES DIFERENTE")</f>
        <v>0</v>
      </c>
      <c r="BI50" s="1" t="str">
        <f>IFERROR(VLOOKUP(CONCATENATE(BH$1,BH50),'Formulario de Preguntas'!$C$10:$FN$165,3,FALSE),"")</f>
        <v/>
      </c>
      <c r="BJ50" s="1" t="str">
        <f>IFERROR(VLOOKUP(CONCATENATE(BH$1,BH50),'Formulario de Preguntas'!$C$10:$FN$165,4,FALSE),"")</f>
        <v/>
      </c>
      <c r="BK50" s="25">
        <f>IF($B50='Formulario de Respuestas'!$D49,'Formulario de Respuestas'!$Y49,"ES DIFERENTE")</f>
        <v>0</v>
      </c>
      <c r="BL50" s="1" t="str">
        <f>IFERROR(VLOOKUP(CONCATENATE(BK$1,BK50),'Formulario de Preguntas'!$C$10:$FN$165,3,FALSE),"")</f>
        <v/>
      </c>
      <c r="BM50" s="1" t="str">
        <f>IFERROR(VLOOKUP(CONCATENATE(BK$1,BK50),'Formulario de Preguntas'!$C$10:$FN$165,4,FALSE),"")</f>
        <v/>
      </c>
      <c r="BN50" s="25">
        <f>IF($B50='Formulario de Respuestas'!$D49,'Formulario de Respuestas'!$Z49,"ES DIFERENTE")</f>
        <v>0</v>
      </c>
      <c r="BO50" s="1" t="str">
        <f>IFERROR(VLOOKUP(CONCATENATE(BN$1,BN50),'Formulario de Preguntas'!$C$10:$FN$165,3,FALSE),"")</f>
        <v/>
      </c>
      <c r="BP50" s="1" t="str">
        <f>IFERROR(VLOOKUP(CONCATENATE(BN$1,BN50),'Formulario de Preguntas'!$C$10:$FN$165,4,FALSE),"")</f>
        <v/>
      </c>
      <c r="BR50" s="1">
        <f t="shared" si="0"/>
        <v>0</v>
      </c>
      <c r="BS50" s="1">
        <f t="shared" si="1"/>
        <v>0.25</v>
      </c>
      <c r="BT50" s="1">
        <f t="shared" si="3"/>
        <v>0</v>
      </c>
      <c r="BU50" s="1">
        <f>COUNTIF('Formulario de Respuestas'!$E49:$Z49,"A")</f>
        <v>0</v>
      </c>
      <c r="BV50" s="1">
        <f>COUNTIF('Formulario de Respuestas'!$E49:$Z49,"B")</f>
        <v>0</v>
      </c>
      <c r="BW50" s="1">
        <f>COUNTIF('Formulario de Respuestas'!$E49:$Z49,"C")</f>
        <v>0</v>
      </c>
      <c r="BX50" s="1">
        <f>COUNTIF('Formulario de Respuestas'!$E49:$Z49,"D")</f>
        <v>0</v>
      </c>
      <c r="BY50" s="1">
        <f>COUNTIF('Formulario de Respuestas'!$E49:$Z49,"E (RESPUESTA ANULADA)")</f>
        <v>0</v>
      </c>
    </row>
    <row r="51" spans="1:77" x14ac:dyDescent="0.25">
      <c r="A51" s="1">
        <f>'Formulario de Respuestas'!C50</f>
        <v>0</v>
      </c>
      <c r="B51" s="1">
        <f>'Formulario de Respuestas'!D50</f>
        <v>0</v>
      </c>
      <c r="C51" s="25">
        <f>IF($B51='Formulario de Respuestas'!$D50,'Formulario de Respuestas'!$E50,"ES DIFERENTE")</f>
        <v>0</v>
      </c>
      <c r="D51" s="15" t="str">
        <f>IFERROR(VLOOKUP(CONCATENATE(C$1,C51),'Formulario de Preguntas'!$C$2:$FN$165,3,FALSE),"")</f>
        <v/>
      </c>
      <c r="E51" s="1" t="str">
        <f>IFERROR(VLOOKUP(CONCATENATE(C$1,C51),'Formulario de Preguntas'!$C$2:$FN$165,4,FALSE),"")</f>
        <v/>
      </c>
      <c r="F51" s="25">
        <f>IF($B51='Formulario de Respuestas'!$D50,'Formulario de Respuestas'!$F50,"ES DIFERENTE")</f>
        <v>0</v>
      </c>
      <c r="G51" s="1" t="str">
        <f>IFERROR(VLOOKUP(CONCATENATE(F$1,F51),'Formulario de Preguntas'!$C$2:$FN$165,3,FALSE),"")</f>
        <v/>
      </c>
      <c r="H51" s="1" t="str">
        <f>IFERROR(VLOOKUP(CONCATENATE(F$1,F51),'Formulario de Preguntas'!$C$2:$FN$165,4,FALSE),"")</f>
        <v/>
      </c>
      <c r="I51" s="25">
        <f>IF($B51='Formulario de Respuestas'!$D50,'Formulario de Respuestas'!$G50,"ES DIFERENTE")</f>
        <v>0</v>
      </c>
      <c r="J51" s="1" t="str">
        <f>IFERROR(VLOOKUP(CONCATENATE(I$1,I51),'Formulario de Preguntas'!$C$10:$FN$165,3,FALSE),"")</f>
        <v/>
      </c>
      <c r="K51" s="1" t="str">
        <f>IFERROR(VLOOKUP(CONCATENATE(I$1,I51),'Formulario de Preguntas'!$C$10:$FN$165,4,FALSE),"")</f>
        <v/>
      </c>
      <c r="L51" s="25">
        <f>IF($B51='Formulario de Respuestas'!$D50,'Formulario de Respuestas'!$H50,"ES DIFERENTE")</f>
        <v>0</v>
      </c>
      <c r="M51" s="1" t="str">
        <f>IFERROR(VLOOKUP(CONCATENATE(L$1,L51),'Formulario de Preguntas'!$C$10:$FN$165,3,FALSE),"")</f>
        <v/>
      </c>
      <c r="N51" s="1" t="str">
        <f>IFERROR(VLOOKUP(CONCATENATE(L$1,L51),'Formulario de Preguntas'!$C$10:$FN$165,4,FALSE),"")</f>
        <v/>
      </c>
      <c r="O51" s="25">
        <f>IF($B51='Formulario de Respuestas'!$D50,'Formulario de Respuestas'!$I50,"ES DIFERENTE")</f>
        <v>0</v>
      </c>
      <c r="P51" s="1" t="str">
        <f>IFERROR(VLOOKUP(CONCATENATE(O$1,O51),'Formulario de Preguntas'!$C$10:$FN$165,3,FALSE),"")</f>
        <v/>
      </c>
      <c r="Q51" s="1" t="str">
        <f>IFERROR(VLOOKUP(CONCATENATE(O$1,O51),'Formulario de Preguntas'!$C$10:$FN$165,4,FALSE),"")</f>
        <v/>
      </c>
      <c r="R51" s="25">
        <f>IF($B51='Formulario de Respuestas'!$D50,'Formulario de Respuestas'!$J50,"ES DIFERENTE")</f>
        <v>0</v>
      </c>
      <c r="S51" s="1" t="str">
        <f>IFERROR(VLOOKUP(CONCATENATE(R$1,R51),'Formulario de Preguntas'!$C$10:$FN$165,3,FALSE),"")</f>
        <v/>
      </c>
      <c r="T51" s="1" t="str">
        <f>IFERROR(VLOOKUP(CONCATENATE(R$1,R51),'Formulario de Preguntas'!$C$10:$FN$165,4,FALSE),"")</f>
        <v/>
      </c>
      <c r="U51" s="25">
        <f>IF($B51='Formulario de Respuestas'!$D50,'Formulario de Respuestas'!$K50,"ES DIFERENTE")</f>
        <v>0</v>
      </c>
      <c r="V51" s="1" t="str">
        <f>IFERROR(VLOOKUP(CONCATENATE(U$1,U51),'Formulario de Preguntas'!$C$10:$FN$165,3,FALSE),"")</f>
        <v/>
      </c>
      <c r="W51" s="1" t="str">
        <f>IFERROR(VLOOKUP(CONCATENATE(U$1,U51),'Formulario de Preguntas'!$C$10:$FN$165,4,FALSE),"")</f>
        <v/>
      </c>
      <c r="X51" s="25">
        <f>IF($B51='Formulario de Respuestas'!$D50,'Formulario de Respuestas'!$L50,"ES DIFERENTE")</f>
        <v>0</v>
      </c>
      <c r="Y51" s="1" t="str">
        <f>IFERROR(VLOOKUP(CONCATENATE(X$1,X51),'Formulario de Preguntas'!$C$10:$FN$165,3,FALSE),"")</f>
        <v/>
      </c>
      <c r="Z51" s="1" t="str">
        <f>IFERROR(VLOOKUP(CONCATENATE(X$1,X51),'Formulario de Preguntas'!$C$10:$FN$165,4,FALSE),"")</f>
        <v/>
      </c>
      <c r="AA51" s="25">
        <f>IF($B51='Formulario de Respuestas'!$D50,'Formulario de Respuestas'!$M50,"ES DIFERENTE")</f>
        <v>0</v>
      </c>
      <c r="AB51" s="1" t="str">
        <f>IFERROR(VLOOKUP(CONCATENATE(AA$1,AA51),'Formulario de Preguntas'!$C$10:$FN$165,3,FALSE),"")</f>
        <v/>
      </c>
      <c r="AC51" s="1" t="str">
        <f>IFERROR(VLOOKUP(CONCATENATE(AA$1,AA51),'Formulario de Preguntas'!$C$10:$FN$165,4,FALSE),"")</f>
        <v/>
      </c>
      <c r="AD51" s="25">
        <f>IF($B51='Formulario de Respuestas'!$D50,'Formulario de Respuestas'!$N50,"ES DIFERENTE")</f>
        <v>0</v>
      </c>
      <c r="AE51" s="1" t="str">
        <f>IFERROR(VLOOKUP(CONCATENATE(AD$1,AD51),'Formulario de Preguntas'!$C$10:$FN$165,3,FALSE),"")</f>
        <v/>
      </c>
      <c r="AF51" s="1" t="str">
        <f>IFERROR(VLOOKUP(CONCATENATE(AD$1,AD51),'Formulario de Preguntas'!$C$10:$FN$165,4,FALSE),"")</f>
        <v/>
      </c>
      <c r="AG51" s="25">
        <f>IF($B51='Formulario de Respuestas'!$D50,'Formulario de Respuestas'!$O50,"ES DIFERENTE")</f>
        <v>0</v>
      </c>
      <c r="AH51" s="1" t="str">
        <f>IFERROR(VLOOKUP(CONCATENATE(AG$1,AG51),'Formulario de Preguntas'!$C$10:$FN$165,3,FALSE),"")</f>
        <v/>
      </c>
      <c r="AI51" s="1" t="str">
        <f>IFERROR(VLOOKUP(CONCATENATE(AG$1,AG51),'Formulario de Preguntas'!$C$10:$FN$165,4,FALSE),"")</f>
        <v/>
      </c>
      <c r="AJ51" s="25">
        <f>IF($B51='Formulario de Respuestas'!$D50,'Formulario de Respuestas'!$P50,"ES DIFERENTE")</f>
        <v>0</v>
      </c>
      <c r="AK51" s="1" t="str">
        <f>IFERROR(VLOOKUP(CONCATENATE(AJ$1,AJ51),'Formulario de Preguntas'!$C$10:$FN$165,3,FALSE),"")</f>
        <v/>
      </c>
      <c r="AL51" s="1" t="str">
        <f>IFERROR(VLOOKUP(CONCATENATE(AJ$1,AJ51),'Formulario de Preguntas'!$C$10:$FN$165,4,FALSE),"")</f>
        <v/>
      </c>
      <c r="AM51" s="25">
        <f>IF($B51='Formulario de Respuestas'!$D50,'Formulario de Respuestas'!$Q50,"ES DIFERENTE")</f>
        <v>0</v>
      </c>
      <c r="AN51" s="1" t="str">
        <f>IFERROR(VLOOKUP(CONCATENATE(AM$1,AM51),'Formulario de Preguntas'!$C$10:$FN$165,3,FALSE),"")</f>
        <v/>
      </c>
      <c r="AO51" s="1" t="str">
        <f>IFERROR(VLOOKUP(CONCATENATE(AM$1,AM51),'Formulario de Preguntas'!$C$10:$FN$165,4,FALSE),"")</f>
        <v/>
      </c>
      <c r="AP51" s="25">
        <f>IF($B51='Formulario de Respuestas'!$D50,'Formulario de Respuestas'!$R50,"ES DIFERENTE")</f>
        <v>0</v>
      </c>
      <c r="AQ51" s="1" t="str">
        <f>IFERROR(VLOOKUP(CONCATENATE(AP$1,AP51),'Formulario de Preguntas'!$C$10:$FN$165,3,FALSE),"")</f>
        <v/>
      </c>
      <c r="AR51" s="1" t="str">
        <f>IFERROR(VLOOKUP(CONCATENATE(AP$1,AP51),'Formulario de Preguntas'!$C$10:$FN$165,4,FALSE),"")</f>
        <v/>
      </c>
      <c r="AS51" s="25">
        <f>IF($B51='Formulario de Respuestas'!$D50,'Formulario de Respuestas'!$S50,"ES DIFERENTE")</f>
        <v>0</v>
      </c>
      <c r="AT51" s="1" t="str">
        <f>IFERROR(VLOOKUP(CONCATENATE(AS$1,AS51),'Formulario de Preguntas'!$C$10:$FN$165,3,FALSE),"")</f>
        <v/>
      </c>
      <c r="AU51" s="1" t="str">
        <f>IFERROR(VLOOKUP(CONCATENATE(AS$1,AS51),'Formulario de Preguntas'!$C$10:$FN$165,4,FALSE),"")</f>
        <v/>
      </c>
      <c r="AV51" s="25">
        <f>IF($B51='Formulario de Respuestas'!$D50,'Formulario de Respuestas'!$T50,"ES DIFERENTE")</f>
        <v>0</v>
      </c>
      <c r="AW51" s="1" t="str">
        <f>IFERROR(VLOOKUP(CONCATENATE(AV$1,AV51),'Formulario de Preguntas'!$C$10:$FN$165,3,FALSE),"")</f>
        <v/>
      </c>
      <c r="AX51" s="1" t="str">
        <f>IFERROR(VLOOKUP(CONCATENATE(AV$1,AV51),'Formulario de Preguntas'!$C$10:$FN$165,4,FALSE),"")</f>
        <v/>
      </c>
      <c r="AY51" s="25">
        <f>IF($B51='Formulario de Respuestas'!$D50,'Formulario de Respuestas'!$U50,"ES DIFERENTE")</f>
        <v>0</v>
      </c>
      <c r="AZ51" s="1" t="str">
        <f>IFERROR(VLOOKUP(CONCATENATE(AY$1,AY51),'Formulario de Preguntas'!$C$10:$FN$165,3,FALSE),"")</f>
        <v/>
      </c>
      <c r="BA51" s="1" t="str">
        <f>IFERROR(VLOOKUP(CONCATENATE(AY$1,AY51),'Formulario de Preguntas'!$C$10:$FN$165,4,FALSE),"")</f>
        <v/>
      </c>
      <c r="BB51" s="25">
        <f>IF($B51='Formulario de Respuestas'!$D50,'Formulario de Respuestas'!$V50,"ES DIFERENTE")</f>
        <v>0</v>
      </c>
      <c r="BC51" s="1" t="str">
        <f>IFERROR(VLOOKUP(CONCATENATE(BB$1,BB51),'Formulario de Preguntas'!$C$10:$FN$165,3,FALSE),"")</f>
        <v/>
      </c>
      <c r="BD51" s="1" t="str">
        <f>IFERROR(VLOOKUP(CONCATENATE(BB$1,BB51),'Formulario de Preguntas'!$C$10:$FN$165,4,FALSE),"")</f>
        <v/>
      </c>
      <c r="BE51" s="25">
        <f>IF($B51='Formulario de Respuestas'!$D50,'Formulario de Respuestas'!$W50,"ES DIFERENTE")</f>
        <v>0</v>
      </c>
      <c r="BF51" s="1" t="str">
        <f>IFERROR(VLOOKUP(CONCATENATE(BE$1,BE51),'Formulario de Preguntas'!$C$10:$FN$165,3,FALSE),"")</f>
        <v/>
      </c>
      <c r="BG51" s="1" t="str">
        <f>IFERROR(VLOOKUP(CONCATENATE(BE$1,BE51),'Formulario de Preguntas'!$C$10:$FN$165,4,FALSE),"")</f>
        <v/>
      </c>
      <c r="BH51" s="25">
        <f>IF($B51='Formulario de Respuestas'!$D50,'Formulario de Respuestas'!$X50,"ES DIFERENTE")</f>
        <v>0</v>
      </c>
      <c r="BI51" s="1" t="str">
        <f>IFERROR(VLOOKUP(CONCATENATE(BH$1,BH51),'Formulario de Preguntas'!$C$10:$FN$165,3,FALSE),"")</f>
        <v/>
      </c>
      <c r="BJ51" s="1" t="str">
        <f>IFERROR(VLOOKUP(CONCATENATE(BH$1,BH51),'Formulario de Preguntas'!$C$10:$FN$165,4,FALSE),"")</f>
        <v/>
      </c>
      <c r="BK51" s="25">
        <f>IF($B51='Formulario de Respuestas'!$D50,'Formulario de Respuestas'!$Y50,"ES DIFERENTE")</f>
        <v>0</v>
      </c>
      <c r="BL51" s="1" t="str">
        <f>IFERROR(VLOOKUP(CONCATENATE(BK$1,BK51),'Formulario de Preguntas'!$C$10:$FN$165,3,FALSE),"")</f>
        <v/>
      </c>
      <c r="BM51" s="1" t="str">
        <f>IFERROR(VLOOKUP(CONCATENATE(BK$1,BK51),'Formulario de Preguntas'!$C$10:$FN$165,4,FALSE),"")</f>
        <v/>
      </c>
      <c r="BN51" s="25">
        <f>IF($B51='Formulario de Respuestas'!$D50,'Formulario de Respuestas'!$Z50,"ES DIFERENTE")</f>
        <v>0</v>
      </c>
      <c r="BO51" s="1" t="str">
        <f>IFERROR(VLOOKUP(CONCATENATE(BN$1,BN51),'Formulario de Preguntas'!$C$10:$FN$165,3,FALSE),"")</f>
        <v/>
      </c>
      <c r="BP51" s="1" t="str">
        <f>IFERROR(VLOOKUP(CONCATENATE(BN$1,BN51),'Formulario de Preguntas'!$C$10:$FN$165,4,FALSE),"")</f>
        <v/>
      </c>
      <c r="BR51" s="1">
        <f t="shared" si="0"/>
        <v>0</v>
      </c>
      <c r="BS51" s="1">
        <f t="shared" si="1"/>
        <v>0.25</v>
      </c>
      <c r="BT51" s="1">
        <f t="shared" si="3"/>
        <v>0</v>
      </c>
      <c r="BU51" s="1">
        <f>COUNTIF('Formulario de Respuestas'!$E50:$Z50,"A")</f>
        <v>0</v>
      </c>
      <c r="BV51" s="1">
        <f>COUNTIF('Formulario de Respuestas'!$E50:$Z50,"B")</f>
        <v>0</v>
      </c>
      <c r="BW51" s="1">
        <f>COUNTIF('Formulario de Respuestas'!$E50:$Z50,"C")</f>
        <v>0</v>
      </c>
      <c r="BX51" s="1">
        <f>COUNTIF('Formulario de Respuestas'!$E50:$Z50,"D")</f>
        <v>0</v>
      </c>
      <c r="BY51" s="1">
        <f>COUNTIF('Formulario de Respuestas'!$E50:$Z50,"E (RESPUESTA ANULADA)")</f>
        <v>0</v>
      </c>
    </row>
    <row r="52" spans="1:77" x14ac:dyDescent="0.25">
      <c r="A52" s="1">
        <f>'Formulario de Respuestas'!C51</f>
        <v>0</v>
      </c>
      <c r="B52" s="1">
        <f>'Formulario de Respuestas'!D51</f>
        <v>0</v>
      </c>
      <c r="C52" s="25">
        <f>IF($B52='Formulario de Respuestas'!$D51,'Formulario de Respuestas'!$E51,"ES DIFERENTE")</f>
        <v>0</v>
      </c>
      <c r="D52" s="15" t="str">
        <f>IFERROR(VLOOKUP(CONCATENATE(C$1,C52),'Formulario de Preguntas'!$C$2:$FN$165,3,FALSE),"")</f>
        <v/>
      </c>
      <c r="E52" s="1" t="str">
        <f>IFERROR(VLOOKUP(CONCATENATE(C$1,C52),'Formulario de Preguntas'!$C$2:$FN$165,4,FALSE),"")</f>
        <v/>
      </c>
      <c r="F52" s="25">
        <f>IF($B52='Formulario de Respuestas'!$D51,'Formulario de Respuestas'!$F51,"ES DIFERENTE")</f>
        <v>0</v>
      </c>
      <c r="G52" s="1" t="str">
        <f>IFERROR(VLOOKUP(CONCATENATE(F$1,F52),'Formulario de Preguntas'!$C$2:$FN$165,3,FALSE),"")</f>
        <v/>
      </c>
      <c r="H52" s="1" t="str">
        <f>IFERROR(VLOOKUP(CONCATENATE(F$1,F52),'Formulario de Preguntas'!$C$2:$FN$165,4,FALSE),"")</f>
        <v/>
      </c>
      <c r="I52" s="25">
        <f>IF($B52='Formulario de Respuestas'!$D51,'Formulario de Respuestas'!$G51,"ES DIFERENTE")</f>
        <v>0</v>
      </c>
      <c r="J52" s="1" t="str">
        <f>IFERROR(VLOOKUP(CONCATENATE(I$1,I52),'Formulario de Preguntas'!$C$10:$FN$165,3,FALSE),"")</f>
        <v/>
      </c>
      <c r="K52" s="1" t="str">
        <f>IFERROR(VLOOKUP(CONCATENATE(I$1,I52),'Formulario de Preguntas'!$C$10:$FN$165,4,FALSE),"")</f>
        <v/>
      </c>
      <c r="L52" s="25">
        <f>IF($B52='Formulario de Respuestas'!$D51,'Formulario de Respuestas'!$H51,"ES DIFERENTE")</f>
        <v>0</v>
      </c>
      <c r="M52" s="1" t="str">
        <f>IFERROR(VLOOKUP(CONCATENATE(L$1,L52),'Formulario de Preguntas'!$C$10:$FN$165,3,FALSE),"")</f>
        <v/>
      </c>
      <c r="N52" s="1" t="str">
        <f>IFERROR(VLOOKUP(CONCATENATE(L$1,L52),'Formulario de Preguntas'!$C$10:$FN$165,4,FALSE),"")</f>
        <v/>
      </c>
      <c r="O52" s="25">
        <f>IF($B52='Formulario de Respuestas'!$D51,'Formulario de Respuestas'!$I51,"ES DIFERENTE")</f>
        <v>0</v>
      </c>
      <c r="P52" s="1" t="str">
        <f>IFERROR(VLOOKUP(CONCATENATE(O$1,O52),'Formulario de Preguntas'!$C$10:$FN$165,3,FALSE),"")</f>
        <v/>
      </c>
      <c r="Q52" s="1" t="str">
        <f>IFERROR(VLOOKUP(CONCATENATE(O$1,O52),'Formulario de Preguntas'!$C$10:$FN$165,4,FALSE),"")</f>
        <v/>
      </c>
      <c r="R52" s="25">
        <f>IF($B52='Formulario de Respuestas'!$D51,'Formulario de Respuestas'!$J51,"ES DIFERENTE")</f>
        <v>0</v>
      </c>
      <c r="S52" s="1" t="str">
        <f>IFERROR(VLOOKUP(CONCATENATE(R$1,R52),'Formulario de Preguntas'!$C$10:$FN$165,3,FALSE),"")</f>
        <v/>
      </c>
      <c r="T52" s="1" t="str">
        <f>IFERROR(VLOOKUP(CONCATENATE(R$1,R52),'Formulario de Preguntas'!$C$10:$FN$165,4,FALSE),"")</f>
        <v/>
      </c>
      <c r="U52" s="25">
        <f>IF($B52='Formulario de Respuestas'!$D51,'Formulario de Respuestas'!$K51,"ES DIFERENTE")</f>
        <v>0</v>
      </c>
      <c r="V52" s="1" t="str">
        <f>IFERROR(VLOOKUP(CONCATENATE(U$1,U52),'Formulario de Preguntas'!$C$10:$FN$165,3,FALSE),"")</f>
        <v/>
      </c>
      <c r="W52" s="1" t="str">
        <f>IFERROR(VLOOKUP(CONCATENATE(U$1,U52),'Formulario de Preguntas'!$C$10:$FN$165,4,FALSE),"")</f>
        <v/>
      </c>
      <c r="X52" s="25">
        <f>IF($B52='Formulario de Respuestas'!$D51,'Formulario de Respuestas'!$L51,"ES DIFERENTE")</f>
        <v>0</v>
      </c>
      <c r="Y52" s="1" t="str">
        <f>IFERROR(VLOOKUP(CONCATENATE(X$1,X52),'Formulario de Preguntas'!$C$10:$FN$165,3,FALSE),"")</f>
        <v/>
      </c>
      <c r="Z52" s="1" t="str">
        <f>IFERROR(VLOOKUP(CONCATENATE(X$1,X52),'Formulario de Preguntas'!$C$10:$FN$165,4,FALSE),"")</f>
        <v/>
      </c>
      <c r="AA52" s="25">
        <f>IF($B52='Formulario de Respuestas'!$D51,'Formulario de Respuestas'!$M51,"ES DIFERENTE")</f>
        <v>0</v>
      </c>
      <c r="AB52" s="1" t="str">
        <f>IFERROR(VLOOKUP(CONCATENATE(AA$1,AA52),'Formulario de Preguntas'!$C$10:$FN$165,3,FALSE),"")</f>
        <v/>
      </c>
      <c r="AC52" s="1" t="str">
        <f>IFERROR(VLOOKUP(CONCATENATE(AA$1,AA52),'Formulario de Preguntas'!$C$10:$FN$165,4,FALSE),"")</f>
        <v/>
      </c>
      <c r="AD52" s="25">
        <f>IF($B52='Formulario de Respuestas'!$D51,'Formulario de Respuestas'!$N51,"ES DIFERENTE")</f>
        <v>0</v>
      </c>
      <c r="AE52" s="1" t="str">
        <f>IFERROR(VLOOKUP(CONCATENATE(AD$1,AD52),'Formulario de Preguntas'!$C$10:$FN$165,3,FALSE),"")</f>
        <v/>
      </c>
      <c r="AF52" s="1" t="str">
        <f>IFERROR(VLOOKUP(CONCATENATE(AD$1,AD52),'Formulario de Preguntas'!$C$10:$FN$165,4,FALSE),"")</f>
        <v/>
      </c>
      <c r="AG52" s="25">
        <f>IF($B52='Formulario de Respuestas'!$D51,'Formulario de Respuestas'!$O51,"ES DIFERENTE")</f>
        <v>0</v>
      </c>
      <c r="AH52" s="1" t="str">
        <f>IFERROR(VLOOKUP(CONCATENATE(AG$1,AG52),'Formulario de Preguntas'!$C$10:$FN$165,3,FALSE),"")</f>
        <v/>
      </c>
      <c r="AI52" s="1" t="str">
        <f>IFERROR(VLOOKUP(CONCATENATE(AG$1,AG52),'Formulario de Preguntas'!$C$10:$FN$165,4,FALSE),"")</f>
        <v/>
      </c>
      <c r="AJ52" s="25">
        <f>IF($B52='Formulario de Respuestas'!$D51,'Formulario de Respuestas'!$P51,"ES DIFERENTE")</f>
        <v>0</v>
      </c>
      <c r="AK52" s="1" t="str">
        <f>IFERROR(VLOOKUP(CONCATENATE(AJ$1,AJ52),'Formulario de Preguntas'!$C$10:$FN$165,3,FALSE),"")</f>
        <v/>
      </c>
      <c r="AL52" s="1" t="str">
        <f>IFERROR(VLOOKUP(CONCATENATE(AJ$1,AJ52),'Formulario de Preguntas'!$C$10:$FN$165,4,FALSE),"")</f>
        <v/>
      </c>
      <c r="AM52" s="25">
        <f>IF($B52='Formulario de Respuestas'!$D51,'Formulario de Respuestas'!$Q51,"ES DIFERENTE")</f>
        <v>0</v>
      </c>
      <c r="AN52" s="1" t="str">
        <f>IFERROR(VLOOKUP(CONCATENATE(AM$1,AM52),'Formulario de Preguntas'!$C$10:$FN$165,3,FALSE),"")</f>
        <v/>
      </c>
      <c r="AO52" s="1" t="str">
        <f>IFERROR(VLOOKUP(CONCATENATE(AM$1,AM52),'Formulario de Preguntas'!$C$10:$FN$165,4,FALSE),"")</f>
        <v/>
      </c>
      <c r="AP52" s="25">
        <f>IF($B52='Formulario de Respuestas'!$D51,'Formulario de Respuestas'!$R51,"ES DIFERENTE")</f>
        <v>0</v>
      </c>
      <c r="AQ52" s="1" t="str">
        <f>IFERROR(VLOOKUP(CONCATENATE(AP$1,AP52),'Formulario de Preguntas'!$C$10:$FN$165,3,FALSE),"")</f>
        <v/>
      </c>
      <c r="AR52" s="1" t="str">
        <f>IFERROR(VLOOKUP(CONCATENATE(AP$1,AP52),'Formulario de Preguntas'!$C$10:$FN$165,4,FALSE),"")</f>
        <v/>
      </c>
      <c r="AS52" s="25">
        <f>IF($B52='Formulario de Respuestas'!$D51,'Formulario de Respuestas'!$S51,"ES DIFERENTE")</f>
        <v>0</v>
      </c>
      <c r="AT52" s="1" t="str">
        <f>IFERROR(VLOOKUP(CONCATENATE(AS$1,AS52),'Formulario de Preguntas'!$C$10:$FN$165,3,FALSE),"")</f>
        <v/>
      </c>
      <c r="AU52" s="1" t="str">
        <f>IFERROR(VLOOKUP(CONCATENATE(AS$1,AS52),'Formulario de Preguntas'!$C$10:$FN$165,4,FALSE),"")</f>
        <v/>
      </c>
      <c r="AV52" s="25">
        <f>IF($B52='Formulario de Respuestas'!$D51,'Formulario de Respuestas'!$T51,"ES DIFERENTE")</f>
        <v>0</v>
      </c>
      <c r="AW52" s="1" t="str">
        <f>IFERROR(VLOOKUP(CONCATENATE(AV$1,AV52),'Formulario de Preguntas'!$C$10:$FN$165,3,FALSE),"")</f>
        <v/>
      </c>
      <c r="AX52" s="1" t="str">
        <f>IFERROR(VLOOKUP(CONCATENATE(AV$1,AV52),'Formulario de Preguntas'!$C$10:$FN$165,4,FALSE),"")</f>
        <v/>
      </c>
      <c r="AY52" s="25">
        <f>IF($B52='Formulario de Respuestas'!$D51,'Formulario de Respuestas'!$U51,"ES DIFERENTE")</f>
        <v>0</v>
      </c>
      <c r="AZ52" s="1" t="str">
        <f>IFERROR(VLOOKUP(CONCATENATE(AY$1,AY52),'Formulario de Preguntas'!$C$10:$FN$165,3,FALSE),"")</f>
        <v/>
      </c>
      <c r="BA52" s="1" t="str">
        <f>IFERROR(VLOOKUP(CONCATENATE(AY$1,AY52),'Formulario de Preguntas'!$C$10:$FN$165,4,FALSE),"")</f>
        <v/>
      </c>
      <c r="BB52" s="25">
        <f>IF($B52='Formulario de Respuestas'!$D51,'Formulario de Respuestas'!$V51,"ES DIFERENTE")</f>
        <v>0</v>
      </c>
      <c r="BC52" s="1" t="str">
        <f>IFERROR(VLOOKUP(CONCATENATE(BB$1,BB52),'Formulario de Preguntas'!$C$10:$FN$165,3,FALSE),"")</f>
        <v/>
      </c>
      <c r="BD52" s="1" t="str">
        <f>IFERROR(VLOOKUP(CONCATENATE(BB$1,BB52),'Formulario de Preguntas'!$C$10:$FN$165,4,FALSE),"")</f>
        <v/>
      </c>
      <c r="BE52" s="25">
        <f>IF($B52='Formulario de Respuestas'!$D51,'Formulario de Respuestas'!$W51,"ES DIFERENTE")</f>
        <v>0</v>
      </c>
      <c r="BF52" s="1" t="str">
        <f>IFERROR(VLOOKUP(CONCATENATE(BE$1,BE52),'Formulario de Preguntas'!$C$10:$FN$165,3,FALSE),"")</f>
        <v/>
      </c>
      <c r="BG52" s="1" t="str">
        <f>IFERROR(VLOOKUP(CONCATENATE(BE$1,BE52),'Formulario de Preguntas'!$C$10:$FN$165,4,FALSE),"")</f>
        <v/>
      </c>
      <c r="BH52" s="25">
        <f>IF($B52='Formulario de Respuestas'!$D51,'Formulario de Respuestas'!$X51,"ES DIFERENTE")</f>
        <v>0</v>
      </c>
      <c r="BI52" s="1" t="str">
        <f>IFERROR(VLOOKUP(CONCATENATE(BH$1,BH52),'Formulario de Preguntas'!$C$10:$FN$165,3,FALSE),"")</f>
        <v/>
      </c>
      <c r="BJ52" s="1" t="str">
        <f>IFERROR(VLOOKUP(CONCATENATE(BH$1,BH52),'Formulario de Preguntas'!$C$10:$FN$165,4,FALSE),"")</f>
        <v/>
      </c>
      <c r="BK52" s="25">
        <f>IF($B52='Formulario de Respuestas'!$D51,'Formulario de Respuestas'!$Y51,"ES DIFERENTE")</f>
        <v>0</v>
      </c>
      <c r="BL52" s="1" t="str">
        <f>IFERROR(VLOOKUP(CONCATENATE(BK$1,BK52),'Formulario de Preguntas'!$C$10:$FN$165,3,FALSE),"")</f>
        <v/>
      </c>
      <c r="BM52" s="1" t="str">
        <f>IFERROR(VLOOKUP(CONCATENATE(BK$1,BK52),'Formulario de Preguntas'!$C$10:$FN$165,4,FALSE),"")</f>
        <v/>
      </c>
      <c r="BN52" s="25">
        <f>IF($B52='Formulario de Respuestas'!$D51,'Formulario de Respuestas'!$Z51,"ES DIFERENTE")</f>
        <v>0</v>
      </c>
      <c r="BO52" s="1" t="str">
        <f>IFERROR(VLOOKUP(CONCATENATE(BN$1,BN52),'Formulario de Preguntas'!$C$10:$FN$165,3,FALSE),"")</f>
        <v/>
      </c>
      <c r="BP52" s="1" t="str">
        <f>IFERROR(VLOOKUP(CONCATENATE(BN$1,BN52),'Formulario de Preguntas'!$C$10:$FN$165,4,FALSE),"")</f>
        <v/>
      </c>
      <c r="BR52" s="1">
        <f t="shared" si="0"/>
        <v>0</v>
      </c>
      <c r="BS52" s="1">
        <f t="shared" si="1"/>
        <v>0.25</v>
      </c>
      <c r="BT52" s="1">
        <f t="shared" si="3"/>
        <v>0</v>
      </c>
      <c r="BU52" s="1">
        <f>COUNTIF('Formulario de Respuestas'!$E51:$Z51,"A")</f>
        <v>0</v>
      </c>
      <c r="BV52" s="1">
        <f>COUNTIF('Formulario de Respuestas'!$E51:$Z51,"B")</f>
        <v>0</v>
      </c>
      <c r="BW52" s="1">
        <f>COUNTIF('Formulario de Respuestas'!$E51:$Z51,"C")</f>
        <v>0</v>
      </c>
      <c r="BX52" s="1">
        <f>COUNTIF('Formulario de Respuestas'!$E51:$Z51,"D")</f>
        <v>0</v>
      </c>
      <c r="BY52" s="1">
        <f>COUNTIF('Formulario de Respuestas'!$E51:$Z51,"E (RESPUESTA ANULADA)")</f>
        <v>0</v>
      </c>
    </row>
    <row r="53" spans="1:77" x14ac:dyDescent="0.25">
      <c r="A53" s="1">
        <f>'Formulario de Respuestas'!C52</f>
        <v>0</v>
      </c>
      <c r="B53" s="1">
        <f>'Formulario de Respuestas'!D52</f>
        <v>0</v>
      </c>
      <c r="C53" s="25">
        <f>IF($B53='Formulario de Respuestas'!$D52,'Formulario de Respuestas'!$E52,"ES DIFERENTE")</f>
        <v>0</v>
      </c>
      <c r="D53" s="15" t="str">
        <f>IFERROR(VLOOKUP(CONCATENATE(C$1,C53),'Formulario de Preguntas'!$C$2:$FN$165,3,FALSE),"")</f>
        <v/>
      </c>
      <c r="E53" s="1" t="str">
        <f>IFERROR(VLOOKUP(CONCATENATE(C$1,C53),'Formulario de Preguntas'!$C$2:$FN$165,4,FALSE),"")</f>
        <v/>
      </c>
      <c r="F53" s="25">
        <f>IF($B53='Formulario de Respuestas'!$D52,'Formulario de Respuestas'!$F52,"ES DIFERENTE")</f>
        <v>0</v>
      </c>
      <c r="G53" s="1" t="str">
        <f>IFERROR(VLOOKUP(CONCATENATE(F$1,F53),'Formulario de Preguntas'!$C$2:$FN$165,3,FALSE),"")</f>
        <v/>
      </c>
      <c r="H53" s="1" t="str">
        <f>IFERROR(VLOOKUP(CONCATENATE(F$1,F53),'Formulario de Preguntas'!$C$2:$FN$165,4,FALSE),"")</f>
        <v/>
      </c>
      <c r="I53" s="25">
        <f>IF($B53='Formulario de Respuestas'!$D52,'Formulario de Respuestas'!$G52,"ES DIFERENTE")</f>
        <v>0</v>
      </c>
      <c r="J53" s="1" t="str">
        <f>IFERROR(VLOOKUP(CONCATENATE(I$1,I53),'Formulario de Preguntas'!$C$10:$FN$165,3,FALSE),"")</f>
        <v/>
      </c>
      <c r="K53" s="1" t="str">
        <f>IFERROR(VLOOKUP(CONCATENATE(I$1,I53),'Formulario de Preguntas'!$C$10:$FN$165,4,FALSE),"")</f>
        <v/>
      </c>
      <c r="L53" s="25">
        <f>IF($B53='Formulario de Respuestas'!$D52,'Formulario de Respuestas'!$H52,"ES DIFERENTE")</f>
        <v>0</v>
      </c>
      <c r="M53" s="1" t="str">
        <f>IFERROR(VLOOKUP(CONCATENATE(L$1,L53),'Formulario de Preguntas'!$C$10:$FN$165,3,FALSE),"")</f>
        <v/>
      </c>
      <c r="N53" s="1" t="str">
        <f>IFERROR(VLOOKUP(CONCATENATE(L$1,L53),'Formulario de Preguntas'!$C$10:$FN$165,4,FALSE),"")</f>
        <v/>
      </c>
      <c r="O53" s="25">
        <f>IF($B53='Formulario de Respuestas'!$D52,'Formulario de Respuestas'!$I52,"ES DIFERENTE")</f>
        <v>0</v>
      </c>
      <c r="P53" s="1" t="str">
        <f>IFERROR(VLOOKUP(CONCATENATE(O$1,O53),'Formulario de Preguntas'!$C$10:$FN$165,3,FALSE),"")</f>
        <v/>
      </c>
      <c r="Q53" s="1" t="str">
        <f>IFERROR(VLOOKUP(CONCATENATE(O$1,O53),'Formulario de Preguntas'!$C$10:$FN$165,4,FALSE),"")</f>
        <v/>
      </c>
      <c r="R53" s="25">
        <f>IF($B53='Formulario de Respuestas'!$D52,'Formulario de Respuestas'!$J52,"ES DIFERENTE")</f>
        <v>0</v>
      </c>
      <c r="S53" s="1" t="str">
        <f>IFERROR(VLOOKUP(CONCATENATE(R$1,R53),'Formulario de Preguntas'!$C$10:$FN$165,3,FALSE),"")</f>
        <v/>
      </c>
      <c r="T53" s="1" t="str">
        <f>IFERROR(VLOOKUP(CONCATENATE(R$1,R53),'Formulario de Preguntas'!$C$10:$FN$165,4,FALSE),"")</f>
        <v/>
      </c>
      <c r="U53" s="25">
        <f>IF($B53='Formulario de Respuestas'!$D52,'Formulario de Respuestas'!$K52,"ES DIFERENTE")</f>
        <v>0</v>
      </c>
      <c r="V53" s="1" t="str">
        <f>IFERROR(VLOOKUP(CONCATENATE(U$1,U53),'Formulario de Preguntas'!$C$10:$FN$165,3,FALSE),"")</f>
        <v/>
      </c>
      <c r="W53" s="1" t="str">
        <f>IFERROR(VLOOKUP(CONCATENATE(U$1,U53),'Formulario de Preguntas'!$C$10:$FN$165,4,FALSE),"")</f>
        <v/>
      </c>
      <c r="X53" s="25">
        <f>IF($B53='Formulario de Respuestas'!$D52,'Formulario de Respuestas'!$L52,"ES DIFERENTE")</f>
        <v>0</v>
      </c>
      <c r="Y53" s="1" t="str">
        <f>IFERROR(VLOOKUP(CONCATENATE(X$1,X53),'Formulario de Preguntas'!$C$10:$FN$165,3,FALSE),"")</f>
        <v/>
      </c>
      <c r="Z53" s="1" t="str">
        <f>IFERROR(VLOOKUP(CONCATENATE(X$1,X53),'Formulario de Preguntas'!$C$10:$FN$165,4,FALSE),"")</f>
        <v/>
      </c>
      <c r="AA53" s="25">
        <f>IF($B53='Formulario de Respuestas'!$D52,'Formulario de Respuestas'!$M52,"ES DIFERENTE")</f>
        <v>0</v>
      </c>
      <c r="AB53" s="1" t="str">
        <f>IFERROR(VLOOKUP(CONCATENATE(AA$1,AA53),'Formulario de Preguntas'!$C$10:$FN$165,3,FALSE),"")</f>
        <v/>
      </c>
      <c r="AC53" s="1" t="str">
        <f>IFERROR(VLOOKUP(CONCATENATE(AA$1,AA53),'Formulario de Preguntas'!$C$10:$FN$165,4,FALSE),"")</f>
        <v/>
      </c>
      <c r="AD53" s="25">
        <f>IF($B53='Formulario de Respuestas'!$D52,'Formulario de Respuestas'!$N52,"ES DIFERENTE")</f>
        <v>0</v>
      </c>
      <c r="AE53" s="1" t="str">
        <f>IFERROR(VLOOKUP(CONCATENATE(AD$1,AD53),'Formulario de Preguntas'!$C$10:$FN$165,3,FALSE),"")</f>
        <v/>
      </c>
      <c r="AF53" s="1" t="str">
        <f>IFERROR(VLOOKUP(CONCATENATE(AD$1,AD53),'Formulario de Preguntas'!$C$10:$FN$165,4,FALSE),"")</f>
        <v/>
      </c>
      <c r="AG53" s="25">
        <f>IF($B53='Formulario de Respuestas'!$D52,'Formulario de Respuestas'!$O52,"ES DIFERENTE")</f>
        <v>0</v>
      </c>
      <c r="AH53" s="1" t="str">
        <f>IFERROR(VLOOKUP(CONCATENATE(AG$1,AG53),'Formulario de Preguntas'!$C$10:$FN$165,3,FALSE),"")</f>
        <v/>
      </c>
      <c r="AI53" s="1" t="str">
        <f>IFERROR(VLOOKUP(CONCATENATE(AG$1,AG53),'Formulario de Preguntas'!$C$10:$FN$165,4,FALSE),"")</f>
        <v/>
      </c>
      <c r="AJ53" s="25">
        <f>IF($B53='Formulario de Respuestas'!$D52,'Formulario de Respuestas'!$P52,"ES DIFERENTE")</f>
        <v>0</v>
      </c>
      <c r="AK53" s="1" t="str">
        <f>IFERROR(VLOOKUP(CONCATENATE(AJ$1,AJ53),'Formulario de Preguntas'!$C$10:$FN$165,3,FALSE),"")</f>
        <v/>
      </c>
      <c r="AL53" s="1" t="str">
        <f>IFERROR(VLOOKUP(CONCATENATE(AJ$1,AJ53),'Formulario de Preguntas'!$C$10:$FN$165,4,FALSE),"")</f>
        <v/>
      </c>
      <c r="AM53" s="25">
        <f>IF($B53='Formulario de Respuestas'!$D52,'Formulario de Respuestas'!$Q52,"ES DIFERENTE")</f>
        <v>0</v>
      </c>
      <c r="AN53" s="1" t="str">
        <f>IFERROR(VLOOKUP(CONCATENATE(AM$1,AM53),'Formulario de Preguntas'!$C$10:$FN$165,3,FALSE),"")</f>
        <v/>
      </c>
      <c r="AO53" s="1" t="str">
        <f>IFERROR(VLOOKUP(CONCATENATE(AM$1,AM53),'Formulario de Preguntas'!$C$10:$FN$165,4,FALSE),"")</f>
        <v/>
      </c>
      <c r="AP53" s="25">
        <f>IF($B53='Formulario de Respuestas'!$D52,'Formulario de Respuestas'!$R52,"ES DIFERENTE")</f>
        <v>0</v>
      </c>
      <c r="AQ53" s="1" t="str">
        <f>IFERROR(VLOOKUP(CONCATENATE(AP$1,AP53),'Formulario de Preguntas'!$C$10:$FN$165,3,FALSE),"")</f>
        <v/>
      </c>
      <c r="AR53" s="1" t="str">
        <f>IFERROR(VLOOKUP(CONCATENATE(AP$1,AP53),'Formulario de Preguntas'!$C$10:$FN$165,4,FALSE),"")</f>
        <v/>
      </c>
      <c r="AS53" s="25">
        <f>IF($B53='Formulario de Respuestas'!$D52,'Formulario de Respuestas'!$S52,"ES DIFERENTE")</f>
        <v>0</v>
      </c>
      <c r="AT53" s="1" t="str">
        <f>IFERROR(VLOOKUP(CONCATENATE(AS$1,AS53),'Formulario de Preguntas'!$C$10:$FN$165,3,FALSE),"")</f>
        <v/>
      </c>
      <c r="AU53" s="1" t="str">
        <f>IFERROR(VLOOKUP(CONCATENATE(AS$1,AS53),'Formulario de Preguntas'!$C$10:$FN$165,4,FALSE),"")</f>
        <v/>
      </c>
      <c r="AV53" s="25">
        <f>IF($B53='Formulario de Respuestas'!$D52,'Formulario de Respuestas'!$T52,"ES DIFERENTE")</f>
        <v>0</v>
      </c>
      <c r="AW53" s="1" t="str">
        <f>IFERROR(VLOOKUP(CONCATENATE(AV$1,AV53),'Formulario de Preguntas'!$C$10:$FN$165,3,FALSE),"")</f>
        <v/>
      </c>
      <c r="AX53" s="1" t="str">
        <f>IFERROR(VLOOKUP(CONCATENATE(AV$1,AV53),'Formulario de Preguntas'!$C$10:$FN$165,4,FALSE),"")</f>
        <v/>
      </c>
      <c r="AY53" s="25">
        <f>IF($B53='Formulario de Respuestas'!$D52,'Formulario de Respuestas'!$U52,"ES DIFERENTE")</f>
        <v>0</v>
      </c>
      <c r="AZ53" s="1" t="str">
        <f>IFERROR(VLOOKUP(CONCATENATE(AY$1,AY53),'Formulario de Preguntas'!$C$10:$FN$165,3,FALSE),"")</f>
        <v/>
      </c>
      <c r="BA53" s="1" t="str">
        <f>IFERROR(VLOOKUP(CONCATENATE(AY$1,AY53),'Formulario de Preguntas'!$C$10:$FN$165,4,FALSE),"")</f>
        <v/>
      </c>
      <c r="BB53" s="25">
        <f>IF($B53='Formulario de Respuestas'!$D52,'Formulario de Respuestas'!$V52,"ES DIFERENTE")</f>
        <v>0</v>
      </c>
      <c r="BC53" s="1" t="str">
        <f>IFERROR(VLOOKUP(CONCATENATE(BB$1,BB53),'Formulario de Preguntas'!$C$10:$FN$165,3,FALSE),"")</f>
        <v/>
      </c>
      <c r="BD53" s="1" t="str">
        <f>IFERROR(VLOOKUP(CONCATENATE(BB$1,BB53),'Formulario de Preguntas'!$C$10:$FN$165,4,FALSE),"")</f>
        <v/>
      </c>
      <c r="BE53" s="25">
        <f>IF($B53='Formulario de Respuestas'!$D52,'Formulario de Respuestas'!$W52,"ES DIFERENTE")</f>
        <v>0</v>
      </c>
      <c r="BF53" s="1" t="str">
        <f>IFERROR(VLOOKUP(CONCATENATE(BE$1,BE53),'Formulario de Preguntas'!$C$10:$FN$165,3,FALSE),"")</f>
        <v/>
      </c>
      <c r="BG53" s="1" t="str">
        <f>IFERROR(VLOOKUP(CONCATENATE(BE$1,BE53),'Formulario de Preguntas'!$C$10:$FN$165,4,FALSE),"")</f>
        <v/>
      </c>
      <c r="BH53" s="25">
        <f>IF($B53='Formulario de Respuestas'!$D52,'Formulario de Respuestas'!$X52,"ES DIFERENTE")</f>
        <v>0</v>
      </c>
      <c r="BI53" s="1" t="str">
        <f>IFERROR(VLOOKUP(CONCATENATE(BH$1,BH53),'Formulario de Preguntas'!$C$10:$FN$165,3,FALSE),"")</f>
        <v/>
      </c>
      <c r="BJ53" s="1" t="str">
        <f>IFERROR(VLOOKUP(CONCATENATE(BH$1,BH53),'Formulario de Preguntas'!$C$10:$FN$165,4,FALSE),"")</f>
        <v/>
      </c>
      <c r="BK53" s="25">
        <f>IF($B53='Formulario de Respuestas'!$D52,'Formulario de Respuestas'!$Y52,"ES DIFERENTE")</f>
        <v>0</v>
      </c>
      <c r="BL53" s="1" t="str">
        <f>IFERROR(VLOOKUP(CONCATENATE(BK$1,BK53),'Formulario de Preguntas'!$C$10:$FN$165,3,FALSE),"")</f>
        <v/>
      </c>
      <c r="BM53" s="1" t="str">
        <f>IFERROR(VLOOKUP(CONCATENATE(BK$1,BK53),'Formulario de Preguntas'!$C$10:$FN$165,4,FALSE),"")</f>
        <v/>
      </c>
      <c r="BN53" s="25">
        <f>IF($B53='Formulario de Respuestas'!$D52,'Formulario de Respuestas'!$Z52,"ES DIFERENTE")</f>
        <v>0</v>
      </c>
      <c r="BO53" s="1" t="str">
        <f>IFERROR(VLOOKUP(CONCATENATE(BN$1,BN53),'Formulario de Preguntas'!$C$10:$FN$165,3,FALSE),"")</f>
        <v/>
      </c>
      <c r="BP53" s="1" t="str">
        <f>IFERROR(VLOOKUP(CONCATENATE(BN$1,BN53),'Formulario de Preguntas'!$C$10:$FN$165,4,FALSE),"")</f>
        <v/>
      </c>
      <c r="BR53" s="1">
        <f t="shared" si="0"/>
        <v>0</v>
      </c>
      <c r="BS53" s="1">
        <f t="shared" si="1"/>
        <v>0.25</v>
      </c>
      <c r="BT53" s="1">
        <f t="shared" si="3"/>
        <v>0</v>
      </c>
      <c r="BU53" s="1">
        <f>COUNTIF('Formulario de Respuestas'!$E52:$Z52,"A")</f>
        <v>0</v>
      </c>
      <c r="BV53" s="1">
        <f>COUNTIF('Formulario de Respuestas'!$E52:$Z52,"B")</f>
        <v>0</v>
      </c>
      <c r="BW53" s="1">
        <f>COUNTIF('Formulario de Respuestas'!$E52:$Z52,"C")</f>
        <v>0</v>
      </c>
      <c r="BX53" s="1">
        <f>COUNTIF('Formulario de Respuestas'!$E52:$Z52,"D")</f>
        <v>0</v>
      </c>
      <c r="BY53" s="1">
        <f>COUNTIF('Formulario de Respuestas'!$E52:$Z52,"E (RESPUESTA ANULADA)")</f>
        <v>0</v>
      </c>
    </row>
    <row r="54" spans="1:77" x14ac:dyDescent="0.25">
      <c r="A54" s="1">
        <f>'Formulario de Respuestas'!C53</f>
        <v>0</v>
      </c>
      <c r="B54" s="1">
        <f>'Formulario de Respuestas'!D53</f>
        <v>0</v>
      </c>
      <c r="C54" s="25">
        <f>IF($B54='Formulario de Respuestas'!$D53,'Formulario de Respuestas'!$E53,"ES DIFERENTE")</f>
        <v>0</v>
      </c>
      <c r="D54" s="15" t="str">
        <f>IFERROR(VLOOKUP(CONCATENATE(C$1,C54),'Formulario de Preguntas'!$C$2:$FN$165,3,FALSE),"")</f>
        <v/>
      </c>
      <c r="E54" s="1" t="str">
        <f>IFERROR(VLOOKUP(CONCATENATE(C$1,C54),'Formulario de Preguntas'!$C$2:$FN$165,4,FALSE),"")</f>
        <v/>
      </c>
      <c r="F54" s="25">
        <f>IF($B54='Formulario de Respuestas'!$D53,'Formulario de Respuestas'!$F53,"ES DIFERENTE")</f>
        <v>0</v>
      </c>
      <c r="G54" s="1" t="str">
        <f>IFERROR(VLOOKUP(CONCATENATE(F$1,F54),'Formulario de Preguntas'!$C$2:$FN$165,3,FALSE),"")</f>
        <v/>
      </c>
      <c r="H54" s="1" t="str">
        <f>IFERROR(VLOOKUP(CONCATENATE(F$1,F54),'Formulario de Preguntas'!$C$2:$FN$165,4,FALSE),"")</f>
        <v/>
      </c>
      <c r="I54" s="25">
        <f>IF($B54='Formulario de Respuestas'!$D53,'Formulario de Respuestas'!$G53,"ES DIFERENTE")</f>
        <v>0</v>
      </c>
      <c r="J54" s="1" t="str">
        <f>IFERROR(VLOOKUP(CONCATENATE(I$1,I54),'Formulario de Preguntas'!$C$10:$FN$165,3,FALSE),"")</f>
        <v/>
      </c>
      <c r="K54" s="1" t="str">
        <f>IFERROR(VLOOKUP(CONCATENATE(I$1,I54),'Formulario de Preguntas'!$C$10:$FN$165,4,FALSE),"")</f>
        <v/>
      </c>
      <c r="L54" s="25">
        <f>IF($B54='Formulario de Respuestas'!$D53,'Formulario de Respuestas'!$H53,"ES DIFERENTE")</f>
        <v>0</v>
      </c>
      <c r="M54" s="1" t="str">
        <f>IFERROR(VLOOKUP(CONCATENATE(L$1,L54),'Formulario de Preguntas'!$C$10:$FN$165,3,FALSE),"")</f>
        <v/>
      </c>
      <c r="N54" s="1" t="str">
        <f>IFERROR(VLOOKUP(CONCATENATE(L$1,L54),'Formulario de Preguntas'!$C$10:$FN$165,4,FALSE),"")</f>
        <v/>
      </c>
      <c r="O54" s="25">
        <f>IF($B54='Formulario de Respuestas'!$D53,'Formulario de Respuestas'!$I53,"ES DIFERENTE")</f>
        <v>0</v>
      </c>
      <c r="P54" s="1" t="str">
        <f>IFERROR(VLOOKUP(CONCATENATE(O$1,O54),'Formulario de Preguntas'!$C$10:$FN$165,3,FALSE),"")</f>
        <v/>
      </c>
      <c r="Q54" s="1" t="str">
        <f>IFERROR(VLOOKUP(CONCATENATE(O$1,O54),'Formulario de Preguntas'!$C$10:$FN$165,4,FALSE),"")</f>
        <v/>
      </c>
      <c r="R54" s="25">
        <f>IF($B54='Formulario de Respuestas'!$D53,'Formulario de Respuestas'!$J53,"ES DIFERENTE")</f>
        <v>0</v>
      </c>
      <c r="S54" s="1" t="str">
        <f>IFERROR(VLOOKUP(CONCATENATE(R$1,R54),'Formulario de Preguntas'!$C$10:$FN$165,3,FALSE),"")</f>
        <v/>
      </c>
      <c r="T54" s="1" t="str">
        <f>IFERROR(VLOOKUP(CONCATENATE(R$1,R54),'Formulario de Preguntas'!$C$10:$FN$165,4,FALSE),"")</f>
        <v/>
      </c>
      <c r="U54" s="25">
        <f>IF($B54='Formulario de Respuestas'!$D53,'Formulario de Respuestas'!$K53,"ES DIFERENTE")</f>
        <v>0</v>
      </c>
      <c r="V54" s="1" t="str">
        <f>IFERROR(VLOOKUP(CONCATENATE(U$1,U54),'Formulario de Preguntas'!$C$10:$FN$165,3,FALSE),"")</f>
        <v/>
      </c>
      <c r="W54" s="1" t="str">
        <f>IFERROR(VLOOKUP(CONCATENATE(U$1,U54),'Formulario de Preguntas'!$C$10:$FN$165,4,FALSE),"")</f>
        <v/>
      </c>
      <c r="X54" s="25">
        <f>IF($B54='Formulario de Respuestas'!$D53,'Formulario de Respuestas'!$L53,"ES DIFERENTE")</f>
        <v>0</v>
      </c>
      <c r="Y54" s="1" t="str">
        <f>IFERROR(VLOOKUP(CONCATENATE(X$1,X54),'Formulario de Preguntas'!$C$10:$FN$165,3,FALSE),"")</f>
        <v/>
      </c>
      <c r="Z54" s="1" t="str">
        <f>IFERROR(VLOOKUP(CONCATENATE(X$1,X54),'Formulario de Preguntas'!$C$10:$FN$165,4,FALSE),"")</f>
        <v/>
      </c>
      <c r="AA54" s="25">
        <f>IF($B54='Formulario de Respuestas'!$D53,'Formulario de Respuestas'!$M53,"ES DIFERENTE")</f>
        <v>0</v>
      </c>
      <c r="AB54" s="1" t="str">
        <f>IFERROR(VLOOKUP(CONCATENATE(AA$1,AA54),'Formulario de Preguntas'!$C$10:$FN$165,3,FALSE),"")</f>
        <v/>
      </c>
      <c r="AC54" s="1" t="str">
        <f>IFERROR(VLOOKUP(CONCATENATE(AA$1,AA54),'Formulario de Preguntas'!$C$10:$FN$165,4,FALSE),"")</f>
        <v/>
      </c>
      <c r="AD54" s="25">
        <f>IF($B54='Formulario de Respuestas'!$D53,'Formulario de Respuestas'!$N53,"ES DIFERENTE")</f>
        <v>0</v>
      </c>
      <c r="AE54" s="1" t="str">
        <f>IFERROR(VLOOKUP(CONCATENATE(AD$1,AD54),'Formulario de Preguntas'!$C$10:$FN$165,3,FALSE),"")</f>
        <v/>
      </c>
      <c r="AF54" s="1" t="str">
        <f>IFERROR(VLOOKUP(CONCATENATE(AD$1,AD54),'Formulario de Preguntas'!$C$10:$FN$165,4,FALSE),"")</f>
        <v/>
      </c>
      <c r="AG54" s="25">
        <f>IF($B54='Formulario de Respuestas'!$D53,'Formulario de Respuestas'!$O53,"ES DIFERENTE")</f>
        <v>0</v>
      </c>
      <c r="AH54" s="1" t="str">
        <f>IFERROR(VLOOKUP(CONCATENATE(AG$1,AG54),'Formulario de Preguntas'!$C$10:$FN$165,3,FALSE),"")</f>
        <v/>
      </c>
      <c r="AI54" s="1" t="str">
        <f>IFERROR(VLOOKUP(CONCATENATE(AG$1,AG54),'Formulario de Preguntas'!$C$10:$FN$165,4,FALSE),"")</f>
        <v/>
      </c>
      <c r="AJ54" s="25">
        <f>IF($B54='Formulario de Respuestas'!$D53,'Formulario de Respuestas'!$P53,"ES DIFERENTE")</f>
        <v>0</v>
      </c>
      <c r="AK54" s="1" t="str">
        <f>IFERROR(VLOOKUP(CONCATENATE(AJ$1,AJ54),'Formulario de Preguntas'!$C$10:$FN$165,3,FALSE),"")</f>
        <v/>
      </c>
      <c r="AL54" s="1" t="str">
        <f>IFERROR(VLOOKUP(CONCATENATE(AJ$1,AJ54),'Formulario de Preguntas'!$C$10:$FN$165,4,FALSE),"")</f>
        <v/>
      </c>
      <c r="AM54" s="25">
        <f>IF($B54='Formulario de Respuestas'!$D53,'Formulario de Respuestas'!$Q53,"ES DIFERENTE")</f>
        <v>0</v>
      </c>
      <c r="AN54" s="1" t="str">
        <f>IFERROR(VLOOKUP(CONCATENATE(AM$1,AM54),'Formulario de Preguntas'!$C$10:$FN$165,3,FALSE),"")</f>
        <v/>
      </c>
      <c r="AO54" s="1" t="str">
        <f>IFERROR(VLOOKUP(CONCATENATE(AM$1,AM54),'Formulario de Preguntas'!$C$10:$FN$165,4,FALSE),"")</f>
        <v/>
      </c>
      <c r="AP54" s="25">
        <f>IF($B54='Formulario de Respuestas'!$D53,'Formulario de Respuestas'!$R53,"ES DIFERENTE")</f>
        <v>0</v>
      </c>
      <c r="AQ54" s="1" t="str">
        <f>IFERROR(VLOOKUP(CONCATENATE(AP$1,AP54),'Formulario de Preguntas'!$C$10:$FN$165,3,FALSE),"")</f>
        <v/>
      </c>
      <c r="AR54" s="1" t="str">
        <f>IFERROR(VLOOKUP(CONCATENATE(AP$1,AP54),'Formulario de Preguntas'!$C$10:$FN$165,4,FALSE),"")</f>
        <v/>
      </c>
      <c r="AS54" s="25">
        <f>IF($B54='Formulario de Respuestas'!$D53,'Formulario de Respuestas'!$S53,"ES DIFERENTE")</f>
        <v>0</v>
      </c>
      <c r="AT54" s="1" t="str">
        <f>IFERROR(VLOOKUP(CONCATENATE(AS$1,AS54),'Formulario de Preguntas'!$C$10:$FN$165,3,FALSE),"")</f>
        <v/>
      </c>
      <c r="AU54" s="1" t="str">
        <f>IFERROR(VLOOKUP(CONCATENATE(AS$1,AS54),'Formulario de Preguntas'!$C$10:$FN$165,4,FALSE),"")</f>
        <v/>
      </c>
      <c r="AV54" s="25">
        <f>IF($B54='Formulario de Respuestas'!$D53,'Formulario de Respuestas'!$T53,"ES DIFERENTE")</f>
        <v>0</v>
      </c>
      <c r="AW54" s="1" t="str">
        <f>IFERROR(VLOOKUP(CONCATENATE(AV$1,AV54),'Formulario de Preguntas'!$C$10:$FN$165,3,FALSE),"")</f>
        <v/>
      </c>
      <c r="AX54" s="1" t="str">
        <f>IFERROR(VLOOKUP(CONCATENATE(AV$1,AV54),'Formulario de Preguntas'!$C$10:$FN$165,4,FALSE),"")</f>
        <v/>
      </c>
      <c r="AY54" s="25">
        <f>IF($B54='Formulario de Respuestas'!$D53,'Formulario de Respuestas'!$U53,"ES DIFERENTE")</f>
        <v>0</v>
      </c>
      <c r="AZ54" s="1" t="str">
        <f>IFERROR(VLOOKUP(CONCATENATE(AY$1,AY54),'Formulario de Preguntas'!$C$10:$FN$165,3,FALSE),"")</f>
        <v/>
      </c>
      <c r="BA54" s="1" t="str">
        <f>IFERROR(VLOOKUP(CONCATENATE(AY$1,AY54),'Formulario de Preguntas'!$C$10:$FN$165,4,FALSE),"")</f>
        <v/>
      </c>
      <c r="BB54" s="25">
        <f>IF($B54='Formulario de Respuestas'!$D53,'Formulario de Respuestas'!$V53,"ES DIFERENTE")</f>
        <v>0</v>
      </c>
      <c r="BC54" s="1" t="str">
        <f>IFERROR(VLOOKUP(CONCATENATE(BB$1,BB54),'Formulario de Preguntas'!$C$10:$FN$165,3,FALSE),"")</f>
        <v/>
      </c>
      <c r="BD54" s="1" t="str">
        <f>IFERROR(VLOOKUP(CONCATENATE(BB$1,BB54),'Formulario de Preguntas'!$C$10:$FN$165,4,FALSE),"")</f>
        <v/>
      </c>
      <c r="BE54" s="25">
        <f>IF($B54='Formulario de Respuestas'!$D53,'Formulario de Respuestas'!$W53,"ES DIFERENTE")</f>
        <v>0</v>
      </c>
      <c r="BF54" s="1" t="str">
        <f>IFERROR(VLOOKUP(CONCATENATE(BE$1,BE54),'Formulario de Preguntas'!$C$10:$FN$165,3,FALSE),"")</f>
        <v/>
      </c>
      <c r="BG54" s="1" t="str">
        <f>IFERROR(VLOOKUP(CONCATENATE(BE$1,BE54),'Formulario de Preguntas'!$C$10:$FN$165,4,FALSE),"")</f>
        <v/>
      </c>
      <c r="BH54" s="25">
        <f>IF($B54='Formulario de Respuestas'!$D53,'Formulario de Respuestas'!$X53,"ES DIFERENTE")</f>
        <v>0</v>
      </c>
      <c r="BI54" s="1" t="str">
        <f>IFERROR(VLOOKUP(CONCATENATE(BH$1,BH54),'Formulario de Preguntas'!$C$10:$FN$165,3,FALSE),"")</f>
        <v/>
      </c>
      <c r="BJ54" s="1" t="str">
        <f>IFERROR(VLOOKUP(CONCATENATE(BH$1,BH54),'Formulario de Preguntas'!$C$10:$FN$165,4,FALSE),"")</f>
        <v/>
      </c>
      <c r="BK54" s="25">
        <f>IF($B54='Formulario de Respuestas'!$D53,'Formulario de Respuestas'!$Y53,"ES DIFERENTE")</f>
        <v>0</v>
      </c>
      <c r="BL54" s="1" t="str">
        <f>IFERROR(VLOOKUP(CONCATENATE(BK$1,BK54),'Formulario de Preguntas'!$C$10:$FN$165,3,FALSE),"")</f>
        <v/>
      </c>
      <c r="BM54" s="1" t="str">
        <f>IFERROR(VLOOKUP(CONCATENATE(BK$1,BK54),'Formulario de Preguntas'!$C$10:$FN$165,4,FALSE),"")</f>
        <v/>
      </c>
      <c r="BN54" s="25">
        <f>IF($B54='Formulario de Respuestas'!$D53,'Formulario de Respuestas'!$Z53,"ES DIFERENTE")</f>
        <v>0</v>
      </c>
      <c r="BO54" s="1" t="str">
        <f>IFERROR(VLOOKUP(CONCATENATE(BN$1,BN54),'Formulario de Preguntas'!$C$10:$FN$165,3,FALSE),"")</f>
        <v/>
      </c>
      <c r="BP54" s="1" t="str">
        <f>IFERROR(VLOOKUP(CONCATENATE(BN$1,BN54),'Formulario de Preguntas'!$C$10:$FN$165,4,FALSE),"")</f>
        <v/>
      </c>
      <c r="BR54" s="1">
        <f t="shared" si="0"/>
        <v>0</v>
      </c>
      <c r="BS54" s="1">
        <f t="shared" si="1"/>
        <v>0.25</v>
      </c>
      <c r="BT54" s="1">
        <f t="shared" si="3"/>
        <v>0</v>
      </c>
      <c r="BU54" s="1">
        <f>COUNTIF('Formulario de Respuestas'!$E53:$Z53,"A")</f>
        <v>0</v>
      </c>
      <c r="BV54" s="1">
        <f>COUNTIF('Formulario de Respuestas'!$E53:$Z53,"B")</f>
        <v>0</v>
      </c>
      <c r="BW54" s="1">
        <f>COUNTIF('Formulario de Respuestas'!$E53:$Z53,"C")</f>
        <v>0</v>
      </c>
      <c r="BX54" s="1">
        <f>COUNTIF('Formulario de Respuestas'!$E53:$Z53,"D")</f>
        <v>0</v>
      </c>
      <c r="BY54" s="1">
        <f>COUNTIF('Formulario de Respuestas'!$E53:$Z53,"E (RESPUESTA ANULADA)")</f>
        <v>0</v>
      </c>
    </row>
    <row r="55" spans="1:77" x14ac:dyDescent="0.25">
      <c r="A55" s="1">
        <f>'Formulario de Respuestas'!C54</f>
        <v>0</v>
      </c>
      <c r="B55" s="1">
        <f>'Formulario de Respuestas'!D54</f>
        <v>0</v>
      </c>
      <c r="C55" s="25">
        <f>IF($B55='Formulario de Respuestas'!$D54,'Formulario de Respuestas'!$E54,"ES DIFERENTE")</f>
        <v>0</v>
      </c>
      <c r="D55" s="15" t="str">
        <f>IFERROR(VLOOKUP(CONCATENATE(C$1,C55),'Formulario de Preguntas'!$C$2:$FN$165,3,FALSE),"")</f>
        <v/>
      </c>
      <c r="E55" s="1" t="str">
        <f>IFERROR(VLOOKUP(CONCATENATE(C$1,C55),'Formulario de Preguntas'!$C$2:$FN$165,4,FALSE),"")</f>
        <v/>
      </c>
      <c r="F55" s="25">
        <f>IF($B55='Formulario de Respuestas'!$D54,'Formulario de Respuestas'!$F54,"ES DIFERENTE")</f>
        <v>0</v>
      </c>
      <c r="G55" s="1" t="str">
        <f>IFERROR(VLOOKUP(CONCATENATE(F$1,F55),'Formulario de Preguntas'!$C$2:$FN$165,3,FALSE),"")</f>
        <v/>
      </c>
      <c r="H55" s="1" t="str">
        <f>IFERROR(VLOOKUP(CONCATENATE(F$1,F55),'Formulario de Preguntas'!$C$2:$FN$165,4,FALSE),"")</f>
        <v/>
      </c>
      <c r="I55" s="25">
        <f>IF($B55='Formulario de Respuestas'!$D54,'Formulario de Respuestas'!$G54,"ES DIFERENTE")</f>
        <v>0</v>
      </c>
      <c r="J55" s="1" t="str">
        <f>IFERROR(VLOOKUP(CONCATENATE(I$1,I55),'Formulario de Preguntas'!$C$10:$FN$165,3,FALSE),"")</f>
        <v/>
      </c>
      <c r="K55" s="1" t="str">
        <f>IFERROR(VLOOKUP(CONCATENATE(I$1,I55),'Formulario de Preguntas'!$C$10:$FN$165,4,FALSE),"")</f>
        <v/>
      </c>
      <c r="L55" s="25">
        <f>IF($B55='Formulario de Respuestas'!$D54,'Formulario de Respuestas'!$H54,"ES DIFERENTE")</f>
        <v>0</v>
      </c>
      <c r="M55" s="1" t="str">
        <f>IFERROR(VLOOKUP(CONCATENATE(L$1,L55),'Formulario de Preguntas'!$C$10:$FN$165,3,FALSE),"")</f>
        <v/>
      </c>
      <c r="N55" s="1" t="str">
        <f>IFERROR(VLOOKUP(CONCATENATE(L$1,L55),'Formulario de Preguntas'!$C$10:$FN$165,4,FALSE),"")</f>
        <v/>
      </c>
      <c r="O55" s="25">
        <f>IF($B55='Formulario de Respuestas'!$D54,'Formulario de Respuestas'!$I54,"ES DIFERENTE")</f>
        <v>0</v>
      </c>
      <c r="P55" s="1" t="str">
        <f>IFERROR(VLOOKUP(CONCATENATE(O$1,O55),'Formulario de Preguntas'!$C$10:$FN$165,3,FALSE),"")</f>
        <v/>
      </c>
      <c r="Q55" s="1" t="str">
        <f>IFERROR(VLOOKUP(CONCATENATE(O$1,O55),'Formulario de Preguntas'!$C$10:$FN$165,4,FALSE),"")</f>
        <v/>
      </c>
      <c r="R55" s="25">
        <f>IF($B55='Formulario de Respuestas'!$D54,'Formulario de Respuestas'!$J54,"ES DIFERENTE")</f>
        <v>0</v>
      </c>
      <c r="S55" s="1" t="str">
        <f>IFERROR(VLOOKUP(CONCATENATE(R$1,R55),'Formulario de Preguntas'!$C$10:$FN$165,3,FALSE),"")</f>
        <v/>
      </c>
      <c r="T55" s="1" t="str">
        <f>IFERROR(VLOOKUP(CONCATENATE(R$1,R55),'Formulario de Preguntas'!$C$10:$FN$165,4,FALSE),"")</f>
        <v/>
      </c>
      <c r="U55" s="25">
        <f>IF($B55='Formulario de Respuestas'!$D54,'Formulario de Respuestas'!$K54,"ES DIFERENTE")</f>
        <v>0</v>
      </c>
      <c r="V55" s="1" t="str">
        <f>IFERROR(VLOOKUP(CONCATENATE(U$1,U55),'Formulario de Preguntas'!$C$10:$FN$165,3,FALSE),"")</f>
        <v/>
      </c>
      <c r="W55" s="1" t="str">
        <f>IFERROR(VLOOKUP(CONCATENATE(U$1,U55),'Formulario de Preguntas'!$C$10:$FN$165,4,FALSE),"")</f>
        <v/>
      </c>
      <c r="X55" s="25">
        <f>IF($B55='Formulario de Respuestas'!$D54,'Formulario de Respuestas'!$L54,"ES DIFERENTE")</f>
        <v>0</v>
      </c>
      <c r="Y55" s="1" t="str">
        <f>IFERROR(VLOOKUP(CONCATENATE(X$1,X55),'Formulario de Preguntas'!$C$10:$FN$165,3,FALSE),"")</f>
        <v/>
      </c>
      <c r="Z55" s="1" t="str">
        <f>IFERROR(VLOOKUP(CONCATENATE(X$1,X55),'Formulario de Preguntas'!$C$10:$FN$165,4,FALSE),"")</f>
        <v/>
      </c>
      <c r="AA55" s="25">
        <f>IF($B55='Formulario de Respuestas'!$D54,'Formulario de Respuestas'!$M54,"ES DIFERENTE")</f>
        <v>0</v>
      </c>
      <c r="AB55" s="1" t="str">
        <f>IFERROR(VLOOKUP(CONCATENATE(AA$1,AA55),'Formulario de Preguntas'!$C$10:$FN$165,3,FALSE),"")</f>
        <v/>
      </c>
      <c r="AC55" s="1" t="str">
        <f>IFERROR(VLOOKUP(CONCATENATE(AA$1,AA55),'Formulario de Preguntas'!$C$10:$FN$165,4,FALSE),"")</f>
        <v/>
      </c>
      <c r="AD55" s="25">
        <f>IF($B55='Formulario de Respuestas'!$D54,'Formulario de Respuestas'!$N54,"ES DIFERENTE")</f>
        <v>0</v>
      </c>
      <c r="AE55" s="1" t="str">
        <f>IFERROR(VLOOKUP(CONCATENATE(AD$1,AD55),'Formulario de Preguntas'!$C$10:$FN$165,3,FALSE),"")</f>
        <v/>
      </c>
      <c r="AF55" s="1" t="str">
        <f>IFERROR(VLOOKUP(CONCATENATE(AD$1,AD55),'Formulario de Preguntas'!$C$10:$FN$165,4,FALSE),"")</f>
        <v/>
      </c>
      <c r="AG55" s="25">
        <f>IF($B55='Formulario de Respuestas'!$D54,'Formulario de Respuestas'!$O54,"ES DIFERENTE")</f>
        <v>0</v>
      </c>
      <c r="AH55" s="1" t="str">
        <f>IFERROR(VLOOKUP(CONCATENATE(AG$1,AG55),'Formulario de Preguntas'!$C$10:$FN$165,3,FALSE),"")</f>
        <v/>
      </c>
      <c r="AI55" s="1" t="str">
        <f>IFERROR(VLOOKUP(CONCATENATE(AG$1,AG55),'Formulario de Preguntas'!$C$10:$FN$165,4,FALSE),"")</f>
        <v/>
      </c>
      <c r="AJ55" s="25">
        <f>IF($B55='Formulario de Respuestas'!$D54,'Formulario de Respuestas'!$P54,"ES DIFERENTE")</f>
        <v>0</v>
      </c>
      <c r="AK55" s="1" t="str">
        <f>IFERROR(VLOOKUP(CONCATENATE(AJ$1,AJ55),'Formulario de Preguntas'!$C$10:$FN$165,3,FALSE),"")</f>
        <v/>
      </c>
      <c r="AL55" s="1" t="str">
        <f>IFERROR(VLOOKUP(CONCATENATE(AJ$1,AJ55),'Formulario de Preguntas'!$C$10:$FN$165,4,FALSE),"")</f>
        <v/>
      </c>
      <c r="AM55" s="25">
        <f>IF($B55='Formulario de Respuestas'!$D54,'Formulario de Respuestas'!$Q54,"ES DIFERENTE")</f>
        <v>0</v>
      </c>
      <c r="AN55" s="1" t="str">
        <f>IFERROR(VLOOKUP(CONCATENATE(AM$1,AM55),'Formulario de Preguntas'!$C$10:$FN$165,3,FALSE),"")</f>
        <v/>
      </c>
      <c r="AO55" s="1" t="str">
        <f>IFERROR(VLOOKUP(CONCATENATE(AM$1,AM55),'Formulario de Preguntas'!$C$10:$FN$165,4,FALSE),"")</f>
        <v/>
      </c>
      <c r="AP55" s="25">
        <f>IF($B55='Formulario de Respuestas'!$D54,'Formulario de Respuestas'!$R54,"ES DIFERENTE")</f>
        <v>0</v>
      </c>
      <c r="AQ55" s="1" t="str">
        <f>IFERROR(VLOOKUP(CONCATENATE(AP$1,AP55),'Formulario de Preguntas'!$C$10:$FN$165,3,FALSE),"")</f>
        <v/>
      </c>
      <c r="AR55" s="1" t="str">
        <f>IFERROR(VLOOKUP(CONCATENATE(AP$1,AP55),'Formulario de Preguntas'!$C$10:$FN$165,4,FALSE),"")</f>
        <v/>
      </c>
      <c r="AS55" s="25">
        <f>IF($B55='Formulario de Respuestas'!$D54,'Formulario de Respuestas'!$S54,"ES DIFERENTE")</f>
        <v>0</v>
      </c>
      <c r="AT55" s="1" t="str">
        <f>IFERROR(VLOOKUP(CONCATENATE(AS$1,AS55),'Formulario de Preguntas'!$C$10:$FN$165,3,FALSE),"")</f>
        <v/>
      </c>
      <c r="AU55" s="1" t="str">
        <f>IFERROR(VLOOKUP(CONCATENATE(AS$1,AS55),'Formulario de Preguntas'!$C$10:$FN$165,4,FALSE),"")</f>
        <v/>
      </c>
      <c r="AV55" s="25">
        <f>IF($B55='Formulario de Respuestas'!$D54,'Formulario de Respuestas'!$T54,"ES DIFERENTE")</f>
        <v>0</v>
      </c>
      <c r="AW55" s="1" t="str">
        <f>IFERROR(VLOOKUP(CONCATENATE(AV$1,AV55),'Formulario de Preguntas'!$C$10:$FN$165,3,FALSE),"")</f>
        <v/>
      </c>
      <c r="AX55" s="1" t="str">
        <f>IFERROR(VLOOKUP(CONCATENATE(AV$1,AV55),'Formulario de Preguntas'!$C$10:$FN$165,4,FALSE),"")</f>
        <v/>
      </c>
      <c r="AY55" s="25">
        <f>IF($B55='Formulario de Respuestas'!$D54,'Formulario de Respuestas'!$U54,"ES DIFERENTE")</f>
        <v>0</v>
      </c>
      <c r="AZ55" s="1" t="str">
        <f>IFERROR(VLOOKUP(CONCATENATE(AY$1,AY55),'Formulario de Preguntas'!$C$10:$FN$165,3,FALSE),"")</f>
        <v/>
      </c>
      <c r="BA55" s="1" t="str">
        <f>IFERROR(VLOOKUP(CONCATENATE(AY$1,AY55),'Formulario de Preguntas'!$C$10:$FN$165,4,FALSE),"")</f>
        <v/>
      </c>
      <c r="BB55" s="25">
        <f>IF($B55='Formulario de Respuestas'!$D54,'Formulario de Respuestas'!$V54,"ES DIFERENTE")</f>
        <v>0</v>
      </c>
      <c r="BC55" s="1" t="str">
        <f>IFERROR(VLOOKUP(CONCATENATE(BB$1,BB55),'Formulario de Preguntas'!$C$10:$FN$165,3,FALSE),"")</f>
        <v/>
      </c>
      <c r="BD55" s="1" t="str">
        <f>IFERROR(VLOOKUP(CONCATENATE(BB$1,BB55),'Formulario de Preguntas'!$C$10:$FN$165,4,FALSE),"")</f>
        <v/>
      </c>
      <c r="BE55" s="25">
        <f>IF($B55='Formulario de Respuestas'!$D54,'Formulario de Respuestas'!$W54,"ES DIFERENTE")</f>
        <v>0</v>
      </c>
      <c r="BF55" s="1" t="str">
        <f>IFERROR(VLOOKUP(CONCATENATE(BE$1,BE55),'Formulario de Preguntas'!$C$10:$FN$165,3,FALSE),"")</f>
        <v/>
      </c>
      <c r="BG55" s="1" t="str">
        <f>IFERROR(VLOOKUP(CONCATENATE(BE$1,BE55),'Formulario de Preguntas'!$C$10:$FN$165,4,FALSE),"")</f>
        <v/>
      </c>
      <c r="BH55" s="25">
        <f>IF($B55='Formulario de Respuestas'!$D54,'Formulario de Respuestas'!$X54,"ES DIFERENTE")</f>
        <v>0</v>
      </c>
      <c r="BI55" s="1" t="str">
        <f>IFERROR(VLOOKUP(CONCATENATE(BH$1,BH55),'Formulario de Preguntas'!$C$10:$FN$165,3,FALSE),"")</f>
        <v/>
      </c>
      <c r="BJ55" s="1" t="str">
        <f>IFERROR(VLOOKUP(CONCATENATE(BH$1,BH55),'Formulario de Preguntas'!$C$10:$FN$165,4,FALSE),"")</f>
        <v/>
      </c>
      <c r="BK55" s="25">
        <f>IF($B55='Formulario de Respuestas'!$D54,'Formulario de Respuestas'!$Y54,"ES DIFERENTE")</f>
        <v>0</v>
      </c>
      <c r="BL55" s="1" t="str">
        <f>IFERROR(VLOOKUP(CONCATENATE(BK$1,BK55),'Formulario de Preguntas'!$C$10:$FN$165,3,FALSE),"")</f>
        <v/>
      </c>
      <c r="BM55" s="1" t="str">
        <f>IFERROR(VLOOKUP(CONCATENATE(BK$1,BK55),'Formulario de Preguntas'!$C$10:$FN$165,4,FALSE),"")</f>
        <v/>
      </c>
      <c r="BN55" s="25">
        <f>IF($B55='Formulario de Respuestas'!$D54,'Formulario de Respuestas'!$Z54,"ES DIFERENTE")</f>
        <v>0</v>
      </c>
      <c r="BO55" s="1" t="str">
        <f>IFERROR(VLOOKUP(CONCATENATE(BN$1,BN55),'Formulario de Preguntas'!$C$10:$FN$165,3,FALSE),"")</f>
        <v/>
      </c>
      <c r="BP55" s="1" t="str">
        <f>IFERROR(VLOOKUP(CONCATENATE(BN$1,BN55),'Formulario de Preguntas'!$C$10:$FN$165,4,FALSE),"")</f>
        <v/>
      </c>
      <c r="BR55" s="1">
        <f t="shared" si="0"/>
        <v>0</v>
      </c>
      <c r="BS55" s="1">
        <f t="shared" si="1"/>
        <v>0.25</v>
      </c>
      <c r="BT55" s="1">
        <f t="shared" si="3"/>
        <v>0</v>
      </c>
      <c r="BU55" s="1">
        <f>COUNTIF('Formulario de Respuestas'!$E54:$Z54,"A")</f>
        <v>0</v>
      </c>
      <c r="BV55" s="1">
        <f>COUNTIF('Formulario de Respuestas'!$E54:$Z54,"B")</f>
        <v>0</v>
      </c>
      <c r="BW55" s="1">
        <f>COUNTIF('Formulario de Respuestas'!$E54:$Z54,"C")</f>
        <v>0</v>
      </c>
      <c r="BX55" s="1">
        <f>COUNTIF('Formulario de Respuestas'!$E54:$Z54,"D")</f>
        <v>0</v>
      </c>
      <c r="BY55" s="1">
        <f>COUNTIF('Formulario de Respuestas'!$E54:$Z54,"E (RESPUESTA ANULADA)")</f>
        <v>0</v>
      </c>
    </row>
    <row r="56" spans="1:77" x14ac:dyDescent="0.25">
      <c r="A56" s="1">
        <f>'Formulario de Respuestas'!C55</f>
        <v>0</v>
      </c>
      <c r="B56" s="1">
        <f>'Formulario de Respuestas'!D55</f>
        <v>0</v>
      </c>
      <c r="C56" s="25">
        <f>IF($B56='Formulario de Respuestas'!$D55,'Formulario de Respuestas'!$E55,"ES DIFERENTE")</f>
        <v>0</v>
      </c>
      <c r="D56" s="15" t="str">
        <f>IFERROR(VLOOKUP(CONCATENATE(C$1,C56),'Formulario de Preguntas'!$C$2:$FN$165,3,FALSE),"")</f>
        <v/>
      </c>
      <c r="E56" s="1" t="str">
        <f>IFERROR(VLOOKUP(CONCATENATE(C$1,C56),'Formulario de Preguntas'!$C$2:$FN$165,4,FALSE),"")</f>
        <v/>
      </c>
      <c r="F56" s="25">
        <f>IF($B56='Formulario de Respuestas'!$D55,'Formulario de Respuestas'!$F55,"ES DIFERENTE")</f>
        <v>0</v>
      </c>
      <c r="G56" s="1" t="str">
        <f>IFERROR(VLOOKUP(CONCATENATE(F$1,F56),'Formulario de Preguntas'!$C$2:$FN$165,3,FALSE),"")</f>
        <v/>
      </c>
      <c r="H56" s="1" t="str">
        <f>IFERROR(VLOOKUP(CONCATENATE(F$1,F56),'Formulario de Preguntas'!$C$2:$FN$165,4,FALSE),"")</f>
        <v/>
      </c>
      <c r="I56" s="25">
        <f>IF($B56='Formulario de Respuestas'!$D55,'Formulario de Respuestas'!$G55,"ES DIFERENTE")</f>
        <v>0</v>
      </c>
      <c r="J56" s="1" t="str">
        <f>IFERROR(VLOOKUP(CONCATENATE(I$1,I56),'Formulario de Preguntas'!$C$10:$FN$165,3,FALSE),"")</f>
        <v/>
      </c>
      <c r="K56" s="1" t="str">
        <f>IFERROR(VLOOKUP(CONCATENATE(I$1,I56),'Formulario de Preguntas'!$C$10:$FN$165,4,FALSE),"")</f>
        <v/>
      </c>
      <c r="L56" s="25">
        <f>IF($B56='Formulario de Respuestas'!$D55,'Formulario de Respuestas'!$H55,"ES DIFERENTE")</f>
        <v>0</v>
      </c>
      <c r="M56" s="1" t="str">
        <f>IFERROR(VLOOKUP(CONCATENATE(L$1,L56),'Formulario de Preguntas'!$C$10:$FN$165,3,FALSE),"")</f>
        <v/>
      </c>
      <c r="N56" s="1" t="str">
        <f>IFERROR(VLOOKUP(CONCATENATE(L$1,L56),'Formulario de Preguntas'!$C$10:$FN$165,4,FALSE),"")</f>
        <v/>
      </c>
      <c r="O56" s="25">
        <f>IF($B56='Formulario de Respuestas'!$D55,'Formulario de Respuestas'!$I55,"ES DIFERENTE")</f>
        <v>0</v>
      </c>
      <c r="P56" s="1" t="str">
        <f>IFERROR(VLOOKUP(CONCATENATE(O$1,O56),'Formulario de Preguntas'!$C$10:$FN$165,3,FALSE),"")</f>
        <v/>
      </c>
      <c r="Q56" s="1" t="str">
        <f>IFERROR(VLOOKUP(CONCATENATE(O$1,O56),'Formulario de Preguntas'!$C$10:$FN$165,4,FALSE),"")</f>
        <v/>
      </c>
      <c r="R56" s="25">
        <f>IF($B56='Formulario de Respuestas'!$D55,'Formulario de Respuestas'!$J55,"ES DIFERENTE")</f>
        <v>0</v>
      </c>
      <c r="S56" s="1" t="str">
        <f>IFERROR(VLOOKUP(CONCATENATE(R$1,R56),'Formulario de Preguntas'!$C$10:$FN$165,3,FALSE),"")</f>
        <v/>
      </c>
      <c r="T56" s="1" t="str">
        <f>IFERROR(VLOOKUP(CONCATENATE(R$1,R56),'Formulario de Preguntas'!$C$10:$FN$165,4,FALSE),"")</f>
        <v/>
      </c>
      <c r="U56" s="25">
        <f>IF($B56='Formulario de Respuestas'!$D55,'Formulario de Respuestas'!$K55,"ES DIFERENTE")</f>
        <v>0</v>
      </c>
      <c r="V56" s="1" t="str">
        <f>IFERROR(VLOOKUP(CONCATENATE(U$1,U56),'Formulario de Preguntas'!$C$10:$FN$165,3,FALSE),"")</f>
        <v/>
      </c>
      <c r="W56" s="1" t="str">
        <f>IFERROR(VLOOKUP(CONCATENATE(U$1,U56),'Formulario de Preguntas'!$C$10:$FN$165,4,FALSE),"")</f>
        <v/>
      </c>
      <c r="X56" s="25">
        <f>IF($B56='Formulario de Respuestas'!$D55,'Formulario de Respuestas'!$L55,"ES DIFERENTE")</f>
        <v>0</v>
      </c>
      <c r="Y56" s="1" t="str">
        <f>IFERROR(VLOOKUP(CONCATENATE(X$1,X56),'Formulario de Preguntas'!$C$10:$FN$165,3,FALSE),"")</f>
        <v/>
      </c>
      <c r="Z56" s="1" t="str">
        <f>IFERROR(VLOOKUP(CONCATENATE(X$1,X56),'Formulario de Preguntas'!$C$10:$FN$165,4,FALSE),"")</f>
        <v/>
      </c>
      <c r="AA56" s="25">
        <f>IF($B56='Formulario de Respuestas'!$D55,'Formulario de Respuestas'!$M55,"ES DIFERENTE")</f>
        <v>0</v>
      </c>
      <c r="AB56" s="1" t="str">
        <f>IFERROR(VLOOKUP(CONCATENATE(AA$1,AA56),'Formulario de Preguntas'!$C$10:$FN$165,3,FALSE),"")</f>
        <v/>
      </c>
      <c r="AC56" s="1" t="str">
        <f>IFERROR(VLOOKUP(CONCATENATE(AA$1,AA56),'Formulario de Preguntas'!$C$10:$FN$165,4,FALSE),"")</f>
        <v/>
      </c>
      <c r="AD56" s="25">
        <f>IF($B56='Formulario de Respuestas'!$D55,'Formulario de Respuestas'!$N55,"ES DIFERENTE")</f>
        <v>0</v>
      </c>
      <c r="AE56" s="1" t="str">
        <f>IFERROR(VLOOKUP(CONCATENATE(AD$1,AD56),'Formulario de Preguntas'!$C$10:$FN$165,3,FALSE),"")</f>
        <v/>
      </c>
      <c r="AF56" s="1" t="str">
        <f>IFERROR(VLOOKUP(CONCATENATE(AD$1,AD56),'Formulario de Preguntas'!$C$10:$FN$165,4,FALSE),"")</f>
        <v/>
      </c>
      <c r="AG56" s="25">
        <f>IF($B56='Formulario de Respuestas'!$D55,'Formulario de Respuestas'!$O55,"ES DIFERENTE")</f>
        <v>0</v>
      </c>
      <c r="AH56" s="1" t="str">
        <f>IFERROR(VLOOKUP(CONCATENATE(AG$1,AG56),'Formulario de Preguntas'!$C$10:$FN$165,3,FALSE),"")</f>
        <v/>
      </c>
      <c r="AI56" s="1" t="str">
        <f>IFERROR(VLOOKUP(CONCATENATE(AG$1,AG56),'Formulario de Preguntas'!$C$10:$FN$165,4,FALSE),"")</f>
        <v/>
      </c>
      <c r="AJ56" s="25">
        <f>IF($B56='Formulario de Respuestas'!$D55,'Formulario de Respuestas'!$P55,"ES DIFERENTE")</f>
        <v>0</v>
      </c>
      <c r="AK56" s="1" t="str">
        <f>IFERROR(VLOOKUP(CONCATENATE(AJ$1,AJ56),'Formulario de Preguntas'!$C$10:$FN$165,3,FALSE),"")</f>
        <v/>
      </c>
      <c r="AL56" s="1" t="str">
        <f>IFERROR(VLOOKUP(CONCATENATE(AJ$1,AJ56),'Formulario de Preguntas'!$C$10:$FN$165,4,FALSE),"")</f>
        <v/>
      </c>
      <c r="AM56" s="25">
        <f>IF($B56='Formulario de Respuestas'!$D55,'Formulario de Respuestas'!$Q55,"ES DIFERENTE")</f>
        <v>0</v>
      </c>
      <c r="AN56" s="1" t="str">
        <f>IFERROR(VLOOKUP(CONCATENATE(AM$1,AM56),'Formulario de Preguntas'!$C$10:$FN$165,3,FALSE),"")</f>
        <v/>
      </c>
      <c r="AO56" s="1" t="str">
        <f>IFERROR(VLOOKUP(CONCATENATE(AM$1,AM56),'Formulario de Preguntas'!$C$10:$FN$165,4,FALSE),"")</f>
        <v/>
      </c>
      <c r="AP56" s="25">
        <f>IF($B56='Formulario de Respuestas'!$D55,'Formulario de Respuestas'!$R55,"ES DIFERENTE")</f>
        <v>0</v>
      </c>
      <c r="AQ56" s="1" t="str">
        <f>IFERROR(VLOOKUP(CONCATENATE(AP$1,AP56),'Formulario de Preguntas'!$C$10:$FN$165,3,FALSE),"")</f>
        <v/>
      </c>
      <c r="AR56" s="1" t="str">
        <f>IFERROR(VLOOKUP(CONCATENATE(AP$1,AP56),'Formulario de Preguntas'!$C$10:$FN$165,4,FALSE),"")</f>
        <v/>
      </c>
      <c r="AS56" s="25">
        <f>IF($B56='Formulario de Respuestas'!$D55,'Formulario de Respuestas'!$S55,"ES DIFERENTE")</f>
        <v>0</v>
      </c>
      <c r="AT56" s="1" t="str">
        <f>IFERROR(VLOOKUP(CONCATENATE(AS$1,AS56),'Formulario de Preguntas'!$C$10:$FN$165,3,FALSE),"")</f>
        <v/>
      </c>
      <c r="AU56" s="1" t="str">
        <f>IFERROR(VLOOKUP(CONCATENATE(AS$1,AS56),'Formulario de Preguntas'!$C$10:$FN$165,4,FALSE),"")</f>
        <v/>
      </c>
      <c r="AV56" s="25">
        <f>IF($B56='Formulario de Respuestas'!$D55,'Formulario de Respuestas'!$T55,"ES DIFERENTE")</f>
        <v>0</v>
      </c>
      <c r="AW56" s="1" t="str">
        <f>IFERROR(VLOOKUP(CONCATENATE(AV$1,AV56),'Formulario de Preguntas'!$C$10:$FN$165,3,FALSE),"")</f>
        <v/>
      </c>
      <c r="AX56" s="1" t="str">
        <f>IFERROR(VLOOKUP(CONCATENATE(AV$1,AV56),'Formulario de Preguntas'!$C$10:$FN$165,4,FALSE),"")</f>
        <v/>
      </c>
      <c r="AY56" s="25">
        <f>IF($B56='Formulario de Respuestas'!$D55,'Formulario de Respuestas'!$U55,"ES DIFERENTE")</f>
        <v>0</v>
      </c>
      <c r="AZ56" s="1" t="str">
        <f>IFERROR(VLOOKUP(CONCATENATE(AY$1,AY56),'Formulario de Preguntas'!$C$10:$FN$165,3,FALSE),"")</f>
        <v/>
      </c>
      <c r="BA56" s="1" t="str">
        <f>IFERROR(VLOOKUP(CONCATENATE(AY$1,AY56),'Formulario de Preguntas'!$C$10:$FN$165,4,FALSE),"")</f>
        <v/>
      </c>
      <c r="BB56" s="25">
        <f>IF($B56='Formulario de Respuestas'!$D55,'Formulario de Respuestas'!$V55,"ES DIFERENTE")</f>
        <v>0</v>
      </c>
      <c r="BC56" s="1" t="str">
        <f>IFERROR(VLOOKUP(CONCATENATE(BB$1,BB56),'Formulario de Preguntas'!$C$10:$FN$165,3,FALSE),"")</f>
        <v/>
      </c>
      <c r="BD56" s="1" t="str">
        <f>IFERROR(VLOOKUP(CONCATENATE(BB$1,BB56),'Formulario de Preguntas'!$C$10:$FN$165,4,FALSE),"")</f>
        <v/>
      </c>
      <c r="BE56" s="25">
        <f>IF($B56='Formulario de Respuestas'!$D55,'Formulario de Respuestas'!$W55,"ES DIFERENTE")</f>
        <v>0</v>
      </c>
      <c r="BF56" s="1" t="str">
        <f>IFERROR(VLOOKUP(CONCATENATE(BE$1,BE56),'Formulario de Preguntas'!$C$10:$FN$165,3,FALSE),"")</f>
        <v/>
      </c>
      <c r="BG56" s="1" t="str">
        <f>IFERROR(VLOOKUP(CONCATENATE(BE$1,BE56),'Formulario de Preguntas'!$C$10:$FN$165,4,FALSE),"")</f>
        <v/>
      </c>
      <c r="BH56" s="25">
        <f>IF($B56='Formulario de Respuestas'!$D55,'Formulario de Respuestas'!$X55,"ES DIFERENTE")</f>
        <v>0</v>
      </c>
      <c r="BI56" s="1" t="str">
        <f>IFERROR(VLOOKUP(CONCATENATE(BH$1,BH56),'Formulario de Preguntas'!$C$10:$FN$165,3,FALSE),"")</f>
        <v/>
      </c>
      <c r="BJ56" s="1" t="str">
        <f>IFERROR(VLOOKUP(CONCATENATE(BH$1,BH56),'Formulario de Preguntas'!$C$10:$FN$165,4,FALSE),"")</f>
        <v/>
      </c>
      <c r="BK56" s="25">
        <f>IF($B56='Formulario de Respuestas'!$D55,'Formulario de Respuestas'!$Y55,"ES DIFERENTE")</f>
        <v>0</v>
      </c>
      <c r="BL56" s="1" t="str">
        <f>IFERROR(VLOOKUP(CONCATENATE(BK$1,BK56),'Formulario de Preguntas'!$C$10:$FN$165,3,FALSE),"")</f>
        <v/>
      </c>
      <c r="BM56" s="1" t="str">
        <f>IFERROR(VLOOKUP(CONCATENATE(BK$1,BK56),'Formulario de Preguntas'!$C$10:$FN$165,4,FALSE),"")</f>
        <v/>
      </c>
      <c r="BN56" s="25">
        <f>IF($B56='Formulario de Respuestas'!$D55,'Formulario de Respuestas'!$Z55,"ES DIFERENTE")</f>
        <v>0</v>
      </c>
      <c r="BO56" s="1" t="str">
        <f>IFERROR(VLOOKUP(CONCATENATE(BN$1,BN56),'Formulario de Preguntas'!$C$10:$FN$165,3,FALSE),"")</f>
        <v/>
      </c>
      <c r="BP56" s="1" t="str">
        <f>IFERROR(VLOOKUP(CONCATENATE(BN$1,BN56),'Formulario de Preguntas'!$C$10:$FN$165,4,FALSE),"")</f>
        <v/>
      </c>
      <c r="BR56" s="1">
        <f t="shared" si="0"/>
        <v>0</v>
      </c>
      <c r="BS56" s="1">
        <f t="shared" si="1"/>
        <v>0.25</v>
      </c>
      <c r="BT56" s="1">
        <f t="shared" si="3"/>
        <v>0</v>
      </c>
      <c r="BU56" s="1">
        <f>COUNTIF('Formulario de Respuestas'!$E55:$Z55,"A")</f>
        <v>0</v>
      </c>
      <c r="BV56" s="1">
        <f>COUNTIF('Formulario de Respuestas'!$E55:$Z55,"B")</f>
        <v>0</v>
      </c>
      <c r="BW56" s="1">
        <f>COUNTIF('Formulario de Respuestas'!$E55:$Z55,"C")</f>
        <v>0</v>
      </c>
      <c r="BX56" s="1">
        <f>COUNTIF('Formulario de Respuestas'!$E55:$Z55,"D")</f>
        <v>0</v>
      </c>
      <c r="BY56" s="1">
        <f>COUNTIF('Formulario de Respuestas'!$E55:$Z55,"E (RESPUESTA ANULADA)")</f>
        <v>0</v>
      </c>
    </row>
    <row r="57" spans="1:77" x14ac:dyDescent="0.25">
      <c r="A57" s="1">
        <f>'Formulario de Respuestas'!C56</f>
        <v>0</v>
      </c>
      <c r="B57" s="1">
        <f>'Formulario de Respuestas'!D56</f>
        <v>0</v>
      </c>
      <c r="C57" s="25">
        <f>IF($B57='Formulario de Respuestas'!$D56,'Formulario de Respuestas'!$E56,"ES DIFERENTE")</f>
        <v>0</v>
      </c>
      <c r="D57" s="15" t="str">
        <f>IFERROR(VLOOKUP(CONCATENATE(C$1,C57),'Formulario de Preguntas'!$C$2:$FN$165,3,FALSE),"")</f>
        <v/>
      </c>
      <c r="E57" s="1" t="str">
        <f>IFERROR(VLOOKUP(CONCATENATE(C$1,C57),'Formulario de Preguntas'!$C$2:$FN$165,4,FALSE),"")</f>
        <v/>
      </c>
      <c r="F57" s="25">
        <f>IF($B57='Formulario de Respuestas'!$D56,'Formulario de Respuestas'!$F56,"ES DIFERENTE")</f>
        <v>0</v>
      </c>
      <c r="G57" s="1" t="str">
        <f>IFERROR(VLOOKUP(CONCATENATE(F$1,F57),'Formulario de Preguntas'!$C$2:$FN$165,3,FALSE),"")</f>
        <v/>
      </c>
      <c r="H57" s="1" t="str">
        <f>IFERROR(VLOOKUP(CONCATENATE(F$1,F57),'Formulario de Preguntas'!$C$2:$FN$165,4,FALSE),"")</f>
        <v/>
      </c>
      <c r="I57" s="25">
        <f>IF($B57='Formulario de Respuestas'!$D56,'Formulario de Respuestas'!$G56,"ES DIFERENTE")</f>
        <v>0</v>
      </c>
      <c r="J57" s="1" t="str">
        <f>IFERROR(VLOOKUP(CONCATENATE(I$1,I57),'Formulario de Preguntas'!$C$10:$FN$165,3,FALSE),"")</f>
        <v/>
      </c>
      <c r="K57" s="1" t="str">
        <f>IFERROR(VLOOKUP(CONCATENATE(I$1,I57),'Formulario de Preguntas'!$C$10:$FN$165,4,FALSE),"")</f>
        <v/>
      </c>
      <c r="L57" s="25">
        <f>IF($B57='Formulario de Respuestas'!$D56,'Formulario de Respuestas'!$H56,"ES DIFERENTE")</f>
        <v>0</v>
      </c>
      <c r="M57" s="1" t="str">
        <f>IFERROR(VLOOKUP(CONCATENATE(L$1,L57),'Formulario de Preguntas'!$C$10:$FN$165,3,FALSE),"")</f>
        <v/>
      </c>
      <c r="N57" s="1" t="str">
        <f>IFERROR(VLOOKUP(CONCATENATE(L$1,L57),'Formulario de Preguntas'!$C$10:$FN$165,4,FALSE),"")</f>
        <v/>
      </c>
      <c r="O57" s="25">
        <f>IF($B57='Formulario de Respuestas'!$D56,'Formulario de Respuestas'!$I56,"ES DIFERENTE")</f>
        <v>0</v>
      </c>
      <c r="P57" s="1" t="str">
        <f>IFERROR(VLOOKUP(CONCATENATE(O$1,O57),'Formulario de Preguntas'!$C$10:$FN$165,3,FALSE),"")</f>
        <v/>
      </c>
      <c r="Q57" s="1" t="str">
        <f>IFERROR(VLOOKUP(CONCATENATE(O$1,O57),'Formulario de Preguntas'!$C$10:$FN$165,4,FALSE),"")</f>
        <v/>
      </c>
      <c r="R57" s="25">
        <f>IF($B57='Formulario de Respuestas'!$D56,'Formulario de Respuestas'!$J56,"ES DIFERENTE")</f>
        <v>0</v>
      </c>
      <c r="S57" s="1" t="str">
        <f>IFERROR(VLOOKUP(CONCATENATE(R$1,R57),'Formulario de Preguntas'!$C$10:$FN$165,3,FALSE),"")</f>
        <v/>
      </c>
      <c r="T57" s="1" t="str">
        <f>IFERROR(VLOOKUP(CONCATENATE(R$1,R57),'Formulario de Preguntas'!$C$10:$FN$165,4,FALSE),"")</f>
        <v/>
      </c>
      <c r="U57" s="25">
        <f>IF($B57='Formulario de Respuestas'!$D56,'Formulario de Respuestas'!$K56,"ES DIFERENTE")</f>
        <v>0</v>
      </c>
      <c r="V57" s="1" t="str">
        <f>IFERROR(VLOOKUP(CONCATENATE(U$1,U57),'Formulario de Preguntas'!$C$10:$FN$165,3,FALSE),"")</f>
        <v/>
      </c>
      <c r="W57" s="1" t="str">
        <f>IFERROR(VLOOKUP(CONCATENATE(U$1,U57),'Formulario de Preguntas'!$C$10:$FN$165,4,FALSE),"")</f>
        <v/>
      </c>
      <c r="X57" s="25">
        <f>IF($B57='Formulario de Respuestas'!$D56,'Formulario de Respuestas'!$L56,"ES DIFERENTE")</f>
        <v>0</v>
      </c>
      <c r="Y57" s="1" t="str">
        <f>IFERROR(VLOOKUP(CONCATENATE(X$1,X57),'Formulario de Preguntas'!$C$10:$FN$165,3,FALSE),"")</f>
        <v/>
      </c>
      <c r="Z57" s="1" t="str">
        <f>IFERROR(VLOOKUP(CONCATENATE(X$1,X57),'Formulario de Preguntas'!$C$10:$FN$165,4,FALSE),"")</f>
        <v/>
      </c>
      <c r="AA57" s="25">
        <f>IF($B57='Formulario de Respuestas'!$D56,'Formulario de Respuestas'!$M56,"ES DIFERENTE")</f>
        <v>0</v>
      </c>
      <c r="AB57" s="1" t="str">
        <f>IFERROR(VLOOKUP(CONCATENATE(AA$1,AA57),'Formulario de Preguntas'!$C$10:$FN$165,3,FALSE),"")</f>
        <v/>
      </c>
      <c r="AC57" s="1" t="str">
        <f>IFERROR(VLOOKUP(CONCATENATE(AA$1,AA57),'Formulario de Preguntas'!$C$10:$FN$165,4,FALSE),"")</f>
        <v/>
      </c>
      <c r="AD57" s="25">
        <f>IF($B57='Formulario de Respuestas'!$D56,'Formulario de Respuestas'!$N56,"ES DIFERENTE")</f>
        <v>0</v>
      </c>
      <c r="AE57" s="1" t="str">
        <f>IFERROR(VLOOKUP(CONCATENATE(AD$1,AD57),'Formulario de Preguntas'!$C$10:$FN$165,3,FALSE),"")</f>
        <v/>
      </c>
      <c r="AF57" s="1" t="str">
        <f>IFERROR(VLOOKUP(CONCATENATE(AD$1,AD57),'Formulario de Preguntas'!$C$10:$FN$165,4,FALSE),"")</f>
        <v/>
      </c>
      <c r="AG57" s="25">
        <f>IF($B57='Formulario de Respuestas'!$D56,'Formulario de Respuestas'!$O56,"ES DIFERENTE")</f>
        <v>0</v>
      </c>
      <c r="AH57" s="1" t="str">
        <f>IFERROR(VLOOKUP(CONCATENATE(AG$1,AG57),'Formulario de Preguntas'!$C$10:$FN$165,3,FALSE),"")</f>
        <v/>
      </c>
      <c r="AI57" s="1" t="str">
        <f>IFERROR(VLOOKUP(CONCATENATE(AG$1,AG57),'Formulario de Preguntas'!$C$10:$FN$165,4,FALSE),"")</f>
        <v/>
      </c>
      <c r="AJ57" s="25">
        <f>IF($B57='Formulario de Respuestas'!$D56,'Formulario de Respuestas'!$P56,"ES DIFERENTE")</f>
        <v>0</v>
      </c>
      <c r="AK57" s="1" t="str">
        <f>IFERROR(VLOOKUP(CONCATENATE(AJ$1,AJ57),'Formulario de Preguntas'!$C$10:$FN$165,3,FALSE),"")</f>
        <v/>
      </c>
      <c r="AL57" s="1" t="str">
        <f>IFERROR(VLOOKUP(CONCATENATE(AJ$1,AJ57),'Formulario de Preguntas'!$C$10:$FN$165,4,FALSE),"")</f>
        <v/>
      </c>
      <c r="AM57" s="25">
        <f>IF($B57='Formulario de Respuestas'!$D56,'Formulario de Respuestas'!$Q56,"ES DIFERENTE")</f>
        <v>0</v>
      </c>
      <c r="AN57" s="1" t="str">
        <f>IFERROR(VLOOKUP(CONCATENATE(AM$1,AM57),'Formulario de Preguntas'!$C$10:$FN$165,3,FALSE),"")</f>
        <v/>
      </c>
      <c r="AO57" s="1" t="str">
        <f>IFERROR(VLOOKUP(CONCATENATE(AM$1,AM57),'Formulario de Preguntas'!$C$10:$FN$165,4,FALSE),"")</f>
        <v/>
      </c>
      <c r="AP57" s="25">
        <f>IF($B57='Formulario de Respuestas'!$D56,'Formulario de Respuestas'!$R56,"ES DIFERENTE")</f>
        <v>0</v>
      </c>
      <c r="AQ57" s="1" t="str">
        <f>IFERROR(VLOOKUP(CONCATENATE(AP$1,AP57),'Formulario de Preguntas'!$C$10:$FN$165,3,FALSE),"")</f>
        <v/>
      </c>
      <c r="AR57" s="1" t="str">
        <f>IFERROR(VLOOKUP(CONCATENATE(AP$1,AP57),'Formulario de Preguntas'!$C$10:$FN$165,4,FALSE),"")</f>
        <v/>
      </c>
      <c r="AS57" s="25">
        <f>IF($B57='Formulario de Respuestas'!$D56,'Formulario de Respuestas'!$S56,"ES DIFERENTE")</f>
        <v>0</v>
      </c>
      <c r="AT57" s="1" t="str">
        <f>IFERROR(VLOOKUP(CONCATENATE(AS$1,AS57),'Formulario de Preguntas'!$C$10:$FN$165,3,FALSE),"")</f>
        <v/>
      </c>
      <c r="AU57" s="1" t="str">
        <f>IFERROR(VLOOKUP(CONCATENATE(AS$1,AS57),'Formulario de Preguntas'!$C$10:$FN$165,4,FALSE),"")</f>
        <v/>
      </c>
      <c r="AV57" s="25">
        <f>IF($B57='Formulario de Respuestas'!$D56,'Formulario de Respuestas'!$T56,"ES DIFERENTE")</f>
        <v>0</v>
      </c>
      <c r="AW57" s="1" t="str">
        <f>IFERROR(VLOOKUP(CONCATENATE(AV$1,AV57),'Formulario de Preguntas'!$C$10:$FN$165,3,FALSE),"")</f>
        <v/>
      </c>
      <c r="AX57" s="1" t="str">
        <f>IFERROR(VLOOKUP(CONCATENATE(AV$1,AV57),'Formulario de Preguntas'!$C$10:$FN$165,4,FALSE),"")</f>
        <v/>
      </c>
      <c r="AY57" s="25">
        <f>IF($B57='Formulario de Respuestas'!$D56,'Formulario de Respuestas'!$U56,"ES DIFERENTE")</f>
        <v>0</v>
      </c>
      <c r="AZ57" s="1" t="str">
        <f>IFERROR(VLOOKUP(CONCATENATE(AY$1,AY57),'Formulario de Preguntas'!$C$10:$FN$165,3,FALSE),"")</f>
        <v/>
      </c>
      <c r="BA57" s="1" t="str">
        <f>IFERROR(VLOOKUP(CONCATENATE(AY$1,AY57),'Formulario de Preguntas'!$C$10:$FN$165,4,FALSE),"")</f>
        <v/>
      </c>
      <c r="BB57" s="25">
        <f>IF($B57='Formulario de Respuestas'!$D56,'Formulario de Respuestas'!$V56,"ES DIFERENTE")</f>
        <v>0</v>
      </c>
      <c r="BC57" s="1" t="str">
        <f>IFERROR(VLOOKUP(CONCATENATE(BB$1,BB57),'Formulario de Preguntas'!$C$10:$FN$165,3,FALSE),"")</f>
        <v/>
      </c>
      <c r="BD57" s="1" t="str">
        <f>IFERROR(VLOOKUP(CONCATENATE(BB$1,BB57),'Formulario de Preguntas'!$C$10:$FN$165,4,FALSE),"")</f>
        <v/>
      </c>
      <c r="BE57" s="25">
        <f>IF($B57='Formulario de Respuestas'!$D56,'Formulario de Respuestas'!$W56,"ES DIFERENTE")</f>
        <v>0</v>
      </c>
      <c r="BF57" s="1" t="str">
        <f>IFERROR(VLOOKUP(CONCATENATE(BE$1,BE57),'Formulario de Preguntas'!$C$10:$FN$165,3,FALSE),"")</f>
        <v/>
      </c>
      <c r="BG57" s="1" t="str">
        <f>IFERROR(VLOOKUP(CONCATENATE(BE$1,BE57),'Formulario de Preguntas'!$C$10:$FN$165,4,FALSE),"")</f>
        <v/>
      </c>
      <c r="BH57" s="25">
        <f>IF($B57='Formulario de Respuestas'!$D56,'Formulario de Respuestas'!$X56,"ES DIFERENTE")</f>
        <v>0</v>
      </c>
      <c r="BI57" s="1" t="str">
        <f>IFERROR(VLOOKUP(CONCATENATE(BH$1,BH57),'Formulario de Preguntas'!$C$10:$FN$165,3,FALSE),"")</f>
        <v/>
      </c>
      <c r="BJ57" s="1" t="str">
        <f>IFERROR(VLOOKUP(CONCATENATE(BH$1,BH57),'Formulario de Preguntas'!$C$10:$FN$165,4,FALSE),"")</f>
        <v/>
      </c>
      <c r="BK57" s="25">
        <f>IF($B57='Formulario de Respuestas'!$D56,'Formulario de Respuestas'!$Y56,"ES DIFERENTE")</f>
        <v>0</v>
      </c>
      <c r="BL57" s="1" t="str">
        <f>IFERROR(VLOOKUP(CONCATENATE(BK$1,BK57),'Formulario de Preguntas'!$C$10:$FN$165,3,FALSE),"")</f>
        <v/>
      </c>
      <c r="BM57" s="1" t="str">
        <f>IFERROR(VLOOKUP(CONCATENATE(BK$1,BK57),'Formulario de Preguntas'!$C$10:$FN$165,4,FALSE),"")</f>
        <v/>
      </c>
      <c r="BN57" s="25">
        <f>IF($B57='Formulario de Respuestas'!$D56,'Formulario de Respuestas'!$Z56,"ES DIFERENTE")</f>
        <v>0</v>
      </c>
      <c r="BO57" s="1" t="str">
        <f>IFERROR(VLOOKUP(CONCATENATE(BN$1,BN57),'Formulario de Preguntas'!$C$10:$FN$165,3,FALSE),"")</f>
        <v/>
      </c>
      <c r="BP57" s="1" t="str">
        <f>IFERROR(VLOOKUP(CONCATENATE(BN$1,BN57),'Formulario de Preguntas'!$C$10:$FN$165,4,FALSE),"")</f>
        <v/>
      </c>
      <c r="BR57" s="1">
        <f t="shared" si="0"/>
        <v>0</v>
      </c>
      <c r="BS57" s="1">
        <f t="shared" si="1"/>
        <v>0.25</v>
      </c>
      <c r="BT57" s="1">
        <f t="shared" si="3"/>
        <v>0</v>
      </c>
      <c r="BU57" s="1">
        <f>COUNTIF('Formulario de Respuestas'!$E56:$Z56,"A")</f>
        <v>0</v>
      </c>
      <c r="BV57" s="1">
        <f>COUNTIF('Formulario de Respuestas'!$E56:$Z56,"B")</f>
        <v>0</v>
      </c>
      <c r="BW57" s="1">
        <f>COUNTIF('Formulario de Respuestas'!$E56:$Z56,"C")</f>
        <v>0</v>
      </c>
      <c r="BX57" s="1">
        <f>COUNTIF('Formulario de Respuestas'!$E56:$Z56,"D")</f>
        <v>0</v>
      </c>
      <c r="BY57" s="1">
        <f>COUNTIF('Formulario de Respuestas'!$E56:$Z56,"E (RESPUESTA ANULADA)")</f>
        <v>0</v>
      </c>
    </row>
    <row r="58" spans="1:77" x14ac:dyDescent="0.25">
      <c r="A58" s="1">
        <f>'Formulario de Respuestas'!C57</f>
        <v>0</v>
      </c>
      <c r="B58" s="1">
        <f>'Formulario de Respuestas'!D57</f>
        <v>0</v>
      </c>
      <c r="C58" s="25">
        <f>IF($B58='Formulario de Respuestas'!$D57,'Formulario de Respuestas'!$E57,"ES DIFERENTE")</f>
        <v>0</v>
      </c>
      <c r="D58" s="15" t="str">
        <f>IFERROR(VLOOKUP(CONCATENATE(C$1,C58),'Formulario de Preguntas'!$C$2:$FN$165,3,FALSE),"")</f>
        <v/>
      </c>
      <c r="E58" s="1" t="str">
        <f>IFERROR(VLOOKUP(CONCATENATE(C$1,C58),'Formulario de Preguntas'!$C$2:$FN$165,4,FALSE),"")</f>
        <v/>
      </c>
      <c r="F58" s="25">
        <f>IF($B58='Formulario de Respuestas'!$D57,'Formulario de Respuestas'!$F57,"ES DIFERENTE")</f>
        <v>0</v>
      </c>
      <c r="G58" s="1" t="str">
        <f>IFERROR(VLOOKUP(CONCATENATE(F$1,F58),'Formulario de Preguntas'!$C$2:$FN$165,3,FALSE),"")</f>
        <v/>
      </c>
      <c r="H58" s="1" t="str">
        <f>IFERROR(VLOOKUP(CONCATENATE(F$1,F58),'Formulario de Preguntas'!$C$2:$FN$165,4,FALSE),"")</f>
        <v/>
      </c>
      <c r="I58" s="25">
        <f>IF($B58='Formulario de Respuestas'!$D57,'Formulario de Respuestas'!$G57,"ES DIFERENTE")</f>
        <v>0</v>
      </c>
      <c r="J58" s="1" t="str">
        <f>IFERROR(VLOOKUP(CONCATENATE(I$1,I58),'Formulario de Preguntas'!$C$10:$FN$165,3,FALSE),"")</f>
        <v/>
      </c>
      <c r="K58" s="1" t="str">
        <f>IFERROR(VLOOKUP(CONCATENATE(I$1,I58),'Formulario de Preguntas'!$C$10:$FN$165,4,FALSE),"")</f>
        <v/>
      </c>
      <c r="L58" s="25">
        <f>IF($B58='Formulario de Respuestas'!$D57,'Formulario de Respuestas'!$H57,"ES DIFERENTE")</f>
        <v>0</v>
      </c>
      <c r="M58" s="1" t="str">
        <f>IFERROR(VLOOKUP(CONCATENATE(L$1,L58),'Formulario de Preguntas'!$C$10:$FN$165,3,FALSE),"")</f>
        <v/>
      </c>
      <c r="N58" s="1" t="str">
        <f>IFERROR(VLOOKUP(CONCATENATE(L$1,L58),'Formulario de Preguntas'!$C$10:$FN$165,4,FALSE),"")</f>
        <v/>
      </c>
      <c r="O58" s="25">
        <f>IF($B58='Formulario de Respuestas'!$D57,'Formulario de Respuestas'!$I57,"ES DIFERENTE")</f>
        <v>0</v>
      </c>
      <c r="P58" s="1" t="str">
        <f>IFERROR(VLOOKUP(CONCATENATE(O$1,O58),'Formulario de Preguntas'!$C$10:$FN$165,3,FALSE),"")</f>
        <v/>
      </c>
      <c r="Q58" s="1" t="str">
        <f>IFERROR(VLOOKUP(CONCATENATE(O$1,O58),'Formulario de Preguntas'!$C$10:$FN$165,4,FALSE),"")</f>
        <v/>
      </c>
      <c r="R58" s="25">
        <f>IF($B58='Formulario de Respuestas'!$D57,'Formulario de Respuestas'!$J57,"ES DIFERENTE")</f>
        <v>0</v>
      </c>
      <c r="S58" s="1" t="str">
        <f>IFERROR(VLOOKUP(CONCATENATE(R$1,R58),'Formulario de Preguntas'!$C$10:$FN$165,3,FALSE),"")</f>
        <v/>
      </c>
      <c r="T58" s="1" t="str">
        <f>IFERROR(VLOOKUP(CONCATENATE(R$1,R58),'Formulario de Preguntas'!$C$10:$FN$165,4,FALSE),"")</f>
        <v/>
      </c>
      <c r="U58" s="25">
        <f>IF($B58='Formulario de Respuestas'!$D57,'Formulario de Respuestas'!$K57,"ES DIFERENTE")</f>
        <v>0</v>
      </c>
      <c r="V58" s="1" t="str">
        <f>IFERROR(VLOOKUP(CONCATENATE(U$1,U58),'Formulario de Preguntas'!$C$10:$FN$165,3,FALSE),"")</f>
        <v/>
      </c>
      <c r="W58" s="1" t="str">
        <f>IFERROR(VLOOKUP(CONCATENATE(U$1,U58),'Formulario de Preguntas'!$C$10:$FN$165,4,FALSE),"")</f>
        <v/>
      </c>
      <c r="X58" s="25">
        <f>IF($B58='Formulario de Respuestas'!$D57,'Formulario de Respuestas'!$L57,"ES DIFERENTE")</f>
        <v>0</v>
      </c>
      <c r="Y58" s="1" t="str">
        <f>IFERROR(VLOOKUP(CONCATENATE(X$1,X58),'Formulario de Preguntas'!$C$10:$FN$165,3,FALSE),"")</f>
        <v/>
      </c>
      <c r="Z58" s="1" t="str">
        <f>IFERROR(VLOOKUP(CONCATENATE(X$1,X58),'Formulario de Preguntas'!$C$10:$FN$165,4,FALSE),"")</f>
        <v/>
      </c>
      <c r="AA58" s="25">
        <f>IF($B58='Formulario de Respuestas'!$D57,'Formulario de Respuestas'!$M57,"ES DIFERENTE")</f>
        <v>0</v>
      </c>
      <c r="AB58" s="1" t="str">
        <f>IFERROR(VLOOKUP(CONCATENATE(AA$1,AA58),'Formulario de Preguntas'!$C$10:$FN$165,3,FALSE),"")</f>
        <v/>
      </c>
      <c r="AC58" s="1" t="str">
        <f>IFERROR(VLOOKUP(CONCATENATE(AA$1,AA58),'Formulario de Preguntas'!$C$10:$FN$165,4,FALSE),"")</f>
        <v/>
      </c>
      <c r="AD58" s="25">
        <f>IF($B58='Formulario de Respuestas'!$D57,'Formulario de Respuestas'!$N57,"ES DIFERENTE")</f>
        <v>0</v>
      </c>
      <c r="AE58" s="1" t="str">
        <f>IFERROR(VLOOKUP(CONCATENATE(AD$1,AD58),'Formulario de Preguntas'!$C$10:$FN$165,3,FALSE),"")</f>
        <v/>
      </c>
      <c r="AF58" s="1" t="str">
        <f>IFERROR(VLOOKUP(CONCATENATE(AD$1,AD58),'Formulario de Preguntas'!$C$10:$FN$165,4,FALSE),"")</f>
        <v/>
      </c>
      <c r="AG58" s="25">
        <f>IF($B58='Formulario de Respuestas'!$D57,'Formulario de Respuestas'!$O57,"ES DIFERENTE")</f>
        <v>0</v>
      </c>
      <c r="AH58" s="1" t="str">
        <f>IFERROR(VLOOKUP(CONCATENATE(AG$1,AG58),'Formulario de Preguntas'!$C$10:$FN$165,3,FALSE),"")</f>
        <v/>
      </c>
      <c r="AI58" s="1" t="str">
        <f>IFERROR(VLOOKUP(CONCATENATE(AG$1,AG58),'Formulario de Preguntas'!$C$10:$FN$165,4,FALSE),"")</f>
        <v/>
      </c>
      <c r="AJ58" s="25">
        <f>IF($B58='Formulario de Respuestas'!$D57,'Formulario de Respuestas'!$P57,"ES DIFERENTE")</f>
        <v>0</v>
      </c>
      <c r="AK58" s="1" t="str">
        <f>IFERROR(VLOOKUP(CONCATENATE(AJ$1,AJ58),'Formulario de Preguntas'!$C$10:$FN$165,3,FALSE),"")</f>
        <v/>
      </c>
      <c r="AL58" s="1" t="str">
        <f>IFERROR(VLOOKUP(CONCATENATE(AJ$1,AJ58),'Formulario de Preguntas'!$C$10:$FN$165,4,FALSE),"")</f>
        <v/>
      </c>
      <c r="AM58" s="25">
        <f>IF($B58='Formulario de Respuestas'!$D57,'Formulario de Respuestas'!$Q57,"ES DIFERENTE")</f>
        <v>0</v>
      </c>
      <c r="AN58" s="1" t="str">
        <f>IFERROR(VLOOKUP(CONCATENATE(AM$1,AM58),'Formulario de Preguntas'!$C$10:$FN$165,3,FALSE),"")</f>
        <v/>
      </c>
      <c r="AO58" s="1" t="str">
        <f>IFERROR(VLOOKUP(CONCATENATE(AM$1,AM58),'Formulario de Preguntas'!$C$10:$FN$165,4,FALSE),"")</f>
        <v/>
      </c>
      <c r="AP58" s="25">
        <f>IF($B58='Formulario de Respuestas'!$D57,'Formulario de Respuestas'!$R57,"ES DIFERENTE")</f>
        <v>0</v>
      </c>
      <c r="AQ58" s="1" t="str">
        <f>IFERROR(VLOOKUP(CONCATENATE(AP$1,AP58),'Formulario de Preguntas'!$C$10:$FN$165,3,FALSE),"")</f>
        <v/>
      </c>
      <c r="AR58" s="1" t="str">
        <f>IFERROR(VLOOKUP(CONCATENATE(AP$1,AP58),'Formulario de Preguntas'!$C$10:$FN$165,4,FALSE),"")</f>
        <v/>
      </c>
      <c r="AS58" s="25">
        <f>IF($B58='Formulario de Respuestas'!$D57,'Formulario de Respuestas'!$S57,"ES DIFERENTE")</f>
        <v>0</v>
      </c>
      <c r="AT58" s="1" t="str">
        <f>IFERROR(VLOOKUP(CONCATENATE(AS$1,AS58),'Formulario de Preguntas'!$C$10:$FN$165,3,FALSE),"")</f>
        <v/>
      </c>
      <c r="AU58" s="1" t="str">
        <f>IFERROR(VLOOKUP(CONCATENATE(AS$1,AS58),'Formulario de Preguntas'!$C$10:$FN$165,4,FALSE),"")</f>
        <v/>
      </c>
      <c r="AV58" s="25">
        <f>IF($B58='Formulario de Respuestas'!$D57,'Formulario de Respuestas'!$T57,"ES DIFERENTE")</f>
        <v>0</v>
      </c>
      <c r="AW58" s="1" t="str">
        <f>IFERROR(VLOOKUP(CONCATENATE(AV$1,AV58),'Formulario de Preguntas'!$C$10:$FN$165,3,FALSE),"")</f>
        <v/>
      </c>
      <c r="AX58" s="1" t="str">
        <f>IFERROR(VLOOKUP(CONCATENATE(AV$1,AV58),'Formulario de Preguntas'!$C$10:$FN$165,4,FALSE),"")</f>
        <v/>
      </c>
      <c r="AY58" s="25">
        <f>IF($B58='Formulario de Respuestas'!$D57,'Formulario de Respuestas'!$U57,"ES DIFERENTE")</f>
        <v>0</v>
      </c>
      <c r="AZ58" s="1" t="str">
        <f>IFERROR(VLOOKUP(CONCATENATE(AY$1,AY58),'Formulario de Preguntas'!$C$10:$FN$165,3,FALSE),"")</f>
        <v/>
      </c>
      <c r="BA58" s="1" t="str">
        <f>IFERROR(VLOOKUP(CONCATENATE(AY$1,AY58),'Formulario de Preguntas'!$C$10:$FN$165,4,FALSE),"")</f>
        <v/>
      </c>
      <c r="BB58" s="25">
        <f>IF($B58='Formulario de Respuestas'!$D57,'Formulario de Respuestas'!$V57,"ES DIFERENTE")</f>
        <v>0</v>
      </c>
      <c r="BC58" s="1" t="str">
        <f>IFERROR(VLOOKUP(CONCATENATE(BB$1,BB58),'Formulario de Preguntas'!$C$10:$FN$165,3,FALSE),"")</f>
        <v/>
      </c>
      <c r="BD58" s="1" t="str">
        <f>IFERROR(VLOOKUP(CONCATENATE(BB$1,BB58),'Formulario de Preguntas'!$C$10:$FN$165,4,FALSE),"")</f>
        <v/>
      </c>
      <c r="BE58" s="25">
        <f>IF($B58='Formulario de Respuestas'!$D57,'Formulario de Respuestas'!$W57,"ES DIFERENTE")</f>
        <v>0</v>
      </c>
      <c r="BF58" s="1" t="str">
        <f>IFERROR(VLOOKUP(CONCATENATE(BE$1,BE58),'Formulario de Preguntas'!$C$10:$FN$165,3,FALSE),"")</f>
        <v/>
      </c>
      <c r="BG58" s="1" t="str">
        <f>IFERROR(VLOOKUP(CONCATENATE(BE$1,BE58),'Formulario de Preguntas'!$C$10:$FN$165,4,FALSE),"")</f>
        <v/>
      </c>
      <c r="BH58" s="25">
        <f>IF($B58='Formulario de Respuestas'!$D57,'Formulario de Respuestas'!$X57,"ES DIFERENTE")</f>
        <v>0</v>
      </c>
      <c r="BI58" s="1" t="str">
        <f>IFERROR(VLOOKUP(CONCATENATE(BH$1,BH58),'Formulario de Preguntas'!$C$10:$FN$165,3,FALSE),"")</f>
        <v/>
      </c>
      <c r="BJ58" s="1" t="str">
        <f>IFERROR(VLOOKUP(CONCATENATE(BH$1,BH58),'Formulario de Preguntas'!$C$10:$FN$165,4,FALSE),"")</f>
        <v/>
      </c>
      <c r="BK58" s="25">
        <f>IF($B58='Formulario de Respuestas'!$D57,'Formulario de Respuestas'!$Y57,"ES DIFERENTE")</f>
        <v>0</v>
      </c>
      <c r="BL58" s="1" t="str">
        <f>IFERROR(VLOOKUP(CONCATENATE(BK$1,BK58),'Formulario de Preguntas'!$C$10:$FN$165,3,FALSE),"")</f>
        <v/>
      </c>
      <c r="BM58" s="1" t="str">
        <f>IFERROR(VLOOKUP(CONCATENATE(BK$1,BK58),'Formulario de Preguntas'!$C$10:$FN$165,4,FALSE),"")</f>
        <v/>
      </c>
      <c r="BN58" s="25">
        <f>IF($B58='Formulario de Respuestas'!$D57,'Formulario de Respuestas'!$Z57,"ES DIFERENTE")</f>
        <v>0</v>
      </c>
      <c r="BO58" s="1" t="str">
        <f>IFERROR(VLOOKUP(CONCATENATE(BN$1,BN58),'Formulario de Preguntas'!$C$10:$FN$165,3,FALSE),"")</f>
        <v/>
      </c>
      <c r="BP58" s="1" t="str">
        <f>IFERROR(VLOOKUP(CONCATENATE(BN$1,BN58),'Formulario de Preguntas'!$C$10:$FN$165,4,FALSE),"")</f>
        <v/>
      </c>
      <c r="BR58" s="1">
        <f t="shared" si="0"/>
        <v>0</v>
      </c>
      <c r="BS58" s="1">
        <f t="shared" si="1"/>
        <v>0.25</v>
      </c>
      <c r="BT58" s="1">
        <f t="shared" si="3"/>
        <v>0</v>
      </c>
      <c r="BU58" s="1">
        <f>COUNTIF('Formulario de Respuestas'!$E57:$Z57,"A")</f>
        <v>0</v>
      </c>
      <c r="BV58" s="1">
        <f>COUNTIF('Formulario de Respuestas'!$E57:$Z57,"B")</f>
        <v>0</v>
      </c>
      <c r="BW58" s="1">
        <f>COUNTIF('Formulario de Respuestas'!$E57:$Z57,"C")</f>
        <v>0</v>
      </c>
      <c r="BX58" s="1">
        <f>COUNTIF('Formulario de Respuestas'!$E57:$Z57,"D")</f>
        <v>0</v>
      </c>
      <c r="BY58" s="1">
        <f>COUNTIF('Formulario de Respuestas'!$E57:$Z57,"E (RESPUESTA ANULADA)")</f>
        <v>0</v>
      </c>
    </row>
    <row r="59" spans="1:77" x14ac:dyDescent="0.25">
      <c r="A59" s="1">
        <f>'Formulario de Respuestas'!C58</f>
        <v>0</v>
      </c>
      <c r="B59" s="1">
        <f>'Formulario de Respuestas'!D58</f>
        <v>0</v>
      </c>
      <c r="C59" s="25">
        <f>IF($B59='Formulario de Respuestas'!$D58,'Formulario de Respuestas'!$E58,"ES DIFERENTE")</f>
        <v>0</v>
      </c>
      <c r="D59" s="15" t="str">
        <f>IFERROR(VLOOKUP(CONCATENATE(C$1,C59),'Formulario de Preguntas'!$C$2:$FN$165,3,FALSE),"")</f>
        <v/>
      </c>
      <c r="E59" s="1" t="str">
        <f>IFERROR(VLOOKUP(CONCATENATE(C$1,C59),'Formulario de Preguntas'!$C$2:$FN$165,4,FALSE),"")</f>
        <v/>
      </c>
      <c r="F59" s="25">
        <f>IF($B59='Formulario de Respuestas'!$D58,'Formulario de Respuestas'!$F58,"ES DIFERENTE")</f>
        <v>0</v>
      </c>
      <c r="G59" s="1" t="str">
        <f>IFERROR(VLOOKUP(CONCATENATE(F$1,F59),'Formulario de Preguntas'!$C$2:$FN$165,3,FALSE),"")</f>
        <v/>
      </c>
      <c r="H59" s="1" t="str">
        <f>IFERROR(VLOOKUP(CONCATENATE(F$1,F59),'Formulario de Preguntas'!$C$2:$FN$165,4,FALSE),"")</f>
        <v/>
      </c>
      <c r="I59" s="25">
        <f>IF($B59='Formulario de Respuestas'!$D58,'Formulario de Respuestas'!$G58,"ES DIFERENTE")</f>
        <v>0</v>
      </c>
      <c r="J59" s="1" t="str">
        <f>IFERROR(VLOOKUP(CONCATENATE(I$1,I59),'Formulario de Preguntas'!$C$10:$FN$165,3,FALSE),"")</f>
        <v/>
      </c>
      <c r="K59" s="1" t="str">
        <f>IFERROR(VLOOKUP(CONCATENATE(I$1,I59),'Formulario de Preguntas'!$C$10:$FN$165,4,FALSE),"")</f>
        <v/>
      </c>
      <c r="L59" s="25">
        <f>IF($B59='Formulario de Respuestas'!$D58,'Formulario de Respuestas'!$H58,"ES DIFERENTE")</f>
        <v>0</v>
      </c>
      <c r="M59" s="1" t="str">
        <f>IFERROR(VLOOKUP(CONCATENATE(L$1,L59),'Formulario de Preguntas'!$C$10:$FN$165,3,FALSE),"")</f>
        <v/>
      </c>
      <c r="N59" s="1" t="str">
        <f>IFERROR(VLOOKUP(CONCATENATE(L$1,L59),'Formulario de Preguntas'!$C$10:$FN$165,4,FALSE),"")</f>
        <v/>
      </c>
      <c r="O59" s="25">
        <f>IF($B59='Formulario de Respuestas'!$D58,'Formulario de Respuestas'!$I58,"ES DIFERENTE")</f>
        <v>0</v>
      </c>
      <c r="P59" s="1" t="str">
        <f>IFERROR(VLOOKUP(CONCATENATE(O$1,O59),'Formulario de Preguntas'!$C$10:$FN$165,3,FALSE),"")</f>
        <v/>
      </c>
      <c r="Q59" s="1" t="str">
        <f>IFERROR(VLOOKUP(CONCATENATE(O$1,O59),'Formulario de Preguntas'!$C$10:$FN$165,4,FALSE),"")</f>
        <v/>
      </c>
      <c r="R59" s="25">
        <f>IF($B59='Formulario de Respuestas'!$D58,'Formulario de Respuestas'!$J58,"ES DIFERENTE")</f>
        <v>0</v>
      </c>
      <c r="S59" s="1" t="str">
        <f>IFERROR(VLOOKUP(CONCATENATE(R$1,R59),'Formulario de Preguntas'!$C$10:$FN$165,3,FALSE),"")</f>
        <v/>
      </c>
      <c r="T59" s="1" t="str">
        <f>IFERROR(VLOOKUP(CONCATENATE(R$1,R59),'Formulario de Preguntas'!$C$10:$FN$165,4,FALSE),"")</f>
        <v/>
      </c>
      <c r="U59" s="25">
        <f>IF($B59='Formulario de Respuestas'!$D58,'Formulario de Respuestas'!$K58,"ES DIFERENTE")</f>
        <v>0</v>
      </c>
      <c r="V59" s="1" t="str">
        <f>IFERROR(VLOOKUP(CONCATENATE(U$1,U59),'Formulario de Preguntas'!$C$10:$FN$165,3,FALSE),"")</f>
        <v/>
      </c>
      <c r="W59" s="1" t="str">
        <f>IFERROR(VLOOKUP(CONCATENATE(U$1,U59),'Formulario de Preguntas'!$C$10:$FN$165,4,FALSE),"")</f>
        <v/>
      </c>
      <c r="X59" s="25">
        <f>IF($B59='Formulario de Respuestas'!$D58,'Formulario de Respuestas'!$L58,"ES DIFERENTE")</f>
        <v>0</v>
      </c>
      <c r="Y59" s="1" t="str">
        <f>IFERROR(VLOOKUP(CONCATENATE(X$1,X59),'Formulario de Preguntas'!$C$10:$FN$165,3,FALSE),"")</f>
        <v/>
      </c>
      <c r="Z59" s="1" t="str">
        <f>IFERROR(VLOOKUP(CONCATENATE(X$1,X59),'Formulario de Preguntas'!$C$10:$FN$165,4,FALSE),"")</f>
        <v/>
      </c>
      <c r="AA59" s="25">
        <f>IF($B59='Formulario de Respuestas'!$D58,'Formulario de Respuestas'!$M58,"ES DIFERENTE")</f>
        <v>0</v>
      </c>
      <c r="AB59" s="1" t="str">
        <f>IFERROR(VLOOKUP(CONCATENATE(AA$1,AA59),'Formulario de Preguntas'!$C$10:$FN$165,3,FALSE),"")</f>
        <v/>
      </c>
      <c r="AC59" s="1" t="str">
        <f>IFERROR(VLOOKUP(CONCATENATE(AA$1,AA59),'Formulario de Preguntas'!$C$10:$FN$165,4,FALSE),"")</f>
        <v/>
      </c>
      <c r="AD59" s="25">
        <f>IF($B59='Formulario de Respuestas'!$D58,'Formulario de Respuestas'!$N58,"ES DIFERENTE")</f>
        <v>0</v>
      </c>
      <c r="AE59" s="1" t="str">
        <f>IFERROR(VLOOKUP(CONCATENATE(AD$1,AD59),'Formulario de Preguntas'!$C$10:$FN$165,3,FALSE),"")</f>
        <v/>
      </c>
      <c r="AF59" s="1" t="str">
        <f>IFERROR(VLOOKUP(CONCATENATE(AD$1,AD59),'Formulario de Preguntas'!$C$10:$FN$165,4,FALSE),"")</f>
        <v/>
      </c>
      <c r="AG59" s="25">
        <f>IF($B59='Formulario de Respuestas'!$D58,'Formulario de Respuestas'!$O58,"ES DIFERENTE")</f>
        <v>0</v>
      </c>
      <c r="AH59" s="1" t="str">
        <f>IFERROR(VLOOKUP(CONCATENATE(AG$1,AG59),'Formulario de Preguntas'!$C$10:$FN$165,3,FALSE),"")</f>
        <v/>
      </c>
      <c r="AI59" s="1" t="str">
        <f>IFERROR(VLOOKUP(CONCATENATE(AG$1,AG59),'Formulario de Preguntas'!$C$10:$FN$165,4,FALSE),"")</f>
        <v/>
      </c>
      <c r="AJ59" s="25">
        <f>IF($B59='Formulario de Respuestas'!$D58,'Formulario de Respuestas'!$P58,"ES DIFERENTE")</f>
        <v>0</v>
      </c>
      <c r="AK59" s="1" t="str">
        <f>IFERROR(VLOOKUP(CONCATENATE(AJ$1,AJ59),'Formulario de Preguntas'!$C$10:$FN$165,3,FALSE),"")</f>
        <v/>
      </c>
      <c r="AL59" s="1" t="str">
        <f>IFERROR(VLOOKUP(CONCATENATE(AJ$1,AJ59),'Formulario de Preguntas'!$C$10:$FN$165,4,FALSE),"")</f>
        <v/>
      </c>
      <c r="AM59" s="25">
        <f>IF($B59='Formulario de Respuestas'!$D58,'Formulario de Respuestas'!$Q58,"ES DIFERENTE")</f>
        <v>0</v>
      </c>
      <c r="AN59" s="1" t="str">
        <f>IFERROR(VLOOKUP(CONCATENATE(AM$1,AM59),'Formulario de Preguntas'!$C$10:$FN$165,3,FALSE),"")</f>
        <v/>
      </c>
      <c r="AO59" s="1" t="str">
        <f>IFERROR(VLOOKUP(CONCATENATE(AM$1,AM59),'Formulario de Preguntas'!$C$10:$FN$165,4,FALSE),"")</f>
        <v/>
      </c>
      <c r="AP59" s="25">
        <f>IF($B59='Formulario de Respuestas'!$D58,'Formulario de Respuestas'!$R58,"ES DIFERENTE")</f>
        <v>0</v>
      </c>
      <c r="AQ59" s="1" t="str">
        <f>IFERROR(VLOOKUP(CONCATENATE(AP$1,AP59),'Formulario de Preguntas'!$C$10:$FN$165,3,FALSE),"")</f>
        <v/>
      </c>
      <c r="AR59" s="1" t="str">
        <f>IFERROR(VLOOKUP(CONCATENATE(AP$1,AP59),'Formulario de Preguntas'!$C$10:$FN$165,4,FALSE),"")</f>
        <v/>
      </c>
      <c r="AS59" s="25">
        <f>IF($B59='Formulario de Respuestas'!$D58,'Formulario de Respuestas'!$S58,"ES DIFERENTE")</f>
        <v>0</v>
      </c>
      <c r="AT59" s="1" t="str">
        <f>IFERROR(VLOOKUP(CONCATENATE(AS$1,AS59),'Formulario de Preguntas'!$C$10:$FN$165,3,FALSE),"")</f>
        <v/>
      </c>
      <c r="AU59" s="1" t="str">
        <f>IFERROR(VLOOKUP(CONCATENATE(AS$1,AS59),'Formulario de Preguntas'!$C$10:$FN$165,4,FALSE),"")</f>
        <v/>
      </c>
      <c r="AV59" s="25">
        <f>IF($B59='Formulario de Respuestas'!$D58,'Formulario de Respuestas'!$T58,"ES DIFERENTE")</f>
        <v>0</v>
      </c>
      <c r="AW59" s="1" t="str">
        <f>IFERROR(VLOOKUP(CONCATENATE(AV$1,AV59),'Formulario de Preguntas'!$C$10:$FN$165,3,FALSE),"")</f>
        <v/>
      </c>
      <c r="AX59" s="1" t="str">
        <f>IFERROR(VLOOKUP(CONCATENATE(AV$1,AV59),'Formulario de Preguntas'!$C$10:$FN$165,4,FALSE),"")</f>
        <v/>
      </c>
      <c r="AY59" s="25">
        <f>IF($B59='Formulario de Respuestas'!$D58,'Formulario de Respuestas'!$U58,"ES DIFERENTE")</f>
        <v>0</v>
      </c>
      <c r="AZ59" s="1" t="str">
        <f>IFERROR(VLOOKUP(CONCATENATE(AY$1,AY59),'Formulario de Preguntas'!$C$10:$FN$165,3,FALSE),"")</f>
        <v/>
      </c>
      <c r="BA59" s="1" t="str">
        <f>IFERROR(VLOOKUP(CONCATENATE(AY$1,AY59),'Formulario de Preguntas'!$C$10:$FN$165,4,FALSE),"")</f>
        <v/>
      </c>
      <c r="BB59" s="25">
        <f>IF($B59='Formulario de Respuestas'!$D58,'Formulario de Respuestas'!$V58,"ES DIFERENTE")</f>
        <v>0</v>
      </c>
      <c r="BC59" s="1" t="str">
        <f>IFERROR(VLOOKUP(CONCATENATE(BB$1,BB59),'Formulario de Preguntas'!$C$10:$FN$165,3,FALSE),"")</f>
        <v/>
      </c>
      <c r="BD59" s="1" t="str">
        <f>IFERROR(VLOOKUP(CONCATENATE(BB$1,BB59),'Formulario de Preguntas'!$C$10:$FN$165,4,FALSE),"")</f>
        <v/>
      </c>
      <c r="BE59" s="25">
        <f>IF($B59='Formulario de Respuestas'!$D58,'Formulario de Respuestas'!$W58,"ES DIFERENTE")</f>
        <v>0</v>
      </c>
      <c r="BF59" s="1" t="str">
        <f>IFERROR(VLOOKUP(CONCATENATE(BE$1,BE59),'Formulario de Preguntas'!$C$10:$FN$165,3,FALSE),"")</f>
        <v/>
      </c>
      <c r="BG59" s="1" t="str">
        <f>IFERROR(VLOOKUP(CONCATENATE(BE$1,BE59),'Formulario de Preguntas'!$C$10:$FN$165,4,FALSE),"")</f>
        <v/>
      </c>
      <c r="BH59" s="25">
        <f>IF($B59='Formulario de Respuestas'!$D58,'Formulario de Respuestas'!$X58,"ES DIFERENTE")</f>
        <v>0</v>
      </c>
      <c r="BI59" s="1" t="str">
        <f>IFERROR(VLOOKUP(CONCATENATE(BH$1,BH59),'Formulario de Preguntas'!$C$10:$FN$165,3,FALSE),"")</f>
        <v/>
      </c>
      <c r="BJ59" s="1" t="str">
        <f>IFERROR(VLOOKUP(CONCATENATE(BH$1,BH59),'Formulario de Preguntas'!$C$10:$FN$165,4,FALSE),"")</f>
        <v/>
      </c>
      <c r="BK59" s="25">
        <f>IF($B59='Formulario de Respuestas'!$D58,'Formulario de Respuestas'!$Y58,"ES DIFERENTE")</f>
        <v>0</v>
      </c>
      <c r="BL59" s="1" t="str">
        <f>IFERROR(VLOOKUP(CONCATENATE(BK$1,BK59),'Formulario de Preguntas'!$C$10:$FN$165,3,FALSE),"")</f>
        <v/>
      </c>
      <c r="BM59" s="1" t="str">
        <f>IFERROR(VLOOKUP(CONCATENATE(BK$1,BK59),'Formulario de Preguntas'!$C$10:$FN$165,4,FALSE),"")</f>
        <v/>
      </c>
      <c r="BN59" s="25">
        <f>IF($B59='Formulario de Respuestas'!$D58,'Formulario de Respuestas'!$Z58,"ES DIFERENTE")</f>
        <v>0</v>
      </c>
      <c r="BO59" s="1" t="str">
        <f>IFERROR(VLOOKUP(CONCATENATE(BN$1,BN59),'Formulario de Preguntas'!$C$10:$FN$165,3,FALSE),"")</f>
        <v/>
      </c>
      <c r="BP59" s="1" t="str">
        <f>IFERROR(VLOOKUP(CONCATENATE(BN$1,BN59),'Formulario de Preguntas'!$C$10:$FN$165,4,FALSE),"")</f>
        <v/>
      </c>
      <c r="BR59" s="1">
        <f t="shared" si="0"/>
        <v>0</v>
      </c>
      <c r="BS59" s="1">
        <f t="shared" si="1"/>
        <v>0.25</v>
      </c>
      <c r="BT59" s="1">
        <f t="shared" si="3"/>
        <v>0</v>
      </c>
      <c r="BU59" s="1">
        <f>COUNTIF('Formulario de Respuestas'!$E58:$Z58,"A")</f>
        <v>0</v>
      </c>
      <c r="BV59" s="1">
        <f>COUNTIF('Formulario de Respuestas'!$E58:$Z58,"B")</f>
        <v>0</v>
      </c>
      <c r="BW59" s="1">
        <f>COUNTIF('Formulario de Respuestas'!$E58:$Z58,"C")</f>
        <v>0</v>
      </c>
      <c r="BX59" s="1">
        <f>COUNTIF('Formulario de Respuestas'!$E58:$Z58,"D")</f>
        <v>0</v>
      </c>
      <c r="BY59" s="1">
        <f>COUNTIF('Formulario de Respuestas'!$E58:$Z58,"E (RESPUESTA ANULADA)")</f>
        <v>0</v>
      </c>
    </row>
    <row r="60" spans="1:77" x14ac:dyDescent="0.25">
      <c r="A60" s="1">
        <f>'Formulario de Respuestas'!C59</f>
        <v>0</v>
      </c>
      <c r="B60" s="1">
        <f>'Formulario de Respuestas'!D59</f>
        <v>0</v>
      </c>
      <c r="C60" s="25">
        <f>IF($B60='Formulario de Respuestas'!$D59,'Formulario de Respuestas'!$E59,"ES DIFERENTE")</f>
        <v>0</v>
      </c>
      <c r="D60" s="15" t="str">
        <f>IFERROR(VLOOKUP(CONCATENATE(C$1,C60),'Formulario de Preguntas'!$C$2:$FN$165,3,FALSE),"")</f>
        <v/>
      </c>
      <c r="E60" s="1" t="str">
        <f>IFERROR(VLOOKUP(CONCATENATE(C$1,C60),'Formulario de Preguntas'!$C$2:$FN$165,4,FALSE),"")</f>
        <v/>
      </c>
      <c r="F60" s="25">
        <f>IF($B60='Formulario de Respuestas'!$D59,'Formulario de Respuestas'!$F59,"ES DIFERENTE")</f>
        <v>0</v>
      </c>
      <c r="G60" s="1" t="str">
        <f>IFERROR(VLOOKUP(CONCATENATE(F$1,F60),'Formulario de Preguntas'!$C$2:$FN$165,3,FALSE),"")</f>
        <v/>
      </c>
      <c r="H60" s="1" t="str">
        <f>IFERROR(VLOOKUP(CONCATENATE(F$1,F60),'Formulario de Preguntas'!$C$2:$FN$165,4,FALSE),"")</f>
        <v/>
      </c>
      <c r="I60" s="25">
        <f>IF($B60='Formulario de Respuestas'!$D59,'Formulario de Respuestas'!$G59,"ES DIFERENTE")</f>
        <v>0</v>
      </c>
      <c r="J60" s="1" t="str">
        <f>IFERROR(VLOOKUP(CONCATENATE(I$1,I60),'Formulario de Preguntas'!$C$10:$FN$165,3,FALSE),"")</f>
        <v/>
      </c>
      <c r="K60" s="1" t="str">
        <f>IFERROR(VLOOKUP(CONCATENATE(I$1,I60),'Formulario de Preguntas'!$C$10:$FN$165,4,FALSE),"")</f>
        <v/>
      </c>
      <c r="L60" s="25">
        <f>IF($B60='Formulario de Respuestas'!$D59,'Formulario de Respuestas'!$H59,"ES DIFERENTE")</f>
        <v>0</v>
      </c>
      <c r="M60" s="1" t="str">
        <f>IFERROR(VLOOKUP(CONCATENATE(L$1,L60),'Formulario de Preguntas'!$C$10:$FN$165,3,FALSE),"")</f>
        <v/>
      </c>
      <c r="N60" s="1" t="str">
        <f>IFERROR(VLOOKUP(CONCATENATE(L$1,L60),'Formulario de Preguntas'!$C$10:$FN$165,4,FALSE),"")</f>
        <v/>
      </c>
      <c r="O60" s="25">
        <f>IF($B60='Formulario de Respuestas'!$D59,'Formulario de Respuestas'!$I59,"ES DIFERENTE")</f>
        <v>0</v>
      </c>
      <c r="P60" s="1" t="str">
        <f>IFERROR(VLOOKUP(CONCATENATE(O$1,O60),'Formulario de Preguntas'!$C$10:$FN$165,3,FALSE),"")</f>
        <v/>
      </c>
      <c r="Q60" s="1" t="str">
        <f>IFERROR(VLOOKUP(CONCATENATE(O$1,O60),'Formulario de Preguntas'!$C$10:$FN$165,4,FALSE),"")</f>
        <v/>
      </c>
      <c r="R60" s="25">
        <f>IF($B60='Formulario de Respuestas'!$D59,'Formulario de Respuestas'!$J59,"ES DIFERENTE")</f>
        <v>0</v>
      </c>
      <c r="S60" s="1" t="str">
        <f>IFERROR(VLOOKUP(CONCATENATE(R$1,R60),'Formulario de Preguntas'!$C$10:$FN$165,3,FALSE),"")</f>
        <v/>
      </c>
      <c r="T60" s="1" t="str">
        <f>IFERROR(VLOOKUP(CONCATENATE(R$1,R60),'Formulario de Preguntas'!$C$10:$FN$165,4,FALSE),"")</f>
        <v/>
      </c>
      <c r="U60" s="25">
        <f>IF($B60='Formulario de Respuestas'!$D59,'Formulario de Respuestas'!$K59,"ES DIFERENTE")</f>
        <v>0</v>
      </c>
      <c r="V60" s="1" t="str">
        <f>IFERROR(VLOOKUP(CONCATENATE(U$1,U60),'Formulario de Preguntas'!$C$10:$FN$165,3,FALSE),"")</f>
        <v/>
      </c>
      <c r="W60" s="1" t="str">
        <f>IFERROR(VLOOKUP(CONCATENATE(U$1,U60),'Formulario de Preguntas'!$C$10:$FN$165,4,FALSE),"")</f>
        <v/>
      </c>
      <c r="X60" s="25">
        <f>IF($B60='Formulario de Respuestas'!$D59,'Formulario de Respuestas'!$L59,"ES DIFERENTE")</f>
        <v>0</v>
      </c>
      <c r="Y60" s="1" t="str">
        <f>IFERROR(VLOOKUP(CONCATENATE(X$1,X60),'Formulario de Preguntas'!$C$10:$FN$165,3,FALSE),"")</f>
        <v/>
      </c>
      <c r="Z60" s="1" t="str">
        <f>IFERROR(VLOOKUP(CONCATENATE(X$1,X60),'Formulario de Preguntas'!$C$10:$FN$165,4,FALSE),"")</f>
        <v/>
      </c>
      <c r="AA60" s="25">
        <f>IF($B60='Formulario de Respuestas'!$D59,'Formulario de Respuestas'!$M59,"ES DIFERENTE")</f>
        <v>0</v>
      </c>
      <c r="AB60" s="1" t="str">
        <f>IFERROR(VLOOKUP(CONCATENATE(AA$1,AA60),'Formulario de Preguntas'!$C$10:$FN$165,3,FALSE),"")</f>
        <v/>
      </c>
      <c r="AC60" s="1" t="str">
        <f>IFERROR(VLOOKUP(CONCATENATE(AA$1,AA60),'Formulario de Preguntas'!$C$10:$FN$165,4,FALSE),"")</f>
        <v/>
      </c>
      <c r="AD60" s="25">
        <f>IF($B60='Formulario de Respuestas'!$D59,'Formulario de Respuestas'!$N59,"ES DIFERENTE")</f>
        <v>0</v>
      </c>
      <c r="AE60" s="1" t="str">
        <f>IFERROR(VLOOKUP(CONCATENATE(AD$1,AD60),'Formulario de Preguntas'!$C$10:$FN$165,3,FALSE),"")</f>
        <v/>
      </c>
      <c r="AF60" s="1" t="str">
        <f>IFERROR(VLOOKUP(CONCATENATE(AD$1,AD60),'Formulario de Preguntas'!$C$10:$FN$165,4,FALSE),"")</f>
        <v/>
      </c>
      <c r="AG60" s="25">
        <f>IF($B60='Formulario de Respuestas'!$D59,'Formulario de Respuestas'!$O59,"ES DIFERENTE")</f>
        <v>0</v>
      </c>
      <c r="AH60" s="1" t="str">
        <f>IFERROR(VLOOKUP(CONCATENATE(AG$1,AG60),'Formulario de Preguntas'!$C$10:$FN$165,3,FALSE),"")</f>
        <v/>
      </c>
      <c r="AI60" s="1" t="str">
        <f>IFERROR(VLOOKUP(CONCATENATE(AG$1,AG60),'Formulario de Preguntas'!$C$10:$FN$165,4,FALSE),"")</f>
        <v/>
      </c>
      <c r="AJ60" s="25">
        <f>IF($B60='Formulario de Respuestas'!$D59,'Formulario de Respuestas'!$P59,"ES DIFERENTE")</f>
        <v>0</v>
      </c>
      <c r="AK60" s="1" t="str">
        <f>IFERROR(VLOOKUP(CONCATENATE(AJ$1,AJ60),'Formulario de Preguntas'!$C$10:$FN$165,3,FALSE),"")</f>
        <v/>
      </c>
      <c r="AL60" s="1" t="str">
        <f>IFERROR(VLOOKUP(CONCATENATE(AJ$1,AJ60),'Formulario de Preguntas'!$C$10:$FN$165,4,FALSE),"")</f>
        <v/>
      </c>
      <c r="AM60" s="25">
        <f>IF($B60='Formulario de Respuestas'!$D59,'Formulario de Respuestas'!$Q59,"ES DIFERENTE")</f>
        <v>0</v>
      </c>
      <c r="AN60" s="1" t="str">
        <f>IFERROR(VLOOKUP(CONCATENATE(AM$1,AM60),'Formulario de Preguntas'!$C$10:$FN$165,3,FALSE),"")</f>
        <v/>
      </c>
      <c r="AO60" s="1" t="str">
        <f>IFERROR(VLOOKUP(CONCATENATE(AM$1,AM60),'Formulario de Preguntas'!$C$10:$FN$165,4,FALSE),"")</f>
        <v/>
      </c>
      <c r="AP60" s="25">
        <f>IF($B60='Formulario de Respuestas'!$D59,'Formulario de Respuestas'!$R59,"ES DIFERENTE")</f>
        <v>0</v>
      </c>
      <c r="AQ60" s="1" t="str">
        <f>IFERROR(VLOOKUP(CONCATENATE(AP$1,AP60),'Formulario de Preguntas'!$C$10:$FN$165,3,FALSE),"")</f>
        <v/>
      </c>
      <c r="AR60" s="1" t="str">
        <f>IFERROR(VLOOKUP(CONCATENATE(AP$1,AP60),'Formulario de Preguntas'!$C$10:$FN$165,4,FALSE),"")</f>
        <v/>
      </c>
      <c r="AS60" s="25">
        <f>IF($B60='Formulario de Respuestas'!$D59,'Formulario de Respuestas'!$S59,"ES DIFERENTE")</f>
        <v>0</v>
      </c>
      <c r="AT60" s="1" t="str">
        <f>IFERROR(VLOOKUP(CONCATENATE(AS$1,AS60),'Formulario de Preguntas'!$C$10:$FN$165,3,FALSE),"")</f>
        <v/>
      </c>
      <c r="AU60" s="1" t="str">
        <f>IFERROR(VLOOKUP(CONCATENATE(AS$1,AS60),'Formulario de Preguntas'!$C$10:$FN$165,4,FALSE),"")</f>
        <v/>
      </c>
      <c r="AV60" s="25">
        <f>IF($B60='Formulario de Respuestas'!$D59,'Formulario de Respuestas'!$T59,"ES DIFERENTE")</f>
        <v>0</v>
      </c>
      <c r="AW60" s="1" t="str">
        <f>IFERROR(VLOOKUP(CONCATENATE(AV$1,AV60),'Formulario de Preguntas'!$C$10:$FN$165,3,FALSE),"")</f>
        <v/>
      </c>
      <c r="AX60" s="1" t="str">
        <f>IFERROR(VLOOKUP(CONCATENATE(AV$1,AV60),'Formulario de Preguntas'!$C$10:$FN$165,4,FALSE),"")</f>
        <v/>
      </c>
      <c r="AY60" s="25">
        <f>IF($B60='Formulario de Respuestas'!$D59,'Formulario de Respuestas'!$U59,"ES DIFERENTE")</f>
        <v>0</v>
      </c>
      <c r="AZ60" s="1" t="str">
        <f>IFERROR(VLOOKUP(CONCATENATE(AY$1,AY60),'Formulario de Preguntas'!$C$10:$FN$165,3,FALSE),"")</f>
        <v/>
      </c>
      <c r="BA60" s="1" t="str">
        <f>IFERROR(VLOOKUP(CONCATENATE(AY$1,AY60),'Formulario de Preguntas'!$C$10:$FN$165,4,FALSE),"")</f>
        <v/>
      </c>
      <c r="BB60" s="25">
        <f>IF($B60='Formulario de Respuestas'!$D59,'Formulario de Respuestas'!$V59,"ES DIFERENTE")</f>
        <v>0</v>
      </c>
      <c r="BC60" s="1" t="str">
        <f>IFERROR(VLOOKUP(CONCATENATE(BB$1,BB60),'Formulario de Preguntas'!$C$10:$FN$165,3,FALSE),"")</f>
        <v/>
      </c>
      <c r="BD60" s="1" t="str">
        <f>IFERROR(VLOOKUP(CONCATENATE(BB$1,BB60),'Formulario de Preguntas'!$C$10:$FN$165,4,FALSE),"")</f>
        <v/>
      </c>
      <c r="BE60" s="25">
        <f>IF($B60='Formulario de Respuestas'!$D59,'Formulario de Respuestas'!$W59,"ES DIFERENTE")</f>
        <v>0</v>
      </c>
      <c r="BF60" s="1" t="str">
        <f>IFERROR(VLOOKUP(CONCATENATE(BE$1,BE60),'Formulario de Preguntas'!$C$10:$FN$165,3,FALSE),"")</f>
        <v/>
      </c>
      <c r="BG60" s="1" t="str">
        <f>IFERROR(VLOOKUP(CONCATENATE(BE$1,BE60),'Formulario de Preguntas'!$C$10:$FN$165,4,FALSE),"")</f>
        <v/>
      </c>
      <c r="BH60" s="25">
        <f>IF($B60='Formulario de Respuestas'!$D59,'Formulario de Respuestas'!$X59,"ES DIFERENTE")</f>
        <v>0</v>
      </c>
      <c r="BI60" s="1" t="str">
        <f>IFERROR(VLOOKUP(CONCATENATE(BH$1,BH60),'Formulario de Preguntas'!$C$10:$FN$165,3,FALSE),"")</f>
        <v/>
      </c>
      <c r="BJ60" s="1" t="str">
        <f>IFERROR(VLOOKUP(CONCATENATE(BH$1,BH60),'Formulario de Preguntas'!$C$10:$FN$165,4,FALSE),"")</f>
        <v/>
      </c>
      <c r="BK60" s="25">
        <f>IF($B60='Formulario de Respuestas'!$D59,'Formulario de Respuestas'!$Y59,"ES DIFERENTE")</f>
        <v>0</v>
      </c>
      <c r="BL60" s="1" t="str">
        <f>IFERROR(VLOOKUP(CONCATENATE(BK$1,BK60),'Formulario de Preguntas'!$C$10:$FN$165,3,FALSE),"")</f>
        <v/>
      </c>
      <c r="BM60" s="1" t="str">
        <f>IFERROR(VLOOKUP(CONCATENATE(BK$1,BK60),'Formulario de Preguntas'!$C$10:$FN$165,4,FALSE),"")</f>
        <v/>
      </c>
      <c r="BN60" s="25">
        <f>IF($B60='Formulario de Respuestas'!$D59,'Formulario de Respuestas'!$Z59,"ES DIFERENTE")</f>
        <v>0</v>
      </c>
      <c r="BO60" s="1" t="str">
        <f>IFERROR(VLOOKUP(CONCATENATE(BN$1,BN60),'Formulario de Preguntas'!$C$10:$FN$165,3,FALSE),"")</f>
        <v/>
      </c>
      <c r="BP60" s="1" t="str">
        <f>IFERROR(VLOOKUP(CONCATENATE(BN$1,BN60),'Formulario de Preguntas'!$C$10:$FN$165,4,FALSE),"")</f>
        <v/>
      </c>
      <c r="BR60" s="1">
        <f t="shared" si="0"/>
        <v>0</v>
      </c>
      <c r="BS60" s="1">
        <f t="shared" si="1"/>
        <v>0.25</v>
      </c>
      <c r="BT60" s="1">
        <f t="shared" si="3"/>
        <v>0</v>
      </c>
      <c r="BU60" s="1">
        <f>COUNTIF('Formulario de Respuestas'!$E59:$Z59,"A")</f>
        <v>0</v>
      </c>
      <c r="BV60" s="1">
        <f>COUNTIF('Formulario de Respuestas'!$E59:$Z59,"B")</f>
        <v>0</v>
      </c>
      <c r="BW60" s="1">
        <f>COUNTIF('Formulario de Respuestas'!$E59:$Z59,"C")</f>
        <v>0</v>
      </c>
      <c r="BX60" s="1">
        <f>COUNTIF('Formulario de Respuestas'!$E59:$Z59,"D")</f>
        <v>0</v>
      </c>
      <c r="BY60" s="1">
        <f>COUNTIF('Formulario de Respuestas'!$E59:$Z59,"E (RESPUESTA ANULADA)")</f>
        <v>0</v>
      </c>
    </row>
    <row r="61" spans="1:77" x14ac:dyDescent="0.25">
      <c r="A61" s="1">
        <f>'Formulario de Respuestas'!C60</f>
        <v>0</v>
      </c>
      <c r="B61" s="1">
        <f>'Formulario de Respuestas'!D60</f>
        <v>0</v>
      </c>
      <c r="C61" s="25">
        <f>IF($B61='Formulario de Respuestas'!$D60,'Formulario de Respuestas'!$E60,"ES DIFERENTE")</f>
        <v>0</v>
      </c>
      <c r="D61" s="15" t="str">
        <f>IFERROR(VLOOKUP(CONCATENATE(C$1,C61),'Formulario de Preguntas'!$C$2:$FN$165,3,FALSE),"")</f>
        <v/>
      </c>
      <c r="E61" s="1" t="str">
        <f>IFERROR(VLOOKUP(CONCATENATE(C$1,C61),'Formulario de Preguntas'!$C$2:$FN$165,4,FALSE),"")</f>
        <v/>
      </c>
      <c r="F61" s="25">
        <f>IF($B61='Formulario de Respuestas'!$D60,'Formulario de Respuestas'!$F60,"ES DIFERENTE")</f>
        <v>0</v>
      </c>
      <c r="G61" s="1" t="str">
        <f>IFERROR(VLOOKUP(CONCATENATE(F$1,F61),'Formulario de Preguntas'!$C$2:$FN$165,3,FALSE),"")</f>
        <v/>
      </c>
      <c r="H61" s="1" t="str">
        <f>IFERROR(VLOOKUP(CONCATENATE(F$1,F61),'Formulario de Preguntas'!$C$2:$FN$165,4,FALSE),"")</f>
        <v/>
      </c>
      <c r="I61" s="25">
        <f>IF($B61='Formulario de Respuestas'!$D60,'Formulario de Respuestas'!$G60,"ES DIFERENTE")</f>
        <v>0</v>
      </c>
      <c r="J61" s="1" t="str">
        <f>IFERROR(VLOOKUP(CONCATENATE(I$1,I61),'Formulario de Preguntas'!$C$10:$FN$165,3,FALSE),"")</f>
        <v/>
      </c>
      <c r="K61" s="1" t="str">
        <f>IFERROR(VLOOKUP(CONCATENATE(I$1,I61),'Formulario de Preguntas'!$C$10:$FN$165,4,FALSE),"")</f>
        <v/>
      </c>
      <c r="L61" s="25">
        <f>IF($B61='Formulario de Respuestas'!$D60,'Formulario de Respuestas'!$H60,"ES DIFERENTE")</f>
        <v>0</v>
      </c>
      <c r="M61" s="1" t="str">
        <f>IFERROR(VLOOKUP(CONCATENATE(L$1,L61),'Formulario de Preguntas'!$C$10:$FN$165,3,FALSE),"")</f>
        <v/>
      </c>
      <c r="N61" s="1" t="str">
        <f>IFERROR(VLOOKUP(CONCATENATE(L$1,L61),'Formulario de Preguntas'!$C$10:$FN$165,4,FALSE),"")</f>
        <v/>
      </c>
      <c r="O61" s="25">
        <f>IF($B61='Formulario de Respuestas'!$D60,'Formulario de Respuestas'!$I60,"ES DIFERENTE")</f>
        <v>0</v>
      </c>
      <c r="P61" s="1" t="str">
        <f>IFERROR(VLOOKUP(CONCATENATE(O$1,O61),'Formulario de Preguntas'!$C$10:$FN$165,3,FALSE),"")</f>
        <v/>
      </c>
      <c r="Q61" s="1" t="str">
        <f>IFERROR(VLOOKUP(CONCATENATE(O$1,O61),'Formulario de Preguntas'!$C$10:$FN$165,4,FALSE),"")</f>
        <v/>
      </c>
      <c r="R61" s="25">
        <f>IF($B61='Formulario de Respuestas'!$D60,'Formulario de Respuestas'!$J60,"ES DIFERENTE")</f>
        <v>0</v>
      </c>
      <c r="S61" s="1" t="str">
        <f>IFERROR(VLOOKUP(CONCATENATE(R$1,R61),'Formulario de Preguntas'!$C$10:$FN$165,3,FALSE),"")</f>
        <v/>
      </c>
      <c r="T61" s="1" t="str">
        <f>IFERROR(VLOOKUP(CONCATENATE(R$1,R61),'Formulario de Preguntas'!$C$10:$FN$165,4,FALSE),"")</f>
        <v/>
      </c>
      <c r="U61" s="25">
        <f>IF($B61='Formulario de Respuestas'!$D60,'Formulario de Respuestas'!$K60,"ES DIFERENTE")</f>
        <v>0</v>
      </c>
      <c r="V61" s="1" t="str">
        <f>IFERROR(VLOOKUP(CONCATENATE(U$1,U61),'Formulario de Preguntas'!$C$10:$FN$165,3,FALSE),"")</f>
        <v/>
      </c>
      <c r="W61" s="1" t="str">
        <f>IFERROR(VLOOKUP(CONCATENATE(U$1,U61),'Formulario de Preguntas'!$C$10:$FN$165,4,FALSE),"")</f>
        <v/>
      </c>
      <c r="X61" s="25">
        <f>IF($B61='Formulario de Respuestas'!$D60,'Formulario de Respuestas'!$L60,"ES DIFERENTE")</f>
        <v>0</v>
      </c>
      <c r="Y61" s="1" t="str">
        <f>IFERROR(VLOOKUP(CONCATENATE(X$1,X61),'Formulario de Preguntas'!$C$10:$FN$165,3,FALSE),"")</f>
        <v/>
      </c>
      <c r="Z61" s="1" t="str">
        <f>IFERROR(VLOOKUP(CONCATENATE(X$1,X61),'Formulario de Preguntas'!$C$10:$FN$165,4,FALSE),"")</f>
        <v/>
      </c>
      <c r="AA61" s="25">
        <f>IF($B61='Formulario de Respuestas'!$D60,'Formulario de Respuestas'!$M60,"ES DIFERENTE")</f>
        <v>0</v>
      </c>
      <c r="AB61" s="1" t="str">
        <f>IFERROR(VLOOKUP(CONCATENATE(AA$1,AA61),'Formulario de Preguntas'!$C$10:$FN$165,3,FALSE),"")</f>
        <v/>
      </c>
      <c r="AC61" s="1" t="str">
        <f>IFERROR(VLOOKUP(CONCATENATE(AA$1,AA61),'Formulario de Preguntas'!$C$10:$FN$165,4,FALSE),"")</f>
        <v/>
      </c>
      <c r="AD61" s="25">
        <f>IF($B61='Formulario de Respuestas'!$D60,'Formulario de Respuestas'!$N60,"ES DIFERENTE")</f>
        <v>0</v>
      </c>
      <c r="AE61" s="1" t="str">
        <f>IFERROR(VLOOKUP(CONCATENATE(AD$1,AD61),'Formulario de Preguntas'!$C$10:$FN$165,3,FALSE),"")</f>
        <v/>
      </c>
      <c r="AF61" s="1" t="str">
        <f>IFERROR(VLOOKUP(CONCATENATE(AD$1,AD61),'Formulario de Preguntas'!$C$10:$FN$165,4,FALSE),"")</f>
        <v/>
      </c>
      <c r="AG61" s="25">
        <f>IF($B61='Formulario de Respuestas'!$D60,'Formulario de Respuestas'!$O60,"ES DIFERENTE")</f>
        <v>0</v>
      </c>
      <c r="AH61" s="1" t="str">
        <f>IFERROR(VLOOKUP(CONCATENATE(AG$1,AG61),'Formulario de Preguntas'!$C$10:$FN$165,3,FALSE),"")</f>
        <v/>
      </c>
      <c r="AI61" s="1" t="str">
        <f>IFERROR(VLOOKUP(CONCATENATE(AG$1,AG61),'Formulario de Preguntas'!$C$10:$FN$165,4,FALSE),"")</f>
        <v/>
      </c>
      <c r="AJ61" s="25">
        <f>IF($B61='Formulario de Respuestas'!$D60,'Formulario de Respuestas'!$P60,"ES DIFERENTE")</f>
        <v>0</v>
      </c>
      <c r="AK61" s="1" t="str">
        <f>IFERROR(VLOOKUP(CONCATENATE(AJ$1,AJ61),'Formulario de Preguntas'!$C$10:$FN$165,3,FALSE),"")</f>
        <v/>
      </c>
      <c r="AL61" s="1" t="str">
        <f>IFERROR(VLOOKUP(CONCATENATE(AJ$1,AJ61),'Formulario de Preguntas'!$C$10:$FN$165,4,FALSE),"")</f>
        <v/>
      </c>
      <c r="AM61" s="25">
        <f>IF($B61='Formulario de Respuestas'!$D60,'Formulario de Respuestas'!$Q60,"ES DIFERENTE")</f>
        <v>0</v>
      </c>
      <c r="AN61" s="1" t="str">
        <f>IFERROR(VLOOKUP(CONCATENATE(AM$1,AM61),'Formulario de Preguntas'!$C$10:$FN$165,3,FALSE),"")</f>
        <v/>
      </c>
      <c r="AO61" s="1" t="str">
        <f>IFERROR(VLOOKUP(CONCATENATE(AM$1,AM61),'Formulario de Preguntas'!$C$10:$FN$165,4,FALSE),"")</f>
        <v/>
      </c>
      <c r="AP61" s="25">
        <f>IF($B61='Formulario de Respuestas'!$D60,'Formulario de Respuestas'!$R60,"ES DIFERENTE")</f>
        <v>0</v>
      </c>
      <c r="AQ61" s="1" t="str">
        <f>IFERROR(VLOOKUP(CONCATENATE(AP$1,AP61),'Formulario de Preguntas'!$C$10:$FN$165,3,FALSE),"")</f>
        <v/>
      </c>
      <c r="AR61" s="1" t="str">
        <f>IFERROR(VLOOKUP(CONCATENATE(AP$1,AP61),'Formulario de Preguntas'!$C$10:$FN$165,4,FALSE),"")</f>
        <v/>
      </c>
      <c r="AS61" s="25">
        <f>IF($B61='Formulario de Respuestas'!$D60,'Formulario de Respuestas'!$S60,"ES DIFERENTE")</f>
        <v>0</v>
      </c>
      <c r="AT61" s="1" t="str">
        <f>IFERROR(VLOOKUP(CONCATENATE(AS$1,AS61),'Formulario de Preguntas'!$C$10:$FN$165,3,FALSE),"")</f>
        <v/>
      </c>
      <c r="AU61" s="1" t="str">
        <f>IFERROR(VLOOKUP(CONCATENATE(AS$1,AS61),'Formulario de Preguntas'!$C$10:$FN$165,4,FALSE),"")</f>
        <v/>
      </c>
      <c r="AV61" s="25">
        <f>IF($B61='Formulario de Respuestas'!$D60,'Formulario de Respuestas'!$T60,"ES DIFERENTE")</f>
        <v>0</v>
      </c>
      <c r="AW61" s="1" t="str">
        <f>IFERROR(VLOOKUP(CONCATENATE(AV$1,AV61),'Formulario de Preguntas'!$C$10:$FN$165,3,FALSE),"")</f>
        <v/>
      </c>
      <c r="AX61" s="1" t="str">
        <f>IFERROR(VLOOKUP(CONCATENATE(AV$1,AV61),'Formulario de Preguntas'!$C$10:$FN$165,4,FALSE),"")</f>
        <v/>
      </c>
      <c r="AY61" s="25">
        <f>IF($B61='Formulario de Respuestas'!$D60,'Formulario de Respuestas'!$U60,"ES DIFERENTE")</f>
        <v>0</v>
      </c>
      <c r="AZ61" s="1" t="str">
        <f>IFERROR(VLOOKUP(CONCATENATE(AY$1,AY61),'Formulario de Preguntas'!$C$10:$FN$165,3,FALSE),"")</f>
        <v/>
      </c>
      <c r="BA61" s="1" t="str">
        <f>IFERROR(VLOOKUP(CONCATENATE(AY$1,AY61),'Formulario de Preguntas'!$C$10:$FN$165,4,FALSE),"")</f>
        <v/>
      </c>
      <c r="BB61" s="25">
        <f>IF($B61='Formulario de Respuestas'!$D60,'Formulario de Respuestas'!$V60,"ES DIFERENTE")</f>
        <v>0</v>
      </c>
      <c r="BC61" s="1" t="str">
        <f>IFERROR(VLOOKUP(CONCATENATE(BB$1,BB61),'Formulario de Preguntas'!$C$10:$FN$165,3,FALSE),"")</f>
        <v/>
      </c>
      <c r="BD61" s="1" t="str">
        <f>IFERROR(VLOOKUP(CONCATENATE(BB$1,BB61),'Formulario de Preguntas'!$C$10:$FN$165,4,FALSE),"")</f>
        <v/>
      </c>
      <c r="BE61" s="25">
        <f>IF($B61='Formulario de Respuestas'!$D60,'Formulario de Respuestas'!$W60,"ES DIFERENTE")</f>
        <v>0</v>
      </c>
      <c r="BF61" s="1" t="str">
        <f>IFERROR(VLOOKUP(CONCATENATE(BE$1,BE61),'Formulario de Preguntas'!$C$10:$FN$165,3,FALSE),"")</f>
        <v/>
      </c>
      <c r="BG61" s="1" t="str">
        <f>IFERROR(VLOOKUP(CONCATENATE(BE$1,BE61),'Formulario de Preguntas'!$C$10:$FN$165,4,FALSE),"")</f>
        <v/>
      </c>
      <c r="BH61" s="25">
        <f>IF($B61='Formulario de Respuestas'!$D60,'Formulario de Respuestas'!$X60,"ES DIFERENTE")</f>
        <v>0</v>
      </c>
      <c r="BI61" s="1" t="str">
        <f>IFERROR(VLOOKUP(CONCATENATE(BH$1,BH61),'Formulario de Preguntas'!$C$10:$FN$165,3,FALSE),"")</f>
        <v/>
      </c>
      <c r="BJ61" s="1" t="str">
        <f>IFERROR(VLOOKUP(CONCATENATE(BH$1,BH61),'Formulario de Preguntas'!$C$10:$FN$165,4,FALSE),"")</f>
        <v/>
      </c>
      <c r="BK61" s="25">
        <f>IF($B61='Formulario de Respuestas'!$D60,'Formulario de Respuestas'!$Y60,"ES DIFERENTE")</f>
        <v>0</v>
      </c>
      <c r="BL61" s="1" t="str">
        <f>IFERROR(VLOOKUP(CONCATENATE(BK$1,BK61),'Formulario de Preguntas'!$C$10:$FN$165,3,FALSE),"")</f>
        <v/>
      </c>
      <c r="BM61" s="1" t="str">
        <f>IFERROR(VLOOKUP(CONCATENATE(BK$1,BK61),'Formulario de Preguntas'!$C$10:$FN$165,4,FALSE),"")</f>
        <v/>
      </c>
      <c r="BN61" s="25">
        <f>IF($B61='Formulario de Respuestas'!$D60,'Formulario de Respuestas'!$Z60,"ES DIFERENTE")</f>
        <v>0</v>
      </c>
      <c r="BO61" s="1" t="str">
        <f>IFERROR(VLOOKUP(CONCATENATE(BN$1,BN61),'Formulario de Preguntas'!$C$10:$FN$165,3,FALSE),"")</f>
        <v/>
      </c>
      <c r="BP61" s="1" t="str">
        <f>IFERROR(VLOOKUP(CONCATENATE(BN$1,BN61),'Formulario de Preguntas'!$C$10:$FN$165,4,FALSE),"")</f>
        <v/>
      </c>
      <c r="BR61" s="1">
        <f t="shared" si="0"/>
        <v>0</v>
      </c>
      <c r="BS61" s="1">
        <f t="shared" si="1"/>
        <v>0.25</v>
      </c>
      <c r="BT61" s="1">
        <f t="shared" si="3"/>
        <v>0</v>
      </c>
      <c r="BU61" s="1">
        <f>COUNTIF('Formulario de Respuestas'!$E60:$Z60,"A")</f>
        <v>0</v>
      </c>
      <c r="BV61" s="1">
        <f>COUNTIF('Formulario de Respuestas'!$E60:$Z60,"B")</f>
        <v>0</v>
      </c>
      <c r="BW61" s="1">
        <f>COUNTIF('Formulario de Respuestas'!$E60:$Z60,"C")</f>
        <v>0</v>
      </c>
      <c r="BX61" s="1">
        <f>COUNTIF('Formulario de Respuestas'!$E60:$Z60,"D")</f>
        <v>0</v>
      </c>
      <c r="BY61" s="1">
        <f>COUNTIF('Formulario de Respuestas'!$E60:$Z60,"E (RESPUESTA ANULADA)")</f>
        <v>0</v>
      </c>
    </row>
    <row r="62" spans="1:77" x14ac:dyDescent="0.25">
      <c r="A62" s="1">
        <f>'Formulario de Respuestas'!C61</f>
        <v>0</v>
      </c>
      <c r="B62" s="1">
        <f>'Formulario de Respuestas'!D61</f>
        <v>0</v>
      </c>
      <c r="C62" s="25">
        <f>IF($B62='Formulario de Respuestas'!$D61,'Formulario de Respuestas'!$E61,"ES DIFERENTE")</f>
        <v>0</v>
      </c>
      <c r="D62" s="15" t="str">
        <f>IFERROR(VLOOKUP(CONCATENATE(C$1,C62),'Formulario de Preguntas'!$C$2:$FN$165,3,FALSE),"")</f>
        <v/>
      </c>
      <c r="E62" s="1" t="str">
        <f>IFERROR(VLOOKUP(CONCATENATE(C$1,C62),'Formulario de Preguntas'!$C$2:$FN$165,4,FALSE),"")</f>
        <v/>
      </c>
      <c r="F62" s="25">
        <f>IF($B62='Formulario de Respuestas'!$D61,'Formulario de Respuestas'!$F61,"ES DIFERENTE")</f>
        <v>0</v>
      </c>
      <c r="G62" s="1" t="str">
        <f>IFERROR(VLOOKUP(CONCATENATE(F$1,F62),'Formulario de Preguntas'!$C$2:$FN$165,3,FALSE),"")</f>
        <v/>
      </c>
      <c r="H62" s="1" t="str">
        <f>IFERROR(VLOOKUP(CONCATENATE(F$1,F62),'Formulario de Preguntas'!$C$2:$FN$165,4,FALSE),"")</f>
        <v/>
      </c>
      <c r="I62" s="25">
        <f>IF($B62='Formulario de Respuestas'!$D61,'Formulario de Respuestas'!$G61,"ES DIFERENTE")</f>
        <v>0</v>
      </c>
      <c r="J62" s="1" t="str">
        <f>IFERROR(VLOOKUP(CONCATENATE(I$1,I62),'Formulario de Preguntas'!$C$10:$FN$165,3,FALSE),"")</f>
        <v/>
      </c>
      <c r="K62" s="1" t="str">
        <f>IFERROR(VLOOKUP(CONCATENATE(I$1,I62),'Formulario de Preguntas'!$C$10:$FN$165,4,FALSE),"")</f>
        <v/>
      </c>
      <c r="L62" s="25">
        <f>IF($B62='Formulario de Respuestas'!$D61,'Formulario de Respuestas'!$H61,"ES DIFERENTE")</f>
        <v>0</v>
      </c>
      <c r="M62" s="1" t="str">
        <f>IFERROR(VLOOKUP(CONCATENATE(L$1,L62),'Formulario de Preguntas'!$C$10:$FN$165,3,FALSE),"")</f>
        <v/>
      </c>
      <c r="N62" s="1" t="str">
        <f>IFERROR(VLOOKUP(CONCATENATE(L$1,L62),'Formulario de Preguntas'!$C$10:$FN$165,4,FALSE),"")</f>
        <v/>
      </c>
      <c r="O62" s="25">
        <f>IF($B62='Formulario de Respuestas'!$D61,'Formulario de Respuestas'!$I61,"ES DIFERENTE")</f>
        <v>0</v>
      </c>
      <c r="P62" s="1" t="str">
        <f>IFERROR(VLOOKUP(CONCATENATE(O$1,O62),'Formulario de Preguntas'!$C$10:$FN$165,3,FALSE),"")</f>
        <v/>
      </c>
      <c r="Q62" s="1" t="str">
        <f>IFERROR(VLOOKUP(CONCATENATE(O$1,O62),'Formulario de Preguntas'!$C$10:$FN$165,4,FALSE),"")</f>
        <v/>
      </c>
      <c r="R62" s="25">
        <f>IF($B62='Formulario de Respuestas'!$D61,'Formulario de Respuestas'!$J61,"ES DIFERENTE")</f>
        <v>0</v>
      </c>
      <c r="S62" s="1" t="str">
        <f>IFERROR(VLOOKUP(CONCATENATE(R$1,R62),'Formulario de Preguntas'!$C$10:$FN$165,3,FALSE),"")</f>
        <v/>
      </c>
      <c r="T62" s="1" t="str">
        <f>IFERROR(VLOOKUP(CONCATENATE(R$1,R62),'Formulario de Preguntas'!$C$10:$FN$165,4,FALSE),"")</f>
        <v/>
      </c>
      <c r="U62" s="25">
        <f>IF($B62='Formulario de Respuestas'!$D61,'Formulario de Respuestas'!$K61,"ES DIFERENTE")</f>
        <v>0</v>
      </c>
      <c r="V62" s="1" t="str">
        <f>IFERROR(VLOOKUP(CONCATENATE(U$1,U62),'Formulario de Preguntas'!$C$10:$FN$165,3,FALSE),"")</f>
        <v/>
      </c>
      <c r="W62" s="1" t="str">
        <f>IFERROR(VLOOKUP(CONCATENATE(U$1,U62),'Formulario de Preguntas'!$C$10:$FN$165,4,FALSE),"")</f>
        <v/>
      </c>
      <c r="X62" s="25">
        <f>IF($B62='Formulario de Respuestas'!$D61,'Formulario de Respuestas'!$L61,"ES DIFERENTE")</f>
        <v>0</v>
      </c>
      <c r="Y62" s="1" t="str">
        <f>IFERROR(VLOOKUP(CONCATENATE(X$1,X62),'Formulario de Preguntas'!$C$10:$FN$165,3,FALSE),"")</f>
        <v/>
      </c>
      <c r="Z62" s="1" t="str">
        <f>IFERROR(VLOOKUP(CONCATENATE(X$1,X62),'Formulario de Preguntas'!$C$10:$FN$165,4,FALSE),"")</f>
        <v/>
      </c>
      <c r="AA62" s="25">
        <f>IF($B62='Formulario de Respuestas'!$D61,'Formulario de Respuestas'!$M61,"ES DIFERENTE")</f>
        <v>0</v>
      </c>
      <c r="AB62" s="1" t="str">
        <f>IFERROR(VLOOKUP(CONCATENATE(AA$1,AA62),'Formulario de Preguntas'!$C$10:$FN$165,3,FALSE),"")</f>
        <v/>
      </c>
      <c r="AC62" s="1" t="str">
        <f>IFERROR(VLOOKUP(CONCATENATE(AA$1,AA62),'Formulario de Preguntas'!$C$10:$FN$165,4,FALSE),"")</f>
        <v/>
      </c>
      <c r="AD62" s="25">
        <f>IF($B62='Formulario de Respuestas'!$D61,'Formulario de Respuestas'!$N61,"ES DIFERENTE")</f>
        <v>0</v>
      </c>
      <c r="AE62" s="1" t="str">
        <f>IFERROR(VLOOKUP(CONCATENATE(AD$1,AD62),'Formulario de Preguntas'!$C$10:$FN$165,3,FALSE),"")</f>
        <v/>
      </c>
      <c r="AF62" s="1" t="str">
        <f>IFERROR(VLOOKUP(CONCATENATE(AD$1,AD62),'Formulario de Preguntas'!$C$10:$FN$165,4,FALSE),"")</f>
        <v/>
      </c>
      <c r="AG62" s="25">
        <f>IF($B62='Formulario de Respuestas'!$D61,'Formulario de Respuestas'!$O61,"ES DIFERENTE")</f>
        <v>0</v>
      </c>
      <c r="AH62" s="1" t="str">
        <f>IFERROR(VLOOKUP(CONCATENATE(AG$1,AG62),'Formulario de Preguntas'!$C$10:$FN$165,3,FALSE),"")</f>
        <v/>
      </c>
      <c r="AI62" s="1" t="str">
        <f>IFERROR(VLOOKUP(CONCATENATE(AG$1,AG62),'Formulario de Preguntas'!$C$10:$FN$165,4,FALSE),"")</f>
        <v/>
      </c>
      <c r="AJ62" s="25">
        <f>IF($B62='Formulario de Respuestas'!$D61,'Formulario de Respuestas'!$P61,"ES DIFERENTE")</f>
        <v>0</v>
      </c>
      <c r="AK62" s="1" t="str">
        <f>IFERROR(VLOOKUP(CONCATENATE(AJ$1,AJ62),'Formulario de Preguntas'!$C$10:$FN$165,3,FALSE),"")</f>
        <v/>
      </c>
      <c r="AL62" s="1" t="str">
        <f>IFERROR(VLOOKUP(CONCATENATE(AJ$1,AJ62),'Formulario de Preguntas'!$C$10:$FN$165,4,FALSE),"")</f>
        <v/>
      </c>
      <c r="AM62" s="25">
        <f>IF($B62='Formulario de Respuestas'!$D61,'Formulario de Respuestas'!$Q61,"ES DIFERENTE")</f>
        <v>0</v>
      </c>
      <c r="AN62" s="1" t="str">
        <f>IFERROR(VLOOKUP(CONCATENATE(AM$1,AM62),'Formulario de Preguntas'!$C$10:$FN$165,3,FALSE),"")</f>
        <v/>
      </c>
      <c r="AO62" s="1" t="str">
        <f>IFERROR(VLOOKUP(CONCATENATE(AM$1,AM62),'Formulario de Preguntas'!$C$10:$FN$165,4,FALSE),"")</f>
        <v/>
      </c>
      <c r="AP62" s="25">
        <f>IF($B62='Formulario de Respuestas'!$D61,'Formulario de Respuestas'!$R61,"ES DIFERENTE")</f>
        <v>0</v>
      </c>
      <c r="AQ62" s="1" t="str">
        <f>IFERROR(VLOOKUP(CONCATENATE(AP$1,AP62),'Formulario de Preguntas'!$C$10:$FN$165,3,FALSE),"")</f>
        <v/>
      </c>
      <c r="AR62" s="1" t="str">
        <f>IFERROR(VLOOKUP(CONCATENATE(AP$1,AP62),'Formulario de Preguntas'!$C$10:$FN$165,4,FALSE),"")</f>
        <v/>
      </c>
      <c r="AS62" s="25">
        <f>IF($B62='Formulario de Respuestas'!$D61,'Formulario de Respuestas'!$S61,"ES DIFERENTE")</f>
        <v>0</v>
      </c>
      <c r="AT62" s="1" t="str">
        <f>IFERROR(VLOOKUP(CONCATENATE(AS$1,AS62),'Formulario de Preguntas'!$C$10:$FN$165,3,FALSE),"")</f>
        <v/>
      </c>
      <c r="AU62" s="1" t="str">
        <f>IFERROR(VLOOKUP(CONCATENATE(AS$1,AS62),'Formulario de Preguntas'!$C$10:$FN$165,4,FALSE),"")</f>
        <v/>
      </c>
      <c r="AV62" s="25">
        <f>IF($B62='Formulario de Respuestas'!$D61,'Formulario de Respuestas'!$T61,"ES DIFERENTE")</f>
        <v>0</v>
      </c>
      <c r="AW62" s="1" t="str">
        <f>IFERROR(VLOOKUP(CONCATENATE(AV$1,AV62),'Formulario de Preguntas'!$C$10:$FN$165,3,FALSE),"")</f>
        <v/>
      </c>
      <c r="AX62" s="1" t="str">
        <f>IFERROR(VLOOKUP(CONCATENATE(AV$1,AV62),'Formulario de Preguntas'!$C$10:$FN$165,4,FALSE),"")</f>
        <v/>
      </c>
      <c r="AY62" s="25">
        <f>IF($B62='Formulario de Respuestas'!$D61,'Formulario de Respuestas'!$U61,"ES DIFERENTE")</f>
        <v>0</v>
      </c>
      <c r="AZ62" s="1" t="str">
        <f>IFERROR(VLOOKUP(CONCATENATE(AY$1,AY62),'Formulario de Preguntas'!$C$10:$FN$165,3,FALSE),"")</f>
        <v/>
      </c>
      <c r="BA62" s="1" t="str">
        <f>IFERROR(VLOOKUP(CONCATENATE(AY$1,AY62),'Formulario de Preguntas'!$C$10:$FN$165,4,FALSE),"")</f>
        <v/>
      </c>
      <c r="BB62" s="25">
        <f>IF($B62='Formulario de Respuestas'!$D61,'Formulario de Respuestas'!$V61,"ES DIFERENTE")</f>
        <v>0</v>
      </c>
      <c r="BC62" s="1" t="str">
        <f>IFERROR(VLOOKUP(CONCATENATE(BB$1,BB62),'Formulario de Preguntas'!$C$10:$FN$165,3,FALSE),"")</f>
        <v/>
      </c>
      <c r="BD62" s="1" t="str">
        <f>IFERROR(VLOOKUP(CONCATENATE(BB$1,BB62),'Formulario de Preguntas'!$C$10:$FN$165,4,FALSE),"")</f>
        <v/>
      </c>
      <c r="BE62" s="25">
        <f>IF($B62='Formulario de Respuestas'!$D61,'Formulario de Respuestas'!$W61,"ES DIFERENTE")</f>
        <v>0</v>
      </c>
      <c r="BF62" s="1" t="str">
        <f>IFERROR(VLOOKUP(CONCATENATE(BE$1,BE62),'Formulario de Preguntas'!$C$10:$FN$165,3,FALSE),"")</f>
        <v/>
      </c>
      <c r="BG62" s="1" t="str">
        <f>IFERROR(VLOOKUP(CONCATENATE(BE$1,BE62),'Formulario de Preguntas'!$C$10:$FN$165,4,FALSE),"")</f>
        <v/>
      </c>
      <c r="BH62" s="25">
        <f>IF($B62='Formulario de Respuestas'!$D61,'Formulario de Respuestas'!$X61,"ES DIFERENTE")</f>
        <v>0</v>
      </c>
      <c r="BI62" s="1" t="str">
        <f>IFERROR(VLOOKUP(CONCATENATE(BH$1,BH62),'Formulario de Preguntas'!$C$10:$FN$165,3,FALSE),"")</f>
        <v/>
      </c>
      <c r="BJ62" s="1" t="str">
        <f>IFERROR(VLOOKUP(CONCATENATE(BH$1,BH62),'Formulario de Preguntas'!$C$10:$FN$165,4,FALSE),"")</f>
        <v/>
      </c>
      <c r="BK62" s="25">
        <f>IF($B62='Formulario de Respuestas'!$D61,'Formulario de Respuestas'!$Y61,"ES DIFERENTE")</f>
        <v>0</v>
      </c>
      <c r="BL62" s="1" t="str">
        <f>IFERROR(VLOOKUP(CONCATENATE(BK$1,BK62),'Formulario de Preguntas'!$C$10:$FN$165,3,FALSE),"")</f>
        <v/>
      </c>
      <c r="BM62" s="1" t="str">
        <f>IFERROR(VLOOKUP(CONCATENATE(BK$1,BK62),'Formulario de Preguntas'!$C$10:$FN$165,4,FALSE),"")</f>
        <v/>
      </c>
      <c r="BN62" s="25">
        <f>IF($B62='Formulario de Respuestas'!$D61,'Formulario de Respuestas'!$Z61,"ES DIFERENTE")</f>
        <v>0</v>
      </c>
      <c r="BO62" s="1" t="str">
        <f>IFERROR(VLOOKUP(CONCATENATE(BN$1,BN62),'Formulario de Preguntas'!$C$10:$FN$165,3,FALSE),"")</f>
        <v/>
      </c>
      <c r="BP62" s="1" t="str">
        <f>IFERROR(VLOOKUP(CONCATENATE(BN$1,BN62),'Formulario de Preguntas'!$C$10:$FN$165,4,FALSE),"")</f>
        <v/>
      </c>
      <c r="BR62" s="1">
        <f t="shared" si="0"/>
        <v>0</v>
      </c>
      <c r="BS62" s="1">
        <f t="shared" si="1"/>
        <v>0.25</v>
      </c>
      <c r="BT62" s="1">
        <f t="shared" si="3"/>
        <v>0</v>
      </c>
      <c r="BU62" s="1">
        <f>COUNTIF('Formulario de Respuestas'!$E61:$Z61,"A")</f>
        <v>0</v>
      </c>
      <c r="BV62" s="1">
        <f>COUNTIF('Formulario de Respuestas'!$E61:$Z61,"B")</f>
        <v>0</v>
      </c>
      <c r="BW62" s="1">
        <f>COUNTIF('Formulario de Respuestas'!$E61:$Z61,"C")</f>
        <v>0</v>
      </c>
      <c r="BX62" s="1">
        <f>COUNTIF('Formulario de Respuestas'!$E61:$Z61,"D")</f>
        <v>0</v>
      </c>
      <c r="BY62" s="1">
        <f>COUNTIF('Formulario de Respuestas'!$E61:$Z61,"E (RESPUESTA ANULADA)")</f>
        <v>0</v>
      </c>
    </row>
    <row r="63" spans="1:77" x14ac:dyDescent="0.25">
      <c r="A63" s="1">
        <f>'Formulario de Respuestas'!C62</f>
        <v>0</v>
      </c>
      <c r="B63" s="1">
        <f>'Formulario de Respuestas'!D62</f>
        <v>0</v>
      </c>
      <c r="C63" s="25">
        <f>IF($B63='Formulario de Respuestas'!$D62,'Formulario de Respuestas'!$E62,"ES DIFERENTE")</f>
        <v>0</v>
      </c>
      <c r="D63" s="15" t="str">
        <f>IFERROR(VLOOKUP(CONCATENATE(C$1,C63),'Formulario de Preguntas'!$C$2:$FN$165,3,FALSE),"")</f>
        <v/>
      </c>
      <c r="E63" s="1" t="str">
        <f>IFERROR(VLOOKUP(CONCATENATE(C$1,C63),'Formulario de Preguntas'!$C$2:$FN$165,4,FALSE),"")</f>
        <v/>
      </c>
      <c r="F63" s="25">
        <f>IF($B63='Formulario de Respuestas'!$D62,'Formulario de Respuestas'!$F62,"ES DIFERENTE")</f>
        <v>0</v>
      </c>
      <c r="G63" s="1" t="str">
        <f>IFERROR(VLOOKUP(CONCATENATE(F$1,F63),'Formulario de Preguntas'!$C$2:$FN$165,3,FALSE),"")</f>
        <v/>
      </c>
      <c r="H63" s="1" t="str">
        <f>IFERROR(VLOOKUP(CONCATENATE(F$1,F63),'Formulario de Preguntas'!$C$2:$FN$165,4,FALSE),"")</f>
        <v/>
      </c>
      <c r="I63" s="25">
        <f>IF($B63='Formulario de Respuestas'!$D62,'Formulario de Respuestas'!$G62,"ES DIFERENTE")</f>
        <v>0</v>
      </c>
      <c r="J63" s="1" t="str">
        <f>IFERROR(VLOOKUP(CONCATENATE(I$1,I63),'Formulario de Preguntas'!$C$10:$FN$165,3,FALSE),"")</f>
        <v/>
      </c>
      <c r="K63" s="1" t="str">
        <f>IFERROR(VLOOKUP(CONCATENATE(I$1,I63),'Formulario de Preguntas'!$C$10:$FN$165,4,FALSE),"")</f>
        <v/>
      </c>
      <c r="L63" s="25">
        <f>IF($B63='Formulario de Respuestas'!$D62,'Formulario de Respuestas'!$H62,"ES DIFERENTE")</f>
        <v>0</v>
      </c>
      <c r="M63" s="1" t="str">
        <f>IFERROR(VLOOKUP(CONCATENATE(L$1,L63),'Formulario de Preguntas'!$C$10:$FN$165,3,FALSE),"")</f>
        <v/>
      </c>
      <c r="N63" s="1" t="str">
        <f>IFERROR(VLOOKUP(CONCATENATE(L$1,L63),'Formulario de Preguntas'!$C$10:$FN$165,4,FALSE),"")</f>
        <v/>
      </c>
      <c r="O63" s="25">
        <f>IF($B63='Formulario de Respuestas'!$D62,'Formulario de Respuestas'!$I62,"ES DIFERENTE")</f>
        <v>0</v>
      </c>
      <c r="P63" s="1" t="str">
        <f>IFERROR(VLOOKUP(CONCATENATE(O$1,O63),'Formulario de Preguntas'!$C$10:$FN$165,3,FALSE),"")</f>
        <v/>
      </c>
      <c r="Q63" s="1" t="str">
        <f>IFERROR(VLOOKUP(CONCATENATE(O$1,O63),'Formulario de Preguntas'!$C$10:$FN$165,4,FALSE),"")</f>
        <v/>
      </c>
      <c r="R63" s="25">
        <f>IF($B63='Formulario de Respuestas'!$D62,'Formulario de Respuestas'!$J62,"ES DIFERENTE")</f>
        <v>0</v>
      </c>
      <c r="S63" s="1" t="str">
        <f>IFERROR(VLOOKUP(CONCATENATE(R$1,R63),'Formulario de Preguntas'!$C$10:$FN$165,3,FALSE),"")</f>
        <v/>
      </c>
      <c r="T63" s="1" t="str">
        <f>IFERROR(VLOOKUP(CONCATENATE(R$1,R63),'Formulario de Preguntas'!$C$10:$FN$165,4,FALSE),"")</f>
        <v/>
      </c>
      <c r="U63" s="25">
        <f>IF($B63='Formulario de Respuestas'!$D62,'Formulario de Respuestas'!$K62,"ES DIFERENTE")</f>
        <v>0</v>
      </c>
      <c r="V63" s="1" t="str">
        <f>IFERROR(VLOOKUP(CONCATENATE(U$1,U63),'Formulario de Preguntas'!$C$10:$FN$165,3,FALSE),"")</f>
        <v/>
      </c>
      <c r="W63" s="1" t="str">
        <f>IFERROR(VLOOKUP(CONCATENATE(U$1,U63),'Formulario de Preguntas'!$C$10:$FN$165,4,FALSE),"")</f>
        <v/>
      </c>
      <c r="X63" s="25">
        <f>IF($B63='Formulario de Respuestas'!$D62,'Formulario de Respuestas'!$L62,"ES DIFERENTE")</f>
        <v>0</v>
      </c>
      <c r="Y63" s="1" t="str">
        <f>IFERROR(VLOOKUP(CONCATENATE(X$1,X63),'Formulario de Preguntas'!$C$10:$FN$165,3,FALSE),"")</f>
        <v/>
      </c>
      <c r="Z63" s="1" t="str">
        <f>IFERROR(VLOOKUP(CONCATENATE(X$1,X63),'Formulario de Preguntas'!$C$10:$FN$165,4,FALSE),"")</f>
        <v/>
      </c>
      <c r="AA63" s="25">
        <f>IF($B63='Formulario de Respuestas'!$D62,'Formulario de Respuestas'!$M62,"ES DIFERENTE")</f>
        <v>0</v>
      </c>
      <c r="AB63" s="1" t="str">
        <f>IFERROR(VLOOKUP(CONCATENATE(AA$1,AA63),'Formulario de Preguntas'!$C$10:$FN$165,3,FALSE),"")</f>
        <v/>
      </c>
      <c r="AC63" s="1" t="str">
        <f>IFERROR(VLOOKUP(CONCATENATE(AA$1,AA63),'Formulario de Preguntas'!$C$10:$FN$165,4,FALSE),"")</f>
        <v/>
      </c>
      <c r="AD63" s="25">
        <f>IF($B63='Formulario de Respuestas'!$D62,'Formulario de Respuestas'!$N62,"ES DIFERENTE")</f>
        <v>0</v>
      </c>
      <c r="AE63" s="1" t="str">
        <f>IFERROR(VLOOKUP(CONCATENATE(AD$1,AD63),'Formulario de Preguntas'!$C$10:$FN$165,3,FALSE),"")</f>
        <v/>
      </c>
      <c r="AF63" s="1" t="str">
        <f>IFERROR(VLOOKUP(CONCATENATE(AD$1,AD63),'Formulario de Preguntas'!$C$10:$FN$165,4,FALSE),"")</f>
        <v/>
      </c>
      <c r="AG63" s="25">
        <f>IF($B63='Formulario de Respuestas'!$D62,'Formulario de Respuestas'!$O62,"ES DIFERENTE")</f>
        <v>0</v>
      </c>
      <c r="AH63" s="1" t="str">
        <f>IFERROR(VLOOKUP(CONCATENATE(AG$1,AG63),'Formulario de Preguntas'!$C$10:$FN$165,3,FALSE),"")</f>
        <v/>
      </c>
      <c r="AI63" s="1" t="str">
        <f>IFERROR(VLOOKUP(CONCATENATE(AG$1,AG63),'Formulario de Preguntas'!$C$10:$FN$165,4,FALSE),"")</f>
        <v/>
      </c>
      <c r="AJ63" s="25">
        <f>IF($B63='Formulario de Respuestas'!$D62,'Formulario de Respuestas'!$P62,"ES DIFERENTE")</f>
        <v>0</v>
      </c>
      <c r="AK63" s="1" t="str">
        <f>IFERROR(VLOOKUP(CONCATENATE(AJ$1,AJ63),'Formulario de Preguntas'!$C$10:$FN$165,3,FALSE),"")</f>
        <v/>
      </c>
      <c r="AL63" s="1" t="str">
        <f>IFERROR(VLOOKUP(CONCATENATE(AJ$1,AJ63),'Formulario de Preguntas'!$C$10:$FN$165,4,FALSE),"")</f>
        <v/>
      </c>
      <c r="AM63" s="25">
        <f>IF($B63='Formulario de Respuestas'!$D62,'Formulario de Respuestas'!$Q62,"ES DIFERENTE")</f>
        <v>0</v>
      </c>
      <c r="AN63" s="1" t="str">
        <f>IFERROR(VLOOKUP(CONCATENATE(AM$1,AM63),'Formulario de Preguntas'!$C$10:$FN$165,3,FALSE),"")</f>
        <v/>
      </c>
      <c r="AO63" s="1" t="str">
        <f>IFERROR(VLOOKUP(CONCATENATE(AM$1,AM63),'Formulario de Preguntas'!$C$10:$FN$165,4,FALSE),"")</f>
        <v/>
      </c>
      <c r="AP63" s="25">
        <f>IF($B63='Formulario de Respuestas'!$D62,'Formulario de Respuestas'!$R62,"ES DIFERENTE")</f>
        <v>0</v>
      </c>
      <c r="AQ63" s="1" t="str">
        <f>IFERROR(VLOOKUP(CONCATENATE(AP$1,AP63),'Formulario de Preguntas'!$C$10:$FN$165,3,FALSE),"")</f>
        <v/>
      </c>
      <c r="AR63" s="1" t="str">
        <f>IFERROR(VLOOKUP(CONCATENATE(AP$1,AP63),'Formulario de Preguntas'!$C$10:$FN$165,4,FALSE),"")</f>
        <v/>
      </c>
      <c r="AS63" s="25">
        <f>IF($B63='Formulario de Respuestas'!$D62,'Formulario de Respuestas'!$S62,"ES DIFERENTE")</f>
        <v>0</v>
      </c>
      <c r="AT63" s="1" t="str">
        <f>IFERROR(VLOOKUP(CONCATENATE(AS$1,AS63),'Formulario de Preguntas'!$C$10:$FN$165,3,FALSE),"")</f>
        <v/>
      </c>
      <c r="AU63" s="1" t="str">
        <f>IFERROR(VLOOKUP(CONCATENATE(AS$1,AS63),'Formulario de Preguntas'!$C$10:$FN$165,4,FALSE),"")</f>
        <v/>
      </c>
      <c r="AV63" s="25">
        <f>IF($B63='Formulario de Respuestas'!$D62,'Formulario de Respuestas'!$T62,"ES DIFERENTE")</f>
        <v>0</v>
      </c>
      <c r="AW63" s="1" t="str">
        <f>IFERROR(VLOOKUP(CONCATENATE(AV$1,AV63),'Formulario de Preguntas'!$C$10:$FN$165,3,FALSE),"")</f>
        <v/>
      </c>
      <c r="AX63" s="1" t="str">
        <f>IFERROR(VLOOKUP(CONCATENATE(AV$1,AV63),'Formulario de Preguntas'!$C$10:$FN$165,4,FALSE),"")</f>
        <v/>
      </c>
      <c r="AY63" s="25">
        <f>IF($B63='Formulario de Respuestas'!$D62,'Formulario de Respuestas'!$U62,"ES DIFERENTE")</f>
        <v>0</v>
      </c>
      <c r="AZ63" s="1" t="str">
        <f>IFERROR(VLOOKUP(CONCATENATE(AY$1,AY63),'Formulario de Preguntas'!$C$10:$FN$165,3,FALSE),"")</f>
        <v/>
      </c>
      <c r="BA63" s="1" t="str">
        <f>IFERROR(VLOOKUP(CONCATENATE(AY$1,AY63),'Formulario de Preguntas'!$C$10:$FN$165,4,FALSE),"")</f>
        <v/>
      </c>
      <c r="BB63" s="25">
        <f>IF($B63='Formulario de Respuestas'!$D62,'Formulario de Respuestas'!$V62,"ES DIFERENTE")</f>
        <v>0</v>
      </c>
      <c r="BC63" s="1" t="str">
        <f>IFERROR(VLOOKUP(CONCATENATE(BB$1,BB63),'Formulario de Preguntas'!$C$10:$FN$165,3,FALSE),"")</f>
        <v/>
      </c>
      <c r="BD63" s="1" t="str">
        <f>IFERROR(VLOOKUP(CONCATENATE(BB$1,BB63),'Formulario de Preguntas'!$C$10:$FN$165,4,FALSE),"")</f>
        <v/>
      </c>
      <c r="BE63" s="25">
        <f>IF($B63='Formulario de Respuestas'!$D62,'Formulario de Respuestas'!$W62,"ES DIFERENTE")</f>
        <v>0</v>
      </c>
      <c r="BF63" s="1" t="str">
        <f>IFERROR(VLOOKUP(CONCATENATE(BE$1,BE63),'Formulario de Preguntas'!$C$10:$FN$165,3,FALSE),"")</f>
        <v/>
      </c>
      <c r="BG63" s="1" t="str">
        <f>IFERROR(VLOOKUP(CONCATENATE(BE$1,BE63),'Formulario de Preguntas'!$C$10:$FN$165,4,FALSE),"")</f>
        <v/>
      </c>
      <c r="BH63" s="25">
        <f>IF($B63='Formulario de Respuestas'!$D62,'Formulario de Respuestas'!$X62,"ES DIFERENTE")</f>
        <v>0</v>
      </c>
      <c r="BI63" s="1" t="str">
        <f>IFERROR(VLOOKUP(CONCATENATE(BH$1,BH63),'Formulario de Preguntas'!$C$10:$FN$165,3,FALSE),"")</f>
        <v/>
      </c>
      <c r="BJ63" s="1" t="str">
        <f>IFERROR(VLOOKUP(CONCATENATE(BH$1,BH63),'Formulario de Preguntas'!$C$10:$FN$165,4,FALSE),"")</f>
        <v/>
      </c>
      <c r="BK63" s="25">
        <f>IF($B63='Formulario de Respuestas'!$D62,'Formulario de Respuestas'!$Y62,"ES DIFERENTE")</f>
        <v>0</v>
      </c>
      <c r="BL63" s="1" t="str">
        <f>IFERROR(VLOOKUP(CONCATENATE(BK$1,BK63),'Formulario de Preguntas'!$C$10:$FN$165,3,FALSE),"")</f>
        <v/>
      </c>
      <c r="BM63" s="1" t="str">
        <f>IFERROR(VLOOKUP(CONCATENATE(BK$1,BK63),'Formulario de Preguntas'!$C$10:$FN$165,4,FALSE),"")</f>
        <v/>
      </c>
      <c r="BN63" s="25">
        <f>IF($B63='Formulario de Respuestas'!$D62,'Formulario de Respuestas'!$Z62,"ES DIFERENTE")</f>
        <v>0</v>
      </c>
      <c r="BO63" s="1" t="str">
        <f>IFERROR(VLOOKUP(CONCATENATE(BN$1,BN63),'Formulario de Preguntas'!$C$10:$FN$165,3,FALSE),"")</f>
        <v/>
      </c>
      <c r="BP63" s="1" t="str">
        <f>IFERROR(VLOOKUP(CONCATENATE(BN$1,BN63),'Formulario de Preguntas'!$C$10:$FN$165,4,FALSE),"")</f>
        <v/>
      </c>
      <c r="BR63" s="1">
        <f t="shared" si="0"/>
        <v>0</v>
      </c>
      <c r="BS63" s="1">
        <f t="shared" si="1"/>
        <v>0.25</v>
      </c>
      <c r="BT63" s="1">
        <f t="shared" si="3"/>
        <v>0</v>
      </c>
      <c r="BU63" s="1">
        <f>COUNTIF('Formulario de Respuestas'!$E62:$Z62,"A")</f>
        <v>0</v>
      </c>
      <c r="BV63" s="1">
        <f>COUNTIF('Formulario de Respuestas'!$E62:$Z62,"B")</f>
        <v>0</v>
      </c>
      <c r="BW63" s="1">
        <f>COUNTIF('Formulario de Respuestas'!$E62:$Z62,"C")</f>
        <v>0</v>
      </c>
      <c r="BX63" s="1">
        <f>COUNTIF('Formulario de Respuestas'!$E62:$Z62,"D")</f>
        <v>0</v>
      </c>
      <c r="BY63" s="1">
        <f>COUNTIF('Formulario de Respuestas'!$E62:$Z62,"E (RESPUESTA ANULADA)")</f>
        <v>0</v>
      </c>
    </row>
    <row r="64" spans="1:77" x14ac:dyDescent="0.25">
      <c r="A64" s="1">
        <f>'Formulario de Respuestas'!C63</f>
        <v>0</v>
      </c>
      <c r="B64" s="1">
        <f>'Formulario de Respuestas'!D63</f>
        <v>0</v>
      </c>
      <c r="C64" s="25">
        <f>IF($B64='Formulario de Respuestas'!$D63,'Formulario de Respuestas'!$E63,"ES DIFERENTE")</f>
        <v>0</v>
      </c>
      <c r="D64" s="15" t="str">
        <f>IFERROR(VLOOKUP(CONCATENATE(C$1,C64),'Formulario de Preguntas'!$C$2:$FN$165,3,FALSE),"")</f>
        <v/>
      </c>
      <c r="E64" s="1" t="str">
        <f>IFERROR(VLOOKUP(CONCATENATE(C$1,C64),'Formulario de Preguntas'!$C$2:$FN$165,4,FALSE),"")</f>
        <v/>
      </c>
      <c r="F64" s="25">
        <f>IF($B64='Formulario de Respuestas'!$D63,'Formulario de Respuestas'!$F63,"ES DIFERENTE")</f>
        <v>0</v>
      </c>
      <c r="G64" s="1" t="str">
        <f>IFERROR(VLOOKUP(CONCATENATE(F$1,F64),'Formulario de Preguntas'!$C$2:$FN$165,3,FALSE),"")</f>
        <v/>
      </c>
      <c r="H64" s="1" t="str">
        <f>IFERROR(VLOOKUP(CONCATENATE(F$1,F64),'Formulario de Preguntas'!$C$2:$FN$165,4,FALSE),"")</f>
        <v/>
      </c>
      <c r="I64" s="25">
        <f>IF($B64='Formulario de Respuestas'!$D63,'Formulario de Respuestas'!$G63,"ES DIFERENTE")</f>
        <v>0</v>
      </c>
      <c r="J64" s="1" t="str">
        <f>IFERROR(VLOOKUP(CONCATENATE(I$1,I64),'Formulario de Preguntas'!$C$10:$FN$165,3,FALSE),"")</f>
        <v/>
      </c>
      <c r="K64" s="1" t="str">
        <f>IFERROR(VLOOKUP(CONCATENATE(I$1,I64),'Formulario de Preguntas'!$C$10:$FN$165,4,FALSE),"")</f>
        <v/>
      </c>
      <c r="L64" s="25">
        <f>IF($B64='Formulario de Respuestas'!$D63,'Formulario de Respuestas'!$H63,"ES DIFERENTE")</f>
        <v>0</v>
      </c>
      <c r="M64" s="1" t="str">
        <f>IFERROR(VLOOKUP(CONCATENATE(L$1,L64),'Formulario de Preguntas'!$C$10:$FN$165,3,FALSE),"")</f>
        <v/>
      </c>
      <c r="N64" s="1" t="str">
        <f>IFERROR(VLOOKUP(CONCATENATE(L$1,L64),'Formulario de Preguntas'!$C$10:$FN$165,4,FALSE),"")</f>
        <v/>
      </c>
      <c r="O64" s="25">
        <f>IF($B64='Formulario de Respuestas'!$D63,'Formulario de Respuestas'!$I63,"ES DIFERENTE")</f>
        <v>0</v>
      </c>
      <c r="P64" s="1" t="str">
        <f>IFERROR(VLOOKUP(CONCATENATE(O$1,O64),'Formulario de Preguntas'!$C$10:$FN$165,3,FALSE),"")</f>
        <v/>
      </c>
      <c r="Q64" s="1" t="str">
        <f>IFERROR(VLOOKUP(CONCATENATE(O$1,O64),'Formulario de Preguntas'!$C$10:$FN$165,4,FALSE),"")</f>
        <v/>
      </c>
      <c r="R64" s="25">
        <f>IF($B64='Formulario de Respuestas'!$D63,'Formulario de Respuestas'!$J63,"ES DIFERENTE")</f>
        <v>0</v>
      </c>
      <c r="S64" s="1" t="str">
        <f>IFERROR(VLOOKUP(CONCATENATE(R$1,R64),'Formulario de Preguntas'!$C$10:$FN$165,3,FALSE),"")</f>
        <v/>
      </c>
      <c r="T64" s="1" t="str">
        <f>IFERROR(VLOOKUP(CONCATENATE(R$1,R64),'Formulario de Preguntas'!$C$10:$FN$165,4,FALSE),"")</f>
        <v/>
      </c>
      <c r="U64" s="25">
        <f>IF($B64='Formulario de Respuestas'!$D63,'Formulario de Respuestas'!$K63,"ES DIFERENTE")</f>
        <v>0</v>
      </c>
      <c r="V64" s="1" t="str">
        <f>IFERROR(VLOOKUP(CONCATENATE(U$1,U64),'Formulario de Preguntas'!$C$10:$FN$165,3,FALSE),"")</f>
        <v/>
      </c>
      <c r="W64" s="1" t="str">
        <f>IFERROR(VLOOKUP(CONCATENATE(U$1,U64),'Formulario de Preguntas'!$C$10:$FN$165,4,FALSE),"")</f>
        <v/>
      </c>
      <c r="X64" s="25">
        <f>IF($B64='Formulario de Respuestas'!$D63,'Formulario de Respuestas'!$L63,"ES DIFERENTE")</f>
        <v>0</v>
      </c>
      <c r="Y64" s="1" t="str">
        <f>IFERROR(VLOOKUP(CONCATENATE(X$1,X64),'Formulario de Preguntas'!$C$10:$FN$165,3,FALSE),"")</f>
        <v/>
      </c>
      <c r="Z64" s="1" t="str">
        <f>IFERROR(VLOOKUP(CONCATENATE(X$1,X64),'Formulario de Preguntas'!$C$10:$FN$165,4,FALSE),"")</f>
        <v/>
      </c>
      <c r="AA64" s="25">
        <f>IF($B64='Formulario de Respuestas'!$D63,'Formulario de Respuestas'!$M63,"ES DIFERENTE")</f>
        <v>0</v>
      </c>
      <c r="AB64" s="1" t="str">
        <f>IFERROR(VLOOKUP(CONCATENATE(AA$1,AA64),'Formulario de Preguntas'!$C$10:$FN$165,3,FALSE),"")</f>
        <v/>
      </c>
      <c r="AC64" s="1" t="str">
        <f>IFERROR(VLOOKUP(CONCATENATE(AA$1,AA64),'Formulario de Preguntas'!$C$10:$FN$165,4,FALSE),"")</f>
        <v/>
      </c>
      <c r="AD64" s="25">
        <f>IF($B64='Formulario de Respuestas'!$D63,'Formulario de Respuestas'!$N63,"ES DIFERENTE")</f>
        <v>0</v>
      </c>
      <c r="AE64" s="1" t="str">
        <f>IFERROR(VLOOKUP(CONCATENATE(AD$1,AD64),'Formulario de Preguntas'!$C$10:$FN$165,3,FALSE),"")</f>
        <v/>
      </c>
      <c r="AF64" s="1" t="str">
        <f>IFERROR(VLOOKUP(CONCATENATE(AD$1,AD64),'Formulario de Preguntas'!$C$10:$FN$165,4,FALSE),"")</f>
        <v/>
      </c>
      <c r="AG64" s="25">
        <f>IF($B64='Formulario de Respuestas'!$D63,'Formulario de Respuestas'!$O63,"ES DIFERENTE")</f>
        <v>0</v>
      </c>
      <c r="AH64" s="1" t="str">
        <f>IFERROR(VLOOKUP(CONCATENATE(AG$1,AG64),'Formulario de Preguntas'!$C$10:$FN$165,3,FALSE),"")</f>
        <v/>
      </c>
      <c r="AI64" s="1" t="str">
        <f>IFERROR(VLOOKUP(CONCATENATE(AG$1,AG64),'Formulario de Preguntas'!$C$10:$FN$165,4,FALSE),"")</f>
        <v/>
      </c>
      <c r="AJ64" s="25">
        <f>IF($B64='Formulario de Respuestas'!$D63,'Formulario de Respuestas'!$P63,"ES DIFERENTE")</f>
        <v>0</v>
      </c>
      <c r="AK64" s="1" t="str">
        <f>IFERROR(VLOOKUP(CONCATENATE(AJ$1,AJ64),'Formulario de Preguntas'!$C$10:$FN$165,3,FALSE),"")</f>
        <v/>
      </c>
      <c r="AL64" s="1" t="str">
        <f>IFERROR(VLOOKUP(CONCATENATE(AJ$1,AJ64),'Formulario de Preguntas'!$C$10:$FN$165,4,FALSE),"")</f>
        <v/>
      </c>
      <c r="AM64" s="25">
        <f>IF($B64='Formulario de Respuestas'!$D63,'Formulario de Respuestas'!$Q63,"ES DIFERENTE")</f>
        <v>0</v>
      </c>
      <c r="AN64" s="1" t="str">
        <f>IFERROR(VLOOKUP(CONCATENATE(AM$1,AM64),'Formulario de Preguntas'!$C$10:$FN$165,3,FALSE),"")</f>
        <v/>
      </c>
      <c r="AO64" s="1" t="str">
        <f>IFERROR(VLOOKUP(CONCATENATE(AM$1,AM64),'Formulario de Preguntas'!$C$10:$FN$165,4,FALSE),"")</f>
        <v/>
      </c>
      <c r="AP64" s="25">
        <f>IF($B64='Formulario de Respuestas'!$D63,'Formulario de Respuestas'!$R63,"ES DIFERENTE")</f>
        <v>0</v>
      </c>
      <c r="AQ64" s="1" t="str">
        <f>IFERROR(VLOOKUP(CONCATENATE(AP$1,AP64),'Formulario de Preguntas'!$C$10:$FN$165,3,FALSE),"")</f>
        <v/>
      </c>
      <c r="AR64" s="1" t="str">
        <f>IFERROR(VLOOKUP(CONCATENATE(AP$1,AP64),'Formulario de Preguntas'!$C$10:$FN$165,4,FALSE),"")</f>
        <v/>
      </c>
      <c r="AS64" s="25">
        <f>IF($B64='Formulario de Respuestas'!$D63,'Formulario de Respuestas'!$S63,"ES DIFERENTE")</f>
        <v>0</v>
      </c>
      <c r="AT64" s="1" t="str">
        <f>IFERROR(VLOOKUP(CONCATENATE(AS$1,AS64),'Formulario de Preguntas'!$C$10:$FN$165,3,FALSE),"")</f>
        <v/>
      </c>
      <c r="AU64" s="1" t="str">
        <f>IFERROR(VLOOKUP(CONCATENATE(AS$1,AS64),'Formulario de Preguntas'!$C$10:$FN$165,4,FALSE),"")</f>
        <v/>
      </c>
      <c r="AV64" s="25">
        <f>IF($B64='Formulario de Respuestas'!$D63,'Formulario de Respuestas'!$T63,"ES DIFERENTE")</f>
        <v>0</v>
      </c>
      <c r="AW64" s="1" t="str">
        <f>IFERROR(VLOOKUP(CONCATENATE(AV$1,AV64),'Formulario de Preguntas'!$C$10:$FN$165,3,FALSE),"")</f>
        <v/>
      </c>
      <c r="AX64" s="1" t="str">
        <f>IFERROR(VLOOKUP(CONCATENATE(AV$1,AV64),'Formulario de Preguntas'!$C$10:$FN$165,4,FALSE),"")</f>
        <v/>
      </c>
      <c r="AY64" s="25">
        <f>IF($B64='Formulario de Respuestas'!$D63,'Formulario de Respuestas'!$U63,"ES DIFERENTE")</f>
        <v>0</v>
      </c>
      <c r="AZ64" s="1" t="str">
        <f>IFERROR(VLOOKUP(CONCATENATE(AY$1,AY64),'Formulario de Preguntas'!$C$10:$FN$165,3,FALSE),"")</f>
        <v/>
      </c>
      <c r="BA64" s="1" t="str">
        <f>IFERROR(VLOOKUP(CONCATENATE(AY$1,AY64),'Formulario de Preguntas'!$C$10:$FN$165,4,FALSE),"")</f>
        <v/>
      </c>
      <c r="BB64" s="25">
        <f>IF($B64='Formulario de Respuestas'!$D63,'Formulario de Respuestas'!$V63,"ES DIFERENTE")</f>
        <v>0</v>
      </c>
      <c r="BC64" s="1" t="str">
        <f>IFERROR(VLOOKUP(CONCATENATE(BB$1,BB64),'Formulario de Preguntas'!$C$10:$FN$165,3,FALSE),"")</f>
        <v/>
      </c>
      <c r="BD64" s="1" t="str">
        <f>IFERROR(VLOOKUP(CONCATENATE(BB$1,BB64),'Formulario de Preguntas'!$C$10:$FN$165,4,FALSE),"")</f>
        <v/>
      </c>
      <c r="BE64" s="25">
        <f>IF($B64='Formulario de Respuestas'!$D63,'Formulario de Respuestas'!$W63,"ES DIFERENTE")</f>
        <v>0</v>
      </c>
      <c r="BF64" s="1" t="str">
        <f>IFERROR(VLOOKUP(CONCATENATE(BE$1,BE64),'Formulario de Preguntas'!$C$10:$FN$165,3,FALSE),"")</f>
        <v/>
      </c>
      <c r="BG64" s="1" t="str">
        <f>IFERROR(VLOOKUP(CONCATENATE(BE$1,BE64),'Formulario de Preguntas'!$C$10:$FN$165,4,FALSE),"")</f>
        <v/>
      </c>
      <c r="BH64" s="25">
        <f>IF($B64='Formulario de Respuestas'!$D63,'Formulario de Respuestas'!$X63,"ES DIFERENTE")</f>
        <v>0</v>
      </c>
      <c r="BI64" s="1" t="str">
        <f>IFERROR(VLOOKUP(CONCATENATE(BH$1,BH64),'Formulario de Preguntas'!$C$10:$FN$165,3,FALSE),"")</f>
        <v/>
      </c>
      <c r="BJ64" s="1" t="str">
        <f>IFERROR(VLOOKUP(CONCATENATE(BH$1,BH64),'Formulario de Preguntas'!$C$10:$FN$165,4,FALSE),"")</f>
        <v/>
      </c>
      <c r="BK64" s="25">
        <f>IF($B64='Formulario de Respuestas'!$D63,'Formulario de Respuestas'!$Y63,"ES DIFERENTE")</f>
        <v>0</v>
      </c>
      <c r="BL64" s="1" t="str">
        <f>IFERROR(VLOOKUP(CONCATENATE(BK$1,BK64),'Formulario de Preguntas'!$C$10:$FN$165,3,FALSE),"")</f>
        <v/>
      </c>
      <c r="BM64" s="1" t="str">
        <f>IFERROR(VLOOKUP(CONCATENATE(BK$1,BK64),'Formulario de Preguntas'!$C$10:$FN$165,4,FALSE),"")</f>
        <v/>
      </c>
      <c r="BN64" s="25">
        <f>IF($B64='Formulario de Respuestas'!$D63,'Formulario de Respuestas'!$Z63,"ES DIFERENTE")</f>
        <v>0</v>
      </c>
      <c r="BO64" s="1" t="str">
        <f>IFERROR(VLOOKUP(CONCATENATE(BN$1,BN64),'Formulario de Preguntas'!$C$10:$FN$165,3,FALSE),"")</f>
        <v/>
      </c>
      <c r="BP64" s="1" t="str">
        <f>IFERROR(VLOOKUP(CONCATENATE(BN$1,BN64),'Formulario de Preguntas'!$C$10:$FN$165,4,FALSE),"")</f>
        <v/>
      </c>
      <c r="BR64" s="1">
        <f t="shared" si="0"/>
        <v>0</v>
      </c>
      <c r="BS64" s="1">
        <f t="shared" si="1"/>
        <v>0.25</v>
      </c>
      <c r="BT64" s="1">
        <f t="shared" si="3"/>
        <v>0</v>
      </c>
      <c r="BU64" s="1">
        <f>COUNTIF('Formulario de Respuestas'!$E63:$Z63,"A")</f>
        <v>0</v>
      </c>
      <c r="BV64" s="1">
        <f>COUNTIF('Formulario de Respuestas'!$E63:$Z63,"B")</f>
        <v>0</v>
      </c>
      <c r="BW64" s="1">
        <f>COUNTIF('Formulario de Respuestas'!$E63:$Z63,"C")</f>
        <v>0</v>
      </c>
      <c r="BX64" s="1">
        <f>COUNTIF('Formulario de Respuestas'!$E63:$Z63,"D")</f>
        <v>0</v>
      </c>
      <c r="BY64" s="1">
        <f>COUNTIF('Formulario de Respuestas'!$E63:$Z63,"E (RESPUESTA ANULADA)")</f>
        <v>0</v>
      </c>
    </row>
    <row r="65" spans="1:77" x14ac:dyDescent="0.25">
      <c r="A65" s="1">
        <f>'Formulario de Respuestas'!C64</f>
        <v>0</v>
      </c>
      <c r="B65" s="1">
        <f>'Formulario de Respuestas'!D64</f>
        <v>0</v>
      </c>
      <c r="C65" s="25">
        <f>IF($B65='Formulario de Respuestas'!$D64,'Formulario de Respuestas'!$E64,"ES DIFERENTE")</f>
        <v>0</v>
      </c>
      <c r="D65" s="15" t="str">
        <f>IFERROR(VLOOKUP(CONCATENATE(C$1,C65),'Formulario de Preguntas'!$C$2:$FN$165,3,FALSE),"")</f>
        <v/>
      </c>
      <c r="E65" s="1" t="str">
        <f>IFERROR(VLOOKUP(CONCATENATE(C$1,C65),'Formulario de Preguntas'!$C$2:$FN$165,4,FALSE),"")</f>
        <v/>
      </c>
      <c r="F65" s="25">
        <f>IF($B65='Formulario de Respuestas'!$D64,'Formulario de Respuestas'!$F64,"ES DIFERENTE")</f>
        <v>0</v>
      </c>
      <c r="G65" s="1" t="str">
        <f>IFERROR(VLOOKUP(CONCATENATE(F$1,F65),'Formulario de Preguntas'!$C$2:$FN$165,3,FALSE),"")</f>
        <v/>
      </c>
      <c r="H65" s="1" t="str">
        <f>IFERROR(VLOOKUP(CONCATENATE(F$1,F65),'Formulario de Preguntas'!$C$2:$FN$165,4,FALSE),"")</f>
        <v/>
      </c>
      <c r="I65" s="25">
        <f>IF($B65='Formulario de Respuestas'!$D64,'Formulario de Respuestas'!$G64,"ES DIFERENTE")</f>
        <v>0</v>
      </c>
      <c r="J65" s="1" t="str">
        <f>IFERROR(VLOOKUP(CONCATENATE(I$1,I65),'Formulario de Preguntas'!$C$10:$FN$165,3,FALSE),"")</f>
        <v/>
      </c>
      <c r="K65" s="1" t="str">
        <f>IFERROR(VLOOKUP(CONCATENATE(I$1,I65),'Formulario de Preguntas'!$C$10:$FN$165,4,FALSE),"")</f>
        <v/>
      </c>
      <c r="L65" s="25">
        <f>IF($B65='Formulario de Respuestas'!$D64,'Formulario de Respuestas'!$H64,"ES DIFERENTE")</f>
        <v>0</v>
      </c>
      <c r="M65" s="1" t="str">
        <f>IFERROR(VLOOKUP(CONCATENATE(L$1,L65),'Formulario de Preguntas'!$C$10:$FN$165,3,FALSE),"")</f>
        <v/>
      </c>
      <c r="N65" s="1" t="str">
        <f>IFERROR(VLOOKUP(CONCATENATE(L$1,L65),'Formulario de Preguntas'!$C$10:$FN$165,4,FALSE),"")</f>
        <v/>
      </c>
      <c r="O65" s="25">
        <f>IF($B65='Formulario de Respuestas'!$D64,'Formulario de Respuestas'!$I64,"ES DIFERENTE")</f>
        <v>0</v>
      </c>
      <c r="P65" s="1" t="str">
        <f>IFERROR(VLOOKUP(CONCATENATE(O$1,O65),'Formulario de Preguntas'!$C$10:$FN$165,3,FALSE),"")</f>
        <v/>
      </c>
      <c r="Q65" s="1" t="str">
        <f>IFERROR(VLOOKUP(CONCATENATE(O$1,O65),'Formulario de Preguntas'!$C$10:$FN$165,4,FALSE),"")</f>
        <v/>
      </c>
      <c r="R65" s="25">
        <f>IF($B65='Formulario de Respuestas'!$D64,'Formulario de Respuestas'!$J64,"ES DIFERENTE")</f>
        <v>0</v>
      </c>
      <c r="S65" s="1" t="str">
        <f>IFERROR(VLOOKUP(CONCATENATE(R$1,R65),'Formulario de Preguntas'!$C$10:$FN$165,3,FALSE),"")</f>
        <v/>
      </c>
      <c r="T65" s="1" t="str">
        <f>IFERROR(VLOOKUP(CONCATENATE(R$1,R65),'Formulario de Preguntas'!$C$10:$FN$165,4,FALSE),"")</f>
        <v/>
      </c>
      <c r="U65" s="25">
        <f>IF($B65='Formulario de Respuestas'!$D64,'Formulario de Respuestas'!$K64,"ES DIFERENTE")</f>
        <v>0</v>
      </c>
      <c r="V65" s="1" t="str">
        <f>IFERROR(VLOOKUP(CONCATENATE(U$1,U65),'Formulario de Preguntas'!$C$10:$FN$165,3,FALSE),"")</f>
        <v/>
      </c>
      <c r="W65" s="1" t="str">
        <f>IFERROR(VLOOKUP(CONCATENATE(U$1,U65),'Formulario de Preguntas'!$C$10:$FN$165,4,FALSE),"")</f>
        <v/>
      </c>
      <c r="X65" s="25">
        <f>IF($B65='Formulario de Respuestas'!$D64,'Formulario de Respuestas'!$L64,"ES DIFERENTE")</f>
        <v>0</v>
      </c>
      <c r="Y65" s="1" t="str">
        <f>IFERROR(VLOOKUP(CONCATENATE(X$1,X65),'Formulario de Preguntas'!$C$10:$FN$165,3,FALSE),"")</f>
        <v/>
      </c>
      <c r="Z65" s="1" t="str">
        <f>IFERROR(VLOOKUP(CONCATENATE(X$1,X65),'Formulario de Preguntas'!$C$10:$FN$165,4,FALSE),"")</f>
        <v/>
      </c>
      <c r="AA65" s="25">
        <f>IF($B65='Formulario de Respuestas'!$D64,'Formulario de Respuestas'!$M64,"ES DIFERENTE")</f>
        <v>0</v>
      </c>
      <c r="AB65" s="1" t="str">
        <f>IFERROR(VLOOKUP(CONCATENATE(AA$1,AA65),'Formulario de Preguntas'!$C$10:$FN$165,3,FALSE),"")</f>
        <v/>
      </c>
      <c r="AC65" s="1" t="str">
        <f>IFERROR(VLOOKUP(CONCATENATE(AA$1,AA65),'Formulario de Preguntas'!$C$10:$FN$165,4,FALSE),"")</f>
        <v/>
      </c>
      <c r="AD65" s="25">
        <f>IF($B65='Formulario de Respuestas'!$D64,'Formulario de Respuestas'!$N64,"ES DIFERENTE")</f>
        <v>0</v>
      </c>
      <c r="AE65" s="1" t="str">
        <f>IFERROR(VLOOKUP(CONCATENATE(AD$1,AD65),'Formulario de Preguntas'!$C$10:$FN$165,3,FALSE),"")</f>
        <v/>
      </c>
      <c r="AF65" s="1" t="str">
        <f>IFERROR(VLOOKUP(CONCATENATE(AD$1,AD65),'Formulario de Preguntas'!$C$10:$FN$165,4,FALSE),"")</f>
        <v/>
      </c>
      <c r="AG65" s="25">
        <f>IF($B65='Formulario de Respuestas'!$D64,'Formulario de Respuestas'!$O64,"ES DIFERENTE")</f>
        <v>0</v>
      </c>
      <c r="AH65" s="1" t="str">
        <f>IFERROR(VLOOKUP(CONCATENATE(AG$1,AG65),'Formulario de Preguntas'!$C$10:$FN$165,3,FALSE),"")</f>
        <v/>
      </c>
      <c r="AI65" s="1" t="str">
        <f>IFERROR(VLOOKUP(CONCATENATE(AG$1,AG65),'Formulario de Preguntas'!$C$10:$FN$165,4,FALSE),"")</f>
        <v/>
      </c>
      <c r="AJ65" s="25">
        <f>IF($B65='Formulario de Respuestas'!$D64,'Formulario de Respuestas'!$P64,"ES DIFERENTE")</f>
        <v>0</v>
      </c>
      <c r="AK65" s="1" t="str">
        <f>IFERROR(VLOOKUP(CONCATENATE(AJ$1,AJ65),'Formulario de Preguntas'!$C$10:$FN$165,3,FALSE),"")</f>
        <v/>
      </c>
      <c r="AL65" s="1" t="str">
        <f>IFERROR(VLOOKUP(CONCATENATE(AJ$1,AJ65),'Formulario de Preguntas'!$C$10:$FN$165,4,FALSE),"")</f>
        <v/>
      </c>
      <c r="AM65" s="25">
        <f>IF($B65='Formulario de Respuestas'!$D64,'Formulario de Respuestas'!$Q64,"ES DIFERENTE")</f>
        <v>0</v>
      </c>
      <c r="AN65" s="1" t="str">
        <f>IFERROR(VLOOKUP(CONCATENATE(AM$1,AM65),'Formulario de Preguntas'!$C$10:$FN$165,3,FALSE),"")</f>
        <v/>
      </c>
      <c r="AO65" s="1" t="str">
        <f>IFERROR(VLOOKUP(CONCATENATE(AM$1,AM65),'Formulario de Preguntas'!$C$10:$FN$165,4,FALSE),"")</f>
        <v/>
      </c>
      <c r="AP65" s="25">
        <f>IF($B65='Formulario de Respuestas'!$D64,'Formulario de Respuestas'!$R64,"ES DIFERENTE")</f>
        <v>0</v>
      </c>
      <c r="AQ65" s="1" t="str">
        <f>IFERROR(VLOOKUP(CONCATENATE(AP$1,AP65),'Formulario de Preguntas'!$C$10:$FN$165,3,FALSE),"")</f>
        <v/>
      </c>
      <c r="AR65" s="1" t="str">
        <f>IFERROR(VLOOKUP(CONCATENATE(AP$1,AP65),'Formulario de Preguntas'!$C$10:$FN$165,4,FALSE),"")</f>
        <v/>
      </c>
      <c r="AS65" s="25">
        <f>IF($B65='Formulario de Respuestas'!$D64,'Formulario de Respuestas'!$S64,"ES DIFERENTE")</f>
        <v>0</v>
      </c>
      <c r="AT65" s="1" t="str">
        <f>IFERROR(VLOOKUP(CONCATENATE(AS$1,AS65),'Formulario de Preguntas'!$C$10:$FN$165,3,FALSE),"")</f>
        <v/>
      </c>
      <c r="AU65" s="1" t="str">
        <f>IFERROR(VLOOKUP(CONCATENATE(AS$1,AS65),'Formulario de Preguntas'!$C$10:$FN$165,4,FALSE),"")</f>
        <v/>
      </c>
      <c r="AV65" s="25">
        <f>IF($B65='Formulario de Respuestas'!$D64,'Formulario de Respuestas'!$T64,"ES DIFERENTE")</f>
        <v>0</v>
      </c>
      <c r="AW65" s="1" t="str">
        <f>IFERROR(VLOOKUP(CONCATENATE(AV$1,AV65),'Formulario de Preguntas'!$C$10:$FN$165,3,FALSE),"")</f>
        <v/>
      </c>
      <c r="AX65" s="1" t="str">
        <f>IFERROR(VLOOKUP(CONCATENATE(AV$1,AV65),'Formulario de Preguntas'!$C$10:$FN$165,4,FALSE),"")</f>
        <v/>
      </c>
      <c r="AY65" s="25">
        <f>IF($B65='Formulario de Respuestas'!$D64,'Formulario de Respuestas'!$U64,"ES DIFERENTE")</f>
        <v>0</v>
      </c>
      <c r="AZ65" s="1" t="str">
        <f>IFERROR(VLOOKUP(CONCATENATE(AY$1,AY65),'Formulario de Preguntas'!$C$10:$FN$165,3,FALSE),"")</f>
        <v/>
      </c>
      <c r="BA65" s="1" t="str">
        <f>IFERROR(VLOOKUP(CONCATENATE(AY$1,AY65),'Formulario de Preguntas'!$C$10:$FN$165,4,FALSE),"")</f>
        <v/>
      </c>
      <c r="BB65" s="25">
        <f>IF($B65='Formulario de Respuestas'!$D64,'Formulario de Respuestas'!$V64,"ES DIFERENTE")</f>
        <v>0</v>
      </c>
      <c r="BC65" s="1" t="str">
        <f>IFERROR(VLOOKUP(CONCATENATE(BB$1,BB65),'Formulario de Preguntas'!$C$10:$FN$165,3,FALSE),"")</f>
        <v/>
      </c>
      <c r="BD65" s="1" t="str">
        <f>IFERROR(VLOOKUP(CONCATENATE(BB$1,BB65),'Formulario de Preguntas'!$C$10:$FN$165,4,FALSE),"")</f>
        <v/>
      </c>
      <c r="BE65" s="25">
        <f>IF($B65='Formulario de Respuestas'!$D64,'Formulario de Respuestas'!$W64,"ES DIFERENTE")</f>
        <v>0</v>
      </c>
      <c r="BF65" s="1" t="str">
        <f>IFERROR(VLOOKUP(CONCATENATE(BE$1,BE65),'Formulario de Preguntas'!$C$10:$FN$165,3,FALSE),"")</f>
        <v/>
      </c>
      <c r="BG65" s="1" t="str">
        <f>IFERROR(VLOOKUP(CONCATENATE(BE$1,BE65),'Formulario de Preguntas'!$C$10:$FN$165,4,FALSE),"")</f>
        <v/>
      </c>
      <c r="BH65" s="25">
        <f>IF($B65='Formulario de Respuestas'!$D64,'Formulario de Respuestas'!$X64,"ES DIFERENTE")</f>
        <v>0</v>
      </c>
      <c r="BI65" s="1" t="str">
        <f>IFERROR(VLOOKUP(CONCATENATE(BH$1,BH65),'Formulario de Preguntas'!$C$10:$FN$165,3,FALSE),"")</f>
        <v/>
      </c>
      <c r="BJ65" s="1" t="str">
        <f>IFERROR(VLOOKUP(CONCATENATE(BH$1,BH65),'Formulario de Preguntas'!$C$10:$FN$165,4,FALSE),"")</f>
        <v/>
      </c>
      <c r="BK65" s="25">
        <f>IF($B65='Formulario de Respuestas'!$D64,'Formulario de Respuestas'!$Y64,"ES DIFERENTE")</f>
        <v>0</v>
      </c>
      <c r="BL65" s="1" t="str">
        <f>IFERROR(VLOOKUP(CONCATENATE(BK$1,BK65),'Formulario de Preguntas'!$C$10:$FN$165,3,FALSE),"")</f>
        <v/>
      </c>
      <c r="BM65" s="1" t="str">
        <f>IFERROR(VLOOKUP(CONCATENATE(BK$1,BK65),'Formulario de Preguntas'!$C$10:$FN$165,4,FALSE),"")</f>
        <v/>
      </c>
      <c r="BN65" s="25">
        <f>IF($B65='Formulario de Respuestas'!$D64,'Formulario de Respuestas'!$Z64,"ES DIFERENTE")</f>
        <v>0</v>
      </c>
      <c r="BO65" s="1" t="str">
        <f>IFERROR(VLOOKUP(CONCATENATE(BN$1,BN65),'Formulario de Preguntas'!$C$10:$FN$165,3,FALSE),"")</f>
        <v/>
      </c>
      <c r="BP65" s="1" t="str">
        <f>IFERROR(VLOOKUP(CONCATENATE(BN$1,BN65),'Formulario de Preguntas'!$C$10:$FN$165,4,FALSE),"")</f>
        <v/>
      </c>
      <c r="BR65" s="1">
        <f t="shared" si="0"/>
        <v>0</v>
      </c>
      <c r="BS65" s="1">
        <f t="shared" si="1"/>
        <v>0.25</v>
      </c>
      <c r="BT65" s="1">
        <f t="shared" si="3"/>
        <v>0</v>
      </c>
      <c r="BU65" s="1">
        <f>COUNTIF('Formulario de Respuestas'!$E64:$Z64,"A")</f>
        <v>0</v>
      </c>
      <c r="BV65" s="1">
        <f>COUNTIF('Formulario de Respuestas'!$E64:$Z64,"B")</f>
        <v>0</v>
      </c>
      <c r="BW65" s="1">
        <f>COUNTIF('Formulario de Respuestas'!$E64:$Z64,"C")</f>
        <v>0</v>
      </c>
      <c r="BX65" s="1">
        <f>COUNTIF('Formulario de Respuestas'!$E64:$Z64,"D")</f>
        <v>0</v>
      </c>
      <c r="BY65" s="1">
        <f>COUNTIF('Formulario de Respuestas'!$E64:$Z64,"E (RESPUESTA ANULADA)")</f>
        <v>0</v>
      </c>
    </row>
    <row r="66" spans="1:77" x14ac:dyDescent="0.25">
      <c r="A66" s="1">
        <f>'Formulario de Respuestas'!C65</f>
        <v>0</v>
      </c>
      <c r="B66" s="1">
        <f>'Formulario de Respuestas'!D65</f>
        <v>0</v>
      </c>
      <c r="C66" s="25">
        <f>IF($B66='Formulario de Respuestas'!$D65,'Formulario de Respuestas'!$E65,"ES DIFERENTE")</f>
        <v>0</v>
      </c>
      <c r="D66" s="15" t="str">
        <f>IFERROR(VLOOKUP(CONCATENATE(C$1,C66),'Formulario de Preguntas'!$C$2:$FN$165,3,FALSE),"")</f>
        <v/>
      </c>
      <c r="E66" s="1" t="str">
        <f>IFERROR(VLOOKUP(CONCATENATE(C$1,C66),'Formulario de Preguntas'!$C$2:$FN$165,4,FALSE),"")</f>
        <v/>
      </c>
      <c r="F66" s="25">
        <f>IF($B66='Formulario de Respuestas'!$D65,'Formulario de Respuestas'!$F65,"ES DIFERENTE")</f>
        <v>0</v>
      </c>
      <c r="G66" s="1" t="str">
        <f>IFERROR(VLOOKUP(CONCATENATE(F$1,F66),'Formulario de Preguntas'!$C$2:$FN$165,3,FALSE),"")</f>
        <v/>
      </c>
      <c r="H66" s="1" t="str">
        <f>IFERROR(VLOOKUP(CONCATENATE(F$1,F66),'Formulario de Preguntas'!$C$2:$FN$165,4,FALSE),"")</f>
        <v/>
      </c>
      <c r="I66" s="25">
        <f>IF($B66='Formulario de Respuestas'!$D65,'Formulario de Respuestas'!$G65,"ES DIFERENTE")</f>
        <v>0</v>
      </c>
      <c r="J66" s="1" t="str">
        <f>IFERROR(VLOOKUP(CONCATENATE(I$1,I66),'Formulario de Preguntas'!$C$10:$FN$165,3,FALSE),"")</f>
        <v/>
      </c>
      <c r="K66" s="1" t="str">
        <f>IFERROR(VLOOKUP(CONCATENATE(I$1,I66),'Formulario de Preguntas'!$C$10:$FN$165,4,FALSE),"")</f>
        <v/>
      </c>
      <c r="L66" s="25">
        <f>IF($B66='Formulario de Respuestas'!$D65,'Formulario de Respuestas'!$H65,"ES DIFERENTE")</f>
        <v>0</v>
      </c>
      <c r="M66" s="1" t="str">
        <f>IFERROR(VLOOKUP(CONCATENATE(L$1,L66),'Formulario de Preguntas'!$C$10:$FN$165,3,FALSE),"")</f>
        <v/>
      </c>
      <c r="N66" s="1" t="str">
        <f>IFERROR(VLOOKUP(CONCATENATE(L$1,L66),'Formulario de Preguntas'!$C$10:$FN$165,4,FALSE),"")</f>
        <v/>
      </c>
      <c r="O66" s="25">
        <f>IF($B66='Formulario de Respuestas'!$D65,'Formulario de Respuestas'!$I65,"ES DIFERENTE")</f>
        <v>0</v>
      </c>
      <c r="P66" s="1" t="str">
        <f>IFERROR(VLOOKUP(CONCATENATE(O$1,O66),'Formulario de Preguntas'!$C$10:$FN$165,3,FALSE),"")</f>
        <v/>
      </c>
      <c r="Q66" s="1" t="str">
        <f>IFERROR(VLOOKUP(CONCATENATE(O$1,O66),'Formulario de Preguntas'!$C$10:$FN$165,4,FALSE),"")</f>
        <v/>
      </c>
      <c r="R66" s="25">
        <f>IF($B66='Formulario de Respuestas'!$D65,'Formulario de Respuestas'!$J65,"ES DIFERENTE")</f>
        <v>0</v>
      </c>
      <c r="S66" s="1" t="str">
        <f>IFERROR(VLOOKUP(CONCATENATE(R$1,R66),'Formulario de Preguntas'!$C$10:$FN$165,3,FALSE),"")</f>
        <v/>
      </c>
      <c r="T66" s="1" t="str">
        <f>IFERROR(VLOOKUP(CONCATENATE(R$1,R66),'Formulario de Preguntas'!$C$10:$FN$165,4,FALSE),"")</f>
        <v/>
      </c>
      <c r="U66" s="25">
        <f>IF($B66='Formulario de Respuestas'!$D65,'Formulario de Respuestas'!$K65,"ES DIFERENTE")</f>
        <v>0</v>
      </c>
      <c r="V66" s="1" t="str">
        <f>IFERROR(VLOOKUP(CONCATENATE(U$1,U66),'Formulario de Preguntas'!$C$10:$FN$165,3,FALSE),"")</f>
        <v/>
      </c>
      <c r="W66" s="1" t="str">
        <f>IFERROR(VLOOKUP(CONCATENATE(U$1,U66),'Formulario de Preguntas'!$C$10:$FN$165,4,FALSE),"")</f>
        <v/>
      </c>
      <c r="X66" s="25">
        <f>IF($B66='Formulario de Respuestas'!$D65,'Formulario de Respuestas'!$L65,"ES DIFERENTE")</f>
        <v>0</v>
      </c>
      <c r="Y66" s="1" t="str">
        <f>IFERROR(VLOOKUP(CONCATENATE(X$1,X66),'Formulario de Preguntas'!$C$10:$FN$165,3,FALSE),"")</f>
        <v/>
      </c>
      <c r="Z66" s="1" t="str">
        <f>IFERROR(VLOOKUP(CONCATENATE(X$1,X66),'Formulario de Preguntas'!$C$10:$FN$165,4,FALSE),"")</f>
        <v/>
      </c>
      <c r="AA66" s="25">
        <f>IF($B66='Formulario de Respuestas'!$D65,'Formulario de Respuestas'!$M65,"ES DIFERENTE")</f>
        <v>0</v>
      </c>
      <c r="AB66" s="1" t="str">
        <f>IFERROR(VLOOKUP(CONCATENATE(AA$1,AA66),'Formulario de Preguntas'!$C$10:$FN$165,3,FALSE),"")</f>
        <v/>
      </c>
      <c r="AC66" s="1" t="str">
        <f>IFERROR(VLOOKUP(CONCATENATE(AA$1,AA66),'Formulario de Preguntas'!$C$10:$FN$165,4,FALSE),"")</f>
        <v/>
      </c>
      <c r="AD66" s="25">
        <f>IF($B66='Formulario de Respuestas'!$D65,'Formulario de Respuestas'!$N65,"ES DIFERENTE")</f>
        <v>0</v>
      </c>
      <c r="AE66" s="1" t="str">
        <f>IFERROR(VLOOKUP(CONCATENATE(AD$1,AD66),'Formulario de Preguntas'!$C$10:$FN$165,3,FALSE),"")</f>
        <v/>
      </c>
      <c r="AF66" s="1" t="str">
        <f>IFERROR(VLOOKUP(CONCATENATE(AD$1,AD66),'Formulario de Preguntas'!$C$10:$FN$165,4,FALSE),"")</f>
        <v/>
      </c>
      <c r="AG66" s="25">
        <f>IF($B66='Formulario de Respuestas'!$D65,'Formulario de Respuestas'!$O65,"ES DIFERENTE")</f>
        <v>0</v>
      </c>
      <c r="AH66" s="1" t="str">
        <f>IFERROR(VLOOKUP(CONCATENATE(AG$1,AG66),'Formulario de Preguntas'!$C$10:$FN$165,3,FALSE),"")</f>
        <v/>
      </c>
      <c r="AI66" s="1" t="str">
        <f>IFERROR(VLOOKUP(CONCATENATE(AG$1,AG66),'Formulario de Preguntas'!$C$10:$FN$165,4,FALSE),"")</f>
        <v/>
      </c>
      <c r="AJ66" s="25">
        <f>IF($B66='Formulario de Respuestas'!$D65,'Formulario de Respuestas'!$P65,"ES DIFERENTE")</f>
        <v>0</v>
      </c>
      <c r="AK66" s="1" t="str">
        <f>IFERROR(VLOOKUP(CONCATENATE(AJ$1,AJ66),'Formulario de Preguntas'!$C$10:$FN$165,3,FALSE),"")</f>
        <v/>
      </c>
      <c r="AL66" s="1" t="str">
        <f>IFERROR(VLOOKUP(CONCATENATE(AJ$1,AJ66),'Formulario de Preguntas'!$C$10:$FN$165,4,FALSE),"")</f>
        <v/>
      </c>
      <c r="AM66" s="25">
        <f>IF($B66='Formulario de Respuestas'!$D65,'Formulario de Respuestas'!$Q65,"ES DIFERENTE")</f>
        <v>0</v>
      </c>
      <c r="AN66" s="1" t="str">
        <f>IFERROR(VLOOKUP(CONCATENATE(AM$1,AM66),'Formulario de Preguntas'!$C$10:$FN$165,3,FALSE),"")</f>
        <v/>
      </c>
      <c r="AO66" s="1" t="str">
        <f>IFERROR(VLOOKUP(CONCATENATE(AM$1,AM66),'Formulario de Preguntas'!$C$10:$FN$165,4,FALSE),"")</f>
        <v/>
      </c>
      <c r="AP66" s="25">
        <f>IF($B66='Formulario de Respuestas'!$D65,'Formulario de Respuestas'!$R65,"ES DIFERENTE")</f>
        <v>0</v>
      </c>
      <c r="AQ66" s="1" t="str">
        <f>IFERROR(VLOOKUP(CONCATENATE(AP$1,AP66),'Formulario de Preguntas'!$C$10:$FN$165,3,FALSE),"")</f>
        <v/>
      </c>
      <c r="AR66" s="1" t="str">
        <f>IFERROR(VLOOKUP(CONCATENATE(AP$1,AP66),'Formulario de Preguntas'!$C$10:$FN$165,4,FALSE),"")</f>
        <v/>
      </c>
      <c r="AS66" s="25">
        <f>IF($B66='Formulario de Respuestas'!$D65,'Formulario de Respuestas'!$S65,"ES DIFERENTE")</f>
        <v>0</v>
      </c>
      <c r="AT66" s="1" t="str">
        <f>IFERROR(VLOOKUP(CONCATENATE(AS$1,AS66),'Formulario de Preguntas'!$C$10:$FN$165,3,FALSE),"")</f>
        <v/>
      </c>
      <c r="AU66" s="1" t="str">
        <f>IFERROR(VLOOKUP(CONCATENATE(AS$1,AS66),'Formulario de Preguntas'!$C$10:$FN$165,4,FALSE),"")</f>
        <v/>
      </c>
      <c r="AV66" s="25">
        <f>IF($B66='Formulario de Respuestas'!$D65,'Formulario de Respuestas'!$T65,"ES DIFERENTE")</f>
        <v>0</v>
      </c>
      <c r="AW66" s="1" t="str">
        <f>IFERROR(VLOOKUP(CONCATENATE(AV$1,AV66),'Formulario de Preguntas'!$C$10:$FN$165,3,FALSE),"")</f>
        <v/>
      </c>
      <c r="AX66" s="1" t="str">
        <f>IFERROR(VLOOKUP(CONCATENATE(AV$1,AV66),'Formulario de Preguntas'!$C$10:$FN$165,4,FALSE),"")</f>
        <v/>
      </c>
      <c r="AY66" s="25">
        <f>IF($B66='Formulario de Respuestas'!$D65,'Formulario de Respuestas'!$U65,"ES DIFERENTE")</f>
        <v>0</v>
      </c>
      <c r="AZ66" s="1" t="str">
        <f>IFERROR(VLOOKUP(CONCATENATE(AY$1,AY66),'Formulario de Preguntas'!$C$10:$FN$165,3,FALSE),"")</f>
        <v/>
      </c>
      <c r="BA66" s="1" t="str">
        <f>IFERROR(VLOOKUP(CONCATENATE(AY$1,AY66),'Formulario de Preguntas'!$C$10:$FN$165,4,FALSE),"")</f>
        <v/>
      </c>
      <c r="BB66" s="25">
        <f>IF($B66='Formulario de Respuestas'!$D65,'Formulario de Respuestas'!$V65,"ES DIFERENTE")</f>
        <v>0</v>
      </c>
      <c r="BC66" s="1" t="str">
        <f>IFERROR(VLOOKUP(CONCATENATE(BB$1,BB66),'Formulario de Preguntas'!$C$10:$FN$165,3,FALSE),"")</f>
        <v/>
      </c>
      <c r="BD66" s="1" t="str">
        <f>IFERROR(VLOOKUP(CONCATENATE(BB$1,BB66),'Formulario de Preguntas'!$C$10:$FN$165,4,FALSE),"")</f>
        <v/>
      </c>
      <c r="BE66" s="25">
        <f>IF($B66='Formulario de Respuestas'!$D65,'Formulario de Respuestas'!$W65,"ES DIFERENTE")</f>
        <v>0</v>
      </c>
      <c r="BF66" s="1" t="str">
        <f>IFERROR(VLOOKUP(CONCATENATE(BE$1,BE66),'Formulario de Preguntas'!$C$10:$FN$165,3,FALSE),"")</f>
        <v/>
      </c>
      <c r="BG66" s="1" t="str">
        <f>IFERROR(VLOOKUP(CONCATENATE(BE$1,BE66),'Formulario de Preguntas'!$C$10:$FN$165,4,FALSE),"")</f>
        <v/>
      </c>
      <c r="BH66" s="25">
        <f>IF($B66='Formulario de Respuestas'!$D65,'Formulario de Respuestas'!$X65,"ES DIFERENTE")</f>
        <v>0</v>
      </c>
      <c r="BI66" s="1" t="str">
        <f>IFERROR(VLOOKUP(CONCATENATE(BH$1,BH66),'Formulario de Preguntas'!$C$10:$FN$165,3,FALSE),"")</f>
        <v/>
      </c>
      <c r="BJ66" s="1" t="str">
        <f>IFERROR(VLOOKUP(CONCATENATE(BH$1,BH66),'Formulario de Preguntas'!$C$10:$FN$165,4,FALSE),"")</f>
        <v/>
      </c>
      <c r="BK66" s="25">
        <f>IF($B66='Formulario de Respuestas'!$D65,'Formulario de Respuestas'!$Y65,"ES DIFERENTE")</f>
        <v>0</v>
      </c>
      <c r="BL66" s="1" t="str">
        <f>IFERROR(VLOOKUP(CONCATENATE(BK$1,BK66),'Formulario de Preguntas'!$C$10:$FN$165,3,FALSE),"")</f>
        <v/>
      </c>
      <c r="BM66" s="1" t="str">
        <f>IFERROR(VLOOKUP(CONCATENATE(BK$1,BK66),'Formulario de Preguntas'!$C$10:$FN$165,4,FALSE),"")</f>
        <v/>
      </c>
      <c r="BN66" s="25">
        <f>IF($B66='Formulario de Respuestas'!$D65,'Formulario de Respuestas'!$Z65,"ES DIFERENTE")</f>
        <v>0</v>
      </c>
      <c r="BO66" s="1" t="str">
        <f>IFERROR(VLOOKUP(CONCATENATE(BN$1,BN66),'Formulario de Preguntas'!$C$10:$FN$165,3,FALSE),"")</f>
        <v/>
      </c>
      <c r="BP66" s="1" t="str">
        <f>IFERROR(VLOOKUP(CONCATENATE(BN$1,BN66),'Formulario de Preguntas'!$C$10:$FN$165,4,FALSE),"")</f>
        <v/>
      </c>
      <c r="BR66" s="1">
        <f t="shared" si="0"/>
        <v>0</v>
      </c>
      <c r="BS66" s="1">
        <f t="shared" si="1"/>
        <v>0.25</v>
      </c>
      <c r="BT66" s="1">
        <f t="shared" si="3"/>
        <v>0</v>
      </c>
      <c r="BU66" s="1">
        <f>COUNTIF('Formulario de Respuestas'!$E65:$Z65,"A")</f>
        <v>0</v>
      </c>
      <c r="BV66" s="1">
        <f>COUNTIF('Formulario de Respuestas'!$E65:$Z65,"B")</f>
        <v>0</v>
      </c>
      <c r="BW66" s="1">
        <f>COUNTIF('Formulario de Respuestas'!$E65:$Z65,"C")</f>
        <v>0</v>
      </c>
      <c r="BX66" s="1">
        <f>COUNTIF('Formulario de Respuestas'!$E65:$Z65,"D")</f>
        <v>0</v>
      </c>
      <c r="BY66" s="1">
        <f>COUNTIF('Formulario de Respuestas'!$E65:$Z65,"E (RESPUESTA ANULADA)")</f>
        <v>0</v>
      </c>
    </row>
    <row r="67" spans="1:77" x14ac:dyDescent="0.25">
      <c r="A67" s="1">
        <f>'Formulario de Respuestas'!C66</f>
        <v>0</v>
      </c>
      <c r="B67" s="1">
        <f>'Formulario de Respuestas'!D66</f>
        <v>0</v>
      </c>
      <c r="C67" s="25">
        <f>IF($B67='Formulario de Respuestas'!$D66,'Formulario de Respuestas'!$E66,"ES DIFERENTE")</f>
        <v>0</v>
      </c>
      <c r="D67" s="15" t="str">
        <f>IFERROR(VLOOKUP(CONCATENATE(C$1,C67),'Formulario de Preguntas'!$C$2:$FN$165,3,FALSE),"")</f>
        <v/>
      </c>
      <c r="E67" s="1" t="str">
        <f>IFERROR(VLOOKUP(CONCATENATE(C$1,C67),'Formulario de Preguntas'!$C$2:$FN$165,4,FALSE),"")</f>
        <v/>
      </c>
      <c r="F67" s="25">
        <f>IF($B67='Formulario de Respuestas'!$D66,'Formulario de Respuestas'!$F66,"ES DIFERENTE")</f>
        <v>0</v>
      </c>
      <c r="G67" s="1" t="str">
        <f>IFERROR(VLOOKUP(CONCATENATE(F$1,F67),'Formulario de Preguntas'!$C$2:$FN$165,3,FALSE),"")</f>
        <v/>
      </c>
      <c r="H67" s="1" t="str">
        <f>IFERROR(VLOOKUP(CONCATENATE(F$1,F67),'Formulario de Preguntas'!$C$2:$FN$165,4,FALSE),"")</f>
        <v/>
      </c>
      <c r="I67" s="25">
        <f>IF($B67='Formulario de Respuestas'!$D66,'Formulario de Respuestas'!$G66,"ES DIFERENTE")</f>
        <v>0</v>
      </c>
      <c r="J67" s="1" t="str">
        <f>IFERROR(VLOOKUP(CONCATENATE(I$1,I67),'Formulario de Preguntas'!$C$10:$FN$165,3,FALSE),"")</f>
        <v/>
      </c>
      <c r="K67" s="1" t="str">
        <f>IFERROR(VLOOKUP(CONCATENATE(I$1,I67),'Formulario de Preguntas'!$C$10:$FN$165,4,FALSE),"")</f>
        <v/>
      </c>
      <c r="L67" s="25">
        <f>IF($B67='Formulario de Respuestas'!$D66,'Formulario de Respuestas'!$H66,"ES DIFERENTE")</f>
        <v>0</v>
      </c>
      <c r="M67" s="1" t="str">
        <f>IFERROR(VLOOKUP(CONCATENATE(L$1,L67),'Formulario de Preguntas'!$C$10:$FN$165,3,FALSE),"")</f>
        <v/>
      </c>
      <c r="N67" s="1" t="str">
        <f>IFERROR(VLOOKUP(CONCATENATE(L$1,L67),'Formulario de Preguntas'!$C$10:$FN$165,4,FALSE),"")</f>
        <v/>
      </c>
      <c r="O67" s="25">
        <f>IF($B67='Formulario de Respuestas'!$D66,'Formulario de Respuestas'!$I66,"ES DIFERENTE")</f>
        <v>0</v>
      </c>
      <c r="P67" s="1" t="str">
        <f>IFERROR(VLOOKUP(CONCATENATE(O$1,O67),'Formulario de Preguntas'!$C$10:$FN$165,3,FALSE),"")</f>
        <v/>
      </c>
      <c r="Q67" s="1" t="str">
        <f>IFERROR(VLOOKUP(CONCATENATE(O$1,O67),'Formulario de Preguntas'!$C$10:$FN$165,4,FALSE),"")</f>
        <v/>
      </c>
      <c r="R67" s="25">
        <f>IF($B67='Formulario de Respuestas'!$D66,'Formulario de Respuestas'!$J66,"ES DIFERENTE")</f>
        <v>0</v>
      </c>
      <c r="S67" s="1" t="str">
        <f>IFERROR(VLOOKUP(CONCATENATE(R$1,R67),'Formulario de Preguntas'!$C$10:$FN$165,3,FALSE),"")</f>
        <v/>
      </c>
      <c r="T67" s="1" t="str">
        <f>IFERROR(VLOOKUP(CONCATENATE(R$1,R67),'Formulario de Preguntas'!$C$10:$FN$165,4,FALSE),"")</f>
        <v/>
      </c>
      <c r="U67" s="25">
        <f>IF($B67='Formulario de Respuestas'!$D66,'Formulario de Respuestas'!$K66,"ES DIFERENTE")</f>
        <v>0</v>
      </c>
      <c r="V67" s="1" t="str">
        <f>IFERROR(VLOOKUP(CONCATENATE(U$1,U67),'Formulario de Preguntas'!$C$10:$FN$165,3,FALSE),"")</f>
        <v/>
      </c>
      <c r="W67" s="1" t="str">
        <f>IFERROR(VLOOKUP(CONCATENATE(U$1,U67),'Formulario de Preguntas'!$C$10:$FN$165,4,FALSE),"")</f>
        <v/>
      </c>
      <c r="X67" s="25">
        <f>IF($B67='Formulario de Respuestas'!$D66,'Formulario de Respuestas'!$L66,"ES DIFERENTE")</f>
        <v>0</v>
      </c>
      <c r="Y67" s="1" t="str">
        <f>IFERROR(VLOOKUP(CONCATENATE(X$1,X67),'Formulario de Preguntas'!$C$10:$FN$165,3,FALSE),"")</f>
        <v/>
      </c>
      <c r="Z67" s="1" t="str">
        <f>IFERROR(VLOOKUP(CONCATENATE(X$1,X67),'Formulario de Preguntas'!$C$10:$FN$165,4,FALSE),"")</f>
        <v/>
      </c>
      <c r="AA67" s="25">
        <f>IF($B67='Formulario de Respuestas'!$D66,'Formulario de Respuestas'!$M66,"ES DIFERENTE")</f>
        <v>0</v>
      </c>
      <c r="AB67" s="1" t="str">
        <f>IFERROR(VLOOKUP(CONCATENATE(AA$1,AA67),'Formulario de Preguntas'!$C$10:$FN$165,3,FALSE),"")</f>
        <v/>
      </c>
      <c r="AC67" s="1" t="str">
        <f>IFERROR(VLOOKUP(CONCATENATE(AA$1,AA67),'Formulario de Preguntas'!$C$10:$FN$165,4,FALSE),"")</f>
        <v/>
      </c>
      <c r="AD67" s="25">
        <f>IF($B67='Formulario de Respuestas'!$D66,'Formulario de Respuestas'!$N66,"ES DIFERENTE")</f>
        <v>0</v>
      </c>
      <c r="AE67" s="1" t="str">
        <f>IFERROR(VLOOKUP(CONCATENATE(AD$1,AD67),'Formulario de Preguntas'!$C$10:$FN$165,3,FALSE),"")</f>
        <v/>
      </c>
      <c r="AF67" s="1" t="str">
        <f>IFERROR(VLOOKUP(CONCATENATE(AD$1,AD67),'Formulario de Preguntas'!$C$10:$FN$165,4,FALSE),"")</f>
        <v/>
      </c>
      <c r="AG67" s="25">
        <f>IF($B67='Formulario de Respuestas'!$D66,'Formulario de Respuestas'!$O66,"ES DIFERENTE")</f>
        <v>0</v>
      </c>
      <c r="AH67" s="1" t="str">
        <f>IFERROR(VLOOKUP(CONCATENATE(AG$1,AG67),'Formulario de Preguntas'!$C$10:$FN$165,3,FALSE),"")</f>
        <v/>
      </c>
      <c r="AI67" s="1" t="str">
        <f>IFERROR(VLOOKUP(CONCATENATE(AG$1,AG67),'Formulario de Preguntas'!$C$10:$FN$165,4,FALSE),"")</f>
        <v/>
      </c>
      <c r="AJ67" s="25">
        <f>IF($B67='Formulario de Respuestas'!$D66,'Formulario de Respuestas'!$P66,"ES DIFERENTE")</f>
        <v>0</v>
      </c>
      <c r="AK67" s="1" t="str">
        <f>IFERROR(VLOOKUP(CONCATENATE(AJ$1,AJ67),'Formulario de Preguntas'!$C$10:$FN$165,3,FALSE),"")</f>
        <v/>
      </c>
      <c r="AL67" s="1" t="str">
        <f>IFERROR(VLOOKUP(CONCATENATE(AJ$1,AJ67),'Formulario de Preguntas'!$C$10:$FN$165,4,FALSE),"")</f>
        <v/>
      </c>
      <c r="AM67" s="25">
        <f>IF($B67='Formulario de Respuestas'!$D66,'Formulario de Respuestas'!$Q66,"ES DIFERENTE")</f>
        <v>0</v>
      </c>
      <c r="AN67" s="1" t="str">
        <f>IFERROR(VLOOKUP(CONCATENATE(AM$1,AM67),'Formulario de Preguntas'!$C$10:$FN$165,3,FALSE),"")</f>
        <v/>
      </c>
      <c r="AO67" s="1" t="str">
        <f>IFERROR(VLOOKUP(CONCATENATE(AM$1,AM67),'Formulario de Preguntas'!$C$10:$FN$165,4,FALSE),"")</f>
        <v/>
      </c>
      <c r="AP67" s="25">
        <f>IF($B67='Formulario de Respuestas'!$D66,'Formulario de Respuestas'!$R66,"ES DIFERENTE")</f>
        <v>0</v>
      </c>
      <c r="AQ67" s="1" t="str">
        <f>IFERROR(VLOOKUP(CONCATENATE(AP$1,AP67),'Formulario de Preguntas'!$C$10:$FN$165,3,FALSE),"")</f>
        <v/>
      </c>
      <c r="AR67" s="1" t="str">
        <f>IFERROR(VLOOKUP(CONCATENATE(AP$1,AP67),'Formulario de Preguntas'!$C$10:$FN$165,4,FALSE),"")</f>
        <v/>
      </c>
      <c r="AS67" s="25">
        <f>IF($B67='Formulario de Respuestas'!$D66,'Formulario de Respuestas'!$S66,"ES DIFERENTE")</f>
        <v>0</v>
      </c>
      <c r="AT67" s="1" t="str">
        <f>IFERROR(VLOOKUP(CONCATENATE(AS$1,AS67),'Formulario de Preguntas'!$C$10:$FN$165,3,FALSE),"")</f>
        <v/>
      </c>
      <c r="AU67" s="1" t="str">
        <f>IFERROR(VLOOKUP(CONCATENATE(AS$1,AS67),'Formulario de Preguntas'!$C$10:$FN$165,4,FALSE),"")</f>
        <v/>
      </c>
      <c r="AV67" s="25">
        <f>IF($B67='Formulario de Respuestas'!$D66,'Formulario de Respuestas'!$T66,"ES DIFERENTE")</f>
        <v>0</v>
      </c>
      <c r="AW67" s="1" t="str">
        <f>IFERROR(VLOOKUP(CONCATENATE(AV$1,AV67),'Formulario de Preguntas'!$C$10:$FN$165,3,FALSE),"")</f>
        <v/>
      </c>
      <c r="AX67" s="1" t="str">
        <f>IFERROR(VLOOKUP(CONCATENATE(AV$1,AV67),'Formulario de Preguntas'!$C$10:$FN$165,4,FALSE),"")</f>
        <v/>
      </c>
      <c r="AY67" s="25">
        <f>IF($B67='Formulario de Respuestas'!$D66,'Formulario de Respuestas'!$U66,"ES DIFERENTE")</f>
        <v>0</v>
      </c>
      <c r="AZ67" s="1" t="str">
        <f>IFERROR(VLOOKUP(CONCATENATE(AY$1,AY67),'Formulario de Preguntas'!$C$10:$FN$165,3,FALSE),"")</f>
        <v/>
      </c>
      <c r="BA67" s="1" t="str">
        <f>IFERROR(VLOOKUP(CONCATENATE(AY$1,AY67),'Formulario de Preguntas'!$C$10:$FN$165,4,FALSE),"")</f>
        <v/>
      </c>
      <c r="BB67" s="25">
        <f>IF($B67='Formulario de Respuestas'!$D66,'Formulario de Respuestas'!$V66,"ES DIFERENTE")</f>
        <v>0</v>
      </c>
      <c r="BC67" s="1" t="str">
        <f>IFERROR(VLOOKUP(CONCATENATE(BB$1,BB67),'Formulario de Preguntas'!$C$10:$FN$165,3,FALSE),"")</f>
        <v/>
      </c>
      <c r="BD67" s="1" t="str">
        <f>IFERROR(VLOOKUP(CONCATENATE(BB$1,BB67),'Formulario de Preguntas'!$C$10:$FN$165,4,FALSE),"")</f>
        <v/>
      </c>
      <c r="BE67" s="25">
        <f>IF($B67='Formulario de Respuestas'!$D66,'Formulario de Respuestas'!$W66,"ES DIFERENTE")</f>
        <v>0</v>
      </c>
      <c r="BF67" s="1" t="str">
        <f>IFERROR(VLOOKUP(CONCATENATE(BE$1,BE67),'Formulario de Preguntas'!$C$10:$FN$165,3,FALSE),"")</f>
        <v/>
      </c>
      <c r="BG67" s="1" t="str">
        <f>IFERROR(VLOOKUP(CONCATENATE(BE$1,BE67),'Formulario de Preguntas'!$C$10:$FN$165,4,FALSE),"")</f>
        <v/>
      </c>
      <c r="BH67" s="25">
        <f>IF($B67='Formulario de Respuestas'!$D66,'Formulario de Respuestas'!$X66,"ES DIFERENTE")</f>
        <v>0</v>
      </c>
      <c r="BI67" s="1" t="str">
        <f>IFERROR(VLOOKUP(CONCATENATE(BH$1,BH67),'Formulario de Preguntas'!$C$10:$FN$165,3,FALSE),"")</f>
        <v/>
      </c>
      <c r="BJ67" s="1" t="str">
        <f>IFERROR(VLOOKUP(CONCATENATE(BH$1,BH67),'Formulario de Preguntas'!$C$10:$FN$165,4,FALSE),"")</f>
        <v/>
      </c>
      <c r="BK67" s="25">
        <f>IF($B67='Formulario de Respuestas'!$D66,'Formulario de Respuestas'!$Y66,"ES DIFERENTE")</f>
        <v>0</v>
      </c>
      <c r="BL67" s="1" t="str">
        <f>IFERROR(VLOOKUP(CONCATENATE(BK$1,BK67),'Formulario de Preguntas'!$C$10:$FN$165,3,FALSE),"")</f>
        <v/>
      </c>
      <c r="BM67" s="1" t="str">
        <f>IFERROR(VLOOKUP(CONCATENATE(BK$1,BK67),'Formulario de Preguntas'!$C$10:$FN$165,4,FALSE),"")</f>
        <v/>
      </c>
      <c r="BN67" s="25">
        <f>IF($B67='Formulario de Respuestas'!$D66,'Formulario de Respuestas'!$Z66,"ES DIFERENTE")</f>
        <v>0</v>
      </c>
      <c r="BO67" s="1" t="str">
        <f>IFERROR(VLOOKUP(CONCATENATE(BN$1,BN67),'Formulario de Preguntas'!$C$10:$FN$165,3,FALSE),"")</f>
        <v/>
      </c>
      <c r="BP67" s="1" t="str">
        <f>IFERROR(VLOOKUP(CONCATENATE(BN$1,BN67),'Formulario de Preguntas'!$C$10:$FN$165,4,FALSE),"")</f>
        <v/>
      </c>
      <c r="BR67" s="1">
        <f t="shared" ref="BR67:BR130" si="4">COUNTIF(D67:BP67,"RESPUESTA CORRECTA")</f>
        <v>0</v>
      </c>
      <c r="BS67" s="1">
        <f t="shared" si="1"/>
        <v>0.25</v>
      </c>
      <c r="BT67" s="1">
        <f t="shared" si="3"/>
        <v>0</v>
      </c>
      <c r="BU67" s="1">
        <f>COUNTIF('Formulario de Respuestas'!$E66:$Z66,"A")</f>
        <v>0</v>
      </c>
      <c r="BV67" s="1">
        <f>COUNTIF('Formulario de Respuestas'!$E66:$Z66,"B")</f>
        <v>0</v>
      </c>
      <c r="BW67" s="1">
        <f>COUNTIF('Formulario de Respuestas'!$E66:$Z66,"C")</f>
        <v>0</v>
      </c>
      <c r="BX67" s="1">
        <f>COUNTIF('Formulario de Respuestas'!$E66:$Z66,"D")</f>
        <v>0</v>
      </c>
      <c r="BY67" s="1">
        <f>COUNTIF('Formulario de Respuestas'!$E66:$Z66,"E (RESPUESTA ANULADA)")</f>
        <v>0</v>
      </c>
    </row>
    <row r="68" spans="1:77" x14ac:dyDescent="0.25">
      <c r="A68" s="1">
        <f>'Formulario de Respuestas'!C67</f>
        <v>0</v>
      </c>
      <c r="B68" s="1">
        <f>'Formulario de Respuestas'!D67</f>
        <v>0</v>
      </c>
      <c r="C68" s="25">
        <f>IF($B68='Formulario de Respuestas'!$D67,'Formulario de Respuestas'!$E67,"ES DIFERENTE")</f>
        <v>0</v>
      </c>
      <c r="D68" s="15" t="str">
        <f>IFERROR(VLOOKUP(CONCATENATE(C$1,C68),'Formulario de Preguntas'!$C$2:$FN$165,3,FALSE),"")</f>
        <v/>
      </c>
      <c r="E68" s="1" t="str">
        <f>IFERROR(VLOOKUP(CONCATENATE(C$1,C68),'Formulario de Preguntas'!$C$2:$FN$165,4,FALSE),"")</f>
        <v/>
      </c>
      <c r="F68" s="25">
        <f>IF($B68='Formulario de Respuestas'!$D67,'Formulario de Respuestas'!$F67,"ES DIFERENTE")</f>
        <v>0</v>
      </c>
      <c r="G68" s="1" t="str">
        <f>IFERROR(VLOOKUP(CONCATENATE(F$1,F68),'Formulario de Preguntas'!$C$2:$FN$165,3,FALSE),"")</f>
        <v/>
      </c>
      <c r="H68" s="1" t="str">
        <f>IFERROR(VLOOKUP(CONCATENATE(F$1,F68),'Formulario de Preguntas'!$C$2:$FN$165,4,FALSE),"")</f>
        <v/>
      </c>
      <c r="I68" s="25">
        <f>IF($B68='Formulario de Respuestas'!$D67,'Formulario de Respuestas'!$G67,"ES DIFERENTE")</f>
        <v>0</v>
      </c>
      <c r="J68" s="1" t="str">
        <f>IFERROR(VLOOKUP(CONCATENATE(I$1,I68),'Formulario de Preguntas'!$C$10:$FN$165,3,FALSE),"")</f>
        <v/>
      </c>
      <c r="K68" s="1" t="str">
        <f>IFERROR(VLOOKUP(CONCATENATE(I$1,I68),'Formulario de Preguntas'!$C$10:$FN$165,4,FALSE),"")</f>
        <v/>
      </c>
      <c r="L68" s="25">
        <f>IF($B68='Formulario de Respuestas'!$D67,'Formulario de Respuestas'!$H67,"ES DIFERENTE")</f>
        <v>0</v>
      </c>
      <c r="M68" s="1" t="str">
        <f>IFERROR(VLOOKUP(CONCATENATE(L$1,L68),'Formulario de Preguntas'!$C$10:$FN$165,3,FALSE),"")</f>
        <v/>
      </c>
      <c r="N68" s="1" t="str">
        <f>IFERROR(VLOOKUP(CONCATENATE(L$1,L68),'Formulario de Preguntas'!$C$10:$FN$165,4,FALSE),"")</f>
        <v/>
      </c>
      <c r="O68" s="25">
        <f>IF($B68='Formulario de Respuestas'!$D67,'Formulario de Respuestas'!$I67,"ES DIFERENTE")</f>
        <v>0</v>
      </c>
      <c r="P68" s="1" t="str">
        <f>IFERROR(VLOOKUP(CONCATENATE(O$1,O68),'Formulario de Preguntas'!$C$10:$FN$165,3,FALSE),"")</f>
        <v/>
      </c>
      <c r="Q68" s="1" t="str">
        <f>IFERROR(VLOOKUP(CONCATENATE(O$1,O68),'Formulario de Preguntas'!$C$10:$FN$165,4,FALSE),"")</f>
        <v/>
      </c>
      <c r="R68" s="25">
        <f>IF($B68='Formulario de Respuestas'!$D67,'Formulario de Respuestas'!$J67,"ES DIFERENTE")</f>
        <v>0</v>
      </c>
      <c r="S68" s="1" t="str">
        <f>IFERROR(VLOOKUP(CONCATENATE(R$1,R68),'Formulario de Preguntas'!$C$10:$FN$165,3,FALSE),"")</f>
        <v/>
      </c>
      <c r="T68" s="1" t="str">
        <f>IFERROR(VLOOKUP(CONCATENATE(R$1,R68),'Formulario de Preguntas'!$C$10:$FN$165,4,FALSE),"")</f>
        <v/>
      </c>
      <c r="U68" s="25">
        <f>IF($B68='Formulario de Respuestas'!$D67,'Formulario de Respuestas'!$K67,"ES DIFERENTE")</f>
        <v>0</v>
      </c>
      <c r="V68" s="1" t="str">
        <f>IFERROR(VLOOKUP(CONCATENATE(U$1,U68),'Formulario de Preguntas'!$C$10:$FN$165,3,FALSE),"")</f>
        <v/>
      </c>
      <c r="W68" s="1" t="str">
        <f>IFERROR(VLOOKUP(CONCATENATE(U$1,U68),'Formulario de Preguntas'!$C$10:$FN$165,4,FALSE),"")</f>
        <v/>
      </c>
      <c r="X68" s="25">
        <f>IF($B68='Formulario de Respuestas'!$D67,'Formulario de Respuestas'!$L67,"ES DIFERENTE")</f>
        <v>0</v>
      </c>
      <c r="Y68" s="1" t="str">
        <f>IFERROR(VLOOKUP(CONCATENATE(X$1,X68),'Formulario de Preguntas'!$C$10:$FN$165,3,FALSE),"")</f>
        <v/>
      </c>
      <c r="Z68" s="1" t="str">
        <f>IFERROR(VLOOKUP(CONCATENATE(X$1,X68),'Formulario de Preguntas'!$C$10:$FN$165,4,FALSE),"")</f>
        <v/>
      </c>
      <c r="AA68" s="25">
        <f>IF($B68='Formulario de Respuestas'!$D67,'Formulario de Respuestas'!$M67,"ES DIFERENTE")</f>
        <v>0</v>
      </c>
      <c r="AB68" s="1" t="str">
        <f>IFERROR(VLOOKUP(CONCATENATE(AA$1,AA68),'Formulario de Preguntas'!$C$10:$FN$165,3,FALSE),"")</f>
        <v/>
      </c>
      <c r="AC68" s="1" t="str">
        <f>IFERROR(VLOOKUP(CONCATENATE(AA$1,AA68),'Formulario de Preguntas'!$C$10:$FN$165,4,FALSE),"")</f>
        <v/>
      </c>
      <c r="AD68" s="25">
        <f>IF($B68='Formulario de Respuestas'!$D67,'Formulario de Respuestas'!$N67,"ES DIFERENTE")</f>
        <v>0</v>
      </c>
      <c r="AE68" s="1" t="str">
        <f>IFERROR(VLOOKUP(CONCATENATE(AD$1,AD68),'Formulario de Preguntas'!$C$10:$FN$165,3,FALSE),"")</f>
        <v/>
      </c>
      <c r="AF68" s="1" t="str">
        <f>IFERROR(VLOOKUP(CONCATENATE(AD$1,AD68),'Formulario de Preguntas'!$C$10:$FN$165,4,FALSE),"")</f>
        <v/>
      </c>
      <c r="AG68" s="25">
        <f>IF($B68='Formulario de Respuestas'!$D67,'Formulario de Respuestas'!$O67,"ES DIFERENTE")</f>
        <v>0</v>
      </c>
      <c r="AH68" s="1" t="str">
        <f>IFERROR(VLOOKUP(CONCATENATE(AG$1,AG68),'Formulario de Preguntas'!$C$10:$FN$165,3,FALSE),"")</f>
        <v/>
      </c>
      <c r="AI68" s="1" t="str">
        <f>IFERROR(VLOOKUP(CONCATENATE(AG$1,AG68),'Formulario de Preguntas'!$C$10:$FN$165,4,FALSE),"")</f>
        <v/>
      </c>
      <c r="AJ68" s="25">
        <f>IF($B68='Formulario de Respuestas'!$D67,'Formulario de Respuestas'!$P67,"ES DIFERENTE")</f>
        <v>0</v>
      </c>
      <c r="AK68" s="1" t="str">
        <f>IFERROR(VLOOKUP(CONCATENATE(AJ$1,AJ68),'Formulario de Preguntas'!$C$10:$FN$165,3,FALSE),"")</f>
        <v/>
      </c>
      <c r="AL68" s="1" t="str">
        <f>IFERROR(VLOOKUP(CONCATENATE(AJ$1,AJ68),'Formulario de Preguntas'!$C$10:$FN$165,4,FALSE),"")</f>
        <v/>
      </c>
      <c r="AM68" s="25">
        <f>IF($B68='Formulario de Respuestas'!$D67,'Formulario de Respuestas'!$Q67,"ES DIFERENTE")</f>
        <v>0</v>
      </c>
      <c r="AN68" s="1" t="str">
        <f>IFERROR(VLOOKUP(CONCATENATE(AM$1,AM68),'Formulario de Preguntas'!$C$10:$FN$165,3,FALSE),"")</f>
        <v/>
      </c>
      <c r="AO68" s="1" t="str">
        <f>IFERROR(VLOOKUP(CONCATENATE(AM$1,AM68),'Formulario de Preguntas'!$C$10:$FN$165,4,FALSE),"")</f>
        <v/>
      </c>
      <c r="AP68" s="25">
        <f>IF($B68='Formulario de Respuestas'!$D67,'Formulario de Respuestas'!$R67,"ES DIFERENTE")</f>
        <v>0</v>
      </c>
      <c r="AQ68" s="1" t="str">
        <f>IFERROR(VLOOKUP(CONCATENATE(AP$1,AP68),'Formulario de Preguntas'!$C$10:$FN$165,3,FALSE),"")</f>
        <v/>
      </c>
      <c r="AR68" s="1" t="str">
        <f>IFERROR(VLOOKUP(CONCATENATE(AP$1,AP68),'Formulario de Preguntas'!$C$10:$FN$165,4,FALSE),"")</f>
        <v/>
      </c>
      <c r="AS68" s="25">
        <f>IF($B68='Formulario de Respuestas'!$D67,'Formulario de Respuestas'!$S67,"ES DIFERENTE")</f>
        <v>0</v>
      </c>
      <c r="AT68" s="1" t="str">
        <f>IFERROR(VLOOKUP(CONCATENATE(AS$1,AS68),'Formulario de Preguntas'!$C$10:$FN$165,3,FALSE),"")</f>
        <v/>
      </c>
      <c r="AU68" s="1" t="str">
        <f>IFERROR(VLOOKUP(CONCATENATE(AS$1,AS68),'Formulario de Preguntas'!$C$10:$FN$165,4,FALSE),"")</f>
        <v/>
      </c>
      <c r="AV68" s="25">
        <f>IF($B68='Formulario de Respuestas'!$D67,'Formulario de Respuestas'!$T67,"ES DIFERENTE")</f>
        <v>0</v>
      </c>
      <c r="AW68" s="1" t="str">
        <f>IFERROR(VLOOKUP(CONCATENATE(AV$1,AV68),'Formulario de Preguntas'!$C$10:$FN$165,3,FALSE),"")</f>
        <v/>
      </c>
      <c r="AX68" s="1" t="str">
        <f>IFERROR(VLOOKUP(CONCATENATE(AV$1,AV68),'Formulario de Preguntas'!$C$10:$FN$165,4,FALSE),"")</f>
        <v/>
      </c>
      <c r="AY68" s="25">
        <f>IF($B68='Formulario de Respuestas'!$D67,'Formulario de Respuestas'!$U67,"ES DIFERENTE")</f>
        <v>0</v>
      </c>
      <c r="AZ68" s="1" t="str">
        <f>IFERROR(VLOOKUP(CONCATENATE(AY$1,AY68),'Formulario de Preguntas'!$C$10:$FN$165,3,FALSE),"")</f>
        <v/>
      </c>
      <c r="BA68" s="1" t="str">
        <f>IFERROR(VLOOKUP(CONCATENATE(AY$1,AY68),'Formulario de Preguntas'!$C$10:$FN$165,4,FALSE),"")</f>
        <v/>
      </c>
      <c r="BB68" s="25">
        <f>IF($B68='Formulario de Respuestas'!$D67,'Formulario de Respuestas'!$V67,"ES DIFERENTE")</f>
        <v>0</v>
      </c>
      <c r="BC68" s="1" t="str">
        <f>IFERROR(VLOOKUP(CONCATENATE(BB$1,BB68),'Formulario de Preguntas'!$C$10:$FN$165,3,FALSE),"")</f>
        <v/>
      </c>
      <c r="BD68" s="1" t="str">
        <f>IFERROR(VLOOKUP(CONCATENATE(BB$1,BB68),'Formulario de Preguntas'!$C$10:$FN$165,4,FALSE),"")</f>
        <v/>
      </c>
      <c r="BE68" s="25">
        <f>IF($B68='Formulario de Respuestas'!$D67,'Formulario de Respuestas'!$W67,"ES DIFERENTE")</f>
        <v>0</v>
      </c>
      <c r="BF68" s="1" t="str">
        <f>IFERROR(VLOOKUP(CONCATENATE(BE$1,BE68),'Formulario de Preguntas'!$C$10:$FN$165,3,FALSE),"")</f>
        <v/>
      </c>
      <c r="BG68" s="1" t="str">
        <f>IFERROR(VLOOKUP(CONCATENATE(BE$1,BE68),'Formulario de Preguntas'!$C$10:$FN$165,4,FALSE),"")</f>
        <v/>
      </c>
      <c r="BH68" s="25">
        <f>IF($B68='Formulario de Respuestas'!$D67,'Formulario de Respuestas'!$X67,"ES DIFERENTE")</f>
        <v>0</v>
      </c>
      <c r="BI68" s="1" t="str">
        <f>IFERROR(VLOOKUP(CONCATENATE(BH$1,BH68),'Formulario de Preguntas'!$C$10:$FN$165,3,FALSE),"")</f>
        <v/>
      </c>
      <c r="BJ68" s="1" t="str">
        <f>IFERROR(VLOOKUP(CONCATENATE(BH$1,BH68),'Formulario de Preguntas'!$C$10:$FN$165,4,FALSE),"")</f>
        <v/>
      </c>
      <c r="BK68" s="25">
        <f>IF($B68='Formulario de Respuestas'!$D67,'Formulario de Respuestas'!$Y67,"ES DIFERENTE")</f>
        <v>0</v>
      </c>
      <c r="BL68" s="1" t="str">
        <f>IFERROR(VLOOKUP(CONCATENATE(BK$1,BK68),'Formulario de Preguntas'!$C$10:$FN$165,3,FALSE),"")</f>
        <v/>
      </c>
      <c r="BM68" s="1" t="str">
        <f>IFERROR(VLOOKUP(CONCATENATE(BK$1,BK68),'Formulario de Preguntas'!$C$10:$FN$165,4,FALSE),"")</f>
        <v/>
      </c>
      <c r="BN68" s="25">
        <f>IF($B68='Formulario de Respuestas'!$D67,'Formulario de Respuestas'!$Z67,"ES DIFERENTE")</f>
        <v>0</v>
      </c>
      <c r="BO68" s="1" t="str">
        <f>IFERROR(VLOOKUP(CONCATENATE(BN$1,BN68),'Formulario de Preguntas'!$C$10:$FN$165,3,FALSE),"")</f>
        <v/>
      </c>
      <c r="BP68" s="1" t="str">
        <f>IFERROR(VLOOKUP(CONCATENATE(BN$1,BN68),'Formulario de Preguntas'!$C$10:$FN$165,4,FALSE),"")</f>
        <v/>
      </c>
      <c r="BR68" s="1">
        <f t="shared" si="4"/>
        <v>0</v>
      </c>
      <c r="BS68" s="1">
        <f t="shared" ref="BS68:BS131" si="5">5/20</f>
        <v>0.25</v>
      </c>
      <c r="BT68" s="1">
        <f t="shared" si="3"/>
        <v>0</v>
      </c>
      <c r="BU68" s="1">
        <f>COUNTIF('Formulario de Respuestas'!$E67:$Z67,"A")</f>
        <v>0</v>
      </c>
      <c r="BV68" s="1">
        <f>COUNTIF('Formulario de Respuestas'!$E67:$Z67,"B")</f>
        <v>0</v>
      </c>
      <c r="BW68" s="1">
        <f>COUNTIF('Formulario de Respuestas'!$E67:$Z67,"C")</f>
        <v>0</v>
      </c>
      <c r="BX68" s="1">
        <f>COUNTIF('Formulario de Respuestas'!$E67:$Z67,"D")</f>
        <v>0</v>
      </c>
      <c r="BY68" s="1">
        <f>COUNTIF('Formulario de Respuestas'!$E67:$Z67,"E (RESPUESTA ANULADA)")</f>
        <v>0</v>
      </c>
    </row>
    <row r="69" spans="1:77" x14ac:dyDescent="0.25">
      <c r="A69" s="1">
        <f>'Formulario de Respuestas'!C68</f>
        <v>0</v>
      </c>
      <c r="B69" s="1">
        <f>'Formulario de Respuestas'!D68</f>
        <v>0</v>
      </c>
      <c r="C69" s="25">
        <f>IF($B69='Formulario de Respuestas'!$D68,'Formulario de Respuestas'!$E68,"ES DIFERENTE")</f>
        <v>0</v>
      </c>
      <c r="D69" s="15" t="str">
        <f>IFERROR(VLOOKUP(CONCATENATE(C$1,C69),'Formulario de Preguntas'!$C$2:$FN$165,3,FALSE),"")</f>
        <v/>
      </c>
      <c r="E69" s="1" t="str">
        <f>IFERROR(VLOOKUP(CONCATENATE(C$1,C69),'Formulario de Preguntas'!$C$2:$FN$165,4,FALSE),"")</f>
        <v/>
      </c>
      <c r="F69" s="25">
        <f>IF($B69='Formulario de Respuestas'!$D68,'Formulario de Respuestas'!$F68,"ES DIFERENTE")</f>
        <v>0</v>
      </c>
      <c r="G69" s="1" t="str">
        <f>IFERROR(VLOOKUP(CONCATENATE(F$1,F69),'Formulario de Preguntas'!$C$2:$FN$165,3,FALSE),"")</f>
        <v/>
      </c>
      <c r="H69" s="1" t="str">
        <f>IFERROR(VLOOKUP(CONCATENATE(F$1,F69),'Formulario de Preguntas'!$C$2:$FN$165,4,FALSE),"")</f>
        <v/>
      </c>
      <c r="I69" s="25">
        <f>IF($B69='Formulario de Respuestas'!$D68,'Formulario de Respuestas'!$G68,"ES DIFERENTE")</f>
        <v>0</v>
      </c>
      <c r="J69" s="1" t="str">
        <f>IFERROR(VLOOKUP(CONCATENATE(I$1,I69),'Formulario de Preguntas'!$C$10:$FN$165,3,FALSE),"")</f>
        <v/>
      </c>
      <c r="K69" s="1" t="str">
        <f>IFERROR(VLOOKUP(CONCATENATE(I$1,I69),'Formulario de Preguntas'!$C$10:$FN$165,4,FALSE),"")</f>
        <v/>
      </c>
      <c r="L69" s="25">
        <f>IF($B69='Formulario de Respuestas'!$D68,'Formulario de Respuestas'!$H68,"ES DIFERENTE")</f>
        <v>0</v>
      </c>
      <c r="M69" s="1" t="str">
        <f>IFERROR(VLOOKUP(CONCATENATE(L$1,L69),'Formulario de Preguntas'!$C$10:$FN$165,3,FALSE),"")</f>
        <v/>
      </c>
      <c r="N69" s="1" t="str">
        <f>IFERROR(VLOOKUP(CONCATENATE(L$1,L69),'Formulario de Preguntas'!$C$10:$FN$165,4,FALSE),"")</f>
        <v/>
      </c>
      <c r="O69" s="25">
        <f>IF($B69='Formulario de Respuestas'!$D68,'Formulario de Respuestas'!$I68,"ES DIFERENTE")</f>
        <v>0</v>
      </c>
      <c r="P69" s="1" t="str">
        <f>IFERROR(VLOOKUP(CONCATENATE(O$1,O69),'Formulario de Preguntas'!$C$10:$FN$165,3,FALSE),"")</f>
        <v/>
      </c>
      <c r="Q69" s="1" t="str">
        <f>IFERROR(VLOOKUP(CONCATENATE(O$1,O69),'Formulario de Preguntas'!$C$10:$FN$165,4,FALSE),"")</f>
        <v/>
      </c>
      <c r="R69" s="25">
        <f>IF($B69='Formulario de Respuestas'!$D68,'Formulario de Respuestas'!$J68,"ES DIFERENTE")</f>
        <v>0</v>
      </c>
      <c r="S69" s="1" t="str">
        <f>IFERROR(VLOOKUP(CONCATENATE(R$1,R69),'Formulario de Preguntas'!$C$10:$FN$165,3,FALSE),"")</f>
        <v/>
      </c>
      <c r="T69" s="1" t="str">
        <f>IFERROR(VLOOKUP(CONCATENATE(R$1,R69),'Formulario de Preguntas'!$C$10:$FN$165,4,FALSE),"")</f>
        <v/>
      </c>
      <c r="U69" s="25">
        <f>IF($B69='Formulario de Respuestas'!$D68,'Formulario de Respuestas'!$K68,"ES DIFERENTE")</f>
        <v>0</v>
      </c>
      <c r="V69" s="1" t="str">
        <f>IFERROR(VLOOKUP(CONCATENATE(U$1,U69),'Formulario de Preguntas'!$C$10:$FN$165,3,FALSE),"")</f>
        <v/>
      </c>
      <c r="W69" s="1" t="str">
        <f>IFERROR(VLOOKUP(CONCATENATE(U$1,U69),'Formulario de Preguntas'!$C$10:$FN$165,4,FALSE),"")</f>
        <v/>
      </c>
      <c r="X69" s="25">
        <f>IF($B69='Formulario de Respuestas'!$D68,'Formulario de Respuestas'!$L68,"ES DIFERENTE")</f>
        <v>0</v>
      </c>
      <c r="Y69" s="1" t="str">
        <f>IFERROR(VLOOKUP(CONCATENATE(X$1,X69),'Formulario de Preguntas'!$C$10:$FN$165,3,FALSE),"")</f>
        <v/>
      </c>
      <c r="Z69" s="1" t="str">
        <f>IFERROR(VLOOKUP(CONCATENATE(X$1,X69),'Formulario de Preguntas'!$C$10:$FN$165,4,FALSE),"")</f>
        <v/>
      </c>
      <c r="AA69" s="25">
        <f>IF($B69='Formulario de Respuestas'!$D68,'Formulario de Respuestas'!$M68,"ES DIFERENTE")</f>
        <v>0</v>
      </c>
      <c r="AB69" s="1" t="str">
        <f>IFERROR(VLOOKUP(CONCATENATE(AA$1,AA69),'Formulario de Preguntas'!$C$10:$FN$165,3,FALSE),"")</f>
        <v/>
      </c>
      <c r="AC69" s="1" t="str">
        <f>IFERROR(VLOOKUP(CONCATENATE(AA$1,AA69),'Formulario de Preguntas'!$C$10:$FN$165,4,FALSE),"")</f>
        <v/>
      </c>
      <c r="AD69" s="25">
        <f>IF($B69='Formulario de Respuestas'!$D68,'Formulario de Respuestas'!$N68,"ES DIFERENTE")</f>
        <v>0</v>
      </c>
      <c r="AE69" s="1" t="str">
        <f>IFERROR(VLOOKUP(CONCATENATE(AD$1,AD69),'Formulario de Preguntas'!$C$10:$FN$165,3,FALSE),"")</f>
        <v/>
      </c>
      <c r="AF69" s="1" t="str">
        <f>IFERROR(VLOOKUP(CONCATENATE(AD$1,AD69),'Formulario de Preguntas'!$C$10:$FN$165,4,FALSE),"")</f>
        <v/>
      </c>
      <c r="AG69" s="25">
        <f>IF($B69='Formulario de Respuestas'!$D68,'Formulario de Respuestas'!$O68,"ES DIFERENTE")</f>
        <v>0</v>
      </c>
      <c r="AH69" s="1" t="str">
        <f>IFERROR(VLOOKUP(CONCATENATE(AG$1,AG69),'Formulario de Preguntas'!$C$10:$FN$165,3,FALSE),"")</f>
        <v/>
      </c>
      <c r="AI69" s="1" t="str">
        <f>IFERROR(VLOOKUP(CONCATENATE(AG$1,AG69),'Formulario de Preguntas'!$C$10:$FN$165,4,FALSE),"")</f>
        <v/>
      </c>
      <c r="AJ69" s="25">
        <f>IF($B69='Formulario de Respuestas'!$D68,'Formulario de Respuestas'!$P68,"ES DIFERENTE")</f>
        <v>0</v>
      </c>
      <c r="AK69" s="1" t="str">
        <f>IFERROR(VLOOKUP(CONCATENATE(AJ$1,AJ69),'Formulario de Preguntas'!$C$10:$FN$165,3,FALSE),"")</f>
        <v/>
      </c>
      <c r="AL69" s="1" t="str">
        <f>IFERROR(VLOOKUP(CONCATENATE(AJ$1,AJ69),'Formulario de Preguntas'!$C$10:$FN$165,4,FALSE),"")</f>
        <v/>
      </c>
      <c r="AM69" s="25">
        <f>IF($B69='Formulario de Respuestas'!$D68,'Formulario de Respuestas'!$Q68,"ES DIFERENTE")</f>
        <v>0</v>
      </c>
      <c r="AN69" s="1" t="str">
        <f>IFERROR(VLOOKUP(CONCATENATE(AM$1,AM69),'Formulario de Preguntas'!$C$10:$FN$165,3,FALSE),"")</f>
        <v/>
      </c>
      <c r="AO69" s="1" t="str">
        <f>IFERROR(VLOOKUP(CONCATENATE(AM$1,AM69),'Formulario de Preguntas'!$C$10:$FN$165,4,FALSE),"")</f>
        <v/>
      </c>
      <c r="AP69" s="25">
        <f>IF($B69='Formulario de Respuestas'!$D68,'Formulario de Respuestas'!$R68,"ES DIFERENTE")</f>
        <v>0</v>
      </c>
      <c r="AQ69" s="1" t="str">
        <f>IFERROR(VLOOKUP(CONCATENATE(AP$1,AP69),'Formulario de Preguntas'!$C$10:$FN$165,3,FALSE),"")</f>
        <v/>
      </c>
      <c r="AR69" s="1" t="str">
        <f>IFERROR(VLOOKUP(CONCATENATE(AP$1,AP69),'Formulario de Preguntas'!$C$10:$FN$165,4,FALSE),"")</f>
        <v/>
      </c>
      <c r="AS69" s="25">
        <f>IF($B69='Formulario de Respuestas'!$D68,'Formulario de Respuestas'!$S68,"ES DIFERENTE")</f>
        <v>0</v>
      </c>
      <c r="AT69" s="1" t="str">
        <f>IFERROR(VLOOKUP(CONCATENATE(AS$1,AS69),'Formulario de Preguntas'!$C$10:$FN$165,3,FALSE),"")</f>
        <v/>
      </c>
      <c r="AU69" s="1" t="str">
        <f>IFERROR(VLOOKUP(CONCATENATE(AS$1,AS69),'Formulario de Preguntas'!$C$10:$FN$165,4,FALSE),"")</f>
        <v/>
      </c>
      <c r="AV69" s="25">
        <f>IF($B69='Formulario de Respuestas'!$D68,'Formulario de Respuestas'!$T68,"ES DIFERENTE")</f>
        <v>0</v>
      </c>
      <c r="AW69" s="1" t="str">
        <f>IFERROR(VLOOKUP(CONCATENATE(AV$1,AV69),'Formulario de Preguntas'!$C$10:$FN$165,3,FALSE),"")</f>
        <v/>
      </c>
      <c r="AX69" s="1" t="str">
        <f>IFERROR(VLOOKUP(CONCATENATE(AV$1,AV69),'Formulario de Preguntas'!$C$10:$FN$165,4,FALSE),"")</f>
        <v/>
      </c>
      <c r="AY69" s="25">
        <f>IF($B69='Formulario de Respuestas'!$D68,'Formulario de Respuestas'!$U68,"ES DIFERENTE")</f>
        <v>0</v>
      </c>
      <c r="AZ69" s="1" t="str">
        <f>IFERROR(VLOOKUP(CONCATENATE(AY$1,AY69),'Formulario de Preguntas'!$C$10:$FN$165,3,FALSE),"")</f>
        <v/>
      </c>
      <c r="BA69" s="1" t="str">
        <f>IFERROR(VLOOKUP(CONCATENATE(AY$1,AY69),'Formulario de Preguntas'!$C$10:$FN$165,4,FALSE),"")</f>
        <v/>
      </c>
      <c r="BB69" s="25">
        <f>IF($B69='Formulario de Respuestas'!$D68,'Formulario de Respuestas'!$V68,"ES DIFERENTE")</f>
        <v>0</v>
      </c>
      <c r="BC69" s="1" t="str">
        <f>IFERROR(VLOOKUP(CONCATENATE(BB$1,BB69),'Formulario de Preguntas'!$C$10:$FN$165,3,FALSE),"")</f>
        <v/>
      </c>
      <c r="BD69" s="1" t="str">
        <f>IFERROR(VLOOKUP(CONCATENATE(BB$1,BB69),'Formulario de Preguntas'!$C$10:$FN$165,4,FALSE),"")</f>
        <v/>
      </c>
      <c r="BE69" s="25">
        <f>IF($B69='Formulario de Respuestas'!$D68,'Formulario de Respuestas'!$W68,"ES DIFERENTE")</f>
        <v>0</v>
      </c>
      <c r="BF69" s="1" t="str">
        <f>IFERROR(VLOOKUP(CONCATENATE(BE$1,BE69),'Formulario de Preguntas'!$C$10:$FN$165,3,FALSE),"")</f>
        <v/>
      </c>
      <c r="BG69" s="1" t="str">
        <f>IFERROR(VLOOKUP(CONCATENATE(BE$1,BE69),'Formulario de Preguntas'!$C$10:$FN$165,4,FALSE),"")</f>
        <v/>
      </c>
      <c r="BH69" s="25">
        <f>IF($B69='Formulario de Respuestas'!$D68,'Formulario de Respuestas'!$X68,"ES DIFERENTE")</f>
        <v>0</v>
      </c>
      <c r="BI69" s="1" t="str">
        <f>IFERROR(VLOOKUP(CONCATENATE(BH$1,BH69),'Formulario de Preguntas'!$C$10:$FN$165,3,FALSE),"")</f>
        <v/>
      </c>
      <c r="BJ69" s="1" t="str">
        <f>IFERROR(VLOOKUP(CONCATENATE(BH$1,BH69),'Formulario de Preguntas'!$C$10:$FN$165,4,FALSE),"")</f>
        <v/>
      </c>
      <c r="BK69" s="25">
        <f>IF($B69='Formulario de Respuestas'!$D68,'Formulario de Respuestas'!$Y68,"ES DIFERENTE")</f>
        <v>0</v>
      </c>
      <c r="BL69" s="1" t="str">
        <f>IFERROR(VLOOKUP(CONCATENATE(BK$1,BK69),'Formulario de Preguntas'!$C$10:$FN$165,3,FALSE),"")</f>
        <v/>
      </c>
      <c r="BM69" s="1" t="str">
        <f>IFERROR(VLOOKUP(CONCATENATE(BK$1,BK69),'Formulario de Preguntas'!$C$10:$FN$165,4,FALSE),"")</f>
        <v/>
      </c>
      <c r="BN69" s="25">
        <f>IF($B69='Formulario de Respuestas'!$D68,'Formulario de Respuestas'!$Z68,"ES DIFERENTE")</f>
        <v>0</v>
      </c>
      <c r="BO69" s="1" t="str">
        <f>IFERROR(VLOOKUP(CONCATENATE(BN$1,BN69),'Formulario de Preguntas'!$C$10:$FN$165,3,FALSE),"")</f>
        <v/>
      </c>
      <c r="BP69" s="1" t="str">
        <f>IFERROR(VLOOKUP(CONCATENATE(BN$1,BN69),'Formulario de Preguntas'!$C$10:$FN$165,4,FALSE),"")</f>
        <v/>
      </c>
      <c r="BR69" s="1">
        <f t="shared" si="4"/>
        <v>0</v>
      </c>
      <c r="BS69" s="1">
        <f t="shared" si="5"/>
        <v>0.25</v>
      </c>
      <c r="BT69" s="1">
        <f t="shared" si="3"/>
        <v>0</v>
      </c>
      <c r="BU69" s="1">
        <f>COUNTIF('Formulario de Respuestas'!$E68:$Z68,"A")</f>
        <v>0</v>
      </c>
      <c r="BV69" s="1">
        <f>COUNTIF('Formulario de Respuestas'!$E68:$Z68,"B")</f>
        <v>0</v>
      </c>
      <c r="BW69" s="1">
        <f>COUNTIF('Formulario de Respuestas'!$E68:$Z68,"C")</f>
        <v>0</v>
      </c>
      <c r="BX69" s="1">
        <f>COUNTIF('Formulario de Respuestas'!$E68:$Z68,"D")</f>
        <v>0</v>
      </c>
      <c r="BY69" s="1">
        <f>COUNTIF('Formulario de Respuestas'!$E68:$Z68,"E (RESPUESTA ANULADA)")</f>
        <v>0</v>
      </c>
    </row>
    <row r="70" spans="1:77" x14ac:dyDescent="0.25">
      <c r="A70" s="1">
        <f>'Formulario de Respuestas'!C69</f>
        <v>0</v>
      </c>
      <c r="B70" s="1">
        <f>'Formulario de Respuestas'!D69</f>
        <v>0</v>
      </c>
      <c r="C70" s="25">
        <f>IF($B70='Formulario de Respuestas'!$D69,'Formulario de Respuestas'!$E69,"ES DIFERENTE")</f>
        <v>0</v>
      </c>
      <c r="D70" s="15" t="str">
        <f>IFERROR(VLOOKUP(CONCATENATE(C$1,C70),'Formulario de Preguntas'!$C$2:$FN$165,3,FALSE),"")</f>
        <v/>
      </c>
      <c r="E70" s="1" t="str">
        <f>IFERROR(VLOOKUP(CONCATENATE(C$1,C70),'Formulario de Preguntas'!$C$2:$FN$165,4,FALSE),"")</f>
        <v/>
      </c>
      <c r="F70" s="25">
        <f>IF($B70='Formulario de Respuestas'!$D69,'Formulario de Respuestas'!$F69,"ES DIFERENTE")</f>
        <v>0</v>
      </c>
      <c r="G70" s="1" t="str">
        <f>IFERROR(VLOOKUP(CONCATENATE(F$1,F70),'Formulario de Preguntas'!$C$2:$FN$165,3,FALSE),"")</f>
        <v/>
      </c>
      <c r="H70" s="1" t="str">
        <f>IFERROR(VLOOKUP(CONCATENATE(F$1,F70),'Formulario de Preguntas'!$C$2:$FN$165,4,FALSE),"")</f>
        <v/>
      </c>
      <c r="I70" s="25">
        <f>IF($B70='Formulario de Respuestas'!$D69,'Formulario de Respuestas'!$G69,"ES DIFERENTE")</f>
        <v>0</v>
      </c>
      <c r="J70" s="1" t="str">
        <f>IFERROR(VLOOKUP(CONCATENATE(I$1,I70),'Formulario de Preguntas'!$C$10:$FN$165,3,FALSE),"")</f>
        <v/>
      </c>
      <c r="K70" s="1" t="str">
        <f>IFERROR(VLOOKUP(CONCATENATE(I$1,I70),'Formulario de Preguntas'!$C$10:$FN$165,4,FALSE),"")</f>
        <v/>
      </c>
      <c r="L70" s="25">
        <f>IF($B70='Formulario de Respuestas'!$D69,'Formulario de Respuestas'!$H69,"ES DIFERENTE")</f>
        <v>0</v>
      </c>
      <c r="M70" s="1" t="str">
        <f>IFERROR(VLOOKUP(CONCATENATE(L$1,L70),'Formulario de Preguntas'!$C$10:$FN$165,3,FALSE),"")</f>
        <v/>
      </c>
      <c r="N70" s="1" t="str">
        <f>IFERROR(VLOOKUP(CONCATENATE(L$1,L70),'Formulario de Preguntas'!$C$10:$FN$165,4,FALSE),"")</f>
        <v/>
      </c>
      <c r="O70" s="25">
        <f>IF($B70='Formulario de Respuestas'!$D69,'Formulario de Respuestas'!$I69,"ES DIFERENTE")</f>
        <v>0</v>
      </c>
      <c r="P70" s="1" t="str">
        <f>IFERROR(VLOOKUP(CONCATENATE(O$1,O70),'Formulario de Preguntas'!$C$10:$FN$165,3,FALSE),"")</f>
        <v/>
      </c>
      <c r="Q70" s="1" t="str">
        <f>IFERROR(VLOOKUP(CONCATENATE(O$1,O70),'Formulario de Preguntas'!$C$10:$FN$165,4,FALSE),"")</f>
        <v/>
      </c>
      <c r="R70" s="25">
        <f>IF($B70='Formulario de Respuestas'!$D69,'Formulario de Respuestas'!$J69,"ES DIFERENTE")</f>
        <v>0</v>
      </c>
      <c r="S70" s="1" t="str">
        <f>IFERROR(VLOOKUP(CONCATENATE(R$1,R70),'Formulario de Preguntas'!$C$10:$FN$165,3,FALSE),"")</f>
        <v/>
      </c>
      <c r="T70" s="1" t="str">
        <f>IFERROR(VLOOKUP(CONCATENATE(R$1,R70),'Formulario de Preguntas'!$C$10:$FN$165,4,FALSE),"")</f>
        <v/>
      </c>
      <c r="U70" s="25">
        <f>IF($B70='Formulario de Respuestas'!$D69,'Formulario de Respuestas'!$K69,"ES DIFERENTE")</f>
        <v>0</v>
      </c>
      <c r="V70" s="1" t="str">
        <f>IFERROR(VLOOKUP(CONCATENATE(U$1,U70),'Formulario de Preguntas'!$C$10:$FN$165,3,FALSE),"")</f>
        <v/>
      </c>
      <c r="W70" s="1" t="str">
        <f>IFERROR(VLOOKUP(CONCATENATE(U$1,U70),'Formulario de Preguntas'!$C$10:$FN$165,4,FALSE),"")</f>
        <v/>
      </c>
      <c r="X70" s="25">
        <f>IF($B70='Formulario de Respuestas'!$D69,'Formulario de Respuestas'!$L69,"ES DIFERENTE")</f>
        <v>0</v>
      </c>
      <c r="Y70" s="1" t="str">
        <f>IFERROR(VLOOKUP(CONCATENATE(X$1,X70),'Formulario de Preguntas'!$C$10:$FN$165,3,FALSE),"")</f>
        <v/>
      </c>
      <c r="Z70" s="1" t="str">
        <f>IFERROR(VLOOKUP(CONCATENATE(X$1,X70),'Formulario de Preguntas'!$C$10:$FN$165,4,FALSE),"")</f>
        <v/>
      </c>
      <c r="AA70" s="25">
        <f>IF($B70='Formulario de Respuestas'!$D69,'Formulario de Respuestas'!$M69,"ES DIFERENTE")</f>
        <v>0</v>
      </c>
      <c r="AB70" s="1" t="str">
        <f>IFERROR(VLOOKUP(CONCATENATE(AA$1,AA70),'Formulario de Preguntas'!$C$10:$FN$165,3,FALSE),"")</f>
        <v/>
      </c>
      <c r="AC70" s="1" t="str">
        <f>IFERROR(VLOOKUP(CONCATENATE(AA$1,AA70),'Formulario de Preguntas'!$C$10:$FN$165,4,FALSE),"")</f>
        <v/>
      </c>
      <c r="AD70" s="25">
        <f>IF($B70='Formulario de Respuestas'!$D69,'Formulario de Respuestas'!$N69,"ES DIFERENTE")</f>
        <v>0</v>
      </c>
      <c r="AE70" s="1" t="str">
        <f>IFERROR(VLOOKUP(CONCATENATE(AD$1,AD70),'Formulario de Preguntas'!$C$10:$FN$165,3,FALSE),"")</f>
        <v/>
      </c>
      <c r="AF70" s="1" t="str">
        <f>IFERROR(VLOOKUP(CONCATENATE(AD$1,AD70),'Formulario de Preguntas'!$C$10:$FN$165,4,FALSE),"")</f>
        <v/>
      </c>
      <c r="AG70" s="25">
        <f>IF($B70='Formulario de Respuestas'!$D69,'Formulario de Respuestas'!$O69,"ES DIFERENTE")</f>
        <v>0</v>
      </c>
      <c r="AH70" s="1" t="str">
        <f>IFERROR(VLOOKUP(CONCATENATE(AG$1,AG70),'Formulario de Preguntas'!$C$10:$FN$165,3,FALSE),"")</f>
        <v/>
      </c>
      <c r="AI70" s="1" t="str">
        <f>IFERROR(VLOOKUP(CONCATENATE(AG$1,AG70),'Formulario de Preguntas'!$C$10:$FN$165,4,FALSE),"")</f>
        <v/>
      </c>
      <c r="AJ70" s="25">
        <f>IF($B70='Formulario de Respuestas'!$D69,'Formulario de Respuestas'!$P69,"ES DIFERENTE")</f>
        <v>0</v>
      </c>
      <c r="AK70" s="1" t="str">
        <f>IFERROR(VLOOKUP(CONCATENATE(AJ$1,AJ70),'Formulario de Preguntas'!$C$10:$FN$165,3,FALSE),"")</f>
        <v/>
      </c>
      <c r="AL70" s="1" t="str">
        <f>IFERROR(VLOOKUP(CONCATENATE(AJ$1,AJ70),'Formulario de Preguntas'!$C$10:$FN$165,4,FALSE),"")</f>
        <v/>
      </c>
      <c r="AM70" s="25">
        <f>IF($B70='Formulario de Respuestas'!$D69,'Formulario de Respuestas'!$Q69,"ES DIFERENTE")</f>
        <v>0</v>
      </c>
      <c r="AN70" s="1" t="str">
        <f>IFERROR(VLOOKUP(CONCATENATE(AM$1,AM70),'Formulario de Preguntas'!$C$10:$FN$165,3,FALSE),"")</f>
        <v/>
      </c>
      <c r="AO70" s="1" t="str">
        <f>IFERROR(VLOOKUP(CONCATENATE(AM$1,AM70),'Formulario de Preguntas'!$C$10:$FN$165,4,FALSE),"")</f>
        <v/>
      </c>
      <c r="AP70" s="25">
        <f>IF($B70='Formulario de Respuestas'!$D69,'Formulario de Respuestas'!$R69,"ES DIFERENTE")</f>
        <v>0</v>
      </c>
      <c r="AQ70" s="1" t="str">
        <f>IFERROR(VLOOKUP(CONCATENATE(AP$1,AP70),'Formulario de Preguntas'!$C$10:$FN$165,3,FALSE),"")</f>
        <v/>
      </c>
      <c r="AR70" s="1" t="str">
        <f>IFERROR(VLOOKUP(CONCATENATE(AP$1,AP70),'Formulario de Preguntas'!$C$10:$FN$165,4,FALSE),"")</f>
        <v/>
      </c>
      <c r="AS70" s="25">
        <f>IF($B70='Formulario de Respuestas'!$D69,'Formulario de Respuestas'!$S69,"ES DIFERENTE")</f>
        <v>0</v>
      </c>
      <c r="AT70" s="1" t="str">
        <f>IFERROR(VLOOKUP(CONCATENATE(AS$1,AS70),'Formulario de Preguntas'!$C$10:$FN$165,3,FALSE),"")</f>
        <v/>
      </c>
      <c r="AU70" s="1" t="str">
        <f>IFERROR(VLOOKUP(CONCATENATE(AS$1,AS70),'Formulario de Preguntas'!$C$10:$FN$165,4,FALSE),"")</f>
        <v/>
      </c>
      <c r="AV70" s="25">
        <f>IF($B70='Formulario de Respuestas'!$D69,'Formulario de Respuestas'!$T69,"ES DIFERENTE")</f>
        <v>0</v>
      </c>
      <c r="AW70" s="1" t="str">
        <f>IFERROR(VLOOKUP(CONCATENATE(AV$1,AV70),'Formulario de Preguntas'!$C$10:$FN$165,3,FALSE),"")</f>
        <v/>
      </c>
      <c r="AX70" s="1" t="str">
        <f>IFERROR(VLOOKUP(CONCATENATE(AV$1,AV70),'Formulario de Preguntas'!$C$10:$FN$165,4,FALSE),"")</f>
        <v/>
      </c>
      <c r="AY70" s="25">
        <f>IF($B70='Formulario de Respuestas'!$D69,'Formulario de Respuestas'!$U69,"ES DIFERENTE")</f>
        <v>0</v>
      </c>
      <c r="AZ70" s="1" t="str">
        <f>IFERROR(VLOOKUP(CONCATENATE(AY$1,AY70),'Formulario de Preguntas'!$C$10:$FN$165,3,FALSE),"")</f>
        <v/>
      </c>
      <c r="BA70" s="1" t="str">
        <f>IFERROR(VLOOKUP(CONCATENATE(AY$1,AY70),'Formulario de Preguntas'!$C$10:$FN$165,4,FALSE),"")</f>
        <v/>
      </c>
      <c r="BB70" s="25">
        <f>IF($B70='Formulario de Respuestas'!$D69,'Formulario de Respuestas'!$V69,"ES DIFERENTE")</f>
        <v>0</v>
      </c>
      <c r="BC70" s="1" t="str">
        <f>IFERROR(VLOOKUP(CONCATENATE(BB$1,BB70),'Formulario de Preguntas'!$C$10:$FN$165,3,FALSE),"")</f>
        <v/>
      </c>
      <c r="BD70" s="1" t="str">
        <f>IFERROR(VLOOKUP(CONCATENATE(BB$1,BB70),'Formulario de Preguntas'!$C$10:$FN$165,4,FALSE),"")</f>
        <v/>
      </c>
      <c r="BE70" s="25">
        <f>IF($B70='Formulario de Respuestas'!$D69,'Formulario de Respuestas'!$W69,"ES DIFERENTE")</f>
        <v>0</v>
      </c>
      <c r="BF70" s="1" t="str">
        <f>IFERROR(VLOOKUP(CONCATENATE(BE$1,BE70),'Formulario de Preguntas'!$C$10:$FN$165,3,FALSE),"")</f>
        <v/>
      </c>
      <c r="BG70" s="1" t="str">
        <f>IFERROR(VLOOKUP(CONCATENATE(BE$1,BE70),'Formulario de Preguntas'!$C$10:$FN$165,4,FALSE),"")</f>
        <v/>
      </c>
      <c r="BH70" s="25">
        <f>IF($B70='Formulario de Respuestas'!$D69,'Formulario de Respuestas'!$X69,"ES DIFERENTE")</f>
        <v>0</v>
      </c>
      <c r="BI70" s="1" t="str">
        <f>IFERROR(VLOOKUP(CONCATENATE(BH$1,BH70),'Formulario de Preguntas'!$C$10:$FN$165,3,FALSE),"")</f>
        <v/>
      </c>
      <c r="BJ70" s="1" t="str">
        <f>IFERROR(VLOOKUP(CONCATENATE(BH$1,BH70),'Formulario de Preguntas'!$C$10:$FN$165,4,FALSE),"")</f>
        <v/>
      </c>
      <c r="BK70" s="25">
        <f>IF($B70='Formulario de Respuestas'!$D69,'Formulario de Respuestas'!$Y69,"ES DIFERENTE")</f>
        <v>0</v>
      </c>
      <c r="BL70" s="1" t="str">
        <f>IFERROR(VLOOKUP(CONCATENATE(BK$1,BK70),'Formulario de Preguntas'!$C$10:$FN$165,3,FALSE),"")</f>
        <v/>
      </c>
      <c r="BM70" s="1" t="str">
        <f>IFERROR(VLOOKUP(CONCATENATE(BK$1,BK70),'Formulario de Preguntas'!$C$10:$FN$165,4,FALSE),"")</f>
        <v/>
      </c>
      <c r="BN70" s="25">
        <f>IF($B70='Formulario de Respuestas'!$D69,'Formulario de Respuestas'!$Z69,"ES DIFERENTE")</f>
        <v>0</v>
      </c>
      <c r="BO70" s="1" t="str">
        <f>IFERROR(VLOOKUP(CONCATENATE(BN$1,BN70),'Formulario de Preguntas'!$C$10:$FN$165,3,FALSE),"")</f>
        <v/>
      </c>
      <c r="BP70" s="1" t="str">
        <f>IFERROR(VLOOKUP(CONCATENATE(BN$1,BN70),'Formulario de Preguntas'!$C$10:$FN$165,4,FALSE),"")</f>
        <v/>
      </c>
      <c r="BR70" s="1">
        <f t="shared" si="4"/>
        <v>0</v>
      </c>
      <c r="BS70" s="1">
        <f t="shared" si="5"/>
        <v>0.25</v>
      </c>
      <c r="BT70" s="1">
        <f t="shared" si="3"/>
        <v>0</v>
      </c>
      <c r="BU70" s="1">
        <f>COUNTIF('Formulario de Respuestas'!$E69:$Z69,"A")</f>
        <v>0</v>
      </c>
      <c r="BV70" s="1">
        <f>COUNTIF('Formulario de Respuestas'!$E69:$Z69,"B")</f>
        <v>0</v>
      </c>
      <c r="BW70" s="1">
        <f>COUNTIF('Formulario de Respuestas'!$E69:$Z69,"C")</f>
        <v>0</v>
      </c>
      <c r="BX70" s="1">
        <f>COUNTIF('Formulario de Respuestas'!$E69:$Z69,"D")</f>
        <v>0</v>
      </c>
      <c r="BY70" s="1">
        <f>COUNTIF('Formulario de Respuestas'!$E69:$Z69,"E (RESPUESTA ANULADA)")</f>
        <v>0</v>
      </c>
    </row>
    <row r="71" spans="1:77" x14ac:dyDescent="0.25">
      <c r="A71" s="1">
        <f>'Formulario de Respuestas'!C70</f>
        <v>0</v>
      </c>
      <c r="B71" s="1">
        <f>'Formulario de Respuestas'!D70</f>
        <v>0</v>
      </c>
      <c r="C71" s="25">
        <f>IF($B71='Formulario de Respuestas'!$D70,'Formulario de Respuestas'!$E70,"ES DIFERENTE")</f>
        <v>0</v>
      </c>
      <c r="D71" s="15" t="str">
        <f>IFERROR(VLOOKUP(CONCATENATE(C$1,C71),'Formulario de Preguntas'!$C$2:$FN$165,3,FALSE),"")</f>
        <v/>
      </c>
      <c r="E71" s="1" t="str">
        <f>IFERROR(VLOOKUP(CONCATENATE(C$1,C71),'Formulario de Preguntas'!$C$2:$FN$165,4,FALSE),"")</f>
        <v/>
      </c>
      <c r="F71" s="25">
        <f>IF($B71='Formulario de Respuestas'!$D70,'Formulario de Respuestas'!$F70,"ES DIFERENTE")</f>
        <v>0</v>
      </c>
      <c r="G71" s="1" t="str">
        <f>IFERROR(VLOOKUP(CONCATENATE(F$1,F71),'Formulario de Preguntas'!$C$2:$FN$165,3,FALSE),"")</f>
        <v/>
      </c>
      <c r="H71" s="1" t="str">
        <f>IFERROR(VLOOKUP(CONCATENATE(F$1,F71),'Formulario de Preguntas'!$C$2:$FN$165,4,FALSE),"")</f>
        <v/>
      </c>
      <c r="I71" s="25">
        <f>IF($B71='Formulario de Respuestas'!$D70,'Formulario de Respuestas'!$G70,"ES DIFERENTE")</f>
        <v>0</v>
      </c>
      <c r="J71" s="1" t="str">
        <f>IFERROR(VLOOKUP(CONCATENATE(I$1,I71),'Formulario de Preguntas'!$C$10:$FN$165,3,FALSE),"")</f>
        <v/>
      </c>
      <c r="K71" s="1" t="str">
        <f>IFERROR(VLOOKUP(CONCATENATE(I$1,I71),'Formulario de Preguntas'!$C$10:$FN$165,4,FALSE),"")</f>
        <v/>
      </c>
      <c r="L71" s="25">
        <f>IF($B71='Formulario de Respuestas'!$D70,'Formulario de Respuestas'!$H70,"ES DIFERENTE")</f>
        <v>0</v>
      </c>
      <c r="M71" s="1" t="str">
        <f>IFERROR(VLOOKUP(CONCATENATE(L$1,L71),'Formulario de Preguntas'!$C$10:$FN$165,3,FALSE),"")</f>
        <v/>
      </c>
      <c r="N71" s="1" t="str">
        <f>IFERROR(VLOOKUP(CONCATENATE(L$1,L71),'Formulario de Preguntas'!$C$10:$FN$165,4,FALSE),"")</f>
        <v/>
      </c>
      <c r="O71" s="25">
        <f>IF($B71='Formulario de Respuestas'!$D70,'Formulario de Respuestas'!$I70,"ES DIFERENTE")</f>
        <v>0</v>
      </c>
      <c r="P71" s="1" t="str">
        <f>IFERROR(VLOOKUP(CONCATENATE(O$1,O71),'Formulario de Preguntas'!$C$10:$FN$165,3,FALSE),"")</f>
        <v/>
      </c>
      <c r="Q71" s="1" t="str">
        <f>IFERROR(VLOOKUP(CONCATENATE(O$1,O71),'Formulario de Preguntas'!$C$10:$FN$165,4,FALSE),"")</f>
        <v/>
      </c>
      <c r="R71" s="25">
        <f>IF($B71='Formulario de Respuestas'!$D70,'Formulario de Respuestas'!$J70,"ES DIFERENTE")</f>
        <v>0</v>
      </c>
      <c r="S71" s="1" t="str">
        <f>IFERROR(VLOOKUP(CONCATENATE(R$1,R71),'Formulario de Preguntas'!$C$10:$FN$165,3,FALSE),"")</f>
        <v/>
      </c>
      <c r="T71" s="1" t="str">
        <f>IFERROR(VLOOKUP(CONCATENATE(R$1,R71),'Formulario de Preguntas'!$C$10:$FN$165,4,FALSE),"")</f>
        <v/>
      </c>
      <c r="U71" s="25">
        <f>IF($B71='Formulario de Respuestas'!$D70,'Formulario de Respuestas'!$K70,"ES DIFERENTE")</f>
        <v>0</v>
      </c>
      <c r="V71" s="1" t="str">
        <f>IFERROR(VLOOKUP(CONCATENATE(U$1,U71),'Formulario de Preguntas'!$C$10:$FN$165,3,FALSE),"")</f>
        <v/>
      </c>
      <c r="W71" s="1" t="str">
        <f>IFERROR(VLOOKUP(CONCATENATE(U$1,U71),'Formulario de Preguntas'!$C$10:$FN$165,4,FALSE),"")</f>
        <v/>
      </c>
      <c r="X71" s="25">
        <f>IF($B71='Formulario de Respuestas'!$D70,'Formulario de Respuestas'!$L70,"ES DIFERENTE")</f>
        <v>0</v>
      </c>
      <c r="Y71" s="1" t="str">
        <f>IFERROR(VLOOKUP(CONCATENATE(X$1,X71),'Formulario de Preguntas'!$C$10:$FN$165,3,FALSE),"")</f>
        <v/>
      </c>
      <c r="Z71" s="1" t="str">
        <f>IFERROR(VLOOKUP(CONCATENATE(X$1,X71),'Formulario de Preguntas'!$C$10:$FN$165,4,FALSE),"")</f>
        <v/>
      </c>
      <c r="AA71" s="25">
        <f>IF($B71='Formulario de Respuestas'!$D70,'Formulario de Respuestas'!$M70,"ES DIFERENTE")</f>
        <v>0</v>
      </c>
      <c r="AB71" s="1" t="str">
        <f>IFERROR(VLOOKUP(CONCATENATE(AA$1,AA71),'Formulario de Preguntas'!$C$10:$FN$165,3,FALSE),"")</f>
        <v/>
      </c>
      <c r="AC71" s="1" t="str">
        <f>IFERROR(VLOOKUP(CONCATENATE(AA$1,AA71),'Formulario de Preguntas'!$C$10:$FN$165,4,FALSE),"")</f>
        <v/>
      </c>
      <c r="AD71" s="25">
        <f>IF($B71='Formulario de Respuestas'!$D70,'Formulario de Respuestas'!$N70,"ES DIFERENTE")</f>
        <v>0</v>
      </c>
      <c r="AE71" s="1" t="str">
        <f>IFERROR(VLOOKUP(CONCATENATE(AD$1,AD71),'Formulario de Preguntas'!$C$10:$FN$165,3,FALSE),"")</f>
        <v/>
      </c>
      <c r="AF71" s="1" t="str">
        <f>IFERROR(VLOOKUP(CONCATENATE(AD$1,AD71),'Formulario de Preguntas'!$C$10:$FN$165,4,FALSE),"")</f>
        <v/>
      </c>
      <c r="AG71" s="25">
        <f>IF($B71='Formulario de Respuestas'!$D70,'Formulario de Respuestas'!$O70,"ES DIFERENTE")</f>
        <v>0</v>
      </c>
      <c r="AH71" s="1" t="str">
        <f>IFERROR(VLOOKUP(CONCATENATE(AG$1,AG71),'Formulario de Preguntas'!$C$10:$FN$165,3,FALSE),"")</f>
        <v/>
      </c>
      <c r="AI71" s="1" t="str">
        <f>IFERROR(VLOOKUP(CONCATENATE(AG$1,AG71),'Formulario de Preguntas'!$C$10:$FN$165,4,FALSE),"")</f>
        <v/>
      </c>
      <c r="AJ71" s="25">
        <f>IF($B71='Formulario de Respuestas'!$D70,'Formulario de Respuestas'!$P70,"ES DIFERENTE")</f>
        <v>0</v>
      </c>
      <c r="AK71" s="1" t="str">
        <f>IFERROR(VLOOKUP(CONCATENATE(AJ$1,AJ71),'Formulario de Preguntas'!$C$10:$FN$165,3,FALSE),"")</f>
        <v/>
      </c>
      <c r="AL71" s="1" t="str">
        <f>IFERROR(VLOOKUP(CONCATENATE(AJ$1,AJ71),'Formulario de Preguntas'!$C$10:$FN$165,4,FALSE),"")</f>
        <v/>
      </c>
      <c r="AM71" s="25">
        <f>IF($B71='Formulario de Respuestas'!$D70,'Formulario de Respuestas'!$Q70,"ES DIFERENTE")</f>
        <v>0</v>
      </c>
      <c r="AN71" s="1" t="str">
        <f>IFERROR(VLOOKUP(CONCATENATE(AM$1,AM71),'Formulario de Preguntas'!$C$10:$FN$165,3,FALSE),"")</f>
        <v/>
      </c>
      <c r="AO71" s="1" t="str">
        <f>IFERROR(VLOOKUP(CONCATENATE(AM$1,AM71),'Formulario de Preguntas'!$C$10:$FN$165,4,FALSE),"")</f>
        <v/>
      </c>
      <c r="AP71" s="25">
        <f>IF($B71='Formulario de Respuestas'!$D70,'Formulario de Respuestas'!$R70,"ES DIFERENTE")</f>
        <v>0</v>
      </c>
      <c r="AQ71" s="1" t="str">
        <f>IFERROR(VLOOKUP(CONCATENATE(AP$1,AP71),'Formulario de Preguntas'!$C$10:$FN$165,3,FALSE),"")</f>
        <v/>
      </c>
      <c r="AR71" s="1" t="str">
        <f>IFERROR(VLOOKUP(CONCATENATE(AP$1,AP71),'Formulario de Preguntas'!$C$10:$FN$165,4,FALSE),"")</f>
        <v/>
      </c>
      <c r="AS71" s="25">
        <f>IF($B71='Formulario de Respuestas'!$D70,'Formulario de Respuestas'!$S70,"ES DIFERENTE")</f>
        <v>0</v>
      </c>
      <c r="AT71" s="1" t="str">
        <f>IFERROR(VLOOKUP(CONCATENATE(AS$1,AS71),'Formulario de Preguntas'!$C$10:$FN$165,3,FALSE),"")</f>
        <v/>
      </c>
      <c r="AU71" s="1" t="str">
        <f>IFERROR(VLOOKUP(CONCATENATE(AS$1,AS71),'Formulario de Preguntas'!$C$10:$FN$165,4,FALSE),"")</f>
        <v/>
      </c>
      <c r="AV71" s="25">
        <f>IF($B71='Formulario de Respuestas'!$D70,'Formulario de Respuestas'!$T70,"ES DIFERENTE")</f>
        <v>0</v>
      </c>
      <c r="AW71" s="1" t="str">
        <f>IFERROR(VLOOKUP(CONCATENATE(AV$1,AV71),'Formulario de Preguntas'!$C$10:$FN$165,3,FALSE),"")</f>
        <v/>
      </c>
      <c r="AX71" s="1" t="str">
        <f>IFERROR(VLOOKUP(CONCATENATE(AV$1,AV71),'Formulario de Preguntas'!$C$10:$FN$165,4,FALSE),"")</f>
        <v/>
      </c>
      <c r="AY71" s="25">
        <f>IF($B71='Formulario de Respuestas'!$D70,'Formulario de Respuestas'!$U70,"ES DIFERENTE")</f>
        <v>0</v>
      </c>
      <c r="AZ71" s="1" t="str">
        <f>IFERROR(VLOOKUP(CONCATENATE(AY$1,AY71),'Formulario de Preguntas'!$C$10:$FN$165,3,FALSE),"")</f>
        <v/>
      </c>
      <c r="BA71" s="1" t="str">
        <f>IFERROR(VLOOKUP(CONCATENATE(AY$1,AY71),'Formulario de Preguntas'!$C$10:$FN$165,4,FALSE),"")</f>
        <v/>
      </c>
      <c r="BB71" s="25">
        <f>IF($B71='Formulario de Respuestas'!$D70,'Formulario de Respuestas'!$V70,"ES DIFERENTE")</f>
        <v>0</v>
      </c>
      <c r="BC71" s="1" t="str">
        <f>IFERROR(VLOOKUP(CONCATENATE(BB$1,BB71),'Formulario de Preguntas'!$C$10:$FN$165,3,FALSE),"")</f>
        <v/>
      </c>
      <c r="BD71" s="1" t="str">
        <f>IFERROR(VLOOKUP(CONCATENATE(BB$1,BB71),'Formulario de Preguntas'!$C$10:$FN$165,4,FALSE),"")</f>
        <v/>
      </c>
      <c r="BE71" s="25">
        <f>IF($B71='Formulario de Respuestas'!$D70,'Formulario de Respuestas'!$W70,"ES DIFERENTE")</f>
        <v>0</v>
      </c>
      <c r="BF71" s="1" t="str">
        <f>IFERROR(VLOOKUP(CONCATENATE(BE$1,BE71),'Formulario de Preguntas'!$C$10:$FN$165,3,FALSE),"")</f>
        <v/>
      </c>
      <c r="BG71" s="1" t="str">
        <f>IFERROR(VLOOKUP(CONCATENATE(BE$1,BE71),'Formulario de Preguntas'!$C$10:$FN$165,4,FALSE),"")</f>
        <v/>
      </c>
      <c r="BH71" s="25">
        <f>IF($B71='Formulario de Respuestas'!$D70,'Formulario de Respuestas'!$X70,"ES DIFERENTE")</f>
        <v>0</v>
      </c>
      <c r="BI71" s="1" t="str">
        <f>IFERROR(VLOOKUP(CONCATENATE(BH$1,BH71),'Formulario de Preguntas'!$C$10:$FN$165,3,FALSE),"")</f>
        <v/>
      </c>
      <c r="BJ71" s="1" t="str">
        <f>IFERROR(VLOOKUP(CONCATENATE(BH$1,BH71),'Formulario de Preguntas'!$C$10:$FN$165,4,FALSE),"")</f>
        <v/>
      </c>
      <c r="BK71" s="25">
        <f>IF($B71='Formulario de Respuestas'!$D70,'Formulario de Respuestas'!$Y70,"ES DIFERENTE")</f>
        <v>0</v>
      </c>
      <c r="BL71" s="1" t="str">
        <f>IFERROR(VLOOKUP(CONCATENATE(BK$1,BK71),'Formulario de Preguntas'!$C$10:$FN$165,3,FALSE),"")</f>
        <v/>
      </c>
      <c r="BM71" s="1" t="str">
        <f>IFERROR(VLOOKUP(CONCATENATE(BK$1,BK71),'Formulario de Preguntas'!$C$10:$FN$165,4,FALSE),"")</f>
        <v/>
      </c>
      <c r="BN71" s="25">
        <f>IF($B71='Formulario de Respuestas'!$D70,'Formulario de Respuestas'!$Z70,"ES DIFERENTE")</f>
        <v>0</v>
      </c>
      <c r="BO71" s="1" t="str">
        <f>IFERROR(VLOOKUP(CONCATENATE(BN$1,BN71),'Formulario de Preguntas'!$C$10:$FN$165,3,FALSE),"")</f>
        <v/>
      </c>
      <c r="BP71" s="1" t="str">
        <f>IFERROR(VLOOKUP(CONCATENATE(BN$1,BN71),'Formulario de Preguntas'!$C$10:$FN$165,4,FALSE),"")</f>
        <v/>
      </c>
      <c r="BR71" s="1">
        <f t="shared" si="4"/>
        <v>0</v>
      </c>
      <c r="BS71" s="1">
        <f t="shared" si="5"/>
        <v>0.25</v>
      </c>
      <c r="BT71" s="1">
        <f t="shared" si="3"/>
        <v>0</v>
      </c>
      <c r="BU71" s="1">
        <f>COUNTIF('Formulario de Respuestas'!$E70:$Z70,"A")</f>
        <v>0</v>
      </c>
      <c r="BV71" s="1">
        <f>COUNTIF('Formulario de Respuestas'!$E70:$Z70,"B")</f>
        <v>0</v>
      </c>
      <c r="BW71" s="1">
        <f>COUNTIF('Formulario de Respuestas'!$E70:$Z70,"C")</f>
        <v>0</v>
      </c>
      <c r="BX71" s="1">
        <f>COUNTIF('Formulario de Respuestas'!$E70:$Z70,"D")</f>
        <v>0</v>
      </c>
      <c r="BY71" s="1">
        <f>COUNTIF('Formulario de Respuestas'!$E70:$Z70,"E (RESPUESTA ANULADA)")</f>
        <v>0</v>
      </c>
    </row>
    <row r="72" spans="1:77" x14ac:dyDescent="0.25">
      <c r="A72" s="1">
        <f>'Formulario de Respuestas'!C71</f>
        <v>0</v>
      </c>
      <c r="B72" s="1">
        <f>'Formulario de Respuestas'!D71</f>
        <v>0</v>
      </c>
      <c r="C72" s="25">
        <f>IF($B72='Formulario de Respuestas'!$D71,'Formulario de Respuestas'!$E71,"ES DIFERENTE")</f>
        <v>0</v>
      </c>
      <c r="D72" s="15" t="str">
        <f>IFERROR(VLOOKUP(CONCATENATE(C$1,C72),'Formulario de Preguntas'!$C$2:$FN$165,3,FALSE),"")</f>
        <v/>
      </c>
      <c r="E72" s="1" t="str">
        <f>IFERROR(VLOOKUP(CONCATENATE(C$1,C72),'Formulario de Preguntas'!$C$2:$FN$165,4,FALSE),"")</f>
        <v/>
      </c>
      <c r="F72" s="25">
        <f>IF($B72='Formulario de Respuestas'!$D71,'Formulario de Respuestas'!$F71,"ES DIFERENTE")</f>
        <v>0</v>
      </c>
      <c r="G72" s="1" t="str">
        <f>IFERROR(VLOOKUP(CONCATENATE(F$1,F72),'Formulario de Preguntas'!$C$2:$FN$165,3,FALSE),"")</f>
        <v/>
      </c>
      <c r="H72" s="1" t="str">
        <f>IFERROR(VLOOKUP(CONCATENATE(F$1,F72),'Formulario de Preguntas'!$C$2:$FN$165,4,FALSE),"")</f>
        <v/>
      </c>
      <c r="I72" s="25">
        <f>IF($B72='Formulario de Respuestas'!$D71,'Formulario de Respuestas'!$G71,"ES DIFERENTE")</f>
        <v>0</v>
      </c>
      <c r="J72" s="1" t="str">
        <f>IFERROR(VLOOKUP(CONCATENATE(I$1,I72),'Formulario de Preguntas'!$C$10:$FN$165,3,FALSE),"")</f>
        <v/>
      </c>
      <c r="K72" s="1" t="str">
        <f>IFERROR(VLOOKUP(CONCATENATE(I$1,I72),'Formulario de Preguntas'!$C$10:$FN$165,4,FALSE),"")</f>
        <v/>
      </c>
      <c r="L72" s="25">
        <f>IF($B72='Formulario de Respuestas'!$D71,'Formulario de Respuestas'!$H71,"ES DIFERENTE")</f>
        <v>0</v>
      </c>
      <c r="M72" s="1" t="str">
        <f>IFERROR(VLOOKUP(CONCATENATE(L$1,L72),'Formulario de Preguntas'!$C$10:$FN$165,3,FALSE),"")</f>
        <v/>
      </c>
      <c r="N72" s="1" t="str">
        <f>IFERROR(VLOOKUP(CONCATENATE(L$1,L72),'Formulario de Preguntas'!$C$10:$FN$165,4,FALSE),"")</f>
        <v/>
      </c>
      <c r="O72" s="25">
        <f>IF($B72='Formulario de Respuestas'!$D71,'Formulario de Respuestas'!$I71,"ES DIFERENTE")</f>
        <v>0</v>
      </c>
      <c r="P72" s="1" t="str">
        <f>IFERROR(VLOOKUP(CONCATENATE(O$1,O72),'Formulario de Preguntas'!$C$10:$FN$165,3,FALSE),"")</f>
        <v/>
      </c>
      <c r="Q72" s="1" t="str">
        <f>IFERROR(VLOOKUP(CONCATENATE(O$1,O72),'Formulario de Preguntas'!$C$10:$FN$165,4,FALSE),"")</f>
        <v/>
      </c>
      <c r="R72" s="25">
        <f>IF($B72='Formulario de Respuestas'!$D71,'Formulario de Respuestas'!$J71,"ES DIFERENTE")</f>
        <v>0</v>
      </c>
      <c r="S72" s="1" t="str">
        <f>IFERROR(VLOOKUP(CONCATENATE(R$1,R72),'Formulario de Preguntas'!$C$10:$FN$165,3,FALSE),"")</f>
        <v/>
      </c>
      <c r="T72" s="1" t="str">
        <f>IFERROR(VLOOKUP(CONCATENATE(R$1,R72),'Formulario de Preguntas'!$C$10:$FN$165,4,FALSE),"")</f>
        <v/>
      </c>
      <c r="U72" s="25">
        <f>IF($B72='Formulario de Respuestas'!$D71,'Formulario de Respuestas'!$K71,"ES DIFERENTE")</f>
        <v>0</v>
      </c>
      <c r="V72" s="1" t="str">
        <f>IFERROR(VLOOKUP(CONCATENATE(U$1,U72),'Formulario de Preguntas'!$C$10:$FN$165,3,FALSE),"")</f>
        <v/>
      </c>
      <c r="W72" s="1" t="str">
        <f>IFERROR(VLOOKUP(CONCATENATE(U$1,U72),'Formulario de Preguntas'!$C$10:$FN$165,4,FALSE),"")</f>
        <v/>
      </c>
      <c r="X72" s="25">
        <f>IF($B72='Formulario de Respuestas'!$D71,'Formulario de Respuestas'!$L71,"ES DIFERENTE")</f>
        <v>0</v>
      </c>
      <c r="Y72" s="1" t="str">
        <f>IFERROR(VLOOKUP(CONCATENATE(X$1,X72),'Formulario de Preguntas'!$C$10:$FN$165,3,FALSE),"")</f>
        <v/>
      </c>
      <c r="Z72" s="1" t="str">
        <f>IFERROR(VLOOKUP(CONCATENATE(X$1,X72),'Formulario de Preguntas'!$C$10:$FN$165,4,FALSE),"")</f>
        <v/>
      </c>
      <c r="AA72" s="25">
        <f>IF($B72='Formulario de Respuestas'!$D71,'Formulario de Respuestas'!$M71,"ES DIFERENTE")</f>
        <v>0</v>
      </c>
      <c r="AB72" s="1" t="str">
        <f>IFERROR(VLOOKUP(CONCATENATE(AA$1,AA72),'Formulario de Preguntas'!$C$10:$FN$165,3,FALSE),"")</f>
        <v/>
      </c>
      <c r="AC72" s="1" t="str">
        <f>IFERROR(VLOOKUP(CONCATENATE(AA$1,AA72),'Formulario de Preguntas'!$C$10:$FN$165,4,FALSE),"")</f>
        <v/>
      </c>
      <c r="AD72" s="25">
        <f>IF($B72='Formulario de Respuestas'!$D71,'Formulario de Respuestas'!$N71,"ES DIFERENTE")</f>
        <v>0</v>
      </c>
      <c r="AE72" s="1" t="str">
        <f>IFERROR(VLOOKUP(CONCATENATE(AD$1,AD72),'Formulario de Preguntas'!$C$10:$FN$165,3,FALSE),"")</f>
        <v/>
      </c>
      <c r="AF72" s="1" t="str">
        <f>IFERROR(VLOOKUP(CONCATENATE(AD$1,AD72),'Formulario de Preguntas'!$C$10:$FN$165,4,FALSE),"")</f>
        <v/>
      </c>
      <c r="AG72" s="25">
        <f>IF($B72='Formulario de Respuestas'!$D71,'Formulario de Respuestas'!$O71,"ES DIFERENTE")</f>
        <v>0</v>
      </c>
      <c r="AH72" s="1" t="str">
        <f>IFERROR(VLOOKUP(CONCATENATE(AG$1,AG72),'Formulario de Preguntas'!$C$10:$FN$165,3,FALSE),"")</f>
        <v/>
      </c>
      <c r="AI72" s="1" t="str">
        <f>IFERROR(VLOOKUP(CONCATENATE(AG$1,AG72),'Formulario de Preguntas'!$C$10:$FN$165,4,FALSE),"")</f>
        <v/>
      </c>
      <c r="AJ72" s="25">
        <f>IF($B72='Formulario de Respuestas'!$D71,'Formulario de Respuestas'!$P71,"ES DIFERENTE")</f>
        <v>0</v>
      </c>
      <c r="AK72" s="1" t="str">
        <f>IFERROR(VLOOKUP(CONCATENATE(AJ$1,AJ72),'Formulario de Preguntas'!$C$10:$FN$165,3,FALSE),"")</f>
        <v/>
      </c>
      <c r="AL72" s="1" t="str">
        <f>IFERROR(VLOOKUP(CONCATENATE(AJ$1,AJ72),'Formulario de Preguntas'!$C$10:$FN$165,4,FALSE),"")</f>
        <v/>
      </c>
      <c r="AM72" s="25">
        <f>IF($B72='Formulario de Respuestas'!$D71,'Formulario de Respuestas'!$Q71,"ES DIFERENTE")</f>
        <v>0</v>
      </c>
      <c r="AN72" s="1" t="str">
        <f>IFERROR(VLOOKUP(CONCATENATE(AM$1,AM72),'Formulario de Preguntas'!$C$10:$FN$165,3,FALSE),"")</f>
        <v/>
      </c>
      <c r="AO72" s="1" t="str">
        <f>IFERROR(VLOOKUP(CONCATENATE(AM$1,AM72),'Formulario de Preguntas'!$C$10:$FN$165,4,FALSE),"")</f>
        <v/>
      </c>
      <c r="AP72" s="25">
        <f>IF($B72='Formulario de Respuestas'!$D71,'Formulario de Respuestas'!$R71,"ES DIFERENTE")</f>
        <v>0</v>
      </c>
      <c r="AQ72" s="1" t="str">
        <f>IFERROR(VLOOKUP(CONCATENATE(AP$1,AP72),'Formulario de Preguntas'!$C$10:$FN$165,3,FALSE),"")</f>
        <v/>
      </c>
      <c r="AR72" s="1" t="str">
        <f>IFERROR(VLOOKUP(CONCATENATE(AP$1,AP72),'Formulario de Preguntas'!$C$10:$FN$165,4,FALSE),"")</f>
        <v/>
      </c>
      <c r="AS72" s="25">
        <f>IF($B72='Formulario de Respuestas'!$D71,'Formulario de Respuestas'!$S71,"ES DIFERENTE")</f>
        <v>0</v>
      </c>
      <c r="AT72" s="1" t="str">
        <f>IFERROR(VLOOKUP(CONCATENATE(AS$1,AS72),'Formulario de Preguntas'!$C$10:$FN$165,3,FALSE),"")</f>
        <v/>
      </c>
      <c r="AU72" s="1" t="str">
        <f>IFERROR(VLOOKUP(CONCATENATE(AS$1,AS72),'Formulario de Preguntas'!$C$10:$FN$165,4,FALSE),"")</f>
        <v/>
      </c>
      <c r="AV72" s="25">
        <f>IF($B72='Formulario de Respuestas'!$D71,'Formulario de Respuestas'!$T71,"ES DIFERENTE")</f>
        <v>0</v>
      </c>
      <c r="AW72" s="1" t="str">
        <f>IFERROR(VLOOKUP(CONCATENATE(AV$1,AV72),'Formulario de Preguntas'!$C$10:$FN$165,3,FALSE),"")</f>
        <v/>
      </c>
      <c r="AX72" s="1" t="str">
        <f>IFERROR(VLOOKUP(CONCATENATE(AV$1,AV72),'Formulario de Preguntas'!$C$10:$FN$165,4,FALSE),"")</f>
        <v/>
      </c>
      <c r="AY72" s="25">
        <f>IF($B72='Formulario de Respuestas'!$D71,'Formulario de Respuestas'!$U71,"ES DIFERENTE")</f>
        <v>0</v>
      </c>
      <c r="AZ72" s="1" t="str">
        <f>IFERROR(VLOOKUP(CONCATENATE(AY$1,AY72),'Formulario de Preguntas'!$C$10:$FN$165,3,FALSE),"")</f>
        <v/>
      </c>
      <c r="BA72" s="1" t="str">
        <f>IFERROR(VLOOKUP(CONCATENATE(AY$1,AY72),'Formulario de Preguntas'!$C$10:$FN$165,4,FALSE),"")</f>
        <v/>
      </c>
      <c r="BB72" s="25">
        <f>IF($B72='Formulario de Respuestas'!$D71,'Formulario de Respuestas'!$V71,"ES DIFERENTE")</f>
        <v>0</v>
      </c>
      <c r="BC72" s="1" t="str">
        <f>IFERROR(VLOOKUP(CONCATENATE(BB$1,BB72),'Formulario de Preguntas'!$C$10:$FN$165,3,FALSE),"")</f>
        <v/>
      </c>
      <c r="BD72" s="1" t="str">
        <f>IFERROR(VLOOKUP(CONCATENATE(BB$1,BB72),'Formulario de Preguntas'!$C$10:$FN$165,4,FALSE),"")</f>
        <v/>
      </c>
      <c r="BE72" s="25">
        <f>IF($B72='Formulario de Respuestas'!$D71,'Formulario de Respuestas'!$W71,"ES DIFERENTE")</f>
        <v>0</v>
      </c>
      <c r="BF72" s="1" t="str">
        <f>IFERROR(VLOOKUP(CONCATENATE(BE$1,BE72),'Formulario de Preguntas'!$C$10:$FN$165,3,FALSE),"")</f>
        <v/>
      </c>
      <c r="BG72" s="1" t="str">
        <f>IFERROR(VLOOKUP(CONCATENATE(BE$1,BE72),'Formulario de Preguntas'!$C$10:$FN$165,4,FALSE),"")</f>
        <v/>
      </c>
      <c r="BH72" s="25">
        <f>IF($B72='Formulario de Respuestas'!$D71,'Formulario de Respuestas'!$X71,"ES DIFERENTE")</f>
        <v>0</v>
      </c>
      <c r="BI72" s="1" t="str">
        <f>IFERROR(VLOOKUP(CONCATENATE(BH$1,BH72),'Formulario de Preguntas'!$C$10:$FN$165,3,FALSE),"")</f>
        <v/>
      </c>
      <c r="BJ72" s="1" t="str">
        <f>IFERROR(VLOOKUP(CONCATENATE(BH$1,BH72),'Formulario de Preguntas'!$C$10:$FN$165,4,FALSE),"")</f>
        <v/>
      </c>
      <c r="BK72" s="25">
        <f>IF($B72='Formulario de Respuestas'!$D71,'Formulario de Respuestas'!$Y71,"ES DIFERENTE")</f>
        <v>0</v>
      </c>
      <c r="BL72" s="1" t="str">
        <f>IFERROR(VLOOKUP(CONCATENATE(BK$1,BK72),'Formulario de Preguntas'!$C$10:$FN$165,3,FALSE),"")</f>
        <v/>
      </c>
      <c r="BM72" s="1" t="str">
        <f>IFERROR(VLOOKUP(CONCATENATE(BK$1,BK72),'Formulario de Preguntas'!$C$10:$FN$165,4,FALSE),"")</f>
        <v/>
      </c>
      <c r="BN72" s="25">
        <f>IF($B72='Formulario de Respuestas'!$D71,'Formulario de Respuestas'!$Z71,"ES DIFERENTE")</f>
        <v>0</v>
      </c>
      <c r="BO72" s="1" t="str">
        <f>IFERROR(VLOOKUP(CONCATENATE(BN$1,BN72),'Formulario de Preguntas'!$C$10:$FN$165,3,FALSE),"")</f>
        <v/>
      </c>
      <c r="BP72" s="1" t="str">
        <f>IFERROR(VLOOKUP(CONCATENATE(BN$1,BN72),'Formulario de Preguntas'!$C$10:$FN$165,4,FALSE),"")</f>
        <v/>
      </c>
      <c r="BR72" s="1">
        <f t="shared" si="4"/>
        <v>0</v>
      </c>
      <c r="BS72" s="1">
        <f t="shared" si="5"/>
        <v>0.25</v>
      </c>
      <c r="BT72" s="1">
        <f t="shared" si="3"/>
        <v>0</v>
      </c>
      <c r="BU72" s="1">
        <f>COUNTIF('Formulario de Respuestas'!$E71:$Z71,"A")</f>
        <v>0</v>
      </c>
      <c r="BV72" s="1">
        <f>COUNTIF('Formulario de Respuestas'!$E71:$Z71,"B")</f>
        <v>0</v>
      </c>
      <c r="BW72" s="1">
        <f>COUNTIF('Formulario de Respuestas'!$E71:$Z71,"C")</f>
        <v>0</v>
      </c>
      <c r="BX72" s="1">
        <f>COUNTIF('Formulario de Respuestas'!$E71:$Z71,"D")</f>
        <v>0</v>
      </c>
      <c r="BY72" s="1">
        <f>COUNTIF('Formulario de Respuestas'!$E71:$Z71,"E (RESPUESTA ANULADA)")</f>
        <v>0</v>
      </c>
    </row>
    <row r="73" spans="1:77" x14ac:dyDescent="0.25">
      <c r="A73" s="1">
        <f>'Formulario de Respuestas'!C72</f>
        <v>0</v>
      </c>
      <c r="B73" s="1">
        <f>'Formulario de Respuestas'!D72</f>
        <v>0</v>
      </c>
      <c r="C73" s="25">
        <f>IF($B73='Formulario de Respuestas'!$D72,'Formulario de Respuestas'!$E72,"ES DIFERENTE")</f>
        <v>0</v>
      </c>
      <c r="D73" s="15" t="str">
        <f>IFERROR(VLOOKUP(CONCATENATE(C$1,C73),'Formulario de Preguntas'!$C$2:$FN$165,3,FALSE),"")</f>
        <v/>
      </c>
      <c r="E73" s="1" t="str">
        <f>IFERROR(VLOOKUP(CONCATENATE(C$1,C73),'Formulario de Preguntas'!$C$2:$FN$165,4,FALSE),"")</f>
        <v/>
      </c>
      <c r="F73" s="25">
        <f>IF($B73='Formulario de Respuestas'!$D72,'Formulario de Respuestas'!$F72,"ES DIFERENTE")</f>
        <v>0</v>
      </c>
      <c r="G73" s="1" t="str">
        <f>IFERROR(VLOOKUP(CONCATENATE(F$1,F73),'Formulario de Preguntas'!$C$2:$FN$165,3,FALSE),"")</f>
        <v/>
      </c>
      <c r="H73" s="1" t="str">
        <f>IFERROR(VLOOKUP(CONCATENATE(F$1,F73),'Formulario de Preguntas'!$C$2:$FN$165,4,FALSE),"")</f>
        <v/>
      </c>
      <c r="I73" s="25">
        <f>IF($B73='Formulario de Respuestas'!$D72,'Formulario de Respuestas'!$G72,"ES DIFERENTE")</f>
        <v>0</v>
      </c>
      <c r="J73" s="1" t="str">
        <f>IFERROR(VLOOKUP(CONCATENATE(I$1,I73),'Formulario de Preguntas'!$C$10:$FN$165,3,FALSE),"")</f>
        <v/>
      </c>
      <c r="K73" s="1" t="str">
        <f>IFERROR(VLOOKUP(CONCATENATE(I$1,I73),'Formulario de Preguntas'!$C$10:$FN$165,4,FALSE),"")</f>
        <v/>
      </c>
      <c r="L73" s="25">
        <f>IF($B73='Formulario de Respuestas'!$D72,'Formulario de Respuestas'!$H72,"ES DIFERENTE")</f>
        <v>0</v>
      </c>
      <c r="M73" s="1" t="str">
        <f>IFERROR(VLOOKUP(CONCATENATE(L$1,L73),'Formulario de Preguntas'!$C$10:$FN$165,3,FALSE),"")</f>
        <v/>
      </c>
      <c r="N73" s="1" t="str">
        <f>IFERROR(VLOOKUP(CONCATENATE(L$1,L73),'Formulario de Preguntas'!$C$10:$FN$165,4,FALSE),"")</f>
        <v/>
      </c>
      <c r="O73" s="25">
        <f>IF($B73='Formulario de Respuestas'!$D72,'Formulario de Respuestas'!$I72,"ES DIFERENTE")</f>
        <v>0</v>
      </c>
      <c r="P73" s="1" t="str">
        <f>IFERROR(VLOOKUP(CONCATENATE(O$1,O73),'Formulario de Preguntas'!$C$10:$FN$165,3,FALSE),"")</f>
        <v/>
      </c>
      <c r="Q73" s="1" t="str">
        <f>IFERROR(VLOOKUP(CONCATENATE(O$1,O73),'Formulario de Preguntas'!$C$10:$FN$165,4,FALSE),"")</f>
        <v/>
      </c>
      <c r="R73" s="25">
        <f>IF($B73='Formulario de Respuestas'!$D72,'Formulario de Respuestas'!$J72,"ES DIFERENTE")</f>
        <v>0</v>
      </c>
      <c r="S73" s="1" t="str">
        <f>IFERROR(VLOOKUP(CONCATENATE(R$1,R73),'Formulario de Preguntas'!$C$10:$FN$165,3,FALSE),"")</f>
        <v/>
      </c>
      <c r="T73" s="1" t="str">
        <f>IFERROR(VLOOKUP(CONCATENATE(R$1,R73),'Formulario de Preguntas'!$C$10:$FN$165,4,FALSE),"")</f>
        <v/>
      </c>
      <c r="U73" s="25">
        <f>IF($B73='Formulario de Respuestas'!$D72,'Formulario de Respuestas'!$K72,"ES DIFERENTE")</f>
        <v>0</v>
      </c>
      <c r="V73" s="1" t="str">
        <f>IFERROR(VLOOKUP(CONCATENATE(U$1,U73),'Formulario de Preguntas'!$C$10:$FN$165,3,FALSE),"")</f>
        <v/>
      </c>
      <c r="W73" s="1" t="str">
        <f>IFERROR(VLOOKUP(CONCATENATE(U$1,U73),'Formulario de Preguntas'!$C$10:$FN$165,4,FALSE),"")</f>
        <v/>
      </c>
      <c r="X73" s="25">
        <f>IF($B73='Formulario de Respuestas'!$D72,'Formulario de Respuestas'!$L72,"ES DIFERENTE")</f>
        <v>0</v>
      </c>
      <c r="Y73" s="1" t="str">
        <f>IFERROR(VLOOKUP(CONCATENATE(X$1,X73),'Formulario de Preguntas'!$C$10:$FN$165,3,FALSE),"")</f>
        <v/>
      </c>
      <c r="Z73" s="1" t="str">
        <f>IFERROR(VLOOKUP(CONCATENATE(X$1,X73),'Formulario de Preguntas'!$C$10:$FN$165,4,FALSE),"")</f>
        <v/>
      </c>
      <c r="AA73" s="25">
        <f>IF($B73='Formulario de Respuestas'!$D72,'Formulario de Respuestas'!$M72,"ES DIFERENTE")</f>
        <v>0</v>
      </c>
      <c r="AB73" s="1" t="str">
        <f>IFERROR(VLOOKUP(CONCATENATE(AA$1,AA73),'Formulario de Preguntas'!$C$10:$FN$165,3,FALSE),"")</f>
        <v/>
      </c>
      <c r="AC73" s="1" t="str">
        <f>IFERROR(VLOOKUP(CONCATENATE(AA$1,AA73),'Formulario de Preguntas'!$C$10:$FN$165,4,FALSE),"")</f>
        <v/>
      </c>
      <c r="AD73" s="25">
        <f>IF($B73='Formulario de Respuestas'!$D72,'Formulario de Respuestas'!$N72,"ES DIFERENTE")</f>
        <v>0</v>
      </c>
      <c r="AE73" s="1" t="str">
        <f>IFERROR(VLOOKUP(CONCATENATE(AD$1,AD73),'Formulario de Preguntas'!$C$10:$FN$165,3,FALSE),"")</f>
        <v/>
      </c>
      <c r="AF73" s="1" t="str">
        <f>IFERROR(VLOOKUP(CONCATENATE(AD$1,AD73),'Formulario de Preguntas'!$C$10:$FN$165,4,FALSE),"")</f>
        <v/>
      </c>
      <c r="AG73" s="25">
        <f>IF($B73='Formulario de Respuestas'!$D72,'Formulario de Respuestas'!$O72,"ES DIFERENTE")</f>
        <v>0</v>
      </c>
      <c r="AH73" s="1" t="str">
        <f>IFERROR(VLOOKUP(CONCATENATE(AG$1,AG73),'Formulario de Preguntas'!$C$10:$FN$165,3,FALSE),"")</f>
        <v/>
      </c>
      <c r="AI73" s="1" t="str">
        <f>IFERROR(VLOOKUP(CONCATENATE(AG$1,AG73),'Formulario de Preguntas'!$C$10:$FN$165,4,FALSE),"")</f>
        <v/>
      </c>
      <c r="AJ73" s="25">
        <f>IF($B73='Formulario de Respuestas'!$D72,'Formulario de Respuestas'!$P72,"ES DIFERENTE")</f>
        <v>0</v>
      </c>
      <c r="AK73" s="1" t="str">
        <f>IFERROR(VLOOKUP(CONCATENATE(AJ$1,AJ73),'Formulario de Preguntas'!$C$10:$FN$165,3,FALSE),"")</f>
        <v/>
      </c>
      <c r="AL73" s="1" t="str">
        <f>IFERROR(VLOOKUP(CONCATENATE(AJ$1,AJ73),'Formulario de Preguntas'!$C$10:$FN$165,4,FALSE),"")</f>
        <v/>
      </c>
      <c r="AM73" s="25">
        <f>IF($B73='Formulario de Respuestas'!$D72,'Formulario de Respuestas'!$Q72,"ES DIFERENTE")</f>
        <v>0</v>
      </c>
      <c r="AN73" s="1" t="str">
        <f>IFERROR(VLOOKUP(CONCATENATE(AM$1,AM73),'Formulario de Preguntas'!$C$10:$FN$165,3,FALSE),"")</f>
        <v/>
      </c>
      <c r="AO73" s="1" t="str">
        <f>IFERROR(VLOOKUP(CONCATENATE(AM$1,AM73),'Formulario de Preguntas'!$C$10:$FN$165,4,FALSE),"")</f>
        <v/>
      </c>
      <c r="AP73" s="25">
        <f>IF($B73='Formulario de Respuestas'!$D72,'Formulario de Respuestas'!$R72,"ES DIFERENTE")</f>
        <v>0</v>
      </c>
      <c r="AQ73" s="1" t="str">
        <f>IFERROR(VLOOKUP(CONCATENATE(AP$1,AP73),'Formulario de Preguntas'!$C$10:$FN$165,3,FALSE),"")</f>
        <v/>
      </c>
      <c r="AR73" s="1" t="str">
        <f>IFERROR(VLOOKUP(CONCATENATE(AP$1,AP73),'Formulario de Preguntas'!$C$10:$FN$165,4,FALSE),"")</f>
        <v/>
      </c>
      <c r="AS73" s="25">
        <f>IF($B73='Formulario de Respuestas'!$D72,'Formulario de Respuestas'!$S72,"ES DIFERENTE")</f>
        <v>0</v>
      </c>
      <c r="AT73" s="1" t="str">
        <f>IFERROR(VLOOKUP(CONCATENATE(AS$1,AS73),'Formulario de Preguntas'!$C$10:$FN$165,3,FALSE),"")</f>
        <v/>
      </c>
      <c r="AU73" s="1" t="str">
        <f>IFERROR(VLOOKUP(CONCATENATE(AS$1,AS73),'Formulario de Preguntas'!$C$10:$FN$165,4,FALSE),"")</f>
        <v/>
      </c>
      <c r="AV73" s="25">
        <f>IF($B73='Formulario de Respuestas'!$D72,'Formulario de Respuestas'!$T72,"ES DIFERENTE")</f>
        <v>0</v>
      </c>
      <c r="AW73" s="1" t="str">
        <f>IFERROR(VLOOKUP(CONCATENATE(AV$1,AV73),'Formulario de Preguntas'!$C$10:$FN$165,3,FALSE),"")</f>
        <v/>
      </c>
      <c r="AX73" s="1" t="str">
        <f>IFERROR(VLOOKUP(CONCATENATE(AV$1,AV73),'Formulario de Preguntas'!$C$10:$FN$165,4,FALSE),"")</f>
        <v/>
      </c>
      <c r="AY73" s="25">
        <f>IF($B73='Formulario de Respuestas'!$D72,'Formulario de Respuestas'!$U72,"ES DIFERENTE")</f>
        <v>0</v>
      </c>
      <c r="AZ73" s="1" t="str">
        <f>IFERROR(VLOOKUP(CONCATENATE(AY$1,AY73),'Formulario de Preguntas'!$C$10:$FN$165,3,FALSE),"")</f>
        <v/>
      </c>
      <c r="BA73" s="1" t="str">
        <f>IFERROR(VLOOKUP(CONCATENATE(AY$1,AY73),'Formulario de Preguntas'!$C$10:$FN$165,4,FALSE),"")</f>
        <v/>
      </c>
      <c r="BB73" s="25">
        <f>IF($B73='Formulario de Respuestas'!$D72,'Formulario de Respuestas'!$V72,"ES DIFERENTE")</f>
        <v>0</v>
      </c>
      <c r="BC73" s="1" t="str">
        <f>IFERROR(VLOOKUP(CONCATENATE(BB$1,BB73),'Formulario de Preguntas'!$C$10:$FN$165,3,FALSE),"")</f>
        <v/>
      </c>
      <c r="BD73" s="1" t="str">
        <f>IFERROR(VLOOKUP(CONCATENATE(BB$1,BB73),'Formulario de Preguntas'!$C$10:$FN$165,4,FALSE),"")</f>
        <v/>
      </c>
      <c r="BE73" s="25">
        <f>IF($B73='Formulario de Respuestas'!$D72,'Formulario de Respuestas'!$W72,"ES DIFERENTE")</f>
        <v>0</v>
      </c>
      <c r="BF73" s="1" t="str">
        <f>IFERROR(VLOOKUP(CONCATENATE(BE$1,BE73),'Formulario de Preguntas'!$C$10:$FN$165,3,FALSE),"")</f>
        <v/>
      </c>
      <c r="BG73" s="1" t="str">
        <f>IFERROR(VLOOKUP(CONCATENATE(BE$1,BE73),'Formulario de Preguntas'!$C$10:$FN$165,4,FALSE),"")</f>
        <v/>
      </c>
      <c r="BH73" s="25">
        <f>IF($B73='Formulario de Respuestas'!$D72,'Formulario de Respuestas'!$X72,"ES DIFERENTE")</f>
        <v>0</v>
      </c>
      <c r="BI73" s="1" t="str">
        <f>IFERROR(VLOOKUP(CONCATENATE(BH$1,BH73),'Formulario de Preguntas'!$C$10:$FN$165,3,FALSE),"")</f>
        <v/>
      </c>
      <c r="BJ73" s="1" t="str">
        <f>IFERROR(VLOOKUP(CONCATENATE(BH$1,BH73),'Formulario de Preguntas'!$C$10:$FN$165,4,FALSE),"")</f>
        <v/>
      </c>
      <c r="BK73" s="25">
        <f>IF($B73='Formulario de Respuestas'!$D72,'Formulario de Respuestas'!$Y72,"ES DIFERENTE")</f>
        <v>0</v>
      </c>
      <c r="BL73" s="1" t="str">
        <f>IFERROR(VLOOKUP(CONCATENATE(BK$1,BK73),'Formulario de Preguntas'!$C$10:$FN$165,3,FALSE),"")</f>
        <v/>
      </c>
      <c r="BM73" s="1" t="str">
        <f>IFERROR(VLOOKUP(CONCATENATE(BK$1,BK73),'Formulario de Preguntas'!$C$10:$FN$165,4,FALSE),"")</f>
        <v/>
      </c>
      <c r="BN73" s="25">
        <f>IF($B73='Formulario de Respuestas'!$D72,'Formulario de Respuestas'!$Z72,"ES DIFERENTE")</f>
        <v>0</v>
      </c>
      <c r="BO73" s="1" t="str">
        <f>IFERROR(VLOOKUP(CONCATENATE(BN$1,BN73),'Formulario de Preguntas'!$C$10:$FN$165,3,FALSE),"")</f>
        <v/>
      </c>
      <c r="BP73" s="1" t="str">
        <f>IFERROR(VLOOKUP(CONCATENATE(BN$1,BN73),'Formulario de Preguntas'!$C$10:$FN$165,4,FALSE),"")</f>
        <v/>
      </c>
      <c r="BR73" s="1">
        <f t="shared" si="4"/>
        <v>0</v>
      </c>
      <c r="BS73" s="1">
        <f t="shared" si="5"/>
        <v>0.25</v>
      </c>
      <c r="BT73" s="1">
        <f t="shared" si="3"/>
        <v>0</v>
      </c>
      <c r="BU73" s="1">
        <f>COUNTIF('Formulario de Respuestas'!$E72:$Z72,"A")</f>
        <v>0</v>
      </c>
      <c r="BV73" s="1">
        <f>COUNTIF('Formulario de Respuestas'!$E72:$Z72,"B")</f>
        <v>0</v>
      </c>
      <c r="BW73" s="1">
        <f>COUNTIF('Formulario de Respuestas'!$E72:$Z72,"C")</f>
        <v>0</v>
      </c>
      <c r="BX73" s="1">
        <f>COUNTIF('Formulario de Respuestas'!$E72:$Z72,"D")</f>
        <v>0</v>
      </c>
      <c r="BY73" s="1">
        <f>COUNTIF('Formulario de Respuestas'!$E72:$Z72,"E (RESPUESTA ANULADA)")</f>
        <v>0</v>
      </c>
    </row>
    <row r="74" spans="1:77" x14ac:dyDescent="0.25">
      <c r="A74" s="1">
        <f>'Formulario de Respuestas'!C73</f>
        <v>0</v>
      </c>
      <c r="B74" s="1">
        <f>'Formulario de Respuestas'!D73</f>
        <v>0</v>
      </c>
      <c r="C74" s="25">
        <f>IF($B74='Formulario de Respuestas'!$D73,'Formulario de Respuestas'!$E73,"ES DIFERENTE")</f>
        <v>0</v>
      </c>
      <c r="D74" s="15" t="str">
        <f>IFERROR(VLOOKUP(CONCATENATE(C$1,C74),'Formulario de Preguntas'!$C$2:$FN$165,3,FALSE),"")</f>
        <v/>
      </c>
      <c r="E74" s="1" t="str">
        <f>IFERROR(VLOOKUP(CONCATENATE(C$1,C74),'Formulario de Preguntas'!$C$2:$FN$165,4,FALSE),"")</f>
        <v/>
      </c>
      <c r="F74" s="25">
        <f>IF($B74='Formulario de Respuestas'!$D73,'Formulario de Respuestas'!$F73,"ES DIFERENTE")</f>
        <v>0</v>
      </c>
      <c r="G74" s="1" t="str">
        <f>IFERROR(VLOOKUP(CONCATENATE(F$1,F74),'Formulario de Preguntas'!$C$2:$FN$165,3,FALSE),"")</f>
        <v/>
      </c>
      <c r="H74" s="1" t="str">
        <f>IFERROR(VLOOKUP(CONCATENATE(F$1,F74),'Formulario de Preguntas'!$C$2:$FN$165,4,FALSE),"")</f>
        <v/>
      </c>
      <c r="I74" s="25">
        <f>IF($B74='Formulario de Respuestas'!$D73,'Formulario de Respuestas'!$G73,"ES DIFERENTE")</f>
        <v>0</v>
      </c>
      <c r="J74" s="1" t="str">
        <f>IFERROR(VLOOKUP(CONCATENATE(I$1,I74),'Formulario de Preguntas'!$C$10:$FN$165,3,FALSE),"")</f>
        <v/>
      </c>
      <c r="K74" s="1" t="str">
        <f>IFERROR(VLOOKUP(CONCATENATE(I$1,I74),'Formulario de Preguntas'!$C$10:$FN$165,4,FALSE),"")</f>
        <v/>
      </c>
      <c r="L74" s="25">
        <f>IF($B74='Formulario de Respuestas'!$D73,'Formulario de Respuestas'!$H73,"ES DIFERENTE")</f>
        <v>0</v>
      </c>
      <c r="M74" s="1" t="str">
        <f>IFERROR(VLOOKUP(CONCATENATE(L$1,L74),'Formulario de Preguntas'!$C$10:$FN$165,3,FALSE),"")</f>
        <v/>
      </c>
      <c r="N74" s="1" t="str">
        <f>IFERROR(VLOOKUP(CONCATENATE(L$1,L74),'Formulario de Preguntas'!$C$10:$FN$165,4,FALSE),"")</f>
        <v/>
      </c>
      <c r="O74" s="25">
        <f>IF($B74='Formulario de Respuestas'!$D73,'Formulario de Respuestas'!$I73,"ES DIFERENTE")</f>
        <v>0</v>
      </c>
      <c r="P74" s="1" t="str">
        <f>IFERROR(VLOOKUP(CONCATENATE(O$1,O74),'Formulario de Preguntas'!$C$10:$FN$165,3,FALSE),"")</f>
        <v/>
      </c>
      <c r="Q74" s="1" t="str">
        <f>IFERROR(VLOOKUP(CONCATENATE(O$1,O74),'Formulario de Preguntas'!$C$10:$FN$165,4,FALSE),"")</f>
        <v/>
      </c>
      <c r="R74" s="25">
        <f>IF($B74='Formulario de Respuestas'!$D73,'Formulario de Respuestas'!$J73,"ES DIFERENTE")</f>
        <v>0</v>
      </c>
      <c r="S74" s="1" t="str">
        <f>IFERROR(VLOOKUP(CONCATENATE(R$1,R74),'Formulario de Preguntas'!$C$10:$FN$165,3,FALSE),"")</f>
        <v/>
      </c>
      <c r="T74" s="1" t="str">
        <f>IFERROR(VLOOKUP(CONCATENATE(R$1,R74),'Formulario de Preguntas'!$C$10:$FN$165,4,FALSE),"")</f>
        <v/>
      </c>
      <c r="U74" s="25">
        <f>IF($B74='Formulario de Respuestas'!$D73,'Formulario de Respuestas'!$K73,"ES DIFERENTE")</f>
        <v>0</v>
      </c>
      <c r="V74" s="1" t="str">
        <f>IFERROR(VLOOKUP(CONCATENATE(U$1,U74),'Formulario de Preguntas'!$C$10:$FN$165,3,FALSE),"")</f>
        <v/>
      </c>
      <c r="W74" s="1" t="str">
        <f>IFERROR(VLOOKUP(CONCATENATE(U$1,U74),'Formulario de Preguntas'!$C$10:$FN$165,4,FALSE),"")</f>
        <v/>
      </c>
      <c r="X74" s="25">
        <f>IF($B74='Formulario de Respuestas'!$D73,'Formulario de Respuestas'!$L73,"ES DIFERENTE")</f>
        <v>0</v>
      </c>
      <c r="Y74" s="1" t="str">
        <f>IFERROR(VLOOKUP(CONCATENATE(X$1,X74),'Formulario de Preguntas'!$C$10:$FN$165,3,FALSE),"")</f>
        <v/>
      </c>
      <c r="Z74" s="1" t="str">
        <f>IFERROR(VLOOKUP(CONCATENATE(X$1,X74),'Formulario de Preguntas'!$C$10:$FN$165,4,FALSE),"")</f>
        <v/>
      </c>
      <c r="AA74" s="25">
        <f>IF($B74='Formulario de Respuestas'!$D73,'Formulario de Respuestas'!$M73,"ES DIFERENTE")</f>
        <v>0</v>
      </c>
      <c r="AB74" s="1" t="str">
        <f>IFERROR(VLOOKUP(CONCATENATE(AA$1,AA74),'Formulario de Preguntas'!$C$10:$FN$165,3,FALSE),"")</f>
        <v/>
      </c>
      <c r="AC74" s="1" t="str">
        <f>IFERROR(VLOOKUP(CONCATENATE(AA$1,AA74),'Formulario de Preguntas'!$C$10:$FN$165,4,FALSE),"")</f>
        <v/>
      </c>
      <c r="AD74" s="25">
        <f>IF($B74='Formulario de Respuestas'!$D73,'Formulario de Respuestas'!$N73,"ES DIFERENTE")</f>
        <v>0</v>
      </c>
      <c r="AE74" s="1" t="str">
        <f>IFERROR(VLOOKUP(CONCATENATE(AD$1,AD74),'Formulario de Preguntas'!$C$10:$FN$165,3,FALSE),"")</f>
        <v/>
      </c>
      <c r="AF74" s="1" t="str">
        <f>IFERROR(VLOOKUP(CONCATENATE(AD$1,AD74),'Formulario de Preguntas'!$C$10:$FN$165,4,FALSE),"")</f>
        <v/>
      </c>
      <c r="AG74" s="25">
        <f>IF($B74='Formulario de Respuestas'!$D73,'Formulario de Respuestas'!$O73,"ES DIFERENTE")</f>
        <v>0</v>
      </c>
      <c r="AH74" s="1" t="str">
        <f>IFERROR(VLOOKUP(CONCATENATE(AG$1,AG74),'Formulario de Preguntas'!$C$10:$FN$165,3,FALSE),"")</f>
        <v/>
      </c>
      <c r="AI74" s="1" t="str">
        <f>IFERROR(VLOOKUP(CONCATENATE(AG$1,AG74),'Formulario de Preguntas'!$C$10:$FN$165,4,FALSE),"")</f>
        <v/>
      </c>
      <c r="AJ74" s="25">
        <f>IF($B74='Formulario de Respuestas'!$D73,'Formulario de Respuestas'!$P73,"ES DIFERENTE")</f>
        <v>0</v>
      </c>
      <c r="AK74" s="1" t="str">
        <f>IFERROR(VLOOKUP(CONCATENATE(AJ$1,AJ74),'Formulario de Preguntas'!$C$10:$FN$165,3,FALSE),"")</f>
        <v/>
      </c>
      <c r="AL74" s="1" t="str">
        <f>IFERROR(VLOOKUP(CONCATENATE(AJ$1,AJ74),'Formulario de Preguntas'!$C$10:$FN$165,4,FALSE),"")</f>
        <v/>
      </c>
      <c r="AM74" s="25">
        <f>IF($B74='Formulario de Respuestas'!$D73,'Formulario de Respuestas'!$Q73,"ES DIFERENTE")</f>
        <v>0</v>
      </c>
      <c r="AN74" s="1" t="str">
        <f>IFERROR(VLOOKUP(CONCATENATE(AM$1,AM74),'Formulario de Preguntas'!$C$10:$FN$165,3,FALSE),"")</f>
        <v/>
      </c>
      <c r="AO74" s="1" t="str">
        <f>IFERROR(VLOOKUP(CONCATENATE(AM$1,AM74),'Formulario de Preguntas'!$C$10:$FN$165,4,FALSE),"")</f>
        <v/>
      </c>
      <c r="AP74" s="25">
        <f>IF($B74='Formulario de Respuestas'!$D73,'Formulario de Respuestas'!$R73,"ES DIFERENTE")</f>
        <v>0</v>
      </c>
      <c r="AQ74" s="1" t="str">
        <f>IFERROR(VLOOKUP(CONCATENATE(AP$1,AP74),'Formulario de Preguntas'!$C$10:$FN$165,3,FALSE),"")</f>
        <v/>
      </c>
      <c r="AR74" s="1" t="str">
        <f>IFERROR(VLOOKUP(CONCATENATE(AP$1,AP74),'Formulario de Preguntas'!$C$10:$FN$165,4,FALSE),"")</f>
        <v/>
      </c>
      <c r="AS74" s="25">
        <f>IF($B74='Formulario de Respuestas'!$D73,'Formulario de Respuestas'!$S73,"ES DIFERENTE")</f>
        <v>0</v>
      </c>
      <c r="AT74" s="1" t="str">
        <f>IFERROR(VLOOKUP(CONCATENATE(AS$1,AS74),'Formulario de Preguntas'!$C$10:$FN$165,3,FALSE),"")</f>
        <v/>
      </c>
      <c r="AU74" s="1" t="str">
        <f>IFERROR(VLOOKUP(CONCATENATE(AS$1,AS74),'Formulario de Preguntas'!$C$10:$FN$165,4,FALSE),"")</f>
        <v/>
      </c>
      <c r="AV74" s="25">
        <f>IF($B74='Formulario de Respuestas'!$D73,'Formulario de Respuestas'!$T73,"ES DIFERENTE")</f>
        <v>0</v>
      </c>
      <c r="AW74" s="1" t="str">
        <f>IFERROR(VLOOKUP(CONCATENATE(AV$1,AV74),'Formulario de Preguntas'!$C$10:$FN$165,3,FALSE),"")</f>
        <v/>
      </c>
      <c r="AX74" s="1" t="str">
        <f>IFERROR(VLOOKUP(CONCATENATE(AV$1,AV74),'Formulario de Preguntas'!$C$10:$FN$165,4,FALSE),"")</f>
        <v/>
      </c>
      <c r="AY74" s="25">
        <f>IF($B74='Formulario de Respuestas'!$D73,'Formulario de Respuestas'!$U73,"ES DIFERENTE")</f>
        <v>0</v>
      </c>
      <c r="AZ74" s="1" t="str">
        <f>IFERROR(VLOOKUP(CONCATENATE(AY$1,AY74),'Formulario de Preguntas'!$C$10:$FN$165,3,FALSE),"")</f>
        <v/>
      </c>
      <c r="BA74" s="1" t="str">
        <f>IFERROR(VLOOKUP(CONCATENATE(AY$1,AY74),'Formulario de Preguntas'!$C$10:$FN$165,4,FALSE),"")</f>
        <v/>
      </c>
      <c r="BB74" s="25">
        <f>IF($B74='Formulario de Respuestas'!$D73,'Formulario de Respuestas'!$V73,"ES DIFERENTE")</f>
        <v>0</v>
      </c>
      <c r="BC74" s="1" t="str">
        <f>IFERROR(VLOOKUP(CONCATENATE(BB$1,BB74),'Formulario de Preguntas'!$C$10:$FN$165,3,FALSE),"")</f>
        <v/>
      </c>
      <c r="BD74" s="1" t="str">
        <f>IFERROR(VLOOKUP(CONCATENATE(BB$1,BB74),'Formulario de Preguntas'!$C$10:$FN$165,4,FALSE),"")</f>
        <v/>
      </c>
      <c r="BE74" s="25">
        <f>IF($B74='Formulario de Respuestas'!$D73,'Formulario de Respuestas'!$W73,"ES DIFERENTE")</f>
        <v>0</v>
      </c>
      <c r="BF74" s="1" t="str">
        <f>IFERROR(VLOOKUP(CONCATENATE(BE$1,BE74),'Formulario de Preguntas'!$C$10:$FN$165,3,FALSE),"")</f>
        <v/>
      </c>
      <c r="BG74" s="1" t="str">
        <f>IFERROR(VLOOKUP(CONCATENATE(BE$1,BE74),'Formulario de Preguntas'!$C$10:$FN$165,4,FALSE),"")</f>
        <v/>
      </c>
      <c r="BH74" s="25">
        <f>IF($B74='Formulario de Respuestas'!$D73,'Formulario de Respuestas'!$X73,"ES DIFERENTE")</f>
        <v>0</v>
      </c>
      <c r="BI74" s="1" t="str">
        <f>IFERROR(VLOOKUP(CONCATENATE(BH$1,BH74),'Formulario de Preguntas'!$C$10:$FN$165,3,FALSE),"")</f>
        <v/>
      </c>
      <c r="BJ74" s="1" t="str">
        <f>IFERROR(VLOOKUP(CONCATENATE(BH$1,BH74),'Formulario de Preguntas'!$C$10:$FN$165,4,FALSE),"")</f>
        <v/>
      </c>
      <c r="BK74" s="25">
        <f>IF($B74='Formulario de Respuestas'!$D73,'Formulario de Respuestas'!$Y73,"ES DIFERENTE")</f>
        <v>0</v>
      </c>
      <c r="BL74" s="1" t="str">
        <f>IFERROR(VLOOKUP(CONCATENATE(BK$1,BK74),'Formulario de Preguntas'!$C$10:$FN$165,3,FALSE),"")</f>
        <v/>
      </c>
      <c r="BM74" s="1" t="str">
        <f>IFERROR(VLOOKUP(CONCATENATE(BK$1,BK74),'Formulario de Preguntas'!$C$10:$FN$165,4,FALSE),"")</f>
        <v/>
      </c>
      <c r="BN74" s="25">
        <f>IF($B74='Formulario de Respuestas'!$D73,'Formulario de Respuestas'!$Z73,"ES DIFERENTE")</f>
        <v>0</v>
      </c>
      <c r="BO74" s="1" t="str">
        <f>IFERROR(VLOOKUP(CONCATENATE(BN$1,BN74),'Formulario de Preguntas'!$C$10:$FN$165,3,FALSE),"")</f>
        <v/>
      </c>
      <c r="BP74" s="1" t="str">
        <f>IFERROR(VLOOKUP(CONCATENATE(BN$1,BN74),'Formulario de Preguntas'!$C$10:$FN$165,4,FALSE),"")</f>
        <v/>
      </c>
      <c r="BR74" s="1">
        <f t="shared" si="4"/>
        <v>0</v>
      </c>
      <c r="BS74" s="1">
        <f t="shared" si="5"/>
        <v>0.25</v>
      </c>
      <c r="BT74" s="1">
        <f t="shared" si="3"/>
        <v>0</v>
      </c>
      <c r="BU74" s="1">
        <f>COUNTIF('Formulario de Respuestas'!$E73:$Z73,"A")</f>
        <v>0</v>
      </c>
      <c r="BV74" s="1">
        <f>COUNTIF('Formulario de Respuestas'!$E73:$Z73,"B")</f>
        <v>0</v>
      </c>
      <c r="BW74" s="1">
        <f>COUNTIF('Formulario de Respuestas'!$E73:$Z73,"C")</f>
        <v>0</v>
      </c>
      <c r="BX74" s="1">
        <f>COUNTIF('Formulario de Respuestas'!$E73:$Z73,"D")</f>
        <v>0</v>
      </c>
      <c r="BY74" s="1">
        <f>COUNTIF('Formulario de Respuestas'!$E73:$Z73,"E (RESPUESTA ANULADA)")</f>
        <v>0</v>
      </c>
    </row>
    <row r="75" spans="1:77" x14ac:dyDescent="0.25">
      <c r="A75" s="1">
        <f>'Formulario de Respuestas'!C74</f>
        <v>0</v>
      </c>
      <c r="B75" s="1">
        <f>'Formulario de Respuestas'!D74</f>
        <v>0</v>
      </c>
      <c r="C75" s="25">
        <f>IF($B75='Formulario de Respuestas'!$D74,'Formulario de Respuestas'!$E74,"ES DIFERENTE")</f>
        <v>0</v>
      </c>
      <c r="D75" s="15" t="str">
        <f>IFERROR(VLOOKUP(CONCATENATE(C$1,C75),'Formulario de Preguntas'!$C$2:$FN$165,3,FALSE),"")</f>
        <v/>
      </c>
      <c r="E75" s="1" t="str">
        <f>IFERROR(VLOOKUP(CONCATENATE(C$1,C75),'Formulario de Preguntas'!$C$2:$FN$165,4,FALSE),"")</f>
        <v/>
      </c>
      <c r="F75" s="25">
        <f>IF($B75='Formulario de Respuestas'!$D74,'Formulario de Respuestas'!$F74,"ES DIFERENTE")</f>
        <v>0</v>
      </c>
      <c r="G75" s="1" t="str">
        <f>IFERROR(VLOOKUP(CONCATENATE(F$1,F75),'Formulario de Preguntas'!$C$2:$FN$165,3,FALSE),"")</f>
        <v/>
      </c>
      <c r="H75" s="1" t="str">
        <f>IFERROR(VLOOKUP(CONCATENATE(F$1,F75),'Formulario de Preguntas'!$C$2:$FN$165,4,FALSE),"")</f>
        <v/>
      </c>
      <c r="I75" s="25">
        <f>IF($B75='Formulario de Respuestas'!$D74,'Formulario de Respuestas'!$G74,"ES DIFERENTE")</f>
        <v>0</v>
      </c>
      <c r="J75" s="1" t="str">
        <f>IFERROR(VLOOKUP(CONCATENATE(I$1,I75),'Formulario de Preguntas'!$C$10:$FN$165,3,FALSE),"")</f>
        <v/>
      </c>
      <c r="K75" s="1" t="str">
        <f>IFERROR(VLOOKUP(CONCATENATE(I$1,I75),'Formulario de Preguntas'!$C$10:$FN$165,4,FALSE),"")</f>
        <v/>
      </c>
      <c r="L75" s="25">
        <f>IF($B75='Formulario de Respuestas'!$D74,'Formulario de Respuestas'!$H74,"ES DIFERENTE")</f>
        <v>0</v>
      </c>
      <c r="M75" s="1" t="str">
        <f>IFERROR(VLOOKUP(CONCATENATE(L$1,L75),'Formulario de Preguntas'!$C$10:$FN$165,3,FALSE),"")</f>
        <v/>
      </c>
      <c r="N75" s="1" t="str">
        <f>IFERROR(VLOOKUP(CONCATENATE(L$1,L75),'Formulario de Preguntas'!$C$10:$FN$165,4,FALSE),"")</f>
        <v/>
      </c>
      <c r="O75" s="25">
        <f>IF($B75='Formulario de Respuestas'!$D74,'Formulario de Respuestas'!$I74,"ES DIFERENTE")</f>
        <v>0</v>
      </c>
      <c r="P75" s="1" t="str">
        <f>IFERROR(VLOOKUP(CONCATENATE(O$1,O75),'Formulario de Preguntas'!$C$10:$FN$165,3,FALSE),"")</f>
        <v/>
      </c>
      <c r="Q75" s="1" t="str">
        <f>IFERROR(VLOOKUP(CONCATENATE(O$1,O75),'Formulario de Preguntas'!$C$10:$FN$165,4,FALSE),"")</f>
        <v/>
      </c>
      <c r="R75" s="25">
        <f>IF($B75='Formulario de Respuestas'!$D74,'Formulario de Respuestas'!$J74,"ES DIFERENTE")</f>
        <v>0</v>
      </c>
      <c r="S75" s="1" t="str">
        <f>IFERROR(VLOOKUP(CONCATENATE(R$1,R75),'Formulario de Preguntas'!$C$10:$FN$165,3,FALSE),"")</f>
        <v/>
      </c>
      <c r="T75" s="1" t="str">
        <f>IFERROR(VLOOKUP(CONCATENATE(R$1,R75),'Formulario de Preguntas'!$C$10:$FN$165,4,FALSE),"")</f>
        <v/>
      </c>
      <c r="U75" s="25">
        <f>IF($B75='Formulario de Respuestas'!$D74,'Formulario de Respuestas'!$K74,"ES DIFERENTE")</f>
        <v>0</v>
      </c>
      <c r="V75" s="1" t="str">
        <f>IFERROR(VLOOKUP(CONCATENATE(U$1,U75),'Formulario de Preguntas'!$C$10:$FN$165,3,FALSE),"")</f>
        <v/>
      </c>
      <c r="W75" s="1" t="str">
        <f>IFERROR(VLOOKUP(CONCATENATE(U$1,U75),'Formulario de Preguntas'!$C$10:$FN$165,4,FALSE),"")</f>
        <v/>
      </c>
      <c r="X75" s="25">
        <f>IF($B75='Formulario de Respuestas'!$D74,'Formulario de Respuestas'!$L74,"ES DIFERENTE")</f>
        <v>0</v>
      </c>
      <c r="Y75" s="1" t="str">
        <f>IFERROR(VLOOKUP(CONCATENATE(X$1,X75),'Formulario de Preguntas'!$C$10:$FN$165,3,FALSE),"")</f>
        <v/>
      </c>
      <c r="Z75" s="1" t="str">
        <f>IFERROR(VLOOKUP(CONCATENATE(X$1,X75),'Formulario de Preguntas'!$C$10:$FN$165,4,FALSE),"")</f>
        <v/>
      </c>
      <c r="AA75" s="25">
        <f>IF($B75='Formulario de Respuestas'!$D74,'Formulario de Respuestas'!$M74,"ES DIFERENTE")</f>
        <v>0</v>
      </c>
      <c r="AB75" s="1" t="str">
        <f>IFERROR(VLOOKUP(CONCATENATE(AA$1,AA75),'Formulario de Preguntas'!$C$10:$FN$165,3,FALSE),"")</f>
        <v/>
      </c>
      <c r="AC75" s="1" t="str">
        <f>IFERROR(VLOOKUP(CONCATENATE(AA$1,AA75),'Formulario de Preguntas'!$C$10:$FN$165,4,FALSE),"")</f>
        <v/>
      </c>
      <c r="AD75" s="25">
        <f>IF($B75='Formulario de Respuestas'!$D74,'Formulario de Respuestas'!$N74,"ES DIFERENTE")</f>
        <v>0</v>
      </c>
      <c r="AE75" s="1" t="str">
        <f>IFERROR(VLOOKUP(CONCATENATE(AD$1,AD75),'Formulario de Preguntas'!$C$10:$FN$165,3,FALSE),"")</f>
        <v/>
      </c>
      <c r="AF75" s="1" t="str">
        <f>IFERROR(VLOOKUP(CONCATENATE(AD$1,AD75),'Formulario de Preguntas'!$C$10:$FN$165,4,FALSE),"")</f>
        <v/>
      </c>
      <c r="AG75" s="25">
        <f>IF($B75='Formulario de Respuestas'!$D74,'Formulario de Respuestas'!$O74,"ES DIFERENTE")</f>
        <v>0</v>
      </c>
      <c r="AH75" s="1" t="str">
        <f>IFERROR(VLOOKUP(CONCATENATE(AG$1,AG75),'Formulario de Preguntas'!$C$10:$FN$165,3,FALSE),"")</f>
        <v/>
      </c>
      <c r="AI75" s="1" t="str">
        <f>IFERROR(VLOOKUP(CONCATENATE(AG$1,AG75),'Formulario de Preguntas'!$C$10:$FN$165,4,FALSE),"")</f>
        <v/>
      </c>
      <c r="AJ75" s="25">
        <f>IF($B75='Formulario de Respuestas'!$D74,'Formulario de Respuestas'!$P74,"ES DIFERENTE")</f>
        <v>0</v>
      </c>
      <c r="AK75" s="1" t="str">
        <f>IFERROR(VLOOKUP(CONCATENATE(AJ$1,AJ75),'Formulario de Preguntas'!$C$10:$FN$165,3,FALSE),"")</f>
        <v/>
      </c>
      <c r="AL75" s="1" t="str">
        <f>IFERROR(VLOOKUP(CONCATENATE(AJ$1,AJ75),'Formulario de Preguntas'!$C$10:$FN$165,4,FALSE),"")</f>
        <v/>
      </c>
      <c r="AM75" s="25">
        <f>IF($B75='Formulario de Respuestas'!$D74,'Formulario de Respuestas'!$Q74,"ES DIFERENTE")</f>
        <v>0</v>
      </c>
      <c r="AN75" s="1" t="str">
        <f>IFERROR(VLOOKUP(CONCATENATE(AM$1,AM75),'Formulario de Preguntas'!$C$10:$FN$165,3,FALSE),"")</f>
        <v/>
      </c>
      <c r="AO75" s="1" t="str">
        <f>IFERROR(VLOOKUP(CONCATENATE(AM$1,AM75),'Formulario de Preguntas'!$C$10:$FN$165,4,FALSE),"")</f>
        <v/>
      </c>
      <c r="AP75" s="25">
        <f>IF($B75='Formulario de Respuestas'!$D74,'Formulario de Respuestas'!$R74,"ES DIFERENTE")</f>
        <v>0</v>
      </c>
      <c r="AQ75" s="1" t="str">
        <f>IFERROR(VLOOKUP(CONCATENATE(AP$1,AP75),'Formulario de Preguntas'!$C$10:$FN$165,3,FALSE),"")</f>
        <v/>
      </c>
      <c r="AR75" s="1" t="str">
        <f>IFERROR(VLOOKUP(CONCATENATE(AP$1,AP75),'Formulario de Preguntas'!$C$10:$FN$165,4,FALSE),"")</f>
        <v/>
      </c>
      <c r="AS75" s="25">
        <f>IF($B75='Formulario de Respuestas'!$D74,'Formulario de Respuestas'!$S74,"ES DIFERENTE")</f>
        <v>0</v>
      </c>
      <c r="AT75" s="1" t="str">
        <f>IFERROR(VLOOKUP(CONCATENATE(AS$1,AS75),'Formulario de Preguntas'!$C$10:$FN$165,3,FALSE),"")</f>
        <v/>
      </c>
      <c r="AU75" s="1" t="str">
        <f>IFERROR(VLOOKUP(CONCATENATE(AS$1,AS75),'Formulario de Preguntas'!$C$10:$FN$165,4,FALSE),"")</f>
        <v/>
      </c>
      <c r="AV75" s="25">
        <f>IF($B75='Formulario de Respuestas'!$D74,'Formulario de Respuestas'!$T74,"ES DIFERENTE")</f>
        <v>0</v>
      </c>
      <c r="AW75" s="1" t="str">
        <f>IFERROR(VLOOKUP(CONCATENATE(AV$1,AV75),'Formulario de Preguntas'!$C$10:$FN$165,3,FALSE),"")</f>
        <v/>
      </c>
      <c r="AX75" s="1" t="str">
        <f>IFERROR(VLOOKUP(CONCATENATE(AV$1,AV75),'Formulario de Preguntas'!$C$10:$FN$165,4,FALSE),"")</f>
        <v/>
      </c>
      <c r="AY75" s="25">
        <f>IF($B75='Formulario de Respuestas'!$D74,'Formulario de Respuestas'!$U74,"ES DIFERENTE")</f>
        <v>0</v>
      </c>
      <c r="AZ75" s="1" t="str">
        <f>IFERROR(VLOOKUP(CONCATENATE(AY$1,AY75),'Formulario de Preguntas'!$C$10:$FN$165,3,FALSE),"")</f>
        <v/>
      </c>
      <c r="BA75" s="1" t="str">
        <f>IFERROR(VLOOKUP(CONCATENATE(AY$1,AY75),'Formulario de Preguntas'!$C$10:$FN$165,4,FALSE),"")</f>
        <v/>
      </c>
      <c r="BB75" s="25">
        <f>IF($B75='Formulario de Respuestas'!$D74,'Formulario de Respuestas'!$V74,"ES DIFERENTE")</f>
        <v>0</v>
      </c>
      <c r="BC75" s="1" t="str">
        <f>IFERROR(VLOOKUP(CONCATENATE(BB$1,BB75),'Formulario de Preguntas'!$C$10:$FN$165,3,FALSE),"")</f>
        <v/>
      </c>
      <c r="BD75" s="1" t="str">
        <f>IFERROR(VLOOKUP(CONCATENATE(BB$1,BB75),'Formulario de Preguntas'!$C$10:$FN$165,4,FALSE),"")</f>
        <v/>
      </c>
      <c r="BE75" s="25">
        <f>IF($B75='Formulario de Respuestas'!$D74,'Formulario de Respuestas'!$W74,"ES DIFERENTE")</f>
        <v>0</v>
      </c>
      <c r="BF75" s="1" t="str">
        <f>IFERROR(VLOOKUP(CONCATENATE(BE$1,BE75),'Formulario de Preguntas'!$C$10:$FN$165,3,FALSE),"")</f>
        <v/>
      </c>
      <c r="BG75" s="1" t="str">
        <f>IFERROR(VLOOKUP(CONCATENATE(BE$1,BE75),'Formulario de Preguntas'!$C$10:$FN$165,4,FALSE),"")</f>
        <v/>
      </c>
      <c r="BH75" s="25">
        <f>IF($B75='Formulario de Respuestas'!$D74,'Formulario de Respuestas'!$X74,"ES DIFERENTE")</f>
        <v>0</v>
      </c>
      <c r="BI75" s="1" t="str">
        <f>IFERROR(VLOOKUP(CONCATENATE(BH$1,BH75),'Formulario de Preguntas'!$C$10:$FN$165,3,FALSE),"")</f>
        <v/>
      </c>
      <c r="BJ75" s="1" t="str">
        <f>IFERROR(VLOOKUP(CONCATENATE(BH$1,BH75),'Formulario de Preguntas'!$C$10:$FN$165,4,FALSE),"")</f>
        <v/>
      </c>
      <c r="BK75" s="25">
        <f>IF($B75='Formulario de Respuestas'!$D74,'Formulario de Respuestas'!$Y74,"ES DIFERENTE")</f>
        <v>0</v>
      </c>
      <c r="BL75" s="1" t="str">
        <f>IFERROR(VLOOKUP(CONCATENATE(BK$1,BK75),'Formulario de Preguntas'!$C$10:$FN$165,3,FALSE),"")</f>
        <v/>
      </c>
      <c r="BM75" s="1" t="str">
        <f>IFERROR(VLOOKUP(CONCATENATE(BK$1,BK75),'Formulario de Preguntas'!$C$10:$FN$165,4,FALSE),"")</f>
        <v/>
      </c>
      <c r="BN75" s="25">
        <f>IF($B75='Formulario de Respuestas'!$D74,'Formulario de Respuestas'!$Z74,"ES DIFERENTE")</f>
        <v>0</v>
      </c>
      <c r="BO75" s="1" t="str">
        <f>IFERROR(VLOOKUP(CONCATENATE(BN$1,BN75),'Formulario de Preguntas'!$C$10:$FN$165,3,FALSE),"")</f>
        <v/>
      </c>
      <c r="BP75" s="1" t="str">
        <f>IFERROR(VLOOKUP(CONCATENATE(BN$1,BN75),'Formulario de Preguntas'!$C$10:$FN$165,4,FALSE),"")</f>
        <v/>
      </c>
      <c r="BR75" s="1">
        <f t="shared" si="4"/>
        <v>0</v>
      </c>
      <c r="BS75" s="1">
        <f t="shared" si="5"/>
        <v>0.25</v>
      </c>
      <c r="BT75" s="1">
        <f t="shared" si="3"/>
        <v>0</v>
      </c>
      <c r="BU75" s="1">
        <f>COUNTIF('Formulario de Respuestas'!$E74:$Z74,"A")</f>
        <v>0</v>
      </c>
      <c r="BV75" s="1">
        <f>COUNTIF('Formulario de Respuestas'!$E74:$Z74,"B")</f>
        <v>0</v>
      </c>
      <c r="BW75" s="1">
        <f>COUNTIF('Formulario de Respuestas'!$E74:$Z74,"C")</f>
        <v>0</v>
      </c>
      <c r="BX75" s="1">
        <f>COUNTIF('Formulario de Respuestas'!$E74:$Z74,"D")</f>
        <v>0</v>
      </c>
      <c r="BY75" s="1">
        <f>COUNTIF('Formulario de Respuestas'!$E74:$Z74,"E (RESPUESTA ANULADA)")</f>
        <v>0</v>
      </c>
    </row>
    <row r="76" spans="1:77" x14ac:dyDescent="0.25">
      <c r="A76" s="1">
        <f>'Formulario de Respuestas'!C75</f>
        <v>0</v>
      </c>
      <c r="B76" s="1">
        <f>'Formulario de Respuestas'!D75</f>
        <v>0</v>
      </c>
      <c r="C76" s="25">
        <f>IF($B76='Formulario de Respuestas'!$D75,'Formulario de Respuestas'!$E75,"ES DIFERENTE")</f>
        <v>0</v>
      </c>
      <c r="D76" s="15" t="str">
        <f>IFERROR(VLOOKUP(CONCATENATE(C$1,C76),'Formulario de Preguntas'!$C$2:$FN$165,3,FALSE),"")</f>
        <v/>
      </c>
      <c r="E76" s="1" t="str">
        <f>IFERROR(VLOOKUP(CONCATENATE(C$1,C76),'Formulario de Preguntas'!$C$2:$FN$165,4,FALSE),"")</f>
        <v/>
      </c>
      <c r="F76" s="25">
        <f>IF($B76='Formulario de Respuestas'!$D75,'Formulario de Respuestas'!$F75,"ES DIFERENTE")</f>
        <v>0</v>
      </c>
      <c r="G76" s="1" t="str">
        <f>IFERROR(VLOOKUP(CONCATENATE(F$1,F76),'Formulario de Preguntas'!$C$2:$FN$165,3,FALSE),"")</f>
        <v/>
      </c>
      <c r="H76" s="1" t="str">
        <f>IFERROR(VLOOKUP(CONCATENATE(F$1,F76),'Formulario de Preguntas'!$C$2:$FN$165,4,FALSE),"")</f>
        <v/>
      </c>
      <c r="I76" s="25">
        <f>IF($B76='Formulario de Respuestas'!$D75,'Formulario de Respuestas'!$G75,"ES DIFERENTE")</f>
        <v>0</v>
      </c>
      <c r="J76" s="1" t="str">
        <f>IFERROR(VLOOKUP(CONCATENATE(I$1,I76),'Formulario de Preguntas'!$C$10:$FN$165,3,FALSE),"")</f>
        <v/>
      </c>
      <c r="K76" s="1" t="str">
        <f>IFERROR(VLOOKUP(CONCATENATE(I$1,I76),'Formulario de Preguntas'!$C$10:$FN$165,4,FALSE),"")</f>
        <v/>
      </c>
      <c r="L76" s="25">
        <f>IF($B76='Formulario de Respuestas'!$D75,'Formulario de Respuestas'!$H75,"ES DIFERENTE")</f>
        <v>0</v>
      </c>
      <c r="M76" s="1" t="str">
        <f>IFERROR(VLOOKUP(CONCATENATE(L$1,L76),'Formulario de Preguntas'!$C$10:$FN$165,3,FALSE),"")</f>
        <v/>
      </c>
      <c r="N76" s="1" t="str">
        <f>IFERROR(VLOOKUP(CONCATENATE(L$1,L76),'Formulario de Preguntas'!$C$10:$FN$165,4,FALSE),"")</f>
        <v/>
      </c>
      <c r="O76" s="25">
        <f>IF($B76='Formulario de Respuestas'!$D75,'Formulario de Respuestas'!$I75,"ES DIFERENTE")</f>
        <v>0</v>
      </c>
      <c r="P76" s="1" t="str">
        <f>IFERROR(VLOOKUP(CONCATENATE(O$1,O76),'Formulario de Preguntas'!$C$10:$FN$165,3,FALSE),"")</f>
        <v/>
      </c>
      <c r="Q76" s="1" t="str">
        <f>IFERROR(VLOOKUP(CONCATENATE(O$1,O76),'Formulario de Preguntas'!$C$10:$FN$165,4,FALSE),"")</f>
        <v/>
      </c>
      <c r="R76" s="25">
        <f>IF($B76='Formulario de Respuestas'!$D75,'Formulario de Respuestas'!$J75,"ES DIFERENTE")</f>
        <v>0</v>
      </c>
      <c r="S76" s="1" t="str">
        <f>IFERROR(VLOOKUP(CONCATENATE(R$1,R76),'Formulario de Preguntas'!$C$10:$FN$165,3,FALSE),"")</f>
        <v/>
      </c>
      <c r="T76" s="1" t="str">
        <f>IFERROR(VLOOKUP(CONCATENATE(R$1,R76),'Formulario de Preguntas'!$C$10:$FN$165,4,FALSE),"")</f>
        <v/>
      </c>
      <c r="U76" s="25">
        <f>IF($B76='Formulario de Respuestas'!$D75,'Formulario de Respuestas'!$K75,"ES DIFERENTE")</f>
        <v>0</v>
      </c>
      <c r="V76" s="1" t="str">
        <f>IFERROR(VLOOKUP(CONCATENATE(U$1,U76),'Formulario de Preguntas'!$C$10:$FN$165,3,FALSE),"")</f>
        <v/>
      </c>
      <c r="W76" s="1" t="str">
        <f>IFERROR(VLOOKUP(CONCATENATE(U$1,U76),'Formulario de Preguntas'!$C$10:$FN$165,4,FALSE),"")</f>
        <v/>
      </c>
      <c r="X76" s="25">
        <f>IF($B76='Formulario de Respuestas'!$D75,'Formulario de Respuestas'!$L75,"ES DIFERENTE")</f>
        <v>0</v>
      </c>
      <c r="Y76" s="1" t="str">
        <f>IFERROR(VLOOKUP(CONCATENATE(X$1,X76),'Formulario de Preguntas'!$C$10:$FN$165,3,FALSE),"")</f>
        <v/>
      </c>
      <c r="Z76" s="1" t="str">
        <f>IFERROR(VLOOKUP(CONCATENATE(X$1,X76),'Formulario de Preguntas'!$C$10:$FN$165,4,FALSE),"")</f>
        <v/>
      </c>
      <c r="AA76" s="25">
        <f>IF($B76='Formulario de Respuestas'!$D75,'Formulario de Respuestas'!$M75,"ES DIFERENTE")</f>
        <v>0</v>
      </c>
      <c r="AB76" s="1" t="str">
        <f>IFERROR(VLOOKUP(CONCATENATE(AA$1,AA76),'Formulario de Preguntas'!$C$10:$FN$165,3,FALSE),"")</f>
        <v/>
      </c>
      <c r="AC76" s="1" t="str">
        <f>IFERROR(VLOOKUP(CONCATENATE(AA$1,AA76),'Formulario de Preguntas'!$C$10:$FN$165,4,FALSE),"")</f>
        <v/>
      </c>
      <c r="AD76" s="25">
        <f>IF($B76='Formulario de Respuestas'!$D75,'Formulario de Respuestas'!$N75,"ES DIFERENTE")</f>
        <v>0</v>
      </c>
      <c r="AE76" s="1" t="str">
        <f>IFERROR(VLOOKUP(CONCATENATE(AD$1,AD76),'Formulario de Preguntas'!$C$10:$FN$165,3,FALSE),"")</f>
        <v/>
      </c>
      <c r="AF76" s="1" t="str">
        <f>IFERROR(VLOOKUP(CONCATENATE(AD$1,AD76),'Formulario de Preguntas'!$C$10:$FN$165,4,FALSE),"")</f>
        <v/>
      </c>
      <c r="AG76" s="25">
        <f>IF($B76='Formulario de Respuestas'!$D75,'Formulario de Respuestas'!$O75,"ES DIFERENTE")</f>
        <v>0</v>
      </c>
      <c r="AH76" s="1" t="str">
        <f>IFERROR(VLOOKUP(CONCATENATE(AG$1,AG76),'Formulario de Preguntas'!$C$10:$FN$165,3,FALSE),"")</f>
        <v/>
      </c>
      <c r="AI76" s="1" t="str">
        <f>IFERROR(VLOOKUP(CONCATENATE(AG$1,AG76),'Formulario de Preguntas'!$C$10:$FN$165,4,FALSE),"")</f>
        <v/>
      </c>
      <c r="AJ76" s="25">
        <f>IF($B76='Formulario de Respuestas'!$D75,'Formulario de Respuestas'!$P75,"ES DIFERENTE")</f>
        <v>0</v>
      </c>
      <c r="AK76" s="1" t="str">
        <f>IFERROR(VLOOKUP(CONCATENATE(AJ$1,AJ76),'Formulario de Preguntas'!$C$10:$FN$165,3,FALSE),"")</f>
        <v/>
      </c>
      <c r="AL76" s="1" t="str">
        <f>IFERROR(VLOOKUP(CONCATENATE(AJ$1,AJ76),'Formulario de Preguntas'!$C$10:$FN$165,4,FALSE),"")</f>
        <v/>
      </c>
      <c r="AM76" s="25">
        <f>IF($B76='Formulario de Respuestas'!$D75,'Formulario de Respuestas'!$Q75,"ES DIFERENTE")</f>
        <v>0</v>
      </c>
      <c r="AN76" s="1" t="str">
        <f>IFERROR(VLOOKUP(CONCATENATE(AM$1,AM76),'Formulario de Preguntas'!$C$10:$FN$165,3,FALSE),"")</f>
        <v/>
      </c>
      <c r="AO76" s="1" t="str">
        <f>IFERROR(VLOOKUP(CONCATENATE(AM$1,AM76),'Formulario de Preguntas'!$C$10:$FN$165,4,FALSE),"")</f>
        <v/>
      </c>
      <c r="AP76" s="25">
        <f>IF($B76='Formulario de Respuestas'!$D75,'Formulario de Respuestas'!$R75,"ES DIFERENTE")</f>
        <v>0</v>
      </c>
      <c r="AQ76" s="1" t="str">
        <f>IFERROR(VLOOKUP(CONCATENATE(AP$1,AP76),'Formulario de Preguntas'!$C$10:$FN$165,3,FALSE),"")</f>
        <v/>
      </c>
      <c r="AR76" s="1" t="str">
        <f>IFERROR(VLOOKUP(CONCATENATE(AP$1,AP76),'Formulario de Preguntas'!$C$10:$FN$165,4,FALSE),"")</f>
        <v/>
      </c>
      <c r="AS76" s="25">
        <f>IF($B76='Formulario de Respuestas'!$D75,'Formulario de Respuestas'!$S75,"ES DIFERENTE")</f>
        <v>0</v>
      </c>
      <c r="AT76" s="1" t="str">
        <f>IFERROR(VLOOKUP(CONCATENATE(AS$1,AS76),'Formulario de Preguntas'!$C$10:$FN$165,3,FALSE),"")</f>
        <v/>
      </c>
      <c r="AU76" s="1" t="str">
        <f>IFERROR(VLOOKUP(CONCATENATE(AS$1,AS76),'Formulario de Preguntas'!$C$10:$FN$165,4,FALSE),"")</f>
        <v/>
      </c>
      <c r="AV76" s="25">
        <f>IF($B76='Formulario de Respuestas'!$D75,'Formulario de Respuestas'!$T75,"ES DIFERENTE")</f>
        <v>0</v>
      </c>
      <c r="AW76" s="1" t="str">
        <f>IFERROR(VLOOKUP(CONCATENATE(AV$1,AV76),'Formulario de Preguntas'!$C$10:$FN$165,3,FALSE),"")</f>
        <v/>
      </c>
      <c r="AX76" s="1" t="str">
        <f>IFERROR(VLOOKUP(CONCATENATE(AV$1,AV76),'Formulario de Preguntas'!$C$10:$FN$165,4,FALSE),"")</f>
        <v/>
      </c>
      <c r="AY76" s="25">
        <f>IF($B76='Formulario de Respuestas'!$D75,'Formulario de Respuestas'!$U75,"ES DIFERENTE")</f>
        <v>0</v>
      </c>
      <c r="AZ76" s="1" t="str">
        <f>IFERROR(VLOOKUP(CONCATENATE(AY$1,AY76),'Formulario de Preguntas'!$C$10:$FN$165,3,FALSE),"")</f>
        <v/>
      </c>
      <c r="BA76" s="1" t="str">
        <f>IFERROR(VLOOKUP(CONCATENATE(AY$1,AY76),'Formulario de Preguntas'!$C$10:$FN$165,4,FALSE),"")</f>
        <v/>
      </c>
      <c r="BB76" s="25">
        <f>IF($B76='Formulario de Respuestas'!$D75,'Formulario de Respuestas'!$V75,"ES DIFERENTE")</f>
        <v>0</v>
      </c>
      <c r="BC76" s="1" t="str">
        <f>IFERROR(VLOOKUP(CONCATENATE(BB$1,BB76),'Formulario de Preguntas'!$C$10:$FN$165,3,FALSE),"")</f>
        <v/>
      </c>
      <c r="BD76" s="1" t="str">
        <f>IFERROR(VLOOKUP(CONCATENATE(BB$1,BB76),'Formulario de Preguntas'!$C$10:$FN$165,4,FALSE),"")</f>
        <v/>
      </c>
      <c r="BE76" s="25">
        <f>IF($B76='Formulario de Respuestas'!$D75,'Formulario de Respuestas'!$W75,"ES DIFERENTE")</f>
        <v>0</v>
      </c>
      <c r="BF76" s="1" t="str">
        <f>IFERROR(VLOOKUP(CONCATENATE(BE$1,BE76),'Formulario de Preguntas'!$C$10:$FN$165,3,FALSE),"")</f>
        <v/>
      </c>
      <c r="BG76" s="1" t="str">
        <f>IFERROR(VLOOKUP(CONCATENATE(BE$1,BE76),'Formulario de Preguntas'!$C$10:$FN$165,4,FALSE),"")</f>
        <v/>
      </c>
      <c r="BH76" s="25">
        <f>IF($B76='Formulario de Respuestas'!$D75,'Formulario de Respuestas'!$X75,"ES DIFERENTE")</f>
        <v>0</v>
      </c>
      <c r="BI76" s="1" t="str">
        <f>IFERROR(VLOOKUP(CONCATENATE(BH$1,BH76),'Formulario de Preguntas'!$C$10:$FN$165,3,FALSE),"")</f>
        <v/>
      </c>
      <c r="BJ76" s="1" t="str">
        <f>IFERROR(VLOOKUP(CONCATENATE(BH$1,BH76),'Formulario de Preguntas'!$C$10:$FN$165,4,FALSE),"")</f>
        <v/>
      </c>
      <c r="BK76" s="25">
        <f>IF($B76='Formulario de Respuestas'!$D75,'Formulario de Respuestas'!$Y75,"ES DIFERENTE")</f>
        <v>0</v>
      </c>
      <c r="BL76" s="1" t="str">
        <f>IFERROR(VLOOKUP(CONCATENATE(BK$1,BK76),'Formulario de Preguntas'!$C$10:$FN$165,3,FALSE),"")</f>
        <v/>
      </c>
      <c r="BM76" s="1" t="str">
        <f>IFERROR(VLOOKUP(CONCATENATE(BK$1,BK76),'Formulario de Preguntas'!$C$10:$FN$165,4,FALSE),"")</f>
        <v/>
      </c>
      <c r="BN76" s="25">
        <f>IF($B76='Formulario de Respuestas'!$D75,'Formulario de Respuestas'!$Z75,"ES DIFERENTE")</f>
        <v>0</v>
      </c>
      <c r="BO76" s="1" t="str">
        <f>IFERROR(VLOOKUP(CONCATENATE(BN$1,BN76),'Formulario de Preguntas'!$C$10:$FN$165,3,FALSE),"")</f>
        <v/>
      </c>
      <c r="BP76" s="1" t="str">
        <f>IFERROR(VLOOKUP(CONCATENATE(BN$1,BN76),'Formulario de Preguntas'!$C$10:$FN$165,4,FALSE),"")</f>
        <v/>
      </c>
      <c r="BR76" s="1">
        <f t="shared" si="4"/>
        <v>0</v>
      </c>
      <c r="BS76" s="1">
        <f t="shared" si="5"/>
        <v>0.25</v>
      </c>
      <c r="BT76" s="1">
        <f t="shared" si="3"/>
        <v>0</v>
      </c>
      <c r="BU76" s="1">
        <f>COUNTIF('Formulario de Respuestas'!$E75:$Z75,"A")</f>
        <v>0</v>
      </c>
      <c r="BV76" s="1">
        <f>COUNTIF('Formulario de Respuestas'!$E75:$Z75,"B")</f>
        <v>0</v>
      </c>
      <c r="BW76" s="1">
        <f>COUNTIF('Formulario de Respuestas'!$E75:$Z75,"C")</f>
        <v>0</v>
      </c>
      <c r="BX76" s="1">
        <f>COUNTIF('Formulario de Respuestas'!$E75:$Z75,"D")</f>
        <v>0</v>
      </c>
      <c r="BY76" s="1">
        <f>COUNTIF('Formulario de Respuestas'!$E75:$Z75,"E (RESPUESTA ANULADA)")</f>
        <v>0</v>
      </c>
    </row>
    <row r="77" spans="1:77" x14ac:dyDescent="0.25">
      <c r="A77" s="1">
        <f>'Formulario de Respuestas'!C76</f>
        <v>0</v>
      </c>
      <c r="B77" s="1">
        <f>'Formulario de Respuestas'!D76</f>
        <v>0</v>
      </c>
      <c r="C77" s="25">
        <f>IF($B77='Formulario de Respuestas'!$D76,'Formulario de Respuestas'!$E76,"ES DIFERENTE")</f>
        <v>0</v>
      </c>
      <c r="D77" s="15" t="str">
        <f>IFERROR(VLOOKUP(CONCATENATE(C$1,C77),'Formulario de Preguntas'!$C$2:$FN$165,3,FALSE),"")</f>
        <v/>
      </c>
      <c r="E77" s="1" t="str">
        <f>IFERROR(VLOOKUP(CONCATENATE(C$1,C77),'Formulario de Preguntas'!$C$2:$FN$165,4,FALSE),"")</f>
        <v/>
      </c>
      <c r="F77" s="25">
        <f>IF($B77='Formulario de Respuestas'!$D76,'Formulario de Respuestas'!$F76,"ES DIFERENTE")</f>
        <v>0</v>
      </c>
      <c r="G77" s="1" t="str">
        <f>IFERROR(VLOOKUP(CONCATENATE(F$1,F77),'Formulario de Preguntas'!$C$2:$FN$165,3,FALSE),"")</f>
        <v/>
      </c>
      <c r="H77" s="1" t="str">
        <f>IFERROR(VLOOKUP(CONCATENATE(F$1,F77),'Formulario de Preguntas'!$C$2:$FN$165,4,FALSE),"")</f>
        <v/>
      </c>
      <c r="I77" s="25">
        <f>IF($B77='Formulario de Respuestas'!$D76,'Formulario de Respuestas'!$G76,"ES DIFERENTE")</f>
        <v>0</v>
      </c>
      <c r="J77" s="1" t="str">
        <f>IFERROR(VLOOKUP(CONCATENATE(I$1,I77),'Formulario de Preguntas'!$C$10:$FN$165,3,FALSE),"")</f>
        <v/>
      </c>
      <c r="K77" s="1" t="str">
        <f>IFERROR(VLOOKUP(CONCATENATE(I$1,I77),'Formulario de Preguntas'!$C$10:$FN$165,4,FALSE),"")</f>
        <v/>
      </c>
      <c r="L77" s="25">
        <f>IF($B77='Formulario de Respuestas'!$D76,'Formulario de Respuestas'!$H76,"ES DIFERENTE")</f>
        <v>0</v>
      </c>
      <c r="M77" s="1" t="str">
        <f>IFERROR(VLOOKUP(CONCATENATE(L$1,L77),'Formulario de Preguntas'!$C$10:$FN$165,3,FALSE),"")</f>
        <v/>
      </c>
      <c r="N77" s="1" t="str">
        <f>IFERROR(VLOOKUP(CONCATENATE(L$1,L77),'Formulario de Preguntas'!$C$10:$FN$165,4,FALSE),"")</f>
        <v/>
      </c>
      <c r="O77" s="25">
        <f>IF($B77='Formulario de Respuestas'!$D76,'Formulario de Respuestas'!$I76,"ES DIFERENTE")</f>
        <v>0</v>
      </c>
      <c r="P77" s="1" t="str">
        <f>IFERROR(VLOOKUP(CONCATENATE(O$1,O77),'Formulario de Preguntas'!$C$10:$FN$165,3,FALSE),"")</f>
        <v/>
      </c>
      <c r="Q77" s="1" t="str">
        <f>IFERROR(VLOOKUP(CONCATENATE(O$1,O77),'Formulario de Preguntas'!$C$10:$FN$165,4,FALSE),"")</f>
        <v/>
      </c>
      <c r="R77" s="25">
        <f>IF($B77='Formulario de Respuestas'!$D76,'Formulario de Respuestas'!$J76,"ES DIFERENTE")</f>
        <v>0</v>
      </c>
      <c r="S77" s="1" t="str">
        <f>IFERROR(VLOOKUP(CONCATENATE(R$1,R77),'Formulario de Preguntas'!$C$10:$FN$165,3,FALSE),"")</f>
        <v/>
      </c>
      <c r="T77" s="1" t="str">
        <f>IFERROR(VLOOKUP(CONCATENATE(R$1,R77),'Formulario de Preguntas'!$C$10:$FN$165,4,FALSE),"")</f>
        <v/>
      </c>
      <c r="U77" s="25">
        <f>IF($B77='Formulario de Respuestas'!$D76,'Formulario de Respuestas'!$K76,"ES DIFERENTE")</f>
        <v>0</v>
      </c>
      <c r="V77" s="1" t="str">
        <f>IFERROR(VLOOKUP(CONCATENATE(U$1,U77),'Formulario de Preguntas'!$C$10:$FN$165,3,FALSE),"")</f>
        <v/>
      </c>
      <c r="W77" s="1" t="str">
        <f>IFERROR(VLOOKUP(CONCATENATE(U$1,U77),'Formulario de Preguntas'!$C$10:$FN$165,4,FALSE),"")</f>
        <v/>
      </c>
      <c r="X77" s="25">
        <f>IF($B77='Formulario de Respuestas'!$D76,'Formulario de Respuestas'!$L76,"ES DIFERENTE")</f>
        <v>0</v>
      </c>
      <c r="Y77" s="1" t="str">
        <f>IFERROR(VLOOKUP(CONCATENATE(X$1,X77),'Formulario de Preguntas'!$C$10:$FN$165,3,FALSE),"")</f>
        <v/>
      </c>
      <c r="Z77" s="1" t="str">
        <f>IFERROR(VLOOKUP(CONCATENATE(X$1,X77),'Formulario de Preguntas'!$C$10:$FN$165,4,FALSE),"")</f>
        <v/>
      </c>
      <c r="AA77" s="25">
        <f>IF($B77='Formulario de Respuestas'!$D76,'Formulario de Respuestas'!$M76,"ES DIFERENTE")</f>
        <v>0</v>
      </c>
      <c r="AB77" s="1" t="str">
        <f>IFERROR(VLOOKUP(CONCATENATE(AA$1,AA77),'Formulario de Preguntas'!$C$10:$FN$165,3,FALSE),"")</f>
        <v/>
      </c>
      <c r="AC77" s="1" t="str">
        <f>IFERROR(VLOOKUP(CONCATENATE(AA$1,AA77),'Formulario de Preguntas'!$C$10:$FN$165,4,FALSE),"")</f>
        <v/>
      </c>
      <c r="AD77" s="25">
        <f>IF($B77='Formulario de Respuestas'!$D76,'Formulario de Respuestas'!$N76,"ES DIFERENTE")</f>
        <v>0</v>
      </c>
      <c r="AE77" s="1" t="str">
        <f>IFERROR(VLOOKUP(CONCATENATE(AD$1,AD77),'Formulario de Preguntas'!$C$10:$FN$165,3,FALSE),"")</f>
        <v/>
      </c>
      <c r="AF77" s="1" t="str">
        <f>IFERROR(VLOOKUP(CONCATENATE(AD$1,AD77),'Formulario de Preguntas'!$C$10:$FN$165,4,FALSE),"")</f>
        <v/>
      </c>
      <c r="AG77" s="25">
        <f>IF($B77='Formulario de Respuestas'!$D76,'Formulario de Respuestas'!$O76,"ES DIFERENTE")</f>
        <v>0</v>
      </c>
      <c r="AH77" s="1" t="str">
        <f>IFERROR(VLOOKUP(CONCATENATE(AG$1,AG77),'Formulario de Preguntas'!$C$10:$FN$165,3,FALSE),"")</f>
        <v/>
      </c>
      <c r="AI77" s="1" t="str">
        <f>IFERROR(VLOOKUP(CONCATENATE(AG$1,AG77),'Formulario de Preguntas'!$C$10:$FN$165,4,FALSE),"")</f>
        <v/>
      </c>
      <c r="AJ77" s="25">
        <f>IF($B77='Formulario de Respuestas'!$D76,'Formulario de Respuestas'!$P76,"ES DIFERENTE")</f>
        <v>0</v>
      </c>
      <c r="AK77" s="1" t="str">
        <f>IFERROR(VLOOKUP(CONCATENATE(AJ$1,AJ77),'Formulario de Preguntas'!$C$10:$FN$165,3,FALSE),"")</f>
        <v/>
      </c>
      <c r="AL77" s="1" t="str">
        <f>IFERROR(VLOOKUP(CONCATENATE(AJ$1,AJ77),'Formulario de Preguntas'!$C$10:$FN$165,4,FALSE),"")</f>
        <v/>
      </c>
      <c r="AM77" s="25">
        <f>IF($B77='Formulario de Respuestas'!$D76,'Formulario de Respuestas'!$Q76,"ES DIFERENTE")</f>
        <v>0</v>
      </c>
      <c r="AN77" s="1" t="str">
        <f>IFERROR(VLOOKUP(CONCATENATE(AM$1,AM77),'Formulario de Preguntas'!$C$10:$FN$165,3,FALSE),"")</f>
        <v/>
      </c>
      <c r="AO77" s="1" t="str">
        <f>IFERROR(VLOOKUP(CONCATENATE(AM$1,AM77),'Formulario de Preguntas'!$C$10:$FN$165,4,FALSE),"")</f>
        <v/>
      </c>
      <c r="AP77" s="25">
        <f>IF($B77='Formulario de Respuestas'!$D76,'Formulario de Respuestas'!$R76,"ES DIFERENTE")</f>
        <v>0</v>
      </c>
      <c r="AQ77" s="1" t="str">
        <f>IFERROR(VLOOKUP(CONCATENATE(AP$1,AP77),'Formulario de Preguntas'!$C$10:$FN$165,3,FALSE),"")</f>
        <v/>
      </c>
      <c r="AR77" s="1" t="str">
        <f>IFERROR(VLOOKUP(CONCATENATE(AP$1,AP77),'Formulario de Preguntas'!$C$10:$FN$165,4,FALSE),"")</f>
        <v/>
      </c>
      <c r="AS77" s="25">
        <f>IF($B77='Formulario de Respuestas'!$D76,'Formulario de Respuestas'!$S76,"ES DIFERENTE")</f>
        <v>0</v>
      </c>
      <c r="AT77" s="1" t="str">
        <f>IFERROR(VLOOKUP(CONCATENATE(AS$1,AS77),'Formulario de Preguntas'!$C$10:$FN$165,3,FALSE),"")</f>
        <v/>
      </c>
      <c r="AU77" s="1" t="str">
        <f>IFERROR(VLOOKUP(CONCATENATE(AS$1,AS77),'Formulario de Preguntas'!$C$10:$FN$165,4,FALSE),"")</f>
        <v/>
      </c>
      <c r="AV77" s="25">
        <f>IF($B77='Formulario de Respuestas'!$D76,'Formulario de Respuestas'!$T76,"ES DIFERENTE")</f>
        <v>0</v>
      </c>
      <c r="AW77" s="1" t="str">
        <f>IFERROR(VLOOKUP(CONCATENATE(AV$1,AV77),'Formulario de Preguntas'!$C$10:$FN$165,3,FALSE),"")</f>
        <v/>
      </c>
      <c r="AX77" s="1" t="str">
        <f>IFERROR(VLOOKUP(CONCATENATE(AV$1,AV77),'Formulario de Preguntas'!$C$10:$FN$165,4,FALSE),"")</f>
        <v/>
      </c>
      <c r="AY77" s="25">
        <f>IF($B77='Formulario de Respuestas'!$D76,'Formulario de Respuestas'!$U76,"ES DIFERENTE")</f>
        <v>0</v>
      </c>
      <c r="AZ77" s="1" t="str">
        <f>IFERROR(VLOOKUP(CONCATENATE(AY$1,AY77),'Formulario de Preguntas'!$C$10:$FN$165,3,FALSE),"")</f>
        <v/>
      </c>
      <c r="BA77" s="1" t="str">
        <f>IFERROR(VLOOKUP(CONCATENATE(AY$1,AY77),'Formulario de Preguntas'!$C$10:$FN$165,4,FALSE),"")</f>
        <v/>
      </c>
      <c r="BB77" s="25">
        <f>IF($B77='Formulario de Respuestas'!$D76,'Formulario de Respuestas'!$V76,"ES DIFERENTE")</f>
        <v>0</v>
      </c>
      <c r="BC77" s="1" t="str">
        <f>IFERROR(VLOOKUP(CONCATENATE(BB$1,BB77),'Formulario de Preguntas'!$C$10:$FN$165,3,FALSE),"")</f>
        <v/>
      </c>
      <c r="BD77" s="1" t="str">
        <f>IFERROR(VLOOKUP(CONCATENATE(BB$1,BB77),'Formulario de Preguntas'!$C$10:$FN$165,4,FALSE),"")</f>
        <v/>
      </c>
      <c r="BE77" s="25">
        <f>IF($B77='Formulario de Respuestas'!$D76,'Formulario de Respuestas'!$W76,"ES DIFERENTE")</f>
        <v>0</v>
      </c>
      <c r="BF77" s="1" t="str">
        <f>IFERROR(VLOOKUP(CONCATENATE(BE$1,BE77),'Formulario de Preguntas'!$C$10:$FN$165,3,FALSE),"")</f>
        <v/>
      </c>
      <c r="BG77" s="1" t="str">
        <f>IFERROR(VLOOKUP(CONCATENATE(BE$1,BE77),'Formulario de Preguntas'!$C$10:$FN$165,4,FALSE),"")</f>
        <v/>
      </c>
      <c r="BH77" s="25">
        <f>IF($B77='Formulario de Respuestas'!$D76,'Formulario de Respuestas'!$X76,"ES DIFERENTE")</f>
        <v>0</v>
      </c>
      <c r="BI77" s="1" t="str">
        <f>IFERROR(VLOOKUP(CONCATENATE(BH$1,BH77),'Formulario de Preguntas'!$C$10:$FN$165,3,FALSE),"")</f>
        <v/>
      </c>
      <c r="BJ77" s="1" t="str">
        <f>IFERROR(VLOOKUP(CONCATENATE(BH$1,BH77),'Formulario de Preguntas'!$C$10:$FN$165,4,FALSE),"")</f>
        <v/>
      </c>
      <c r="BK77" s="25">
        <f>IF($B77='Formulario de Respuestas'!$D76,'Formulario de Respuestas'!$Y76,"ES DIFERENTE")</f>
        <v>0</v>
      </c>
      <c r="BL77" s="1" t="str">
        <f>IFERROR(VLOOKUP(CONCATENATE(BK$1,BK77),'Formulario de Preguntas'!$C$10:$FN$165,3,FALSE),"")</f>
        <v/>
      </c>
      <c r="BM77" s="1" t="str">
        <f>IFERROR(VLOOKUP(CONCATENATE(BK$1,BK77),'Formulario de Preguntas'!$C$10:$FN$165,4,FALSE),"")</f>
        <v/>
      </c>
      <c r="BN77" s="25">
        <f>IF($B77='Formulario de Respuestas'!$D76,'Formulario de Respuestas'!$Z76,"ES DIFERENTE")</f>
        <v>0</v>
      </c>
      <c r="BO77" s="1" t="str">
        <f>IFERROR(VLOOKUP(CONCATENATE(BN$1,BN77),'Formulario de Preguntas'!$C$10:$FN$165,3,FALSE),"")</f>
        <v/>
      </c>
      <c r="BP77" s="1" t="str">
        <f>IFERROR(VLOOKUP(CONCATENATE(BN$1,BN77),'Formulario de Preguntas'!$C$10:$FN$165,4,FALSE),"")</f>
        <v/>
      </c>
      <c r="BR77" s="1">
        <f t="shared" si="4"/>
        <v>0</v>
      </c>
      <c r="BS77" s="1">
        <f t="shared" si="5"/>
        <v>0.25</v>
      </c>
      <c r="BT77" s="1">
        <f t="shared" si="3"/>
        <v>0</v>
      </c>
      <c r="BU77" s="1">
        <f>COUNTIF('Formulario de Respuestas'!$E76:$Z76,"A")</f>
        <v>0</v>
      </c>
      <c r="BV77" s="1">
        <f>COUNTIF('Formulario de Respuestas'!$E76:$Z76,"B")</f>
        <v>0</v>
      </c>
      <c r="BW77" s="1">
        <f>COUNTIF('Formulario de Respuestas'!$E76:$Z76,"C")</f>
        <v>0</v>
      </c>
      <c r="BX77" s="1">
        <f>COUNTIF('Formulario de Respuestas'!$E76:$Z76,"D")</f>
        <v>0</v>
      </c>
      <c r="BY77" s="1">
        <f>COUNTIF('Formulario de Respuestas'!$E76:$Z76,"E (RESPUESTA ANULADA)")</f>
        <v>0</v>
      </c>
    </row>
    <row r="78" spans="1:77" x14ac:dyDescent="0.25">
      <c r="A78" s="1">
        <f>'Formulario de Respuestas'!C77</f>
        <v>0</v>
      </c>
      <c r="B78" s="1">
        <f>'Formulario de Respuestas'!D77</f>
        <v>0</v>
      </c>
      <c r="C78" s="25">
        <f>IF($B78='Formulario de Respuestas'!$D77,'Formulario de Respuestas'!$E77,"ES DIFERENTE")</f>
        <v>0</v>
      </c>
      <c r="D78" s="15" t="str">
        <f>IFERROR(VLOOKUP(CONCATENATE(C$1,C78),'Formulario de Preguntas'!$C$2:$FN$165,3,FALSE),"")</f>
        <v/>
      </c>
      <c r="E78" s="1" t="str">
        <f>IFERROR(VLOOKUP(CONCATENATE(C$1,C78),'Formulario de Preguntas'!$C$2:$FN$165,4,FALSE),"")</f>
        <v/>
      </c>
      <c r="F78" s="25">
        <f>IF($B78='Formulario de Respuestas'!$D77,'Formulario de Respuestas'!$F77,"ES DIFERENTE")</f>
        <v>0</v>
      </c>
      <c r="G78" s="1" t="str">
        <f>IFERROR(VLOOKUP(CONCATENATE(F$1,F78),'Formulario de Preguntas'!$C$2:$FN$165,3,FALSE),"")</f>
        <v/>
      </c>
      <c r="H78" s="1" t="str">
        <f>IFERROR(VLOOKUP(CONCATENATE(F$1,F78),'Formulario de Preguntas'!$C$2:$FN$165,4,FALSE),"")</f>
        <v/>
      </c>
      <c r="I78" s="25">
        <f>IF($B78='Formulario de Respuestas'!$D77,'Formulario de Respuestas'!$G77,"ES DIFERENTE")</f>
        <v>0</v>
      </c>
      <c r="J78" s="1" t="str">
        <f>IFERROR(VLOOKUP(CONCATENATE(I$1,I78),'Formulario de Preguntas'!$C$10:$FN$165,3,FALSE),"")</f>
        <v/>
      </c>
      <c r="K78" s="1" t="str">
        <f>IFERROR(VLOOKUP(CONCATENATE(I$1,I78),'Formulario de Preguntas'!$C$10:$FN$165,4,FALSE),"")</f>
        <v/>
      </c>
      <c r="L78" s="25">
        <f>IF($B78='Formulario de Respuestas'!$D77,'Formulario de Respuestas'!$H77,"ES DIFERENTE")</f>
        <v>0</v>
      </c>
      <c r="M78" s="1" t="str">
        <f>IFERROR(VLOOKUP(CONCATENATE(L$1,L78),'Formulario de Preguntas'!$C$10:$FN$165,3,FALSE),"")</f>
        <v/>
      </c>
      <c r="N78" s="1" t="str">
        <f>IFERROR(VLOOKUP(CONCATENATE(L$1,L78),'Formulario de Preguntas'!$C$10:$FN$165,4,FALSE),"")</f>
        <v/>
      </c>
      <c r="O78" s="25">
        <f>IF($B78='Formulario de Respuestas'!$D77,'Formulario de Respuestas'!$I77,"ES DIFERENTE")</f>
        <v>0</v>
      </c>
      <c r="P78" s="1" t="str">
        <f>IFERROR(VLOOKUP(CONCATENATE(O$1,O78),'Formulario de Preguntas'!$C$10:$FN$165,3,FALSE),"")</f>
        <v/>
      </c>
      <c r="Q78" s="1" t="str">
        <f>IFERROR(VLOOKUP(CONCATENATE(O$1,O78),'Formulario de Preguntas'!$C$10:$FN$165,4,FALSE),"")</f>
        <v/>
      </c>
      <c r="R78" s="25">
        <f>IF($B78='Formulario de Respuestas'!$D77,'Formulario de Respuestas'!$J77,"ES DIFERENTE")</f>
        <v>0</v>
      </c>
      <c r="S78" s="1" t="str">
        <f>IFERROR(VLOOKUP(CONCATENATE(R$1,R78),'Formulario de Preguntas'!$C$10:$FN$165,3,FALSE),"")</f>
        <v/>
      </c>
      <c r="T78" s="1" t="str">
        <f>IFERROR(VLOOKUP(CONCATENATE(R$1,R78),'Formulario de Preguntas'!$C$10:$FN$165,4,FALSE),"")</f>
        <v/>
      </c>
      <c r="U78" s="25">
        <f>IF($B78='Formulario de Respuestas'!$D77,'Formulario de Respuestas'!$K77,"ES DIFERENTE")</f>
        <v>0</v>
      </c>
      <c r="V78" s="1" t="str">
        <f>IFERROR(VLOOKUP(CONCATENATE(U$1,U78),'Formulario de Preguntas'!$C$10:$FN$165,3,FALSE),"")</f>
        <v/>
      </c>
      <c r="W78" s="1" t="str">
        <f>IFERROR(VLOOKUP(CONCATENATE(U$1,U78),'Formulario de Preguntas'!$C$10:$FN$165,4,FALSE),"")</f>
        <v/>
      </c>
      <c r="X78" s="25">
        <f>IF($B78='Formulario de Respuestas'!$D77,'Formulario de Respuestas'!$L77,"ES DIFERENTE")</f>
        <v>0</v>
      </c>
      <c r="Y78" s="1" t="str">
        <f>IFERROR(VLOOKUP(CONCATENATE(X$1,X78),'Formulario de Preguntas'!$C$10:$FN$165,3,FALSE),"")</f>
        <v/>
      </c>
      <c r="Z78" s="1" t="str">
        <f>IFERROR(VLOOKUP(CONCATENATE(X$1,X78),'Formulario de Preguntas'!$C$10:$FN$165,4,FALSE),"")</f>
        <v/>
      </c>
      <c r="AA78" s="25">
        <f>IF($B78='Formulario de Respuestas'!$D77,'Formulario de Respuestas'!$M77,"ES DIFERENTE")</f>
        <v>0</v>
      </c>
      <c r="AB78" s="1" t="str">
        <f>IFERROR(VLOOKUP(CONCATENATE(AA$1,AA78),'Formulario de Preguntas'!$C$10:$FN$165,3,FALSE),"")</f>
        <v/>
      </c>
      <c r="AC78" s="1" t="str">
        <f>IFERROR(VLOOKUP(CONCATENATE(AA$1,AA78),'Formulario de Preguntas'!$C$10:$FN$165,4,FALSE),"")</f>
        <v/>
      </c>
      <c r="AD78" s="25">
        <f>IF($B78='Formulario de Respuestas'!$D77,'Formulario de Respuestas'!$N77,"ES DIFERENTE")</f>
        <v>0</v>
      </c>
      <c r="AE78" s="1" t="str">
        <f>IFERROR(VLOOKUP(CONCATENATE(AD$1,AD78),'Formulario de Preguntas'!$C$10:$FN$165,3,FALSE),"")</f>
        <v/>
      </c>
      <c r="AF78" s="1" t="str">
        <f>IFERROR(VLOOKUP(CONCATENATE(AD$1,AD78),'Formulario de Preguntas'!$C$10:$FN$165,4,FALSE),"")</f>
        <v/>
      </c>
      <c r="AG78" s="25">
        <f>IF($B78='Formulario de Respuestas'!$D77,'Formulario de Respuestas'!$O77,"ES DIFERENTE")</f>
        <v>0</v>
      </c>
      <c r="AH78" s="1" t="str">
        <f>IFERROR(VLOOKUP(CONCATENATE(AG$1,AG78),'Formulario de Preguntas'!$C$10:$FN$165,3,FALSE),"")</f>
        <v/>
      </c>
      <c r="AI78" s="1" t="str">
        <f>IFERROR(VLOOKUP(CONCATENATE(AG$1,AG78),'Formulario de Preguntas'!$C$10:$FN$165,4,FALSE),"")</f>
        <v/>
      </c>
      <c r="AJ78" s="25">
        <f>IF($B78='Formulario de Respuestas'!$D77,'Formulario de Respuestas'!$P77,"ES DIFERENTE")</f>
        <v>0</v>
      </c>
      <c r="AK78" s="1" t="str">
        <f>IFERROR(VLOOKUP(CONCATENATE(AJ$1,AJ78),'Formulario de Preguntas'!$C$10:$FN$165,3,FALSE),"")</f>
        <v/>
      </c>
      <c r="AL78" s="1" t="str">
        <f>IFERROR(VLOOKUP(CONCATENATE(AJ$1,AJ78),'Formulario de Preguntas'!$C$10:$FN$165,4,FALSE),"")</f>
        <v/>
      </c>
      <c r="AM78" s="25">
        <f>IF($B78='Formulario de Respuestas'!$D77,'Formulario de Respuestas'!$Q77,"ES DIFERENTE")</f>
        <v>0</v>
      </c>
      <c r="AN78" s="1" t="str">
        <f>IFERROR(VLOOKUP(CONCATENATE(AM$1,AM78),'Formulario de Preguntas'!$C$10:$FN$165,3,FALSE),"")</f>
        <v/>
      </c>
      <c r="AO78" s="1" t="str">
        <f>IFERROR(VLOOKUP(CONCATENATE(AM$1,AM78),'Formulario de Preguntas'!$C$10:$FN$165,4,FALSE),"")</f>
        <v/>
      </c>
      <c r="AP78" s="25">
        <f>IF($B78='Formulario de Respuestas'!$D77,'Formulario de Respuestas'!$R77,"ES DIFERENTE")</f>
        <v>0</v>
      </c>
      <c r="AQ78" s="1" t="str">
        <f>IFERROR(VLOOKUP(CONCATENATE(AP$1,AP78),'Formulario de Preguntas'!$C$10:$FN$165,3,FALSE),"")</f>
        <v/>
      </c>
      <c r="AR78" s="1" t="str">
        <f>IFERROR(VLOOKUP(CONCATENATE(AP$1,AP78),'Formulario de Preguntas'!$C$10:$FN$165,4,FALSE),"")</f>
        <v/>
      </c>
      <c r="AS78" s="25">
        <f>IF($B78='Formulario de Respuestas'!$D77,'Formulario de Respuestas'!$S77,"ES DIFERENTE")</f>
        <v>0</v>
      </c>
      <c r="AT78" s="1" t="str">
        <f>IFERROR(VLOOKUP(CONCATENATE(AS$1,AS78),'Formulario de Preguntas'!$C$10:$FN$165,3,FALSE),"")</f>
        <v/>
      </c>
      <c r="AU78" s="1" t="str">
        <f>IFERROR(VLOOKUP(CONCATENATE(AS$1,AS78),'Formulario de Preguntas'!$C$10:$FN$165,4,FALSE),"")</f>
        <v/>
      </c>
      <c r="AV78" s="25">
        <f>IF($B78='Formulario de Respuestas'!$D77,'Formulario de Respuestas'!$T77,"ES DIFERENTE")</f>
        <v>0</v>
      </c>
      <c r="AW78" s="1" t="str">
        <f>IFERROR(VLOOKUP(CONCATENATE(AV$1,AV78),'Formulario de Preguntas'!$C$10:$FN$165,3,FALSE),"")</f>
        <v/>
      </c>
      <c r="AX78" s="1" t="str">
        <f>IFERROR(VLOOKUP(CONCATENATE(AV$1,AV78),'Formulario de Preguntas'!$C$10:$FN$165,4,FALSE),"")</f>
        <v/>
      </c>
      <c r="AY78" s="25">
        <f>IF($B78='Formulario de Respuestas'!$D77,'Formulario de Respuestas'!$U77,"ES DIFERENTE")</f>
        <v>0</v>
      </c>
      <c r="AZ78" s="1" t="str">
        <f>IFERROR(VLOOKUP(CONCATENATE(AY$1,AY78),'Formulario de Preguntas'!$C$10:$FN$165,3,FALSE),"")</f>
        <v/>
      </c>
      <c r="BA78" s="1" t="str">
        <f>IFERROR(VLOOKUP(CONCATENATE(AY$1,AY78),'Formulario de Preguntas'!$C$10:$FN$165,4,FALSE),"")</f>
        <v/>
      </c>
      <c r="BB78" s="25">
        <f>IF($B78='Formulario de Respuestas'!$D77,'Formulario de Respuestas'!$V77,"ES DIFERENTE")</f>
        <v>0</v>
      </c>
      <c r="BC78" s="1" t="str">
        <f>IFERROR(VLOOKUP(CONCATENATE(BB$1,BB78),'Formulario de Preguntas'!$C$10:$FN$165,3,FALSE),"")</f>
        <v/>
      </c>
      <c r="BD78" s="1" t="str">
        <f>IFERROR(VLOOKUP(CONCATENATE(BB$1,BB78),'Formulario de Preguntas'!$C$10:$FN$165,4,FALSE),"")</f>
        <v/>
      </c>
      <c r="BE78" s="25">
        <f>IF($B78='Formulario de Respuestas'!$D77,'Formulario de Respuestas'!$W77,"ES DIFERENTE")</f>
        <v>0</v>
      </c>
      <c r="BF78" s="1" t="str">
        <f>IFERROR(VLOOKUP(CONCATENATE(BE$1,BE78),'Formulario de Preguntas'!$C$10:$FN$165,3,FALSE),"")</f>
        <v/>
      </c>
      <c r="BG78" s="1" t="str">
        <f>IFERROR(VLOOKUP(CONCATENATE(BE$1,BE78),'Formulario de Preguntas'!$C$10:$FN$165,4,FALSE),"")</f>
        <v/>
      </c>
      <c r="BH78" s="25">
        <f>IF($B78='Formulario de Respuestas'!$D77,'Formulario de Respuestas'!$X77,"ES DIFERENTE")</f>
        <v>0</v>
      </c>
      <c r="BI78" s="1" t="str">
        <f>IFERROR(VLOOKUP(CONCATENATE(BH$1,BH78),'Formulario de Preguntas'!$C$10:$FN$165,3,FALSE),"")</f>
        <v/>
      </c>
      <c r="BJ78" s="1" t="str">
        <f>IFERROR(VLOOKUP(CONCATENATE(BH$1,BH78),'Formulario de Preguntas'!$C$10:$FN$165,4,FALSE),"")</f>
        <v/>
      </c>
      <c r="BK78" s="25">
        <f>IF($B78='Formulario de Respuestas'!$D77,'Formulario de Respuestas'!$Y77,"ES DIFERENTE")</f>
        <v>0</v>
      </c>
      <c r="BL78" s="1" t="str">
        <f>IFERROR(VLOOKUP(CONCATENATE(BK$1,BK78),'Formulario de Preguntas'!$C$10:$FN$165,3,FALSE),"")</f>
        <v/>
      </c>
      <c r="BM78" s="1" t="str">
        <f>IFERROR(VLOOKUP(CONCATENATE(BK$1,BK78),'Formulario de Preguntas'!$C$10:$FN$165,4,FALSE),"")</f>
        <v/>
      </c>
      <c r="BN78" s="25">
        <f>IF($B78='Formulario de Respuestas'!$D77,'Formulario de Respuestas'!$Z77,"ES DIFERENTE")</f>
        <v>0</v>
      </c>
      <c r="BO78" s="1" t="str">
        <f>IFERROR(VLOOKUP(CONCATENATE(BN$1,BN78),'Formulario de Preguntas'!$C$10:$FN$165,3,FALSE),"")</f>
        <v/>
      </c>
      <c r="BP78" s="1" t="str">
        <f>IFERROR(VLOOKUP(CONCATENATE(BN$1,BN78),'Formulario de Preguntas'!$C$10:$FN$165,4,FALSE),"")</f>
        <v/>
      </c>
      <c r="BR78" s="1">
        <f t="shared" si="4"/>
        <v>0</v>
      </c>
      <c r="BS78" s="1">
        <f t="shared" si="5"/>
        <v>0.25</v>
      </c>
      <c r="BT78" s="1">
        <f t="shared" si="3"/>
        <v>0</v>
      </c>
      <c r="BU78" s="1">
        <f>COUNTIF('Formulario de Respuestas'!$E77:$Z77,"A")</f>
        <v>0</v>
      </c>
      <c r="BV78" s="1">
        <f>COUNTIF('Formulario de Respuestas'!$E77:$Z77,"B")</f>
        <v>0</v>
      </c>
      <c r="BW78" s="1">
        <f>COUNTIF('Formulario de Respuestas'!$E77:$Z77,"C")</f>
        <v>0</v>
      </c>
      <c r="BX78" s="1">
        <f>COUNTIF('Formulario de Respuestas'!$E77:$Z77,"D")</f>
        <v>0</v>
      </c>
      <c r="BY78" s="1">
        <f>COUNTIF('Formulario de Respuestas'!$E77:$Z77,"E (RESPUESTA ANULADA)")</f>
        <v>0</v>
      </c>
    </row>
    <row r="79" spans="1:77" x14ac:dyDescent="0.25">
      <c r="A79" s="1">
        <f>'Formulario de Respuestas'!C78</f>
        <v>0</v>
      </c>
      <c r="B79" s="1">
        <f>'Formulario de Respuestas'!D78</f>
        <v>0</v>
      </c>
      <c r="C79" s="25">
        <f>IF($B79='Formulario de Respuestas'!$D78,'Formulario de Respuestas'!$E78,"ES DIFERENTE")</f>
        <v>0</v>
      </c>
      <c r="D79" s="15" t="str">
        <f>IFERROR(VLOOKUP(CONCATENATE(C$1,C79),'Formulario de Preguntas'!$C$2:$FN$165,3,FALSE),"")</f>
        <v/>
      </c>
      <c r="E79" s="1" t="str">
        <f>IFERROR(VLOOKUP(CONCATENATE(C$1,C79),'Formulario de Preguntas'!$C$2:$FN$165,4,FALSE),"")</f>
        <v/>
      </c>
      <c r="F79" s="25">
        <f>IF($B79='Formulario de Respuestas'!$D78,'Formulario de Respuestas'!$F78,"ES DIFERENTE")</f>
        <v>0</v>
      </c>
      <c r="G79" s="1" t="str">
        <f>IFERROR(VLOOKUP(CONCATENATE(F$1,F79),'Formulario de Preguntas'!$C$2:$FN$165,3,FALSE),"")</f>
        <v/>
      </c>
      <c r="H79" s="1" t="str">
        <f>IFERROR(VLOOKUP(CONCATENATE(F$1,F79),'Formulario de Preguntas'!$C$2:$FN$165,4,FALSE),"")</f>
        <v/>
      </c>
      <c r="I79" s="25">
        <f>IF($B79='Formulario de Respuestas'!$D78,'Formulario de Respuestas'!$G78,"ES DIFERENTE")</f>
        <v>0</v>
      </c>
      <c r="J79" s="1" t="str">
        <f>IFERROR(VLOOKUP(CONCATENATE(I$1,I79),'Formulario de Preguntas'!$C$10:$FN$165,3,FALSE),"")</f>
        <v/>
      </c>
      <c r="K79" s="1" t="str">
        <f>IFERROR(VLOOKUP(CONCATENATE(I$1,I79),'Formulario de Preguntas'!$C$10:$FN$165,4,FALSE),"")</f>
        <v/>
      </c>
      <c r="L79" s="25">
        <f>IF($B79='Formulario de Respuestas'!$D78,'Formulario de Respuestas'!$H78,"ES DIFERENTE")</f>
        <v>0</v>
      </c>
      <c r="M79" s="1" t="str">
        <f>IFERROR(VLOOKUP(CONCATENATE(L$1,L79),'Formulario de Preguntas'!$C$10:$FN$165,3,FALSE),"")</f>
        <v/>
      </c>
      <c r="N79" s="1" t="str">
        <f>IFERROR(VLOOKUP(CONCATENATE(L$1,L79),'Formulario de Preguntas'!$C$10:$FN$165,4,FALSE),"")</f>
        <v/>
      </c>
      <c r="O79" s="25">
        <f>IF($B79='Formulario de Respuestas'!$D78,'Formulario de Respuestas'!$I78,"ES DIFERENTE")</f>
        <v>0</v>
      </c>
      <c r="P79" s="1" t="str">
        <f>IFERROR(VLOOKUP(CONCATENATE(O$1,O79),'Formulario de Preguntas'!$C$10:$FN$165,3,FALSE),"")</f>
        <v/>
      </c>
      <c r="Q79" s="1" t="str">
        <f>IFERROR(VLOOKUP(CONCATENATE(O$1,O79),'Formulario de Preguntas'!$C$10:$FN$165,4,FALSE),"")</f>
        <v/>
      </c>
      <c r="R79" s="25">
        <f>IF($B79='Formulario de Respuestas'!$D78,'Formulario de Respuestas'!$J78,"ES DIFERENTE")</f>
        <v>0</v>
      </c>
      <c r="S79" s="1" t="str">
        <f>IFERROR(VLOOKUP(CONCATENATE(R$1,R79),'Formulario de Preguntas'!$C$10:$FN$165,3,FALSE),"")</f>
        <v/>
      </c>
      <c r="T79" s="1" t="str">
        <f>IFERROR(VLOOKUP(CONCATENATE(R$1,R79),'Formulario de Preguntas'!$C$10:$FN$165,4,FALSE),"")</f>
        <v/>
      </c>
      <c r="U79" s="25">
        <f>IF($B79='Formulario de Respuestas'!$D78,'Formulario de Respuestas'!$K78,"ES DIFERENTE")</f>
        <v>0</v>
      </c>
      <c r="V79" s="1" t="str">
        <f>IFERROR(VLOOKUP(CONCATENATE(U$1,U79),'Formulario de Preguntas'!$C$10:$FN$165,3,FALSE),"")</f>
        <v/>
      </c>
      <c r="W79" s="1" t="str">
        <f>IFERROR(VLOOKUP(CONCATENATE(U$1,U79),'Formulario de Preguntas'!$C$10:$FN$165,4,FALSE),"")</f>
        <v/>
      </c>
      <c r="X79" s="25">
        <f>IF($B79='Formulario de Respuestas'!$D78,'Formulario de Respuestas'!$L78,"ES DIFERENTE")</f>
        <v>0</v>
      </c>
      <c r="Y79" s="1" t="str">
        <f>IFERROR(VLOOKUP(CONCATENATE(X$1,X79),'Formulario de Preguntas'!$C$10:$FN$165,3,FALSE),"")</f>
        <v/>
      </c>
      <c r="Z79" s="1" t="str">
        <f>IFERROR(VLOOKUP(CONCATENATE(X$1,X79),'Formulario de Preguntas'!$C$10:$FN$165,4,FALSE),"")</f>
        <v/>
      </c>
      <c r="AA79" s="25">
        <f>IF($B79='Formulario de Respuestas'!$D78,'Formulario de Respuestas'!$M78,"ES DIFERENTE")</f>
        <v>0</v>
      </c>
      <c r="AB79" s="1" t="str">
        <f>IFERROR(VLOOKUP(CONCATENATE(AA$1,AA79),'Formulario de Preguntas'!$C$10:$FN$165,3,FALSE),"")</f>
        <v/>
      </c>
      <c r="AC79" s="1" t="str">
        <f>IFERROR(VLOOKUP(CONCATENATE(AA$1,AA79),'Formulario de Preguntas'!$C$10:$FN$165,4,FALSE),"")</f>
        <v/>
      </c>
      <c r="AD79" s="25">
        <f>IF($B79='Formulario de Respuestas'!$D78,'Formulario de Respuestas'!$N78,"ES DIFERENTE")</f>
        <v>0</v>
      </c>
      <c r="AE79" s="1" t="str">
        <f>IFERROR(VLOOKUP(CONCATENATE(AD$1,AD79),'Formulario de Preguntas'!$C$10:$FN$165,3,FALSE),"")</f>
        <v/>
      </c>
      <c r="AF79" s="1" t="str">
        <f>IFERROR(VLOOKUP(CONCATENATE(AD$1,AD79),'Formulario de Preguntas'!$C$10:$FN$165,4,FALSE),"")</f>
        <v/>
      </c>
      <c r="AG79" s="25">
        <f>IF($B79='Formulario de Respuestas'!$D78,'Formulario de Respuestas'!$O78,"ES DIFERENTE")</f>
        <v>0</v>
      </c>
      <c r="AH79" s="1" t="str">
        <f>IFERROR(VLOOKUP(CONCATENATE(AG$1,AG79),'Formulario de Preguntas'!$C$10:$FN$165,3,FALSE),"")</f>
        <v/>
      </c>
      <c r="AI79" s="1" t="str">
        <f>IFERROR(VLOOKUP(CONCATENATE(AG$1,AG79),'Formulario de Preguntas'!$C$10:$FN$165,4,FALSE),"")</f>
        <v/>
      </c>
      <c r="AJ79" s="25">
        <f>IF($B79='Formulario de Respuestas'!$D78,'Formulario de Respuestas'!$P78,"ES DIFERENTE")</f>
        <v>0</v>
      </c>
      <c r="AK79" s="1" t="str">
        <f>IFERROR(VLOOKUP(CONCATENATE(AJ$1,AJ79),'Formulario de Preguntas'!$C$10:$FN$165,3,FALSE),"")</f>
        <v/>
      </c>
      <c r="AL79" s="1" t="str">
        <f>IFERROR(VLOOKUP(CONCATENATE(AJ$1,AJ79),'Formulario de Preguntas'!$C$10:$FN$165,4,FALSE),"")</f>
        <v/>
      </c>
      <c r="AM79" s="25">
        <f>IF($B79='Formulario de Respuestas'!$D78,'Formulario de Respuestas'!$Q78,"ES DIFERENTE")</f>
        <v>0</v>
      </c>
      <c r="AN79" s="1" t="str">
        <f>IFERROR(VLOOKUP(CONCATENATE(AM$1,AM79),'Formulario de Preguntas'!$C$10:$FN$165,3,FALSE),"")</f>
        <v/>
      </c>
      <c r="AO79" s="1" t="str">
        <f>IFERROR(VLOOKUP(CONCATENATE(AM$1,AM79),'Formulario de Preguntas'!$C$10:$FN$165,4,FALSE),"")</f>
        <v/>
      </c>
      <c r="AP79" s="25">
        <f>IF($B79='Formulario de Respuestas'!$D78,'Formulario de Respuestas'!$R78,"ES DIFERENTE")</f>
        <v>0</v>
      </c>
      <c r="AQ79" s="1" t="str">
        <f>IFERROR(VLOOKUP(CONCATENATE(AP$1,AP79),'Formulario de Preguntas'!$C$10:$FN$165,3,FALSE),"")</f>
        <v/>
      </c>
      <c r="AR79" s="1" t="str">
        <f>IFERROR(VLOOKUP(CONCATENATE(AP$1,AP79),'Formulario de Preguntas'!$C$10:$FN$165,4,FALSE),"")</f>
        <v/>
      </c>
      <c r="AS79" s="25">
        <f>IF($B79='Formulario de Respuestas'!$D78,'Formulario de Respuestas'!$S78,"ES DIFERENTE")</f>
        <v>0</v>
      </c>
      <c r="AT79" s="1" t="str">
        <f>IFERROR(VLOOKUP(CONCATENATE(AS$1,AS79),'Formulario de Preguntas'!$C$10:$FN$165,3,FALSE),"")</f>
        <v/>
      </c>
      <c r="AU79" s="1" t="str">
        <f>IFERROR(VLOOKUP(CONCATENATE(AS$1,AS79),'Formulario de Preguntas'!$C$10:$FN$165,4,FALSE),"")</f>
        <v/>
      </c>
      <c r="AV79" s="25">
        <f>IF($B79='Formulario de Respuestas'!$D78,'Formulario de Respuestas'!$T78,"ES DIFERENTE")</f>
        <v>0</v>
      </c>
      <c r="AW79" s="1" t="str">
        <f>IFERROR(VLOOKUP(CONCATENATE(AV$1,AV79),'Formulario de Preguntas'!$C$10:$FN$165,3,FALSE),"")</f>
        <v/>
      </c>
      <c r="AX79" s="1" t="str">
        <f>IFERROR(VLOOKUP(CONCATENATE(AV$1,AV79),'Formulario de Preguntas'!$C$10:$FN$165,4,FALSE),"")</f>
        <v/>
      </c>
      <c r="AY79" s="25">
        <f>IF($B79='Formulario de Respuestas'!$D78,'Formulario de Respuestas'!$U78,"ES DIFERENTE")</f>
        <v>0</v>
      </c>
      <c r="AZ79" s="1" t="str">
        <f>IFERROR(VLOOKUP(CONCATENATE(AY$1,AY79),'Formulario de Preguntas'!$C$10:$FN$165,3,FALSE),"")</f>
        <v/>
      </c>
      <c r="BA79" s="1" t="str">
        <f>IFERROR(VLOOKUP(CONCATENATE(AY$1,AY79),'Formulario de Preguntas'!$C$10:$FN$165,4,FALSE),"")</f>
        <v/>
      </c>
      <c r="BB79" s="25">
        <f>IF($B79='Formulario de Respuestas'!$D78,'Formulario de Respuestas'!$V78,"ES DIFERENTE")</f>
        <v>0</v>
      </c>
      <c r="BC79" s="1" t="str">
        <f>IFERROR(VLOOKUP(CONCATENATE(BB$1,BB79),'Formulario de Preguntas'!$C$10:$FN$165,3,FALSE),"")</f>
        <v/>
      </c>
      <c r="BD79" s="1" t="str">
        <f>IFERROR(VLOOKUP(CONCATENATE(BB$1,BB79),'Formulario de Preguntas'!$C$10:$FN$165,4,FALSE),"")</f>
        <v/>
      </c>
      <c r="BE79" s="25">
        <f>IF($B79='Formulario de Respuestas'!$D78,'Formulario de Respuestas'!$W78,"ES DIFERENTE")</f>
        <v>0</v>
      </c>
      <c r="BF79" s="1" t="str">
        <f>IFERROR(VLOOKUP(CONCATENATE(BE$1,BE79),'Formulario de Preguntas'!$C$10:$FN$165,3,FALSE),"")</f>
        <v/>
      </c>
      <c r="BG79" s="1" t="str">
        <f>IFERROR(VLOOKUP(CONCATENATE(BE$1,BE79),'Formulario de Preguntas'!$C$10:$FN$165,4,FALSE),"")</f>
        <v/>
      </c>
      <c r="BH79" s="25">
        <f>IF($B79='Formulario de Respuestas'!$D78,'Formulario de Respuestas'!$X78,"ES DIFERENTE")</f>
        <v>0</v>
      </c>
      <c r="BI79" s="1" t="str">
        <f>IFERROR(VLOOKUP(CONCATENATE(BH$1,BH79),'Formulario de Preguntas'!$C$10:$FN$165,3,FALSE),"")</f>
        <v/>
      </c>
      <c r="BJ79" s="1" t="str">
        <f>IFERROR(VLOOKUP(CONCATENATE(BH$1,BH79),'Formulario de Preguntas'!$C$10:$FN$165,4,FALSE),"")</f>
        <v/>
      </c>
      <c r="BK79" s="25">
        <f>IF($B79='Formulario de Respuestas'!$D78,'Formulario de Respuestas'!$Y78,"ES DIFERENTE")</f>
        <v>0</v>
      </c>
      <c r="BL79" s="1" t="str">
        <f>IFERROR(VLOOKUP(CONCATENATE(BK$1,BK79),'Formulario de Preguntas'!$C$10:$FN$165,3,FALSE),"")</f>
        <v/>
      </c>
      <c r="BM79" s="1" t="str">
        <f>IFERROR(VLOOKUP(CONCATENATE(BK$1,BK79),'Formulario de Preguntas'!$C$10:$FN$165,4,FALSE),"")</f>
        <v/>
      </c>
      <c r="BN79" s="25">
        <f>IF($B79='Formulario de Respuestas'!$D78,'Formulario de Respuestas'!$Z78,"ES DIFERENTE")</f>
        <v>0</v>
      </c>
      <c r="BO79" s="1" t="str">
        <f>IFERROR(VLOOKUP(CONCATENATE(BN$1,BN79),'Formulario de Preguntas'!$C$10:$FN$165,3,FALSE),"")</f>
        <v/>
      </c>
      <c r="BP79" s="1" t="str">
        <f>IFERROR(VLOOKUP(CONCATENATE(BN$1,BN79),'Formulario de Preguntas'!$C$10:$FN$165,4,FALSE),"")</f>
        <v/>
      </c>
      <c r="BR79" s="1">
        <f t="shared" si="4"/>
        <v>0</v>
      </c>
      <c r="BS79" s="1">
        <f t="shared" si="5"/>
        <v>0.25</v>
      </c>
      <c r="BT79" s="1">
        <f t="shared" si="3"/>
        <v>0</v>
      </c>
      <c r="BU79" s="1">
        <f>COUNTIF('Formulario de Respuestas'!$E78:$Z78,"A")</f>
        <v>0</v>
      </c>
      <c r="BV79" s="1">
        <f>COUNTIF('Formulario de Respuestas'!$E78:$Z78,"B")</f>
        <v>0</v>
      </c>
      <c r="BW79" s="1">
        <f>COUNTIF('Formulario de Respuestas'!$E78:$Z78,"C")</f>
        <v>0</v>
      </c>
      <c r="BX79" s="1">
        <f>COUNTIF('Formulario de Respuestas'!$E78:$Z78,"D")</f>
        <v>0</v>
      </c>
      <c r="BY79" s="1">
        <f>COUNTIF('Formulario de Respuestas'!$E78:$Z78,"E (RESPUESTA ANULADA)")</f>
        <v>0</v>
      </c>
    </row>
    <row r="80" spans="1:77" x14ac:dyDescent="0.25">
      <c r="A80" s="1">
        <f>'Formulario de Respuestas'!C79</f>
        <v>0</v>
      </c>
      <c r="B80" s="1">
        <f>'Formulario de Respuestas'!D79</f>
        <v>0</v>
      </c>
      <c r="C80" s="25">
        <f>IF($B80='Formulario de Respuestas'!$D79,'Formulario de Respuestas'!$E79,"ES DIFERENTE")</f>
        <v>0</v>
      </c>
      <c r="D80" s="15" t="str">
        <f>IFERROR(VLOOKUP(CONCATENATE(C$1,C80),'Formulario de Preguntas'!$C$2:$FN$165,3,FALSE),"")</f>
        <v/>
      </c>
      <c r="E80" s="1" t="str">
        <f>IFERROR(VLOOKUP(CONCATENATE(C$1,C80),'Formulario de Preguntas'!$C$2:$FN$165,4,FALSE),"")</f>
        <v/>
      </c>
      <c r="F80" s="25">
        <f>IF($B80='Formulario de Respuestas'!$D79,'Formulario de Respuestas'!$F79,"ES DIFERENTE")</f>
        <v>0</v>
      </c>
      <c r="G80" s="1" t="str">
        <f>IFERROR(VLOOKUP(CONCATENATE(F$1,F80),'Formulario de Preguntas'!$C$2:$FN$165,3,FALSE),"")</f>
        <v/>
      </c>
      <c r="H80" s="1" t="str">
        <f>IFERROR(VLOOKUP(CONCATENATE(F$1,F80),'Formulario de Preguntas'!$C$2:$FN$165,4,FALSE),"")</f>
        <v/>
      </c>
      <c r="I80" s="25">
        <f>IF($B80='Formulario de Respuestas'!$D79,'Formulario de Respuestas'!$G79,"ES DIFERENTE")</f>
        <v>0</v>
      </c>
      <c r="J80" s="1" t="str">
        <f>IFERROR(VLOOKUP(CONCATENATE(I$1,I80),'Formulario de Preguntas'!$C$10:$FN$165,3,FALSE),"")</f>
        <v/>
      </c>
      <c r="K80" s="1" t="str">
        <f>IFERROR(VLOOKUP(CONCATENATE(I$1,I80),'Formulario de Preguntas'!$C$10:$FN$165,4,FALSE),"")</f>
        <v/>
      </c>
      <c r="L80" s="25">
        <f>IF($B80='Formulario de Respuestas'!$D79,'Formulario de Respuestas'!$H79,"ES DIFERENTE")</f>
        <v>0</v>
      </c>
      <c r="M80" s="1" t="str">
        <f>IFERROR(VLOOKUP(CONCATENATE(L$1,L80),'Formulario de Preguntas'!$C$10:$FN$165,3,FALSE),"")</f>
        <v/>
      </c>
      <c r="N80" s="1" t="str">
        <f>IFERROR(VLOOKUP(CONCATENATE(L$1,L80),'Formulario de Preguntas'!$C$10:$FN$165,4,FALSE),"")</f>
        <v/>
      </c>
      <c r="O80" s="25">
        <f>IF($B80='Formulario de Respuestas'!$D79,'Formulario de Respuestas'!$I79,"ES DIFERENTE")</f>
        <v>0</v>
      </c>
      <c r="P80" s="1" t="str">
        <f>IFERROR(VLOOKUP(CONCATENATE(O$1,O80),'Formulario de Preguntas'!$C$10:$FN$165,3,FALSE),"")</f>
        <v/>
      </c>
      <c r="Q80" s="1" t="str">
        <f>IFERROR(VLOOKUP(CONCATENATE(O$1,O80),'Formulario de Preguntas'!$C$10:$FN$165,4,FALSE),"")</f>
        <v/>
      </c>
      <c r="R80" s="25">
        <f>IF($B80='Formulario de Respuestas'!$D79,'Formulario de Respuestas'!$J79,"ES DIFERENTE")</f>
        <v>0</v>
      </c>
      <c r="S80" s="1" t="str">
        <f>IFERROR(VLOOKUP(CONCATENATE(R$1,R80),'Formulario de Preguntas'!$C$10:$FN$165,3,FALSE),"")</f>
        <v/>
      </c>
      <c r="T80" s="1" t="str">
        <f>IFERROR(VLOOKUP(CONCATENATE(R$1,R80),'Formulario de Preguntas'!$C$10:$FN$165,4,FALSE),"")</f>
        <v/>
      </c>
      <c r="U80" s="25">
        <f>IF($B80='Formulario de Respuestas'!$D79,'Formulario de Respuestas'!$K79,"ES DIFERENTE")</f>
        <v>0</v>
      </c>
      <c r="V80" s="1" t="str">
        <f>IFERROR(VLOOKUP(CONCATENATE(U$1,U80),'Formulario de Preguntas'!$C$10:$FN$165,3,FALSE),"")</f>
        <v/>
      </c>
      <c r="W80" s="1" t="str">
        <f>IFERROR(VLOOKUP(CONCATENATE(U$1,U80),'Formulario de Preguntas'!$C$10:$FN$165,4,FALSE),"")</f>
        <v/>
      </c>
      <c r="X80" s="25">
        <f>IF($B80='Formulario de Respuestas'!$D79,'Formulario de Respuestas'!$L79,"ES DIFERENTE")</f>
        <v>0</v>
      </c>
      <c r="Y80" s="1" t="str">
        <f>IFERROR(VLOOKUP(CONCATENATE(X$1,X80),'Formulario de Preguntas'!$C$10:$FN$165,3,FALSE),"")</f>
        <v/>
      </c>
      <c r="Z80" s="1" t="str">
        <f>IFERROR(VLOOKUP(CONCATENATE(X$1,X80),'Formulario de Preguntas'!$C$10:$FN$165,4,FALSE),"")</f>
        <v/>
      </c>
      <c r="AA80" s="25">
        <f>IF($B80='Formulario de Respuestas'!$D79,'Formulario de Respuestas'!$M79,"ES DIFERENTE")</f>
        <v>0</v>
      </c>
      <c r="AB80" s="1" t="str">
        <f>IFERROR(VLOOKUP(CONCATENATE(AA$1,AA80),'Formulario de Preguntas'!$C$10:$FN$165,3,FALSE),"")</f>
        <v/>
      </c>
      <c r="AC80" s="1" t="str">
        <f>IFERROR(VLOOKUP(CONCATENATE(AA$1,AA80),'Formulario de Preguntas'!$C$10:$FN$165,4,FALSE),"")</f>
        <v/>
      </c>
      <c r="AD80" s="25">
        <f>IF($B80='Formulario de Respuestas'!$D79,'Formulario de Respuestas'!$N79,"ES DIFERENTE")</f>
        <v>0</v>
      </c>
      <c r="AE80" s="1" t="str">
        <f>IFERROR(VLOOKUP(CONCATENATE(AD$1,AD80),'Formulario de Preguntas'!$C$10:$FN$165,3,FALSE),"")</f>
        <v/>
      </c>
      <c r="AF80" s="1" t="str">
        <f>IFERROR(VLOOKUP(CONCATENATE(AD$1,AD80),'Formulario de Preguntas'!$C$10:$FN$165,4,FALSE),"")</f>
        <v/>
      </c>
      <c r="AG80" s="25">
        <f>IF($B80='Formulario de Respuestas'!$D79,'Formulario de Respuestas'!$O79,"ES DIFERENTE")</f>
        <v>0</v>
      </c>
      <c r="AH80" s="1" t="str">
        <f>IFERROR(VLOOKUP(CONCATENATE(AG$1,AG80),'Formulario de Preguntas'!$C$10:$FN$165,3,FALSE),"")</f>
        <v/>
      </c>
      <c r="AI80" s="1" t="str">
        <f>IFERROR(VLOOKUP(CONCATENATE(AG$1,AG80),'Formulario de Preguntas'!$C$10:$FN$165,4,FALSE),"")</f>
        <v/>
      </c>
      <c r="AJ80" s="25">
        <f>IF($B80='Formulario de Respuestas'!$D79,'Formulario de Respuestas'!$P79,"ES DIFERENTE")</f>
        <v>0</v>
      </c>
      <c r="AK80" s="1" t="str">
        <f>IFERROR(VLOOKUP(CONCATENATE(AJ$1,AJ80),'Formulario de Preguntas'!$C$10:$FN$165,3,FALSE),"")</f>
        <v/>
      </c>
      <c r="AL80" s="1" t="str">
        <f>IFERROR(VLOOKUP(CONCATENATE(AJ$1,AJ80),'Formulario de Preguntas'!$C$10:$FN$165,4,FALSE),"")</f>
        <v/>
      </c>
      <c r="AM80" s="25">
        <f>IF($B80='Formulario de Respuestas'!$D79,'Formulario de Respuestas'!$Q79,"ES DIFERENTE")</f>
        <v>0</v>
      </c>
      <c r="AN80" s="1" t="str">
        <f>IFERROR(VLOOKUP(CONCATENATE(AM$1,AM80),'Formulario de Preguntas'!$C$10:$FN$165,3,FALSE),"")</f>
        <v/>
      </c>
      <c r="AO80" s="1" t="str">
        <f>IFERROR(VLOOKUP(CONCATENATE(AM$1,AM80),'Formulario de Preguntas'!$C$10:$FN$165,4,FALSE),"")</f>
        <v/>
      </c>
      <c r="AP80" s="25">
        <f>IF($B80='Formulario de Respuestas'!$D79,'Formulario de Respuestas'!$R79,"ES DIFERENTE")</f>
        <v>0</v>
      </c>
      <c r="AQ80" s="1" t="str">
        <f>IFERROR(VLOOKUP(CONCATENATE(AP$1,AP80),'Formulario de Preguntas'!$C$10:$FN$165,3,FALSE),"")</f>
        <v/>
      </c>
      <c r="AR80" s="1" t="str">
        <f>IFERROR(VLOOKUP(CONCATENATE(AP$1,AP80),'Formulario de Preguntas'!$C$10:$FN$165,4,FALSE),"")</f>
        <v/>
      </c>
      <c r="AS80" s="25">
        <f>IF($B80='Formulario de Respuestas'!$D79,'Formulario de Respuestas'!$S79,"ES DIFERENTE")</f>
        <v>0</v>
      </c>
      <c r="AT80" s="1" t="str">
        <f>IFERROR(VLOOKUP(CONCATENATE(AS$1,AS80),'Formulario de Preguntas'!$C$10:$FN$165,3,FALSE),"")</f>
        <v/>
      </c>
      <c r="AU80" s="1" t="str">
        <f>IFERROR(VLOOKUP(CONCATENATE(AS$1,AS80),'Formulario de Preguntas'!$C$10:$FN$165,4,FALSE),"")</f>
        <v/>
      </c>
      <c r="AV80" s="25">
        <f>IF($B80='Formulario de Respuestas'!$D79,'Formulario de Respuestas'!$T79,"ES DIFERENTE")</f>
        <v>0</v>
      </c>
      <c r="AW80" s="1" t="str">
        <f>IFERROR(VLOOKUP(CONCATENATE(AV$1,AV80),'Formulario de Preguntas'!$C$10:$FN$165,3,FALSE),"")</f>
        <v/>
      </c>
      <c r="AX80" s="1" t="str">
        <f>IFERROR(VLOOKUP(CONCATENATE(AV$1,AV80),'Formulario de Preguntas'!$C$10:$FN$165,4,FALSE),"")</f>
        <v/>
      </c>
      <c r="AY80" s="25">
        <f>IF($B80='Formulario de Respuestas'!$D79,'Formulario de Respuestas'!$U79,"ES DIFERENTE")</f>
        <v>0</v>
      </c>
      <c r="AZ80" s="1" t="str">
        <f>IFERROR(VLOOKUP(CONCATENATE(AY$1,AY80),'Formulario de Preguntas'!$C$10:$FN$165,3,FALSE),"")</f>
        <v/>
      </c>
      <c r="BA80" s="1" t="str">
        <f>IFERROR(VLOOKUP(CONCATENATE(AY$1,AY80),'Formulario de Preguntas'!$C$10:$FN$165,4,FALSE),"")</f>
        <v/>
      </c>
      <c r="BB80" s="25">
        <f>IF($B80='Formulario de Respuestas'!$D79,'Formulario de Respuestas'!$V79,"ES DIFERENTE")</f>
        <v>0</v>
      </c>
      <c r="BC80" s="1" t="str">
        <f>IFERROR(VLOOKUP(CONCATENATE(BB$1,BB80),'Formulario de Preguntas'!$C$10:$FN$165,3,FALSE),"")</f>
        <v/>
      </c>
      <c r="BD80" s="1" t="str">
        <f>IFERROR(VLOOKUP(CONCATENATE(BB$1,BB80),'Formulario de Preguntas'!$C$10:$FN$165,4,FALSE),"")</f>
        <v/>
      </c>
      <c r="BE80" s="25">
        <f>IF($B80='Formulario de Respuestas'!$D79,'Formulario de Respuestas'!$W79,"ES DIFERENTE")</f>
        <v>0</v>
      </c>
      <c r="BF80" s="1" t="str">
        <f>IFERROR(VLOOKUP(CONCATENATE(BE$1,BE80),'Formulario de Preguntas'!$C$10:$FN$165,3,FALSE),"")</f>
        <v/>
      </c>
      <c r="BG80" s="1" t="str">
        <f>IFERROR(VLOOKUP(CONCATENATE(BE$1,BE80),'Formulario de Preguntas'!$C$10:$FN$165,4,FALSE),"")</f>
        <v/>
      </c>
      <c r="BH80" s="25">
        <f>IF($B80='Formulario de Respuestas'!$D79,'Formulario de Respuestas'!$X79,"ES DIFERENTE")</f>
        <v>0</v>
      </c>
      <c r="BI80" s="1" t="str">
        <f>IFERROR(VLOOKUP(CONCATENATE(BH$1,BH80),'Formulario de Preguntas'!$C$10:$FN$165,3,FALSE),"")</f>
        <v/>
      </c>
      <c r="BJ80" s="1" t="str">
        <f>IFERROR(VLOOKUP(CONCATENATE(BH$1,BH80),'Formulario de Preguntas'!$C$10:$FN$165,4,FALSE),"")</f>
        <v/>
      </c>
      <c r="BK80" s="25">
        <f>IF($B80='Formulario de Respuestas'!$D79,'Formulario de Respuestas'!$Y79,"ES DIFERENTE")</f>
        <v>0</v>
      </c>
      <c r="BL80" s="1" t="str">
        <f>IFERROR(VLOOKUP(CONCATENATE(BK$1,BK80),'Formulario de Preguntas'!$C$10:$FN$165,3,FALSE),"")</f>
        <v/>
      </c>
      <c r="BM80" s="1" t="str">
        <f>IFERROR(VLOOKUP(CONCATENATE(BK$1,BK80),'Formulario de Preguntas'!$C$10:$FN$165,4,FALSE),"")</f>
        <v/>
      </c>
      <c r="BN80" s="25">
        <f>IF($B80='Formulario de Respuestas'!$D79,'Formulario de Respuestas'!$Z79,"ES DIFERENTE")</f>
        <v>0</v>
      </c>
      <c r="BO80" s="1" t="str">
        <f>IFERROR(VLOOKUP(CONCATENATE(BN$1,BN80),'Formulario de Preguntas'!$C$10:$FN$165,3,FALSE),"")</f>
        <v/>
      </c>
      <c r="BP80" s="1" t="str">
        <f>IFERROR(VLOOKUP(CONCATENATE(BN$1,BN80),'Formulario de Preguntas'!$C$10:$FN$165,4,FALSE),"")</f>
        <v/>
      </c>
      <c r="BR80" s="1">
        <f t="shared" si="4"/>
        <v>0</v>
      </c>
      <c r="BS80" s="1">
        <f t="shared" si="5"/>
        <v>0.25</v>
      </c>
      <c r="BT80" s="1">
        <f t="shared" si="3"/>
        <v>0</v>
      </c>
      <c r="BU80" s="1">
        <f>COUNTIF('Formulario de Respuestas'!$E79:$Z79,"A")</f>
        <v>0</v>
      </c>
      <c r="BV80" s="1">
        <f>COUNTIF('Formulario de Respuestas'!$E79:$Z79,"B")</f>
        <v>0</v>
      </c>
      <c r="BW80" s="1">
        <f>COUNTIF('Formulario de Respuestas'!$E79:$Z79,"C")</f>
        <v>0</v>
      </c>
      <c r="BX80" s="1">
        <f>COUNTIF('Formulario de Respuestas'!$E79:$Z79,"D")</f>
        <v>0</v>
      </c>
      <c r="BY80" s="1">
        <f>COUNTIF('Formulario de Respuestas'!$E79:$Z79,"E (RESPUESTA ANULADA)")</f>
        <v>0</v>
      </c>
    </row>
    <row r="81" spans="1:77" x14ac:dyDescent="0.25">
      <c r="A81" s="1">
        <f>'Formulario de Respuestas'!C80</f>
        <v>0</v>
      </c>
      <c r="B81" s="1">
        <f>'Formulario de Respuestas'!D80</f>
        <v>0</v>
      </c>
      <c r="C81" s="25">
        <f>IF($B81='Formulario de Respuestas'!$D80,'Formulario de Respuestas'!$E80,"ES DIFERENTE")</f>
        <v>0</v>
      </c>
      <c r="D81" s="15" t="str">
        <f>IFERROR(VLOOKUP(CONCATENATE(C$1,C81),'Formulario de Preguntas'!$C$2:$FN$165,3,FALSE),"")</f>
        <v/>
      </c>
      <c r="E81" s="1" t="str">
        <f>IFERROR(VLOOKUP(CONCATENATE(C$1,C81),'Formulario de Preguntas'!$C$2:$FN$165,4,FALSE),"")</f>
        <v/>
      </c>
      <c r="F81" s="25">
        <f>IF($B81='Formulario de Respuestas'!$D80,'Formulario de Respuestas'!$F80,"ES DIFERENTE")</f>
        <v>0</v>
      </c>
      <c r="G81" s="1" t="str">
        <f>IFERROR(VLOOKUP(CONCATENATE(F$1,F81),'Formulario de Preguntas'!$C$2:$FN$165,3,FALSE),"")</f>
        <v/>
      </c>
      <c r="H81" s="1" t="str">
        <f>IFERROR(VLOOKUP(CONCATENATE(F$1,F81),'Formulario de Preguntas'!$C$2:$FN$165,4,FALSE),"")</f>
        <v/>
      </c>
      <c r="I81" s="25">
        <f>IF($B81='Formulario de Respuestas'!$D80,'Formulario de Respuestas'!$G80,"ES DIFERENTE")</f>
        <v>0</v>
      </c>
      <c r="J81" s="1" t="str">
        <f>IFERROR(VLOOKUP(CONCATENATE(I$1,I81),'Formulario de Preguntas'!$C$10:$FN$165,3,FALSE),"")</f>
        <v/>
      </c>
      <c r="K81" s="1" t="str">
        <f>IFERROR(VLOOKUP(CONCATENATE(I$1,I81),'Formulario de Preguntas'!$C$10:$FN$165,4,FALSE),"")</f>
        <v/>
      </c>
      <c r="L81" s="25">
        <f>IF($B81='Formulario de Respuestas'!$D80,'Formulario de Respuestas'!$H80,"ES DIFERENTE")</f>
        <v>0</v>
      </c>
      <c r="M81" s="1" t="str">
        <f>IFERROR(VLOOKUP(CONCATENATE(L$1,L81),'Formulario de Preguntas'!$C$10:$FN$165,3,FALSE),"")</f>
        <v/>
      </c>
      <c r="N81" s="1" t="str">
        <f>IFERROR(VLOOKUP(CONCATENATE(L$1,L81),'Formulario de Preguntas'!$C$10:$FN$165,4,FALSE),"")</f>
        <v/>
      </c>
      <c r="O81" s="25">
        <f>IF($B81='Formulario de Respuestas'!$D80,'Formulario de Respuestas'!$I80,"ES DIFERENTE")</f>
        <v>0</v>
      </c>
      <c r="P81" s="1" t="str">
        <f>IFERROR(VLOOKUP(CONCATENATE(O$1,O81),'Formulario de Preguntas'!$C$10:$FN$165,3,FALSE),"")</f>
        <v/>
      </c>
      <c r="Q81" s="1" t="str">
        <f>IFERROR(VLOOKUP(CONCATENATE(O$1,O81),'Formulario de Preguntas'!$C$10:$FN$165,4,FALSE),"")</f>
        <v/>
      </c>
      <c r="R81" s="25">
        <f>IF($B81='Formulario de Respuestas'!$D80,'Formulario de Respuestas'!$J80,"ES DIFERENTE")</f>
        <v>0</v>
      </c>
      <c r="S81" s="1" t="str">
        <f>IFERROR(VLOOKUP(CONCATENATE(R$1,R81),'Formulario de Preguntas'!$C$10:$FN$165,3,FALSE),"")</f>
        <v/>
      </c>
      <c r="T81" s="1" t="str">
        <f>IFERROR(VLOOKUP(CONCATENATE(R$1,R81),'Formulario de Preguntas'!$C$10:$FN$165,4,FALSE),"")</f>
        <v/>
      </c>
      <c r="U81" s="25">
        <f>IF($B81='Formulario de Respuestas'!$D80,'Formulario de Respuestas'!$K80,"ES DIFERENTE")</f>
        <v>0</v>
      </c>
      <c r="V81" s="1" t="str">
        <f>IFERROR(VLOOKUP(CONCATENATE(U$1,U81),'Formulario de Preguntas'!$C$10:$FN$165,3,FALSE),"")</f>
        <v/>
      </c>
      <c r="W81" s="1" t="str">
        <f>IFERROR(VLOOKUP(CONCATENATE(U$1,U81),'Formulario de Preguntas'!$C$10:$FN$165,4,FALSE),"")</f>
        <v/>
      </c>
      <c r="X81" s="25">
        <f>IF($B81='Formulario de Respuestas'!$D80,'Formulario de Respuestas'!$L80,"ES DIFERENTE")</f>
        <v>0</v>
      </c>
      <c r="Y81" s="1" t="str">
        <f>IFERROR(VLOOKUP(CONCATENATE(X$1,X81),'Formulario de Preguntas'!$C$10:$FN$165,3,FALSE),"")</f>
        <v/>
      </c>
      <c r="Z81" s="1" t="str">
        <f>IFERROR(VLOOKUP(CONCATENATE(X$1,X81),'Formulario de Preguntas'!$C$10:$FN$165,4,FALSE),"")</f>
        <v/>
      </c>
      <c r="AA81" s="25">
        <f>IF($B81='Formulario de Respuestas'!$D80,'Formulario de Respuestas'!$M80,"ES DIFERENTE")</f>
        <v>0</v>
      </c>
      <c r="AB81" s="1" t="str">
        <f>IFERROR(VLOOKUP(CONCATENATE(AA$1,AA81),'Formulario de Preguntas'!$C$10:$FN$165,3,FALSE),"")</f>
        <v/>
      </c>
      <c r="AC81" s="1" t="str">
        <f>IFERROR(VLOOKUP(CONCATENATE(AA$1,AA81),'Formulario de Preguntas'!$C$10:$FN$165,4,FALSE),"")</f>
        <v/>
      </c>
      <c r="AD81" s="25">
        <f>IF($B81='Formulario de Respuestas'!$D80,'Formulario de Respuestas'!$N80,"ES DIFERENTE")</f>
        <v>0</v>
      </c>
      <c r="AE81" s="1" t="str">
        <f>IFERROR(VLOOKUP(CONCATENATE(AD$1,AD81),'Formulario de Preguntas'!$C$10:$FN$165,3,FALSE),"")</f>
        <v/>
      </c>
      <c r="AF81" s="1" t="str">
        <f>IFERROR(VLOOKUP(CONCATENATE(AD$1,AD81),'Formulario de Preguntas'!$C$10:$FN$165,4,FALSE),"")</f>
        <v/>
      </c>
      <c r="AG81" s="25">
        <f>IF($B81='Formulario de Respuestas'!$D80,'Formulario de Respuestas'!$O80,"ES DIFERENTE")</f>
        <v>0</v>
      </c>
      <c r="AH81" s="1" t="str">
        <f>IFERROR(VLOOKUP(CONCATENATE(AG$1,AG81),'Formulario de Preguntas'!$C$10:$FN$165,3,FALSE),"")</f>
        <v/>
      </c>
      <c r="AI81" s="1" t="str">
        <f>IFERROR(VLOOKUP(CONCATENATE(AG$1,AG81),'Formulario de Preguntas'!$C$10:$FN$165,4,FALSE),"")</f>
        <v/>
      </c>
      <c r="AJ81" s="25">
        <f>IF($B81='Formulario de Respuestas'!$D80,'Formulario de Respuestas'!$P80,"ES DIFERENTE")</f>
        <v>0</v>
      </c>
      <c r="AK81" s="1" t="str">
        <f>IFERROR(VLOOKUP(CONCATENATE(AJ$1,AJ81),'Formulario de Preguntas'!$C$10:$FN$165,3,FALSE),"")</f>
        <v/>
      </c>
      <c r="AL81" s="1" t="str">
        <f>IFERROR(VLOOKUP(CONCATENATE(AJ$1,AJ81),'Formulario de Preguntas'!$C$10:$FN$165,4,FALSE),"")</f>
        <v/>
      </c>
      <c r="AM81" s="25">
        <f>IF($B81='Formulario de Respuestas'!$D80,'Formulario de Respuestas'!$Q80,"ES DIFERENTE")</f>
        <v>0</v>
      </c>
      <c r="AN81" s="1" t="str">
        <f>IFERROR(VLOOKUP(CONCATENATE(AM$1,AM81),'Formulario de Preguntas'!$C$10:$FN$165,3,FALSE),"")</f>
        <v/>
      </c>
      <c r="AO81" s="1" t="str">
        <f>IFERROR(VLOOKUP(CONCATENATE(AM$1,AM81),'Formulario de Preguntas'!$C$10:$FN$165,4,FALSE),"")</f>
        <v/>
      </c>
      <c r="AP81" s="25">
        <f>IF($B81='Formulario de Respuestas'!$D80,'Formulario de Respuestas'!$R80,"ES DIFERENTE")</f>
        <v>0</v>
      </c>
      <c r="AQ81" s="1" t="str">
        <f>IFERROR(VLOOKUP(CONCATENATE(AP$1,AP81),'Formulario de Preguntas'!$C$10:$FN$165,3,FALSE),"")</f>
        <v/>
      </c>
      <c r="AR81" s="1" t="str">
        <f>IFERROR(VLOOKUP(CONCATENATE(AP$1,AP81),'Formulario de Preguntas'!$C$10:$FN$165,4,FALSE),"")</f>
        <v/>
      </c>
      <c r="AS81" s="25">
        <f>IF($B81='Formulario de Respuestas'!$D80,'Formulario de Respuestas'!$S80,"ES DIFERENTE")</f>
        <v>0</v>
      </c>
      <c r="AT81" s="1" t="str">
        <f>IFERROR(VLOOKUP(CONCATENATE(AS$1,AS81),'Formulario de Preguntas'!$C$10:$FN$165,3,FALSE),"")</f>
        <v/>
      </c>
      <c r="AU81" s="1" t="str">
        <f>IFERROR(VLOOKUP(CONCATENATE(AS$1,AS81),'Formulario de Preguntas'!$C$10:$FN$165,4,FALSE),"")</f>
        <v/>
      </c>
      <c r="AV81" s="25">
        <f>IF($B81='Formulario de Respuestas'!$D80,'Formulario de Respuestas'!$T80,"ES DIFERENTE")</f>
        <v>0</v>
      </c>
      <c r="AW81" s="1" t="str">
        <f>IFERROR(VLOOKUP(CONCATENATE(AV$1,AV81),'Formulario de Preguntas'!$C$10:$FN$165,3,FALSE),"")</f>
        <v/>
      </c>
      <c r="AX81" s="1" t="str">
        <f>IFERROR(VLOOKUP(CONCATENATE(AV$1,AV81),'Formulario de Preguntas'!$C$10:$FN$165,4,FALSE),"")</f>
        <v/>
      </c>
      <c r="AY81" s="25">
        <f>IF($B81='Formulario de Respuestas'!$D80,'Formulario de Respuestas'!$U80,"ES DIFERENTE")</f>
        <v>0</v>
      </c>
      <c r="AZ81" s="1" t="str">
        <f>IFERROR(VLOOKUP(CONCATENATE(AY$1,AY81),'Formulario de Preguntas'!$C$10:$FN$165,3,FALSE),"")</f>
        <v/>
      </c>
      <c r="BA81" s="1" t="str">
        <f>IFERROR(VLOOKUP(CONCATENATE(AY$1,AY81),'Formulario de Preguntas'!$C$10:$FN$165,4,FALSE),"")</f>
        <v/>
      </c>
      <c r="BB81" s="25">
        <f>IF($B81='Formulario de Respuestas'!$D80,'Formulario de Respuestas'!$V80,"ES DIFERENTE")</f>
        <v>0</v>
      </c>
      <c r="BC81" s="1" t="str">
        <f>IFERROR(VLOOKUP(CONCATENATE(BB$1,BB81),'Formulario de Preguntas'!$C$10:$FN$165,3,FALSE),"")</f>
        <v/>
      </c>
      <c r="BD81" s="1" t="str">
        <f>IFERROR(VLOOKUP(CONCATENATE(BB$1,BB81),'Formulario de Preguntas'!$C$10:$FN$165,4,FALSE),"")</f>
        <v/>
      </c>
      <c r="BE81" s="25">
        <f>IF($B81='Formulario de Respuestas'!$D80,'Formulario de Respuestas'!$W80,"ES DIFERENTE")</f>
        <v>0</v>
      </c>
      <c r="BF81" s="1" t="str">
        <f>IFERROR(VLOOKUP(CONCATENATE(BE$1,BE81),'Formulario de Preguntas'!$C$10:$FN$165,3,FALSE),"")</f>
        <v/>
      </c>
      <c r="BG81" s="1" t="str">
        <f>IFERROR(VLOOKUP(CONCATENATE(BE$1,BE81),'Formulario de Preguntas'!$C$10:$FN$165,4,FALSE),"")</f>
        <v/>
      </c>
      <c r="BH81" s="25">
        <f>IF($B81='Formulario de Respuestas'!$D80,'Formulario de Respuestas'!$X80,"ES DIFERENTE")</f>
        <v>0</v>
      </c>
      <c r="BI81" s="1" t="str">
        <f>IFERROR(VLOOKUP(CONCATENATE(BH$1,BH81),'Formulario de Preguntas'!$C$10:$FN$165,3,FALSE),"")</f>
        <v/>
      </c>
      <c r="BJ81" s="1" t="str">
        <f>IFERROR(VLOOKUP(CONCATENATE(BH$1,BH81),'Formulario de Preguntas'!$C$10:$FN$165,4,FALSE),"")</f>
        <v/>
      </c>
      <c r="BK81" s="25">
        <f>IF($B81='Formulario de Respuestas'!$D80,'Formulario de Respuestas'!$Y80,"ES DIFERENTE")</f>
        <v>0</v>
      </c>
      <c r="BL81" s="1" t="str">
        <f>IFERROR(VLOOKUP(CONCATENATE(BK$1,BK81),'Formulario de Preguntas'!$C$10:$FN$165,3,FALSE),"")</f>
        <v/>
      </c>
      <c r="BM81" s="1" t="str">
        <f>IFERROR(VLOOKUP(CONCATENATE(BK$1,BK81),'Formulario de Preguntas'!$C$10:$FN$165,4,FALSE),"")</f>
        <v/>
      </c>
      <c r="BN81" s="25">
        <f>IF($B81='Formulario de Respuestas'!$D80,'Formulario de Respuestas'!$Z80,"ES DIFERENTE")</f>
        <v>0</v>
      </c>
      <c r="BO81" s="1" t="str">
        <f>IFERROR(VLOOKUP(CONCATENATE(BN$1,BN81),'Formulario de Preguntas'!$C$10:$FN$165,3,FALSE),"")</f>
        <v/>
      </c>
      <c r="BP81" s="1" t="str">
        <f>IFERROR(VLOOKUP(CONCATENATE(BN$1,BN81),'Formulario de Preguntas'!$C$10:$FN$165,4,FALSE),"")</f>
        <v/>
      </c>
      <c r="BR81" s="1">
        <f t="shared" si="4"/>
        <v>0</v>
      </c>
      <c r="BS81" s="1">
        <f t="shared" si="5"/>
        <v>0.25</v>
      </c>
      <c r="BT81" s="1">
        <f t="shared" si="3"/>
        <v>0</v>
      </c>
      <c r="BU81" s="1">
        <f>COUNTIF('Formulario de Respuestas'!$E80:$Z80,"A")</f>
        <v>0</v>
      </c>
      <c r="BV81" s="1">
        <f>COUNTIF('Formulario de Respuestas'!$E80:$Z80,"B")</f>
        <v>0</v>
      </c>
      <c r="BW81" s="1">
        <f>COUNTIF('Formulario de Respuestas'!$E80:$Z80,"C")</f>
        <v>0</v>
      </c>
      <c r="BX81" s="1">
        <f>COUNTIF('Formulario de Respuestas'!$E80:$Z80,"D")</f>
        <v>0</v>
      </c>
      <c r="BY81" s="1">
        <f>COUNTIF('Formulario de Respuestas'!$E80:$Z80,"E (RESPUESTA ANULADA)")</f>
        <v>0</v>
      </c>
    </row>
    <row r="82" spans="1:77" x14ac:dyDescent="0.25">
      <c r="A82" s="1">
        <f>'Formulario de Respuestas'!C81</f>
        <v>0</v>
      </c>
      <c r="B82" s="1">
        <f>'Formulario de Respuestas'!D81</f>
        <v>0</v>
      </c>
      <c r="C82" s="25">
        <f>IF($B82='Formulario de Respuestas'!$D81,'Formulario de Respuestas'!$E81,"ES DIFERENTE")</f>
        <v>0</v>
      </c>
      <c r="D82" s="15" t="str">
        <f>IFERROR(VLOOKUP(CONCATENATE(C$1,C82),'Formulario de Preguntas'!$C$2:$FN$165,3,FALSE),"")</f>
        <v/>
      </c>
      <c r="E82" s="1" t="str">
        <f>IFERROR(VLOOKUP(CONCATENATE(C$1,C82),'Formulario de Preguntas'!$C$2:$FN$165,4,FALSE),"")</f>
        <v/>
      </c>
      <c r="F82" s="25">
        <f>IF($B82='Formulario de Respuestas'!$D81,'Formulario de Respuestas'!$F81,"ES DIFERENTE")</f>
        <v>0</v>
      </c>
      <c r="G82" s="1" t="str">
        <f>IFERROR(VLOOKUP(CONCATENATE(F$1,F82),'Formulario de Preguntas'!$C$2:$FN$165,3,FALSE),"")</f>
        <v/>
      </c>
      <c r="H82" s="1" t="str">
        <f>IFERROR(VLOOKUP(CONCATENATE(F$1,F82),'Formulario de Preguntas'!$C$2:$FN$165,4,FALSE),"")</f>
        <v/>
      </c>
      <c r="I82" s="25">
        <f>IF($B82='Formulario de Respuestas'!$D81,'Formulario de Respuestas'!$G81,"ES DIFERENTE")</f>
        <v>0</v>
      </c>
      <c r="J82" s="1" t="str">
        <f>IFERROR(VLOOKUP(CONCATENATE(I$1,I82),'Formulario de Preguntas'!$C$10:$FN$165,3,FALSE),"")</f>
        <v/>
      </c>
      <c r="K82" s="1" t="str">
        <f>IFERROR(VLOOKUP(CONCATENATE(I$1,I82),'Formulario de Preguntas'!$C$10:$FN$165,4,FALSE),"")</f>
        <v/>
      </c>
      <c r="L82" s="25">
        <f>IF($B82='Formulario de Respuestas'!$D81,'Formulario de Respuestas'!$H81,"ES DIFERENTE")</f>
        <v>0</v>
      </c>
      <c r="M82" s="1" t="str">
        <f>IFERROR(VLOOKUP(CONCATENATE(L$1,L82),'Formulario de Preguntas'!$C$10:$FN$165,3,FALSE),"")</f>
        <v/>
      </c>
      <c r="N82" s="1" t="str">
        <f>IFERROR(VLOOKUP(CONCATENATE(L$1,L82),'Formulario de Preguntas'!$C$10:$FN$165,4,FALSE),"")</f>
        <v/>
      </c>
      <c r="O82" s="25">
        <f>IF($B82='Formulario de Respuestas'!$D81,'Formulario de Respuestas'!$I81,"ES DIFERENTE")</f>
        <v>0</v>
      </c>
      <c r="P82" s="1" t="str">
        <f>IFERROR(VLOOKUP(CONCATENATE(O$1,O82),'Formulario de Preguntas'!$C$10:$FN$165,3,FALSE),"")</f>
        <v/>
      </c>
      <c r="Q82" s="1" t="str">
        <f>IFERROR(VLOOKUP(CONCATENATE(O$1,O82),'Formulario de Preguntas'!$C$10:$FN$165,4,FALSE),"")</f>
        <v/>
      </c>
      <c r="R82" s="25">
        <f>IF($B82='Formulario de Respuestas'!$D81,'Formulario de Respuestas'!$J81,"ES DIFERENTE")</f>
        <v>0</v>
      </c>
      <c r="S82" s="1" t="str">
        <f>IFERROR(VLOOKUP(CONCATENATE(R$1,R82),'Formulario de Preguntas'!$C$10:$FN$165,3,FALSE),"")</f>
        <v/>
      </c>
      <c r="T82" s="1" t="str">
        <f>IFERROR(VLOOKUP(CONCATENATE(R$1,R82),'Formulario de Preguntas'!$C$10:$FN$165,4,FALSE),"")</f>
        <v/>
      </c>
      <c r="U82" s="25">
        <f>IF($B82='Formulario de Respuestas'!$D81,'Formulario de Respuestas'!$K81,"ES DIFERENTE")</f>
        <v>0</v>
      </c>
      <c r="V82" s="1" t="str">
        <f>IFERROR(VLOOKUP(CONCATENATE(U$1,U82),'Formulario de Preguntas'!$C$10:$FN$165,3,FALSE),"")</f>
        <v/>
      </c>
      <c r="W82" s="1" t="str">
        <f>IFERROR(VLOOKUP(CONCATENATE(U$1,U82),'Formulario de Preguntas'!$C$10:$FN$165,4,FALSE),"")</f>
        <v/>
      </c>
      <c r="X82" s="25">
        <f>IF($B82='Formulario de Respuestas'!$D81,'Formulario de Respuestas'!$L81,"ES DIFERENTE")</f>
        <v>0</v>
      </c>
      <c r="Y82" s="1" t="str">
        <f>IFERROR(VLOOKUP(CONCATENATE(X$1,X82),'Formulario de Preguntas'!$C$10:$FN$165,3,FALSE),"")</f>
        <v/>
      </c>
      <c r="Z82" s="1" t="str">
        <f>IFERROR(VLOOKUP(CONCATENATE(X$1,X82),'Formulario de Preguntas'!$C$10:$FN$165,4,FALSE),"")</f>
        <v/>
      </c>
      <c r="AA82" s="25">
        <f>IF($B82='Formulario de Respuestas'!$D81,'Formulario de Respuestas'!$M81,"ES DIFERENTE")</f>
        <v>0</v>
      </c>
      <c r="AB82" s="1" t="str">
        <f>IFERROR(VLOOKUP(CONCATENATE(AA$1,AA82),'Formulario de Preguntas'!$C$10:$FN$165,3,FALSE),"")</f>
        <v/>
      </c>
      <c r="AC82" s="1" t="str">
        <f>IFERROR(VLOOKUP(CONCATENATE(AA$1,AA82),'Formulario de Preguntas'!$C$10:$FN$165,4,FALSE),"")</f>
        <v/>
      </c>
      <c r="AD82" s="25">
        <f>IF($B82='Formulario de Respuestas'!$D81,'Formulario de Respuestas'!$N81,"ES DIFERENTE")</f>
        <v>0</v>
      </c>
      <c r="AE82" s="1" t="str">
        <f>IFERROR(VLOOKUP(CONCATENATE(AD$1,AD82),'Formulario de Preguntas'!$C$10:$FN$165,3,FALSE),"")</f>
        <v/>
      </c>
      <c r="AF82" s="1" t="str">
        <f>IFERROR(VLOOKUP(CONCATENATE(AD$1,AD82),'Formulario de Preguntas'!$C$10:$FN$165,4,FALSE),"")</f>
        <v/>
      </c>
      <c r="AG82" s="25">
        <f>IF($B82='Formulario de Respuestas'!$D81,'Formulario de Respuestas'!$O81,"ES DIFERENTE")</f>
        <v>0</v>
      </c>
      <c r="AH82" s="1" t="str">
        <f>IFERROR(VLOOKUP(CONCATENATE(AG$1,AG82),'Formulario de Preguntas'!$C$10:$FN$165,3,FALSE),"")</f>
        <v/>
      </c>
      <c r="AI82" s="1" t="str">
        <f>IFERROR(VLOOKUP(CONCATENATE(AG$1,AG82),'Formulario de Preguntas'!$C$10:$FN$165,4,FALSE),"")</f>
        <v/>
      </c>
      <c r="AJ82" s="25">
        <f>IF($B82='Formulario de Respuestas'!$D81,'Formulario de Respuestas'!$P81,"ES DIFERENTE")</f>
        <v>0</v>
      </c>
      <c r="AK82" s="1" t="str">
        <f>IFERROR(VLOOKUP(CONCATENATE(AJ$1,AJ82),'Formulario de Preguntas'!$C$10:$FN$165,3,FALSE),"")</f>
        <v/>
      </c>
      <c r="AL82" s="1" t="str">
        <f>IFERROR(VLOOKUP(CONCATENATE(AJ$1,AJ82),'Formulario de Preguntas'!$C$10:$FN$165,4,FALSE),"")</f>
        <v/>
      </c>
      <c r="AM82" s="25">
        <f>IF($B82='Formulario de Respuestas'!$D81,'Formulario de Respuestas'!$Q81,"ES DIFERENTE")</f>
        <v>0</v>
      </c>
      <c r="AN82" s="1" t="str">
        <f>IFERROR(VLOOKUP(CONCATENATE(AM$1,AM82),'Formulario de Preguntas'!$C$10:$FN$165,3,FALSE),"")</f>
        <v/>
      </c>
      <c r="AO82" s="1" t="str">
        <f>IFERROR(VLOOKUP(CONCATENATE(AM$1,AM82),'Formulario de Preguntas'!$C$10:$FN$165,4,FALSE),"")</f>
        <v/>
      </c>
      <c r="AP82" s="25">
        <f>IF($B82='Formulario de Respuestas'!$D81,'Formulario de Respuestas'!$R81,"ES DIFERENTE")</f>
        <v>0</v>
      </c>
      <c r="AQ82" s="1" t="str">
        <f>IFERROR(VLOOKUP(CONCATENATE(AP$1,AP82),'Formulario de Preguntas'!$C$10:$FN$165,3,FALSE),"")</f>
        <v/>
      </c>
      <c r="AR82" s="1" t="str">
        <f>IFERROR(VLOOKUP(CONCATENATE(AP$1,AP82),'Formulario de Preguntas'!$C$10:$FN$165,4,FALSE),"")</f>
        <v/>
      </c>
      <c r="AS82" s="25">
        <f>IF($B82='Formulario de Respuestas'!$D81,'Formulario de Respuestas'!$S81,"ES DIFERENTE")</f>
        <v>0</v>
      </c>
      <c r="AT82" s="1" t="str">
        <f>IFERROR(VLOOKUP(CONCATENATE(AS$1,AS82),'Formulario de Preguntas'!$C$10:$FN$165,3,FALSE),"")</f>
        <v/>
      </c>
      <c r="AU82" s="1" t="str">
        <f>IFERROR(VLOOKUP(CONCATENATE(AS$1,AS82),'Formulario de Preguntas'!$C$10:$FN$165,4,FALSE),"")</f>
        <v/>
      </c>
      <c r="AV82" s="25">
        <f>IF($B82='Formulario de Respuestas'!$D81,'Formulario de Respuestas'!$T81,"ES DIFERENTE")</f>
        <v>0</v>
      </c>
      <c r="AW82" s="1" t="str">
        <f>IFERROR(VLOOKUP(CONCATENATE(AV$1,AV82),'Formulario de Preguntas'!$C$10:$FN$165,3,FALSE),"")</f>
        <v/>
      </c>
      <c r="AX82" s="1" t="str">
        <f>IFERROR(VLOOKUP(CONCATENATE(AV$1,AV82),'Formulario de Preguntas'!$C$10:$FN$165,4,FALSE),"")</f>
        <v/>
      </c>
      <c r="AY82" s="25">
        <f>IF($B82='Formulario de Respuestas'!$D81,'Formulario de Respuestas'!$U81,"ES DIFERENTE")</f>
        <v>0</v>
      </c>
      <c r="AZ82" s="1" t="str">
        <f>IFERROR(VLOOKUP(CONCATENATE(AY$1,AY82),'Formulario de Preguntas'!$C$10:$FN$165,3,FALSE),"")</f>
        <v/>
      </c>
      <c r="BA82" s="1" t="str">
        <f>IFERROR(VLOOKUP(CONCATENATE(AY$1,AY82),'Formulario de Preguntas'!$C$10:$FN$165,4,FALSE),"")</f>
        <v/>
      </c>
      <c r="BB82" s="25">
        <f>IF($B82='Formulario de Respuestas'!$D81,'Formulario de Respuestas'!$V81,"ES DIFERENTE")</f>
        <v>0</v>
      </c>
      <c r="BC82" s="1" t="str">
        <f>IFERROR(VLOOKUP(CONCATENATE(BB$1,BB82),'Formulario de Preguntas'!$C$10:$FN$165,3,FALSE),"")</f>
        <v/>
      </c>
      <c r="BD82" s="1" t="str">
        <f>IFERROR(VLOOKUP(CONCATENATE(BB$1,BB82),'Formulario de Preguntas'!$C$10:$FN$165,4,FALSE),"")</f>
        <v/>
      </c>
      <c r="BE82" s="25">
        <f>IF($B82='Formulario de Respuestas'!$D81,'Formulario de Respuestas'!$W81,"ES DIFERENTE")</f>
        <v>0</v>
      </c>
      <c r="BF82" s="1" t="str">
        <f>IFERROR(VLOOKUP(CONCATENATE(BE$1,BE82),'Formulario de Preguntas'!$C$10:$FN$165,3,FALSE),"")</f>
        <v/>
      </c>
      <c r="BG82" s="1" t="str">
        <f>IFERROR(VLOOKUP(CONCATENATE(BE$1,BE82),'Formulario de Preguntas'!$C$10:$FN$165,4,FALSE),"")</f>
        <v/>
      </c>
      <c r="BH82" s="25">
        <f>IF($B82='Formulario de Respuestas'!$D81,'Formulario de Respuestas'!$X81,"ES DIFERENTE")</f>
        <v>0</v>
      </c>
      <c r="BI82" s="1" t="str">
        <f>IFERROR(VLOOKUP(CONCATENATE(BH$1,BH82),'Formulario de Preguntas'!$C$10:$FN$165,3,FALSE),"")</f>
        <v/>
      </c>
      <c r="BJ82" s="1" t="str">
        <f>IFERROR(VLOOKUP(CONCATENATE(BH$1,BH82),'Formulario de Preguntas'!$C$10:$FN$165,4,FALSE),"")</f>
        <v/>
      </c>
      <c r="BK82" s="25">
        <f>IF($B82='Formulario de Respuestas'!$D81,'Formulario de Respuestas'!$Y81,"ES DIFERENTE")</f>
        <v>0</v>
      </c>
      <c r="BL82" s="1" t="str">
        <f>IFERROR(VLOOKUP(CONCATENATE(BK$1,BK82),'Formulario de Preguntas'!$C$10:$FN$165,3,FALSE),"")</f>
        <v/>
      </c>
      <c r="BM82" s="1" t="str">
        <f>IFERROR(VLOOKUP(CONCATENATE(BK$1,BK82),'Formulario de Preguntas'!$C$10:$FN$165,4,FALSE),"")</f>
        <v/>
      </c>
      <c r="BN82" s="25">
        <f>IF($B82='Formulario de Respuestas'!$D81,'Formulario de Respuestas'!$Z81,"ES DIFERENTE")</f>
        <v>0</v>
      </c>
      <c r="BO82" s="1" t="str">
        <f>IFERROR(VLOOKUP(CONCATENATE(BN$1,BN82),'Formulario de Preguntas'!$C$10:$FN$165,3,FALSE),"")</f>
        <v/>
      </c>
      <c r="BP82" s="1" t="str">
        <f>IFERROR(VLOOKUP(CONCATENATE(BN$1,BN82),'Formulario de Preguntas'!$C$10:$FN$165,4,FALSE),"")</f>
        <v/>
      </c>
      <c r="BR82" s="1">
        <f t="shared" si="4"/>
        <v>0</v>
      </c>
      <c r="BS82" s="1">
        <f t="shared" si="5"/>
        <v>0.25</v>
      </c>
      <c r="BT82" s="1">
        <f t="shared" si="3"/>
        <v>0</v>
      </c>
      <c r="BU82" s="1">
        <f>COUNTIF('Formulario de Respuestas'!$E81:$Z81,"A")</f>
        <v>0</v>
      </c>
      <c r="BV82" s="1">
        <f>COUNTIF('Formulario de Respuestas'!$E81:$Z81,"B")</f>
        <v>0</v>
      </c>
      <c r="BW82" s="1">
        <f>COUNTIF('Formulario de Respuestas'!$E81:$Z81,"C")</f>
        <v>0</v>
      </c>
      <c r="BX82" s="1">
        <f>COUNTIF('Formulario de Respuestas'!$E81:$Z81,"D")</f>
        <v>0</v>
      </c>
      <c r="BY82" s="1">
        <f>COUNTIF('Formulario de Respuestas'!$E81:$Z81,"E (RESPUESTA ANULADA)")</f>
        <v>0</v>
      </c>
    </row>
    <row r="83" spans="1:77" x14ac:dyDescent="0.25">
      <c r="A83" s="1">
        <f>'Formulario de Respuestas'!C82</f>
        <v>0</v>
      </c>
      <c r="B83" s="1">
        <f>'Formulario de Respuestas'!D82</f>
        <v>0</v>
      </c>
      <c r="C83" s="25">
        <f>IF($B83='Formulario de Respuestas'!$D82,'Formulario de Respuestas'!$E82,"ES DIFERENTE")</f>
        <v>0</v>
      </c>
      <c r="D83" s="15" t="str">
        <f>IFERROR(VLOOKUP(CONCATENATE(C$1,C83),'Formulario de Preguntas'!$C$2:$FN$165,3,FALSE),"")</f>
        <v/>
      </c>
      <c r="E83" s="1" t="str">
        <f>IFERROR(VLOOKUP(CONCATENATE(C$1,C83),'Formulario de Preguntas'!$C$2:$FN$165,4,FALSE),"")</f>
        <v/>
      </c>
      <c r="F83" s="25">
        <f>IF($B83='Formulario de Respuestas'!$D82,'Formulario de Respuestas'!$F82,"ES DIFERENTE")</f>
        <v>0</v>
      </c>
      <c r="G83" s="1" t="str">
        <f>IFERROR(VLOOKUP(CONCATENATE(F$1,F83),'Formulario de Preguntas'!$C$2:$FN$165,3,FALSE),"")</f>
        <v/>
      </c>
      <c r="H83" s="1" t="str">
        <f>IFERROR(VLOOKUP(CONCATENATE(F$1,F83),'Formulario de Preguntas'!$C$2:$FN$165,4,FALSE),"")</f>
        <v/>
      </c>
      <c r="I83" s="25">
        <f>IF($B83='Formulario de Respuestas'!$D82,'Formulario de Respuestas'!$G82,"ES DIFERENTE")</f>
        <v>0</v>
      </c>
      <c r="J83" s="1" t="str">
        <f>IFERROR(VLOOKUP(CONCATENATE(I$1,I83),'Formulario de Preguntas'!$C$10:$FN$165,3,FALSE),"")</f>
        <v/>
      </c>
      <c r="K83" s="1" t="str">
        <f>IFERROR(VLOOKUP(CONCATENATE(I$1,I83),'Formulario de Preguntas'!$C$10:$FN$165,4,FALSE),"")</f>
        <v/>
      </c>
      <c r="L83" s="25">
        <f>IF($B83='Formulario de Respuestas'!$D82,'Formulario de Respuestas'!$H82,"ES DIFERENTE")</f>
        <v>0</v>
      </c>
      <c r="M83" s="1" t="str">
        <f>IFERROR(VLOOKUP(CONCATENATE(L$1,L83),'Formulario de Preguntas'!$C$10:$FN$165,3,FALSE),"")</f>
        <v/>
      </c>
      <c r="N83" s="1" t="str">
        <f>IFERROR(VLOOKUP(CONCATENATE(L$1,L83),'Formulario de Preguntas'!$C$10:$FN$165,4,FALSE),"")</f>
        <v/>
      </c>
      <c r="O83" s="25">
        <f>IF($B83='Formulario de Respuestas'!$D82,'Formulario de Respuestas'!$I82,"ES DIFERENTE")</f>
        <v>0</v>
      </c>
      <c r="P83" s="1" t="str">
        <f>IFERROR(VLOOKUP(CONCATENATE(O$1,O83),'Formulario de Preguntas'!$C$10:$FN$165,3,FALSE),"")</f>
        <v/>
      </c>
      <c r="Q83" s="1" t="str">
        <f>IFERROR(VLOOKUP(CONCATENATE(O$1,O83),'Formulario de Preguntas'!$C$10:$FN$165,4,FALSE),"")</f>
        <v/>
      </c>
      <c r="R83" s="25">
        <f>IF($B83='Formulario de Respuestas'!$D82,'Formulario de Respuestas'!$J82,"ES DIFERENTE")</f>
        <v>0</v>
      </c>
      <c r="S83" s="1" t="str">
        <f>IFERROR(VLOOKUP(CONCATENATE(R$1,R83),'Formulario de Preguntas'!$C$10:$FN$165,3,FALSE),"")</f>
        <v/>
      </c>
      <c r="T83" s="1" t="str">
        <f>IFERROR(VLOOKUP(CONCATENATE(R$1,R83),'Formulario de Preguntas'!$C$10:$FN$165,4,FALSE),"")</f>
        <v/>
      </c>
      <c r="U83" s="25">
        <f>IF($B83='Formulario de Respuestas'!$D82,'Formulario de Respuestas'!$K82,"ES DIFERENTE")</f>
        <v>0</v>
      </c>
      <c r="V83" s="1" t="str">
        <f>IFERROR(VLOOKUP(CONCATENATE(U$1,U83),'Formulario de Preguntas'!$C$10:$FN$165,3,FALSE),"")</f>
        <v/>
      </c>
      <c r="W83" s="1" t="str">
        <f>IFERROR(VLOOKUP(CONCATENATE(U$1,U83),'Formulario de Preguntas'!$C$10:$FN$165,4,FALSE),"")</f>
        <v/>
      </c>
      <c r="X83" s="25">
        <f>IF($B83='Formulario de Respuestas'!$D82,'Formulario de Respuestas'!$L82,"ES DIFERENTE")</f>
        <v>0</v>
      </c>
      <c r="Y83" s="1" t="str">
        <f>IFERROR(VLOOKUP(CONCATENATE(X$1,X83),'Formulario de Preguntas'!$C$10:$FN$165,3,FALSE),"")</f>
        <v/>
      </c>
      <c r="Z83" s="1" t="str">
        <f>IFERROR(VLOOKUP(CONCATENATE(X$1,X83),'Formulario de Preguntas'!$C$10:$FN$165,4,FALSE),"")</f>
        <v/>
      </c>
      <c r="AA83" s="25">
        <f>IF($B83='Formulario de Respuestas'!$D82,'Formulario de Respuestas'!$M82,"ES DIFERENTE")</f>
        <v>0</v>
      </c>
      <c r="AB83" s="1" t="str">
        <f>IFERROR(VLOOKUP(CONCATENATE(AA$1,AA83),'Formulario de Preguntas'!$C$10:$FN$165,3,FALSE),"")</f>
        <v/>
      </c>
      <c r="AC83" s="1" t="str">
        <f>IFERROR(VLOOKUP(CONCATENATE(AA$1,AA83),'Formulario de Preguntas'!$C$10:$FN$165,4,FALSE),"")</f>
        <v/>
      </c>
      <c r="AD83" s="25">
        <f>IF($B83='Formulario de Respuestas'!$D82,'Formulario de Respuestas'!$N82,"ES DIFERENTE")</f>
        <v>0</v>
      </c>
      <c r="AE83" s="1" t="str">
        <f>IFERROR(VLOOKUP(CONCATENATE(AD$1,AD83),'Formulario de Preguntas'!$C$10:$FN$165,3,FALSE),"")</f>
        <v/>
      </c>
      <c r="AF83" s="1" t="str">
        <f>IFERROR(VLOOKUP(CONCATENATE(AD$1,AD83),'Formulario de Preguntas'!$C$10:$FN$165,4,FALSE),"")</f>
        <v/>
      </c>
      <c r="AG83" s="25">
        <f>IF($B83='Formulario de Respuestas'!$D82,'Formulario de Respuestas'!$O82,"ES DIFERENTE")</f>
        <v>0</v>
      </c>
      <c r="AH83" s="1" t="str">
        <f>IFERROR(VLOOKUP(CONCATENATE(AG$1,AG83),'Formulario de Preguntas'!$C$10:$FN$165,3,FALSE),"")</f>
        <v/>
      </c>
      <c r="AI83" s="1" t="str">
        <f>IFERROR(VLOOKUP(CONCATENATE(AG$1,AG83),'Formulario de Preguntas'!$C$10:$FN$165,4,FALSE),"")</f>
        <v/>
      </c>
      <c r="AJ83" s="25">
        <f>IF($B83='Formulario de Respuestas'!$D82,'Formulario de Respuestas'!$P82,"ES DIFERENTE")</f>
        <v>0</v>
      </c>
      <c r="AK83" s="1" t="str">
        <f>IFERROR(VLOOKUP(CONCATENATE(AJ$1,AJ83),'Formulario de Preguntas'!$C$10:$FN$165,3,FALSE),"")</f>
        <v/>
      </c>
      <c r="AL83" s="1" t="str">
        <f>IFERROR(VLOOKUP(CONCATENATE(AJ$1,AJ83),'Formulario de Preguntas'!$C$10:$FN$165,4,FALSE),"")</f>
        <v/>
      </c>
      <c r="AM83" s="25">
        <f>IF($B83='Formulario de Respuestas'!$D82,'Formulario de Respuestas'!$Q82,"ES DIFERENTE")</f>
        <v>0</v>
      </c>
      <c r="AN83" s="1" t="str">
        <f>IFERROR(VLOOKUP(CONCATENATE(AM$1,AM83),'Formulario de Preguntas'!$C$10:$FN$165,3,FALSE),"")</f>
        <v/>
      </c>
      <c r="AO83" s="1" t="str">
        <f>IFERROR(VLOOKUP(CONCATENATE(AM$1,AM83),'Formulario de Preguntas'!$C$10:$FN$165,4,FALSE),"")</f>
        <v/>
      </c>
      <c r="AP83" s="25">
        <f>IF($B83='Formulario de Respuestas'!$D82,'Formulario de Respuestas'!$R82,"ES DIFERENTE")</f>
        <v>0</v>
      </c>
      <c r="AQ83" s="1" t="str">
        <f>IFERROR(VLOOKUP(CONCATENATE(AP$1,AP83),'Formulario de Preguntas'!$C$10:$FN$165,3,FALSE),"")</f>
        <v/>
      </c>
      <c r="AR83" s="1" t="str">
        <f>IFERROR(VLOOKUP(CONCATENATE(AP$1,AP83),'Formulario de Preguntas'!$C$10:$FN$165,4,FALSE),"")</f>
        <v/>
      </c>
      <c r="AS83" s="25">
        <f>IF($B83='Formulario de Respuestas'!$D82,'Formulario de Respuestas'!$S82,"ES DIFERENTE")</f>
        <v>0</v>
      </c>
      <c r="AT83" s="1" t="str">
        <f>IFERROR(VLOOKUP(CONCATENATE(AS$1,AS83),'Formulario de Preguntas'!$C$10:$FN$165,3,FALSE),"")</f>
        <v/>
      </c>
      <c r="AU83" s="1" t="str">
        <f>IFERROR(VLOOKUP(CONCATENATE(AS$1,AS83),'Formulario de Preguntas'!$C$10:$FN$165,4,FALSE),"")</f>
        <v/>
      </c>
      <c r="AV83" s="25">
        <f>IF($B83='Formulario de Respuestas'!$D82,'Formulario de Respuestas'!$T82,"ES DIFERENTE")</f>
        <v>0</v>
      </c>
      <c r="AW83" s="1" t="str">
        <f>IFERROR(VLOOKUP(CONCATENATE(AV$1,AV83),'Formulario de Preguntas'!$C$10:$FN$165,3,FALSE),"")</f>
        <v/>
      </c>
      <c r="AX83" s="1" t="str">
        <f>IFERROR(VLOOKUP(CONCATENATE(AV$1,AV83),'Formulario de Preguntas'!$C$10:$FN$165,4,FALSE),"")</f>
        <v/>
      </c>
      <c r="AY83" s="25">
        <f>IF($B83='Formulario de Respuestas'!$D82,'Formulario de Respuestas'!$U82,"ES DIFERENTE")</f>
        <v>0</v>
      </c>
      <c r="AZ83" s="1" t="str">
        <f>IFERROR(VLOOKUP(CONCATENATE(AY$1,AY83),'Formulario de Preguntas'!$C$10:$FN$165,3,FALSE),"")</f>
        <v/>
      </c>
      <c r="BA83" s="1" t="str">
        <f>IFERROR(VLOOKUP(CONCATENATE(AY$1,AY83),'Formulario de Preguntas'!$C$10:$FN$165,4,FALSE),"")</f>
        <v/>
      </c>
      <c r="BB83" s="25">
        <f>IF($B83='Formulario de Respuestas'!$D82,'Formulario de Respuestas'!$V82,"ES DIFERENTE")</f>
        <v>0</v>
      </c>
      <c r="BC83" s="1" t="str">
        <f>IFERROR(VLOOKUP(CONCATENATE(BB$1,BB83),'Formulario de Preguntas'!$C$10:$FN$165,3,FALSE),"")</f>
        <v/>
      </c>
      <c r="BD83" s="1" t="str">
        <f>IFERROR(VLOOKUP(CONCATENATE(BB$1,BB83),'Formulario de Preguntas'!$C$10:$FN$165,4,FALSE),"")</f>
        <v/>
      </c>
      <c r="BE83" s="25">
        <f>IF($B83='Formulario de Respuestas'!$D82,'Formulario de Respuestas'!$W82,"ES DIFERENTE")</f>
        <v>0</v>
      </c>
      <c r="BF83" s="1" t="str">
        <f>IFERROR(VLOOKUP(CONCATENATE(BE$1,BE83),'Formulario de Preguntas'!$C$10:$FN$165,3,FALSE),"")</f>
        <v/>
      </c>
      <c r="BG83" s="1" t="str">
        <f>IFERROR(VLOOKUP(CONCATENATE(BE$1,BE83),'Formulario de Preguntas'!$C$10:$FN$165,4,FALSE),"")</f>
        <v/>
      </c>
      <c r="BH83" s="25">
        <f>IF($B83='Formulario de Respuestas'!$D82,'Formulario de Respuestas'!$X82,"ES DIFERENTE")</f>
        <v>0</v>
      </c>
      <c r="BI83" s="1" t="str">
        <f>IFERROR(VLOOKUP(CONCATENATE(BH$1,BH83),'Formulario de Preguntas'!$C$10:$FN$165,3,FALSE),"")</f>
        <v/>
      </c>
      <c r="BJ83" s="1" t="str">
        <f>IFERROR(VLOOKUP(CONCATENATE(BH$1,BH83),'Formulario de Preguntas'!$C$10:$FN$165,4,FALSE),"")</f>
        <v/>
      </c>
      <c r="BK83" s="25">
        <f>IF($B83='Formulario de Respuestas'!$D82,'Formulario de Respuestas'!$Y82,"ES DIFERENTE")</f>
        <v>0</v>
      </c>
      <c r="BL83" s="1" t="str">
        <f>IFERROR(VLOOKUP(CONCATENATE(BK$1,BK83),'Formulario de Preguntas'!$C$10:$FN$165,3,FALSE),"")</f>
        <v/>
      </c>
      <c r="BM83" s="1" t="str">
        <f>IFERROR(VLOOKUP(CONCATENATE(BK$1,BK83),'Formulario de Preguntas'!$C$10:$FN$165,4,FALSE),"")</f>
        <v/>
      </c>
      <c r="BN83" s="25">
        <f>IF($B83='Formulario de Respuestas'!$D82,'Formulario de Respuestas'!$Z82,"ES DIFERENTE")</f>
        <v>0</v>
      </c>
      <c r="BO83" s="1" t="str">
        <f>IFERROR(VLOOKUP(CONCATENATE(BN$1,BN83),'Formulario de Preguntas'!$C$10:$FN$165,3,FALSE),"")</f>
        <v/>
      </c>
      <c r="BP83" s="1" t="str">
        <f>IFERROR(VLOOKUP(CONCATENATE(BN$1,BN83),'Formulario de Preguntas'!$C$10:$FN$165,4,FALSE),"")</f>
        <v/>
      </c>
      <c r="BR83" s="1">
        <f t="shared" si="4"/>
        <v>0</v>
      </c>
      <c r="BS83" s="1">
        <f t="shared" si="5"/>
        <v>0.25</v>
      </c>
      <c r="BT83" s="1">
        <f t="shared" si="3"/>
        <v>0</v>
      </c>
      <c r="BU83" s="1">
        <f>COUNTIF('Formulario de Respuestas'!$E82:$Z82,"A")</f>
        <v>0</v>
      </c>
      <c r="BV83" s="1">
        <f>COUNTIF('Formulario de Respuestas'!$E82:$Z82,"B")</f>
        <v>0</v>
      </c>
      <c r="BW83" s="1">
        <f>COUNTIF('Formulario de Respuestas'!$E82:$Z82,"C")</f>
        <v>0</v>
      </c>
      <c r="BX83" s="1">
        <f>COUNTIF('Formulario de Respuestas'!$E82:$Z82,"D")</f>
        <v>0</v>
      </c>
      <c r="BY83" s="1">
        <f>COUNTIF('Formulario de Respuestas'!$E82:$Z82,"E (RESPUESTA ANULADA)")</f>
        <v>0</v>
      </c>
    </row>
    <row r="84" spans="1:77" x14ac:dyDescent="0.25">
      <c r="A84" s="1">
        <f>'Formulario de Respuestas'!C83</f>
        <v>0</v>
      </c>
      <c r="B84" s="1">
        <f>'Formulario de Respuestas'!D83</f>
        <v>0</v>
      </c>
      <c r="C84" s="25">
        <f>IF($B84='Formulario de Respuestas'!$D83,'Formulario de Respuestas'!$E83,"ES DIFERENTE")</f>
        <v>0</v>
      </c>
      <c r="D84" s="15" t="str">
        <f>IFERROR(VLOOKUP(CONCATENATE(C$1,C84),'Formulario de Preguntas'!$C$2:$FN$165,3,FALSE),"")</f>
        <v/>
      </c>
      <c r="E84" s="1" t="str">
        <f>IFERROR(VLOOKUP(CONCATENATE(C$1,C84),'Formulario de Preguntas'!$C$2:$FN$165,4,FALSE),"")</f>
        <v/>
      </c>
      <c r="F84" s="25">
        <f>IF($B84='Formulario de Respuestas'!$D83,'Formulario de Respuestas'!$F83,"ES DIFERENTE")</f>
        <v>0</v>
      </c>
      <c r="G84" s="1" t="str">
        <f>IFERROR(VLOOKUP(CONCATENATE(F$1,F84),'Formulario de Preguntas'!$C$2:$FN$165,3,FALSE),"")</f>
        <v/>
      </c>
      <c r="H84" s="1" t="str">
        <f>IFERROR(VLOOKUP(CONCATENATE(F$1,F84),'Formulario de Preguntas'!$C$2:$FN$165,4,FALSE),"")</f>
        <v/>
      </c>
      <c r="I84" s="25">
        <f>IF($B84='Formulario de Respuestas'!$D83,'Formulario de Respuestas'!$G83,"ES DIFERENTE")</f>
        <v>0</v>
      </c>
      <c r="J84" s="1" t="str">
        <f>IFERROR(VLOOKUP(CONCATENATE(I$1,I84),'Formulario de Preguntas'!$C$10:$FN$165,3,FALSE),"")</f>
        <v/>
      </c>
      <c r="K84" s="1" t="str">
        <f>IFERROR(VLOOKUP(CONCATENATE(I$1,I84),'Formulario de Preguntas'!$C$10:$FN$165,4,FALSE),"")</f>
        <v/>
      </c>
      <c r="L84" s="25">
        <f>IF($B84='Formulario de Respuestas'!$D83,'Formulario de Respuestas'!$H83,"ES DIFERENTE")</f>
        <v>0</v>
      </c>
      <c r="M84" s="1" t="str">
        <f>IFERROR(VLOOKUP(CONCATENATE(L$1,L84),'Formulario de Preguntas'!$C$10:$FN$165,3,FALSE),"")</f>
        <v/>
      </c>
      <c r="N84" s="1" t="str">
        <f>IFERROR(VLOOKUP(CONCATENATE(L$1,L84),'Formulario de Preguntas'!$C$10:$FN$165,4,FALSE),"")</f>
        <v/>
      </c>
      <c r="O84" s="25">
        <f>IF($B84='Formulario de Respuestas'!$D83,'Formulario de Respuestas'!$I83,"ES DIFERENTE")</f>
        <v>0</v>
      </c>
      <c r="P84" s="1" t="str">
        <f>IFERROR(VLOOKUP(CONCATENATE(O$1,O84),'Formulario de Preguntas'!$C$10:$FN$165,3,FALSE),"")</f>
        <v/>
      </c>
      <c r="Q84" s="1" t="str">
        <f>IFERROR(VLOOKUP(CONCATENATE(O$1,O84),'Formulario de Preguntas'!$C$10:$FN$165,4,FALSE),"")</f>
        <v/>
      </c>
      <c r="R84" s="25">
        <f>IF($B84='Formulario de Respuestas'!$D83,'Formulario de Respuestas'!$J83,"ES DIFERENTE")</f>
        <v>0</v>
      </c>
      <c r="S84" s="1" t="str">
        <f>IFERROR(VLOOKUP(CONCATENATE(R$1,R84),'Formulario de Preguntas'!$C$10:$FN$165,3,FALSE),"")</f>
        <v/>
      </c>
      <c r="T84" s="1" t="str">
        <f>IFERROR(VLOOKUP(CONCATENATE(R$1,R84),'Formulario de Preguntas'!$C$10:$FN$165,4,FALSE),"")</f>
        <v/>
      </c>
      <c r="U84" s="25">
        <f>IF($B84='Formulario de Respuestas'!$D83,'Formulario de Respuestas'!$K83,"ES DIFERENTE")</f>
        <v>0</v>
      </c>
      <c r="V84" s="1" t="str">
        <f>IFERROR(VLOOKUP(CONCATENATE(U$1,U84),'Formulario de Preguntas'!$C$10:$FN$165,3,FALSE),"")</f>
        <v/>
      </c>
      <c r="W84" s="1" t="str">
        <f>IFERROR(VLOOKUP(CONCATENATE(U$1,U84),'Formulario de Preguntas'!$C$10:$FN$165,4,FALSE),"")</f>
        <v/>
      </c>
      <c r="X84" s="25">
        <f>IF($B84='Formulario de Respuestas'!$D83,'Formulario de Respuestas'!$L83,"ES DIFERENTE")</f>
        <v>0</v>
      </c>
      <c r="Y84" s="1" t="str">
        <f>IFERROR(VLOOKUP(CONCATENATE(X$1,X84),'Formulario de Preguntas'!$C$10:$FN$165,3,FALSE),"")</f>
        <v/>
      </c>
      <c r="Z84" s="1" t="str">
        <f>IFERROR(VLOOKUP(CONCATENATE(X$1,X84),'Formulario de Preguntas'!$C$10:$FN$165,4,FALSE),"")</f>
        <v/>
      </c>
      <c r="AA84" s="25">
        <f>IF($B84='Formulario de Respuestas'!$D83,'Formulario de Respuestas'!$M83,"ES DIFERENTE")</f>
        <v>0</v>
      </c>
      <c r="AB84" s="1" t="str">
        <f>IFERROR(VLOOKUP(CONCATENATE(AA$1,AA84),'Formulario de Preguntas'!$C$10:$FN$165,3,FALSE),"")</f>
        <v/>
      </c>
      <c r="AC84" s="1" t="str">
        <f>IFERROR(VLOOKUP(CONCATENATE(AA$1,AA84),'Formulario de Preguntas'!$C$10:$FN$165,4,FALSE),"")</f>
        <v/>
      </c>
      <c r="AD84" s="25">
        <f>IF($B84='Formulario de Respuestas'!$D83,'Formulario de Respuestas'!$N83,"ES DIFERENTE")</f>
        <v>0</v>
      </c>
      <c r="AE84" s="1" t="str">
        <f>IFERROR(VLOOKUP(CONCATENATE(AD$1,AD84),'Formulario de Preguntas'!$C$10:$FN$165,3,FALSE),"")</f>
        <v/>
      </c>
      <c r="AF84" s="1" t="str">
        <f>IFERROR(VLOOKUP(CONCATENATE(AD$1,AD84),'Formulario de Preguntas'!$C$10:$FN$165,4,FALSE),"")</f>
        <v/>
      </c>
      <c r="AG84" s="25">
        <f>IF($B84='Formulario de Respuestas'!$D83,'Formulario de Respuestas'!$O83,"ES DIFERENTE")</f>
        <v>0</v>
      </c>
      <c r="AH84" s="1" t="str">
        <f>IFERROR(VLOOKUP(CONCATENATE(AG$1,AG84),'Formulario de Preguntas'!$C$10:$FN$165,3,FALSE),"")</f>
        <v/>
      </c>
      <c r="AI84" s="1" t="str">
        <f>IFERROR(VLOOKUP(CONCATENATE(AG$1,AG84),'Formulario de Preguntas'!$C$10:$FN$165,4,FALSE),"")</f>
        <v/>
      </c>
      <c r="AJ84" s="25">
        <f>IF($B84='Formulario de Respuestas'!$D83,'Formulario de Respuestas'!$P83,"ES DIFERENTE")</f>
        <v>0</v>
      </c>
      <c r="AK84" s="1" t="str">
        <f>IFERROR(VLOOKUP(CONCATENATE(AJ$1,AJ84),'Formulario de Preguntas'!$C$10:$FN$165,3,FALSE),"")</f>
        <v/>
      </c>
      <c r="AL84" s="1" t="str">
        <f>IFERROR(VLOOKUP(CONCATENATE(AJ$1,AJ84),'Formulario de Preguntas'!$C$10:$FN$165,4,FALSE),"")</f>
        <v/>
      </c>
      <c r="AM84" s="25">
        <f>IF($B84='Formulario de Respuestas'!$D83,'Formulario de Respuestas'!$Q83,"ES DIFERENTE")</f>
        <v>0</v>
      </c>
      <c r="AN84" s="1" t="str">
        <f>IFERROR(VLOOKUP(CONCATENATE(AM$1,AM84),'Formulario de Preguntas'!$C$10:$FN$165,3,FALSE),"")</f>
        <v/>
      </c>
      <c r="AO84" s="1" t="str">
        <f>IFERROR(VLOOKUP(CONCATENATE(AM$1,AM84),'Formulario de Preguntas'!$C$10:$FN$165,4,FALSE),"")</f>
        <v/>
      </c>
      <c r="AP84" s="25">
        <f>IF($B84='Formulario de Respuestas'!$D83,'Formulario de Respuestas'!$R83,"ES DIFERENTE")</f>
        <v>0</v>
      </c>
      <c r="AQ84" s="1" t="str">
        <f>IFERROR(VLOOKUP(CONCATENATE(AP$1,AP84),'Formulario de Preguntas'!$C$10:$FN$165,3,FALSE),"")</f>
        <v/>
      </c>
      <c r="AR84" s="1" t="str">
        <f>IFERROR(VLOOKUP(CONCATENATE(AP$1,AP84),'Formulario de Preguntas'!$C$10:$FN$165,4,FALSE),"")</f>
        <v/>
      </c>
      <c r="AS84" s="25">
        <f>IF($B84='Formulario de Respuestas'!$D83,'Formulario de Respuestas'!$S83,"ES DIFERENTE")</f>
        <v>0</v>
      </c>
      <c r="AT84" s="1" t="str">
        <f>IFERROR(VLOOKUP(CONCATENATE(AS$1,AS84),'Formulario de Preguntas'!$C$10:$FN$165,3,FALSE),"")</f>
        <v/>
      </c>
      <c r="AU84" s="1" t="str">
        <f>IFERROR(VLOOKUP(CONCATENATE(AS$1,AS84),'Formulario de Preguntas'!$C$10:$FN$165,4,FALSE),"")</f>
        <v/>
      </c>
      <c r="AV84" s="25">
        <f>IF($B84='Formulario de Respuestas'!$D83,'Formulario de Respuestas'!$T83,"ES DIFERENTE")</f>
        <v>0</v>
      </c>
      <c r="AW84" s="1" t="str">
        <f>IFERROR(VLOOKUP(CONCATENATE(AV$1,AV84),'Formulario de Preguntas'!$C$10:$FN$165,3,FALSE),"")</f>
        <v/>
      </c>
      <c r="AX84" s="1" t="str">
        <f>IFERROR(VLOOKUP(CONCATENATE(AV$1,AV84),'Formulario de Preguntas'!$C$10:$FN$165,4,FALSE),"")</f>
        <v/>
      </c>
      <c r="AY84" s="25">
        <f>IF($B84='Formulario de Respuestas'!$D83,'Formulario de Respuestas'!$U83,"ES DIFERENTE")</f>
        <v>0</v>
      </c>
      <c r="AZ84" s="1" t="str">
        <f>IFERROR(VLOOKUP(CONCATENATE(AY$1,AY84),'Formulario de Preguntas'!$C$10:$FN$165,3,FALSE),"")</f>
        <v/>
      </c>
      <c r="BA84" s="1" t="str">
        <f>IFERROR(VLOOKUP(CONCATENATE(AY$1,AY84),'Formulario de Preguntas'!$C$10:$FN$165,4,FALSE),"")</f>
        <v/>
      </c>
      <c r="BB84" s="25">
        <f>IF($B84='Formulario de Respuestas'!$D83,'Formulario de Respuestas'!$V83,"ES DIFERENTE")</f>
        <v>0</v>
      </c>
      <c r="BC84" s="1" t="str">
        <f>IFERROR(VLOOKUP(CONCATENATE(BB$1,BB84),'Formulario de Preguntas'!$C$10:$FN$165,3,FALSE),"")</f>
        <v/>
      </c>
      <c r="BD84" s="1" t="str">
        <f>IFERROR(VLOOKUP(CONCATENATE(BB$1,BB84),'Formulario de Preguntas'!$C$10:$FN$165,4,FALSE),"")</f>
        <v/>
      </c>
      <c r="BE84" s="25">
        <f>IF($B84='Formulario de Respuestas'!$D83,'Formulario de Respuestas'!$W83,"ES DIFERENTE")</f>
        <v>0</v>
      </c>
      <c r="BF84" s="1" t="str">
        <f>IFERROR(VLOOKUP(CONCATENATE(BE$1,BE84),'Formulario de Preguntas'!$C$10:$FN$165,3,FALSE),"")</f>
        <v/>
      </c>
      <c r="BG84" s="1" t="str">
        <f>IFERROR(VLOOKUP(CONCATENATE(BE$1,BE84),'Formulario de Preguntas'!$C$10:$FN$165,4,FALSE),"")</f>
        <v/>
      </c>
      <c r="BH84" s="25">
        <f>IF($B84='Formulario de Respuestas'!$D83,'Formulario de Respuestas'!$X83,"ES DIFERENTE")</f>
        <v>0</v>
      </c>
      <c r="BI84" s="1" t="str">
        <f>IFERROR(VLOOKUP(CONCATENATE(BH$1,BH84),'Formulario de Preguntas'!$C$10:$FN$165,3,FALSE),"")</f>
        <v/>
      </c>
      <c r="BJ84" s="1" t="str">
        <f>IFERROR(VLOOKUP(CONCATENATE(BH$1,BH84),'Formulario de Preguntas'!$C$10:$FN$165,4,FALSE),"")</f>
        <v/>
      </c>
      <c r="BK84" s="25">
        <f>IF($B84='Formulario de Respuestas'!$D83,'Formulario de Respuestas'!$Y83,"ES DIFERENTE")</f>
        <v>0</v>
      </c>
      <c r="BL84" s="1" t="str">
        <f>IFERROR(VLOOKUP(CONCATENATE(BK$1,BK84),'Formulario de Preguntas'!$C$10:$FN$165,3,FALSE),"")</f>
        <v/>
      </c>
      <c r="BM84" s="1" t="str">
        <f>IFERROR(VLOOKUP(CONCATENATE(BK$1,BK84),'Formulario de Preguntas'!$C$10:$FN$165,4,FALSE),"")</f>
        <v/>
      </c>
      <c r="BN84" s="25">
        <f>IF($B84='Formulario de Respuestas'!$D83,'Formulario de Respuestas'!$Z83,"ES DIFERENTE")</f>
        <v>0</v>
      </c>
      <c r="BO84" s="1" t="str">
        <f>IFERROR(VLOOKUP(CONCATENATE(BN$1,BN84),'Formulario de Preguntas'!$C$10:$FN$165,3,FALSE),"")</f>
        <v/>
      </c>
      <c r="BP84" s="1" t="str">
        <f>IFERROR(VLOOKUP(CONCATENATE(BN$1,BN84),'Formulario de Preguntas'!$C$10:$FN$165,4,FALSE),"")</f>
        <v/>
      </c>
      <c r="BR84" s="1">
        <f t="shared" si="4"/>
        <v>0</v>
      </c>
      <c r="BS84" s="1">
        <f t="shared" si="5"/>
        <v>0.25</v>
      </c>
      <c r="BT84" s="1">
        <f t="shared" si="3"/>
        <v>0</v>
      </c>
      <c r="BU84" s="1">
        <f>COUNTIF('Formulario de Respuestas'!$E83:$Z83,"A")</f>
        <v>0</v>
      </c>
      <c r="BV84" s="1">
        <f>COUNTIF('Formulario de Respuestas'!$E83:$Z83,"B")</f>
        <v>0</v>
      </c>
      <c r="BW84" s="1">
        <f>COUNTIF('Formulario de Respuestas'!$E83:$Z83,"C")</f>
        <v>0</v>
      </c>
      <c r="BX84" s="1">
        <f>COUNTIF('Formulario de Respuestas'!$E83:$Z83,"D")</f>
        <v>0</v>
      </c>
      <c r="BY84" s="1">
        <f>COUNTIF('Formulario de Respuestas'!$E83:$Z83,"E (RESPUESTA ANULADA)")</f>
        <v>0</v>
      </c>
    </row>
    <row r="85" spans="1:77" x14ac:dyDescent="0.25">
      <c r="A85" s="1">
        <f>'Formulario de Respuestas'!C84</f>
        <v>0</v>
      </c>
      <c r="B85" s="1">
        <f>'Formulario de Respuestas'!D84</f>
        <v>0</v>
      </c>
      <c r="C85" s="25">
        <f>IF($B85='Formulario de Respuestas'!$D84,'Formulario de Respuestas'!$E84,"ES DIFERENTE")</f>
        <v>0</v>
      </c>
      <c r="D85" s="15" t="str">
        <f>IFERROR(VLOOKUP(CONCATENATE(C$1,C85),'Formulario de Preguntas'!$C$2:$FN$165,3,FALSE),"")</f>
        <v/>
      </c>
      <c r="E85" s="1" t="str">
        <f>IFERROR(VLOOKUP(CONCATENATE(C$1,C85),'Formulario de Preguntas'!$C$2:$FN$165,4,FALSE),"")</f>
        <v/>
      </c>
      <c r="F85" s="25">
        <f>IF($B85='Formulario de Respuestas'!$D84,'Formulario de Respuestas'!$F84,"ES DIFERENTE")</f>
        <v>0</v>
      </c>
      <c r="G85" s="1" t="str">
        <f>IFERROR(VLOOKUP(CONCATENATE(F$1,F85),'Formulario de Preguntas'!$C$2:$FN$165,3,FALSE),"")</f>
        <v/>
      </c>
      <c r="H85" s="1" t="str">
        <f>IFERROR(VLOOKUP(CONCATENATE(F$1,F85),'Formulario de Preguntas'!$C$2:$FN$165,4,FALSE),"")</f>
        <v/>
      </c>
      <c r="I85" s="25">
        <f>IF($B85='Formulario de Respuestas'!$D84,'Formulario de Respuestas'!$G84,"ES DIFERENTE")</f>
        <v>0</v>
      </c>
      <c r="J85" s="1" t="str">
        <f>IFERROR(VLOOKUP(CONCATENATE(I$1,I85),'Formulario de Preguntas'!$C$10:$FN$165,3,FALSE),"")</f>
        <v/>
      </c>
      <c r="K85" s="1" t="str">
        <f>IFERROR(VLOOKUP(CONCATENATE(I$1,I85),'Formulario de Preguntas'!$C$10:$FN$165,4,FALSE),"")</f>
        <v/>
      </c>
      <c r="L85" s="25">
        <f>IF($B85='Formulario de Respuestas'!$D84,'Formulario de Respuestas'!$H84,"ES DIFERENTE")</f>
        <v>0</v>
      </c>
      <c r="M85" s="1" t="str">
        <f>IFERROR(VLOOKUP(CONCATENATE(L$1,L85),'Formulario de Preguntas'!$C$10:$FN$165,3,FALSE),"")</f>
        <v/>
      </c>
      <c r="N85" s="1" t="str">
        <f>IFERROR(VLOOKUP(CONCATENATE(L$1,L85),'Formulario de Preguntas'!$C$10:$FN$165,4,FALSE),"")</f>
        <v/>
      </c>
      <c r="O85" s="25">
        <f>IF($B85='Formulario de Respuestas'!$D84,'Formulario de Respuestas'!$I84,"ES DIFERENTE")</f>
        <v>0</v>
      </c>
      <c r="P85" s="1" t="str">
        <f>IFERROR(VLOOKUP(CONCATENATE(O$1,O85),'Formulario de Preguntas'!$C$10:$FN$165,3,FALSE),"")</f>
        <v/>
      </c>
      <c r="Q85" s="1" t="str">
        <f>IFERROR(VLOOKUP(CONCATENATE(O$1,O85),'Formulario de Preguntas'!$C$10:$FN$165,4,FALSE),"")</f>
        <v/>
      </c>
      <c r="R85" s="25">
        <f>IF($B85='Formulario de Respuestas'!$D84,'Formulario de Respuestas'!$J84,"ES DIFERENTE")</f>
        <v>0</v>
      </c>
      <c r="S85" s="1" t="str">
        <f>IFERROR(VLOOKUP(CONCATENATE(R$1,R85),'Formulario de Preguntas'!$C$10:$FN$165,3,FALSE),"")</f>
        <v/>
      </c>
      <c r="T85" s="1" t="str">
        <f>IFERROR(VLOOKUP(CONCATENATE(R$1,R85),'Formulario de Preguntas'!$C$10:$FN$165,4,FALSE),"")</f>
        <v/>
      </c>
      <c r="U85" s="25">
        <f>IF($B85='Formulario de Respuestas'!$D84,'Formulario de Respuestas'!$K84,"ES DIFERENTE")</f>
        <v>0</v>
      </c>
      <c r="V85" s="1" t="str">
        <f>IFERROR(VLOOKUP(CONCATENATE(U$1,U85),'Formulario de Preguntas'!$C$10:$FN$165,3,FALSE),"")</f>
        <v/>
      </c>
      <c r="W85" s="1" t="str">
        <f>IFERROR(VLOOKUP(CONCATENATE(U$1,U85),'Formulario de Preguntas'!$C$10:$FN$165,4,FALSE),"")</f>
        <v/>
      </c>
      <c r="X85" s="25">
        <f>IF($B85='Formulario de Respuestas'!$D84,'Formulario de Respuestas'!$L84,"ES DIFERENTE")</f>
        <v>0</v>
      </c>
      <c r="Y85" s="1" t="str">
        <f>IFERROR(VLOOKUP(CONCATENATE(X$1,X85),'Formulario de Preguntas'!$C$10:$FN$165,3,FALSE),"")</f>
        <v/>
      </c>
      <c r="Z85" s="1" t="str">
        <f>IFERROR(VLOOKUP(CONCATENATE(X$1,X85),'Formulario de Preguntas'!$C$10:$FN$165,4,FALSE),"")</f>
        <v/>
      </c>
      <c r="AA85" s="25">
        <f>IF($B85='Formulario de Respuestas'!$D84,'Formulario de Respuestas'!$M84,"ES DIFERENTE")</f>
        <v>0</v>
      </c>
      <c r="AB85" s="1" t="str">
        <f>IFERROR(VLOOKUP(CONCATENATE(AA$1,AA85),'Formulario de Preguntas'!$C$10:$FN$165,3,FALSE),"")</f>
        <v/>
      </c>
      <c r="AC85" s="1" t="str">
        <f>IFERROR(VLOOKUP(CONCATENATE(AA$1,AA85),'Formulario de Preguntas'!$C$10:$FN$165,4,FALSE),"")</f>
        <v/>
      </c>
      <c r="AD85" s="25">
        <f>IF($B85='Formulario de Respuestas'!$D84,'Formulario de Respuestas'!$N84,"ES DIFERENTE")</f>
        <v>0</v>
      </c>
      <c r="AE85" s="1" t="str">
        <f>IFERROR(VLOOKUP(CONCATENATE(AD$1,AD85),'Formulario de Preguntas'!$C$10:$FN$165,3,FALSE),"")</f>
        <v/>
      </c>
      <c r="AF85" s="1" t="str">
        <f>IFERROR(VLOOKUP(CONCATENATE(AD$1,AD85),'Formulario de Preguntas'!$C$10:$FN$165,4,FALSE),"")</f>
        <v/>
      </c>
      <c r="AG85" s="25">
        <f>IF($B85='Formulario de Respuestas'!$D84,'Formulario de Respuestas'!$O84,"ES DIFERENTE")</f>
        <v>0</v>
      </c>
      <c r="AH85" s="1" t="str">
        <f>IFERROR(VLOOKUP(CONCATENATE(AG$1,AG85),'Formulario de Preguntas'!$C$10:$FN$165,3,FALSE),"")</f>
        <v/>
      </c>
      <c r="AI85" s="1" t="str">
        <f>IFERROR(VLOOKUP(CONCATENATE(AG$1,AG85),'Formulario de Preguntas'!$C$10:$FN$165,4,FALSE),"")</f>
        <v/>
      </c>
      <c r="AJ85" s="25">
        <f>IF($B85='Formulario de Respuestas'!$D84,'Formulario de Respuestas'!$P84,"ES DIFERENTE")</f>
        <v>0</v>
      </c>
      <c r="AK85" s="1" t="str">
        <f>IFERROR(VLOOKUP(CONCATENATE(AJ$1,AJ85),'Formulario de Preguntas'!$C$10:$FN$165,3,FALSE),"")</f>
        <v/>
      </c>
      <c r="AL85" s="1" t="str">
        <f>IFERROR(VLOOKUP(CONCATENATE(AJ$1,AJ85),'Formulario de Preguntas'!$C$10:$FN$165,4,FALSE),"")</f>
        <v/>
      </c>
      <c r="AM85" s="25">
        <f>IF($B85='Formulario de Respuestas'!$D84,'Formulario de Respuestas'!$Q84,"ES DIFERENTE")</f>
        <v>0</v>
      </c>
      <c r="AN85" s="1" t="str">
        <f>IFERROR(VLOOKUP(CONCATENATE(AM$1,AM85),'Formulario de Preguntas'!$C$10:$FN$165,3,FALSE),"")</f>
        <v/>
      </c>
      <c r="AO85" s="1" t="str">
        <f>IFERROR(VLOOKUP(CONCATENATE(AM$1,AM85),'Formulario de Preguntas'!$C$10:$FN$165,4,FALSE),"")</f>
        <v/>
      </c>
      <c r="AP85" s="25">
        <f>IF($B85='Formulario de Respuestas'!$D84,'Formulario de Respuestas'!$R84,"ES DIFERENTE")</f>
        <v>0</v>
      </c>
      <c r="AQ85" s="1" t="str">
        <f>IFERROR(VLOOKUP(CONCATENATE(AP$1,AP85),'Formulario de Preguntas'!$C$10:$FN$165,3,FALSE),"")</f>
        <v/>
      </c>
      <c r="AR85" s="1" t="str">
        <f>IFERROR(VLOOKUP(CONCATENATE(AP$1,AP85),'Formulario de Preguntas'!$C$10:$FN$165,4,FALSE),"")</f>
        <v/>
      </c>
      <c r="AS85" s="25">
        <f>IF($B85='Formulario de Respuestas'!$D84,'Formulario de Respuestas'!$S84,"ES DIFERENTE")</f>
        <v>0</v>
      </c>
      <c r="AT85" s="1" t="str">
        <f>IFERROR(VLOOKUP(CONCATENATE(AS$1,AS85),'Formulario de Preguntas'!$C$10:$FN$165,3,FALSE),"")</f>
        <v/>
      </c>
      <c r="AU85" s="1" t="str">
        <f>IFERROR(VLOOKUP(CONCATENATE(AS$1,AS85),'Formulario de Preguntas'!$C$10:$FN$165,4,FALSE),"")</f>
        <v/>
      </c>
      <c r="AV85" s="25">
        <f>IF($B85='Formulario de Respuestas'!$D84,'Formulario de Respuestas'!$T84,"ES DIFERENTE")</f>
        <v>0</v>
      </c>
      <c r="AW85" s="1" t="str">
        <f>IFERROR(VLOOKUP(CONCATENATE(AV$1,AV85),'Formulario de Preguntas'!$C$10:$FN$165,3,FALSE),"")</f>
        <v/>
      </c>
      <c r="AX85" s="1" t="str">
        <f>IFERROR(VLOOKUP(CONCATENATE(AV$1,AV85),'Formulario de Preguntas'!$C$10:$FN$165,4,FALSE),"")</f>
        <v/>
      </c>
      <c r="AY85" s="25">
        <f>IF($B85='Formulario de Respuestas'!$D84,'Formulario de Respuestas'!$U84,"ES DIFERENTE")</f>
        <v>0</v>
      </c>
      <c r="AZ85" s="1" t="str">
        <f>IFERROR(VLOOKUP(CONCATENATE(AY$1,AY85),'Formulario de Preguntas'!$C$10:$FN$165,3,FALSE),"")</f>
        <v/>
      </c>
      <c r="BA85" s="1" t="str">
        <f>IFERROR(VLOOKUP(CONCATENATE(AY$1,AY85),'Formulario de Preguntas'!$C$10:$FN$165,4,FALSE),"")</f>
        <v/>
      </c>
      <c r="BB85" s="25">
        <f>IF($B85='Formulario de Respuestas'!$D84,'Formulario de Respuestas'!$V84,"ES DIFERENTE")</f>
        <v>0</v>
      </c>
      <c r="BC85" s="1" t="str">
        <f>IFERROR(VLOOKUP(CONCATENATE(BB$1,BB85),'Formulario de Preguntas'!$C$10:$FN$165,3,FALSE),"")</f>
        <v/>
      </c>
      <c r="BD85" s="1" t="str">
        <f>IFERROR(VLOOKUP(CONCATENATE(BB$1,BB85),'Formulario de Preguntas'!$C$10:$FN$165,4,FALSE),"")</f>
        <v/>
      </c>
      <c r="BE85" s="25">
        <f>IF($B85='Formulario de Respuestas'!$D84,'Formulario de Respuestas'!$W84,"ES DIFERENTE")</f>
        <v>0</v>
      </c>
      <c r="BF85" s="1" t="str">
        <f>IFERROR(VLOOKUP(CONCATENATE(BE$1,BE85),'Formulario de Preguntas'!$C$10:$FN$165,3,FALSE),"")</f>
        <v/>
      </c>
      <c r="BG85" s="1" t="str">
        <f>IFERROR(VLOOKUP(CONCATENATE(BE$1,BE85),'Formulario de Preguntas'!$C$10:$FN$165,4,FALSE),"")</f>
        <v/>
      </c>
      <c r="BH85" s="25">
        <f>IF($B85='Formulario de Respuestas'!$D84,'Formulario de Respuestas'!$X84,"ES DIFERENTE")</f>
        <v>0</v>
      </c>
      <c r="BI85" s="1" t="str">
        <f>IFERROR(VLOOKUP(CONCATENATE(BH$1,BH85),'Formulario de Preguntas'!$C$10:$FN$165,3,FALSE),"")</f>
        <v/>
      </c>
      <c r="BJ85" s="1" t="str">
        <f>IFERROR(VLOOKUP(CONCATENATE(BH$1,BH85),'Formulario de Preguntas'!$C$10:$FN$165,4,FALSE),"")</f>
        <v/>
      </c>
      <c r="BK85" s="25">
        <f>IF($B85='Formulario de Respuestas'!$D84,'Formulario de Respuestas'!$Y84,"ES DIFERENTE")</f>
        <v>0</v>
      </c>
      <c r="BL85" s="1" t="str">
        <f>IFERROR(VLOOKUP(CONCATENATE(BK$1,BK85),'Formulario de Preguntas'!$C$10:$FN$165,3,FALSE),"")</f>
        <v/>
      </c>
      <c r="BM85" s="1" t="str">
        <f>IFERROR(VLOOKUP(CONCATENATE(BK$1,BK85),'Formulario de Preguntas'!$C$10:$FN$165,4,FALSE),"")</f>
        <v/>
      </c>
      <c r="BN85" s="25">
        <f>IF($B85='Formulario de Respuestas'!$D84,'Formulario de Respuestas'!$Z84,"ES DIFERENTE")</f>
        <v>0</v>
      </c>
      <c r="BO85" s="1" t="str">
        <f>IFERROR(VLOOKUP(CONCATENATE(BN$1,BN85),'Formulario de Preguntas'!$C$10:$FN$165,3,FALSE),"")</f>
        <v/>
      </c>
      <c r="BP85" s="1" t="str">
        <f>IFERROR(VLOOKUP(CONCATENATE(BN$1,BN85),'Formulario de Preguntas'!$C$10:$FN$165,4,FALSE),"")</f>
        <v/>
      </c>
      <c r="BR85" s="1">
        <f t="shared" si="4"/>
        <v>0</v>
      </c>
      <c r="BS85" s="1">
        <f t="shared" si="5"/>
        <v>0.25</v>
      </c>
      <c r="BT85" s="1">
        <f t="shared" si="3"/>
        <v>0</v>
      </c>
      <c r="BU85" s="1">
        <f>COUNTIF('Formulario de Respuestas'!$E84:$Z84,"A")</f>
        <v>0</v>
      </c>
      <c r="BV85" s="1">
        <f>COUNTIF('Formulario de Respuestas'!$E84:$Z84,"B")</f>
        <v>0</v>
      </c>
      <c r="BW85" s="1">
        <f>COUNTIF('Formulario de Respuestas'!$E84:$Z84,"C")</f>
        <v>0</v>
      </c>
      <c r="BX85" s="1">
        <f>COUNTIF('Formulario de Respuestas'!$E84:$Z84,"D")</f>
        <v>0</v>
      </c>
      <c r="BY85" s="1">
        <f>COUNTIF('Formulario de Respuestas'!$E84:$Z84,"E (RESPUESTA ANULADA)")</f>
        <v>0</v>
      </c>
    </row>
    <row r="86" spans="1:77" x14ac:dyDescent="0.25">
      <c r="A86" s="1">
        <f>'Formulario de Respuestas'!C85</f>
        <v>0</v>
      </c>
      <c r="B86" s="1">
        <f>'Formulario de Respuestas'!D85</f>
        <v>0</v>
      </c>
      <c r="C86" s="25">
        <f>IF($B86='Formulario de Respuestas'!$D85,'Formulario de Respuestas'!$E85,"ES DIFERENTE")</f>
        <v>0</v>
      </c>
      <c r="D86" s="15" t="str">
        <f>IFERROR(VLOOKUP(CONCATENATE(C$1,C86),'Formulario de Preguntas'!$C$2:$FN$165,3,FALSE),"")</f>
        <v/>
      </c>
      <c r="E86" s="1" t="str">
        <f>IFERROR(VLOOKUP(CONCATENATE(C$1,C86),'Formulario de Preguntas'!$C$2:$FN$165,4,FALSE),"")</f>
        <v/>
      </c>
      <c r="F86" s="25">
        <f>IF($B86='Formulario de Respuestas'!$D85,'Formulario de Respuestas'!$F85,"ES DIFERENTE")</f>
        <v>0</v>
      </c>
      <c r="G86" s="1" t="str">
        <f>IFERROR(VLOOKUP(CONCATENATE(F$1,F86),'Formulario de Preguntas'!$C$2:$FN$165,3,FALSE),"")</f>
        <v/>
      </c>
      <c r="H86" s="1" t="str">
        <f>IFERROR(VLOOKUP(CONCATENATE(F$1,F86),'Formulario de Preguntas'!$C$2:$FN$165,4,FALSE),"")</f>
        <v/>
      </c>
      <c r="I86" s="25">
        <f>IF($B86='Formulario de Respuestas'!$D85,'Formulario de Respuestas'!$G85,"ES DIFERENTE")</f>
        <v>0</v>
      </c>
      <c r="J86" s="1" t="str">
        <f>IFERROR(VLOOKUP(CONCATENATE(I$1,I86),'Formulario de Preguntas'!$C$10:$FN$165,3,FALSE),"")</f>
        <v/>
      </c>
      <c r="K86" s="1" t="str">
        <f>IFERROR(VLOOKUP(CONCATENATE(I$1,I86),'Formulario de Preguntas'!$C$10:$FN$165,4,FALSE),"")</f>
        <v/>
      </c>
      <c r="L86" s="25">
        <f>IF($B86='Formulario de Respuestas'!$D85,'Formulario de Respuestas'!$H85,"ES DIFERENTE")</f>
        <v>0</v>
      </c>
      <c r="M86" s="1" t="str">
        <f>IFERROR(VLOOKUP(CONCATENATE(L$1,L86),'Formulario de Preguntas'!$C$10:$FN$165,3,FALSE),"")</f>
        <v/>
      </c>
      <c r="N86" s="1" t="str">
        <f>IFERROR(VLOOKUP(CONCATENATE(L$1,L86),'Formulario de Preguntas'!$C$10:$FN$165,4,FALSE),"")</f>
        <v/>
      </c>
      <c r="O86" s="25">
        <f>IF($B86='Formulario de Respuestas'!$D85,'Formulario de Respuestas'!$I85,"ES DIFERENTE")</f>
        <v>0</v>
      </c>
      <c r="P86" s="1" t="str">
        <f>IFERROR(VLOOKUP(CONCATENATE(O$1,O86),'Formulario de Preguntas'!$C$10:$FN$165,3,FALSE),"")</f>
        <v/>
      </c>
      <c r="Q86" s="1" t="str">
        <f>IFERROR(VLOOKUP(CONCATENATE(O$1,O86),'Formulario de Preguntas'!$C$10:$FN$165,4,FALSE),"")</f>
        <v/>
      </c>
      <c r="R86" s="25">
        <f>IF($B86='Formulario de Respuestas'!$D85,'Formulario de Respuestas'!$J85,"ES DIFERENTE")</f>
        <v>0</v>
      </c>
      <c r="S86" s="1" t="str">
        <f>IFERROR(VLOOKUP(CONCATENATE(R$1,R86),'Formulario de Preguntas'!$C$10:$FN$165,3,FALSE),"")</f>
        <v/>
      </c>
      <c r="T86" s="1" t="str">
        <f>IFERROR(VLOOKUP(CONCATENATE(R$1,R86),'Formulario de Preguntas'!$C$10:$FN$165,4,FALSE),"")</f>
        <v/>
      </c>
      <c r="U86" s="25">
        <f>IF($B86='Formulario de Respuestas'!$D85,'Formulario de Respuestas'!$K85,"ES DIFERENTE")</f>
        <v>0</v>
      </c>
      <c r="V86" s="1" t="str">
        <f>IFERROR(VLOOKUP(CONCATENATE(U$1,U86),'Formulario de Preguntas'!$C$10:$FN$165,3,FALSE),"")</f>
        <v/>
      </c>
      <c r="W86" s="1" t="str">
        <f>IFERROR(VLOOKUP(CONCATENATE(U$1,U86),'Formulario de Preguntas'!$C$10:$FN$165,4,FALSE),"")</f>
        <v/>
      </c>
      <c r="X86" s="25">
        <f>IF($B86='Formulario de Respuestas'!$D85,'Formulario de Respuestas'!$L85,"ES DIFERENTE")</f>
        <v>0</v>
      </c>
      <c r="Y86" s="1" t="str">
        <f>IFERROR(VLOOKUP(CONCATENATE(X$1,X86),'Formulario de Preguntas'!$C$10:$FN$165,3,FALSE),"")</f>
        <v/>
      </c>
      <c r="Z86" s="1" t="str">
        <f>IFERROR(VLOOKUP(CONCATENATE(X$1,X86),'Formulario de Preguntas'!$C$10:$FN$165,4,FALSE),"")</f>
        <v/>
      </c>
      <c r="AA86" s="25">
        <f>IF($B86='Formulario de Respuestas'!$D85,'Formulario de Respuestas'!$M85,"ES DIFERENTE")</f>
        <v>0</v>
      </c>
      <c r="AB86" s="1" t="str">
        <f>IFERROR(VLOOKUP(CONCATENATE(AA$1,AA86),'Formulario de Preguntas'!$C$10:$FN$165,3,FALSE),"")</f>
        <v/>
      </c>
      <c r="AC86" s="1" t="str">
        <f>IFERROR(VLOOKUP(CONCATENATE(AA$1,AA86),'Formulario de Preguntas'!$C$10:$FN$165,4,FALSE),"")</f>
        <v/>
      </c>
      <c r="AD86" s="25">
        <f>IF($B86='Formulario de Respuestas'!$D85,'Formulario de Respuestas'!$N85,"ES DIFERENTE")</f>
        <v>0</v>
      </c>
      <c r="AE86" s="1" t="str">
        <f>IFERROR(VLOOKUP(CONCATENATE(AD$1,AD86),'Formulario de Preguntas'!$C$10:$FN$165,3,FALSE),"")</f>
        <v/>
      </c>
      <c r="AF86" s="1" t="str">
        <f>IFERROR(VLOOKUP(CONCATENATE(AD$1,AD86),'Formulario de Preguntas'!$C$10:$FN$165,4,FALSE),"")</f>
        <v/>
      </c>
      <c r="AG86" s="25">
        <f>IF($B86='Formulario de Respuestas'!$D85,'Formulario de Respuestas'!$O85,"ES DIFERENTE")</f>
        <v>0</v>
      </c>
      <c r="AH86" s="1" t="str">
        <f>IFERROR(VLOOKUP(CONCATENATE(AG$1,AG86),'Formulario de Preguntas'!$C$10:$FN$165,3,FALSE),"")</f>
        <v/>
      </c>
      <c r="AI86" s="1" t="str">
        <f>IFERROR(VLOOKUP(CONCATENATE(AG$1,AG86),'Formulario de Preguntas'!$C$10:$FN$165,4,FALSE),"")</f>
        <v/>
      </c>
      <c r="AJ86" s="25">
        <f>IF($B86='Formulario de Respuestas'!$D85,'Formulario de Respuestas'!$P85,"ES DIFERENTE")</f>
        <v>0</v>
      </c>
      <c r="AK86" s="1" t="str">
        <f>IFERROR(VLOOKUP(CONCATENATE(AJ$1,AJ86),'Formulario de Preguntas'!$C$10:$FN$165,3,FALSE),"")</f>
        <v/>
      </c>
      <c r="AL86" s="1" t="str">
        <f>IFERROR(VLOOKUP(CONCATENATE(AJ$1,AJ86),'Formulario de Preguntas'!$C$10:$FN$165,4,FALSE),"")</f>
        <v/>
      </c>
      <c r="AM86" s="25">
        <f>IF($B86='Formulario de Respuestas'!$D85,'Formulario de Respuestas'!$Q85,"ES DIFERENTE")</f>
        <v>0</v>
      </c>
      <c r="AN86" s="1" t="str">
        <f>IFERROR(VLOOKUP(CONCATENATE(AM$1,AM86),'Formulario de Preguntas'!$C$10:$FN$165,3,FALSE),"")</f>
        <v/>
      </c>
      <c r="AO86" s="1" t="str">
        <f>IFERROR(VLOOKUP(CONCATENATE(AM$1,AM86),'Formulario de Preguntas'!$C$10:$FN$165,4,FALSE),"")</f>
        <v/>
      </c>
      <c r="AP86" s="25">
        <f>IF($B86='Formulario de Respuestas'!$D85,'Formulario de Respuestas'!$R85,"ES DIFERENTE")</f>
        <v>0</v>
      </c>
      <c r="AQ86" s="1" t="str">
        <f>IFERROR(VLOOKUP(CONCATENATE(AP$1,AP86),'Formulario de Preguntas'!$C$10:$FN$165,3,FALSE),"")</f>
        <v/>
      </c>
      <c r="AR86" s="1" t="str">
        <f>IFERROR(VLOOKUP(CONCATENATE(AP$1,AP86),'Formulario de Preguntas'!$C$10:$FN$165,4,FALSE),"")</f>
        <v/>
      </c>
      <c r="AS86" s="25">
        <f>IF($B86='Formulario de Respuestas'!$D85,'Formulario de Respuestas'!$S85,"ES DIFERENTE")</f>
        <v>0</v>
      </c>
      <c r="AT86" s="1" t="str">
        <f>IFERROR(VLOOKUP(CONCATENATE(AS$1,AS86),'Formulario de Preguntas'!$C$10:$FN$165,3,FALSE),"")</f>
        <v/>
      </c>
      <c r="AU86" s="1" t="str">
        <f>IFERROR(VLOOKUP(CONCATENATE(AS$1,AS86),'Formulario de Preguntas'!$C$10:$FN$165,4,FALSE),"")</f>
        <v/>
      </c>
      <c r="AV86" s="25">
        <f>IF($B86='Formulario de Respuestas'!$D85,'Formulario de Respuestas'!$T85,"ES DIFERENTE")</f>
        <v>0</v>
      </c>
      <c r="AW86" s="1" t="str">
        <f>IFERROR(VLOOKUP(CONCATENATE(AV$1,AV86),'Formulario de Preguntas'!$C$10:$FN$165,3,FALSE),"")</f>
        <v/>
      </c>
      <c r="AX86" s="1" t="str">
        <f>IFERROR(VLOOKUP(CONCATENATE(AV$1,AV86),'Formulario de Preguntas'!$C$10:$FN$165,4,FALSE),"")</f>
        <v/>
      </c>
      <c r="AY86" s="25">
        <f>IF($B86='Formulario de Respuestas'!$D85,'Formulario de Respuestas'!$U85,"ES DIFERENTE")</f>
        <v>0</v>
      </c>
      <c r="AZ86" s="1" t="str">
        <f>IFERROR(VLOOKUP(CONCATENATE(AY$1,AY86),'Formulario de Preguntas'!$C$10:$FN$165,3,FALSE),"")</f>
        <v/>
      </c>
      <c r="BA86" s="1" t="str">
        <f>IFERROR(VLOOKUP(CONCATENATE(AY$1,AY86),'Formulario de Preguntas'!$C$10:$FN$165,4,FALSE),"")</f>
        <v/>
      </c>
      <c r="BB86" s="25">
        <f>IF($B86='Formulario de Respuestas'!$D85,'Formulario de Respuestas'!$V85,"ES DIFERENTE")</f>
        <v>0</v>
      </c>
      <c r="BC86" s="1" t="str">
        <f>IFERROR(VLOOKUP(CONCATENATE(BB$1,BB86),'Formulario de Preguntas'!$C$10:$FN$165,3,FALSE),"")</f>
        <v/>
      </c>
      <c r="BD86" s="1" t="str">
        <f>IFERROR(VLOOKUP(CONCATENATE(BB$1,BB86),'Formulario de Preguntas'!$C$10:$FN$165,4,FALSE),"")</f>
        <v/>
      </c>
      <c r="BE86" s="25">
        <f>IF($B86='Formulario de Respuestas'!$D85,'Formulario de Respuestas'!$W85,"ES DIFERENTE")</f>
        <v>0</v>
      </c>
      <c r="BF86" s="1" t="str">
        <f>IFERROR(VLOOKUP(CONCATENATE(BE$1,BE86),'Formulario de Preguntas'!$C$10:$FN$165,3,FALSE),"")</f>
        <v/>
      </c>
      <c r="BG86" s="1" t="str">
        <f>IFERROR(VLOOKUP(CONCATENATE(BE$1,BE86),'Formulario de Preguntas'!$C$10:$FN$165,4,FALSE),"")</f>
        <v/>
      </c>
      <c r="BH86" s="25">
        <f>IF($B86='Formulario de Respuestas'!$D85,'Formulario de Respuestas'!$X85,"ES DIFERENTE")</f>
        <v>0</v>
      </c>
      <c r="BI86" s="1" t="str">
        <f>IFERROR(VLOOKUP(CONCATENATE(BH$1,BH86),'Formulario de Preguntas'!$C$10:$FN$165,3,FALSE),"")</f>
        <v/>
      </c>
      <c r="BJ86" s="1" t="str">
        <f>IFERROR(VLOOKUP(CONCATENATE(BH$1,BH86),'Formulario de Preguntas'!$C$10:$FN$165,4,FALSE),"")</f>
        <v/>
      </c>
      <c r="BK86" s="25">
        <f>IF($B86='Formulario de Respuestas'!$D85,'Formulario de Respuestas'!$Y85,"ES DIFERENTE")</f>
        <v>0</v>
      </c>
      <c r="BL86" s="1" t="str">
        <f>IFERROR(VLOOKUP(CONCATENATE(BK$1,BK86),'Formulario de Preguntas'!$C$10:$FN$165,3,FALSE),"")</f>
        <v/>
      </c>
      <c r="BM86" s="1" t="str">
        <f>IFERROR(VLOOKUP(CONCATENATE(BK$1,BK86),'Formulario de Preguntas'!$C$10:$FN$165,4,FALSE),"")</f>
        <v/>
      </c>
      <c r="BN86" s="25">
        <f>IF($B86='Formulario de Respuestas'!$D85,'Formulario de Respuestas'!$Z85,"ES DIFERENTE")</f>
        <v>0</v>
      </c>
      <c r="BO86" s="1" t="str">
        <f>IFERROR(VLOOKUP(CONCATENATE(BN$1,BN86),'Formulario de Preguntas'!$C$10:$FN$165,3,FALSE),"")</f>
        <v/>
      </c>
      <c r="BP86" s="1" t="str">
        <f>IFERROR(VLOOKUP(CONCATENATE(BN$1,BN86),'Formulario de Preguntas'!$C$10:$FN$165,4,FALSE),"")</f>
        <v/>
      </c>
      <c r="BR86" s="1">
        <f t="shared" si="4"/>
        <v>0</v>
      </c>
      <c r="BS86" s="1">
        <f t="shared" si="5"/>
        <v>0.25</v>
      </c>
      <c r="BT86" s="1">
        <f t="shared" si="3"/>
        <v>0</v>
      </c>
      <c r="BU86" s="1">
        <f>COUNTIF('Formulario de Respuestas'!$E85:$Z85,"A")</f>
        <v>0</v>
      </c>
      <c r="BV86" s="1">
        <f>COUNTIF('Formulario de Respuestas'!$E85:$Z85,"B")</f>
        <v>0</v>
      </c>
      <c r="BW86" s="1">
        <f>COUNTIF('Formulario de Respuestas'!$E85:$Z85,"C")</f>
        <v>0</v>
      </c>
      <c r="BX86" s="1">
        <f>COUNTIF('Formulario de Respuestas'!$E85:$Z85,"D")</f>
        <v>0</v>
      </c>
      <c r="BY86" s="1">
        <f>COUNTIF('Formulario de Respuestas'!$E85:$Z85,"E (RESPUESTA ANULADA)")</f>
        <v>0</v>
      </c>
    </row>
    <row r="87" spans="1:77" x14ac:dyDescent="0.25">
      <c r="A87" s="1">
        <f>'Formulario de Respuestas'!C86</f>
        <v>0</v>
      </c>
      <c r="B87" s="1">
        <f>'Formulario de Respuestas'!D86</f>
        <v>0</v>
      </c>
      <c r="C87" s="25">
        <f>IF($B87='Formulario de Respuestas'!$D86,'Formulario de Respuestas'!$E86,"ES DIFERENTE")</f>
        <v>0</v>
      </c>
      <c r="D87" s="15" t="str">
        <f>IFERROR(VLOOKUP(CONCATENATE(C$1,C87),'Formulario de Preguntas'!$C$2:$FN$165,3,FALSE),"")</f>
        <v/>
      </c>
      <c r="E87" s="1" t="str">
        <f>IFERROR(VLOOKUP(CONCATENATE(C$1,C87),'Formulario de Preguntas'!$C$2:$FN$165,4,FALSE),"")</f>
        <v/>
      </c>
      <c r="F87" s="25">
        <f>IF($B87='Formulario de Respuestas'!$D86,'Formulario de Respuestas'!$F86,"ES DIFERENTE")</f>
        <v>0</v>
      </c>
      <c r="G87" s="1" t="str">
        <f>IFERROR(VLOOKUP(CONCATENATE(F$1,F87),'Formulario de Preguntas'!$C$2:$FN$165,3,FALSE),"")</f>
        <v/>
      </c>
      <c r="H87" s="1" t="str">
        <f>IFERROR(VLOOKUP(CONCATENATE(F$1,F87),'Formulario de Preguntas'!$C$2:$FN$165,4,FALSE),"")</f>
        <v/>
      </c>
      <c r="I87" s="25">
        <f>IF($B87='Formulario de Respuestas'!$D86,'Formulario de Respuestas'!$G86,"ES DIFERENTE")</f>
        <v>0</v>
      </c>
      <c r="J87" s="1" t="str">
        <f>IFERROR(VLOOKUP(CONCATENATE(I$1,I87),'Formulario de Preguntas'!$C$10:$FN$165,3,FALSE),"")</f>
        <v/>
      </c>
      <c r="K87" s="1" t="str">
        <f>IFERROR(VLOOKUP(CONCATENATE(I$1,I87),'Formulario de Preguntas'!$C$10:$FN$165,4,FALSE),"")</f>
        <v/>
      </c>
      <c r="L87" s="25">
        <f>IF($B87='Formulario de Respuestas'!$D86,'Formulario de Respuestas'!$H86,"ES DIFERENTE")</f>
        <v>0</v>
      </c>
      <c r="M87" s="1" t="str">
        <f>IFERROR(VLOOKUP(CONCATENATE(L$1,L87),'Formulario de Preguntas'!$C$10:$FN$165,3,FALSE),"")</f>
        <v/>
      </c>
      <c r="N87" s="1" t="str">
        <f>IFERROR(VLOOKUP(CONCATENATE(L$1,L87),'Formulario de Preguntas'!$C$10:$FN$165,4,FALSE),"")</f>
        <v/>
      </c>
      <c r="O87" s="25">
        <f>IF($B87='Formulario de Respuestas'!$D86,'Formulario de Respuestas'!$I86,"ES DIFERENTE")</f>
        <v>0</v>
      </c>
      <c r="P87" s="1" t="str">
        <f>IFERROR(VLOOKUP(CONCATENATE(O$1,O87),'Formulario de Preguntas'!$C$10:$FN$165,3,FALSE),"")</f>
        <v/>
      </c>
      <c r="Q87" s="1" t="str">
        <f>IFERROR(VLOOKUP(CONCATENATE(O$1,O87),'Formulario de Preguntas'!$C$10:$FN$165,4,FALSE),"")</f>
        <v/>
      </c>
      <c r="R87" s="25">
        <f>IF($B87='Formulario de Respuestas'!$D86,'Formulario de Respuestas'!$J86,"ES DIFERENTE")</f>
        <v>0</v>
      </c>
      <c r="S87" s="1" t="str">
        <f>IFERROR(VLOOKUP(CONCATENATE(R$1,R87),'Formulario de Preguntas'!$C$10:$FN$165,3,FALSE),"")</f>
        <v/>
      </c>
      <c r="T87" s="1" t="str">
        <f>IFERROR(VLOOKUP(CONCATENATE(R$1,R87),'Formulario de Preguntas'!$C$10:$FN$165,4,FALSE),"")</f>
        <v/>
      </c>
      <c r="U87" s="25">
        <f>IF($B87='Formulario de Respuestas'!$D86,'Formulario de Respuestas'!$K86,"ES DIFERENTE")</f>
        <v>0</v>
      </c>
      <c r="V87" s="1" t="str">
        <f>IFERROR(VLOOKUP(CONCATENATE(U$1,U87),'Formulario de Preguntas'!$C$10:$FN$165,3,FALSE),"")</f>
        <v/>
      </c>
      <c r="W87" s="1" t="str">
        <f>IFERROR(VLOOKUP(CONCATENATE(U$1,U87),'Formulario de Preguntas'!$C$10:$FN$165,4,FALSE),"")</f>
        <v/>
      </c>
      <c r="X87" s="25">
        <f>IF($B87='Formulario de Respuestas'!$D86,'Formulario de Respuestas'!$L86,"ES DIFERENTE")</f>
        <v>0</v>
      </c>
      <c r="Y87" s="1" t="str">
        <f>IFERROR(VLOOKUP(CONCATENATE(X$1,X87),'Formulario de Preguntas'!$C$10:$FN$165,3,FALSE),"")</f>
        <v/>
      </c>
      <c r="Z87" s="1" t="str">
        <f>IFERROR(VLOOKUP(CONCATENATE(X$1,X87),'Formulario de Preguntas'!$C$10:$FN$165,4,FALSE),"")</f>
        <v/>
      </c>
      <c r="AA87" s="25">
        <f>IF($B87='Formulario de Respuestas'!$D86,'Formulario de Respuestas'!$M86,"ES DIFERENTE")</f>
        <v>0</v>
      </c>
      <c r="AB87" s="1" t="str">
        <f>IFERROR(VLOOKUP(CONCATENATE(AA$1,AA87),'Formulario de Preguntas'!$C$10:$FN$165,3,FALSE),"")</f>
        <v/>
      </c>
      <c r="AC87" s="1" t="str">
        <f>IFERROR(VLOOKUP(CONCATENATE(AA$1,AA87),'Formulario de Preguntas'!$C$10:$FN$165,4,FALSE),"")</f>
        <v/>
      </c>
      <c r="AD87" s="25">
        <f>IF($B87='Formulario de Respuestas'!$D86,'Formulario de Respuestas'!$N86,"ES DIFERENTE")</f>
        <v>0</v>
      </c>
      <c r="AE87" s="1" t="str">
        <f>IFERROR(VLOOKUP(CONCATENATE(AD$1,AD87),'Formulario de Preguntas'!$C$10:$FN$165,3,FALSE),"")</f>
        <v/>
      </c>
      <c r="AF87" s="1" t="str">
        <f>IFERROR(VLOOKUP(CONCATENATE(AD$1,AD87),'Formulario de Preguntas'!$C$10:$FN$165,4,FALSE),"")</f>
        <v/>
      </c>
      <c r="AG87" s="25">
        <f>IF($B87='Formulario de Respuestas'!$D86,'Formulario de Respuestas'!$O86,"ES DIFERENTE")</f>
        <v>0</v>
      </c>
      <c r="AH87" s="1" t="str">
        <f>IFERROR(VLOOKUP(CONCATENATE(AG$1,AG87),'Formulario de Preguntas'!$C$10:$FN$165,3,FALSE),"")</f>
        <v/>
      </c>
      <c r="AI87" s="1" t="str">
        <f>IFERROR(VLOOKUP(CONCATENATE(AG$1,AG87),'Formulario de Preguntas'!$C$10:$FN$165,4,FALSE),"")</f>
        <v/>
      </c>
      <c r="AJ87" s="25">
        <f>IF($B87='Formulario de Respuestas'!$D86,'Formulario de Respuestas'!$P86,"ES DIFERENTE")</f>
        <v>0</v>
      </c>
      <c r="AK87" s="1" t="str">
        <f>IFERROR(VLOOKUP(CONCATENATE(AJ$1,AJ87),'Formulario de Preguntas'!$C$10:$FN$165,3,FALSE),"")</f>
        <v/>
      </c>
      <c r="AL87" s="1" t="str">
        <f>IFERROR(VLOOKUP(CONCATENATE(AJ$1,AJ87),'Formulario de Preguntas'!$C$10:$FN$165,4,FALSE),"")</f>
        <v/>
      </c>
      <c r="AM87" s="25">
        <f>IF($B87='Formulario de Respuestas'!$D86,'Formulario de Respuestas'!$Q86,"ES DIFERENTE")</f>
        <v>0</v>
      </c>
      <c r="AN87" s="1" t="str">
        <f>IFERROR(VLOOKUP(CONCATENATE(AM$1,AM87),'Formulario de Preguntas'!$C$10:$FN$165,3,FALSE),"")</f>
        <v/>
      </c>
      <c r="AO87" s="1" t="str">
        <f>IFERROR(VLOOKUP(CONCATENATE(AM$1,AM87),'Formulario de Preguntas'!$C$10:$FN$165,4,FALSE),"")</f>
        <v/>
      </c>
      <c r="AP87" s="25">
        <f>IF($B87='Formulario de Respuestas'!$D86,'Formulario de Respuestas'!$R86,"ES DIFERENTE")</f>
        <v>0</v>
      </c>
      <c r="AQ87" s="1" t="str">
        <f>IFERROR(VLOOKUP(CONCATENATE(AP$1,AP87),'Formulario de Preguntas'!$C$10:$FN$165,3,FALSE),"")</f>
        <v/>
      </c>
      <c r="AR87" s="1" t="str">
        <f>IFERROR(VLOOKUP(CONCATENATE(AP$1,AP87),'Formulario de Preguntas'!$C$10:$FN$165,4,FALSE),"")</f>
        <v/>
      </c>
      <c r="AS87" s="25">
        <f>IF($B87='Formulario de Respuestas'!$D86,'Formulario de Respuestas'!$S86,"ES DIFERENTE")</f>
        <v>0</v>
      </c>
      <c r="AT87" s="1" t="str">
        <f>IFERROR(VLOOKUP(CONCATENATE(AS$1,AS87),'Formulario de Preguntas'!$C$10:$FN$165,3,FALSE),"")</f>
        <v/>
      </c>
      <c r="AU87" s="1" t="str">
        <f>IFERROR(VLOOKUP(CONCATENATE(AS$1,AS87),'Formulario de Preguntas'!$C$10:$FN$165,4,FALSE),"")</f>
        <v/>
      </c>
      <c r="AV87" s="25">
        <f>IF($B87='Formulario de Respuestas'!$D86,'Formulario de Respuestas'!$T86,"ES DIFERENTE")</f>
        <v>0</v>
      </c>
      <c r="AW87" s="1" t="str">
        <f>IFERROR(VLOOKUP(CONCATENATE(AV$1,AV87),'Formulario de Preguntas'!$C$10:$FN$165,3,FALSE),"")</f>
        <v/>
      </c>
      <c r="AX87" s="1" t="str">
        <f>IFERROR(VLOOKUP(CONCATENATE(AV$1,AV87),'Formulario de Preguntas'!$C$10:$FN$165,4,FALSE),"")</f>
        <v/>
      </c>
      <c r="AY87" s="25">
        <f>IF($B87='Formulario de Respuestas'!$D86,'Formulario de Respuestas'!$U86,"ES DIFERENTE")</f>
        <v>0</v>
      </c>
      <c r="AZ87" s="1" t="str">
        <f>IFERROR(VLOOKUP(CONCATENATE(AY$1,AY87),'Formulario de Preguntas'!$C$10:$FN$165,3,FALSE),"")</f>
        <v/>
      </c>
      <c r="BA87" s="1" t="str">
        <f>IFERROR(VLOOKUP(CONCATENATE(AY$1,AY87),'Formulario de Preguntas'!$C$10:$FN$165,4,FALSE),"")</f>
        <v/>
      </c>
      <c r="BB87" s="25">
        <f>IF($B87='Formulario de Respuestas'!$D86,'Formulario de Respuestas'!$V86,"ES DIFERENTE")</f>
        <v>0</v>
      </c>
      <c r="BC87" s="1" t="str">
        <f>IFERROR(VLOOKUP(CONCATENATE(BB$1,BB87),'Formulario de Preguntas'!$C$10:$FN$165,3,FALSE),"")</f>
        <v/>
      </c>
      <c r="BD87" s="1" t="str">
        <f>IFERROR(VLOOKUP(CONCATENATE(BB$1,BB87),'Formulario de Preguntas'!$C$10:$FN$165,4,FALSE),"")</f>
        <v/>
      </c>
      <c r="BE87" s="25">
        <f>IF($B87='Formulario de Respuestas'!$D86,'Formulario de Respuestas'!$W86,"ES DIFERENTE")</f>
        <v>0</v>
      </c>
      <c r="BF87" s="1" t="str">
        <f>IFERROR(VLOOKUP(CONCATENATE(BE$1,BE87),'Formulario de Preguntas'!$C$10:$FN$165,3,FALSE),"")</f>
        <v/>
      </c>
      <c r="BG87" s="1" t="str">
        <f>IFERROR(VLOOKUP(CONCATENATE(BE$1,BE87),'Formulario de Preguntas'!$C$10:$FN$165,4,FALSE),"")</f>
        <v/>
      </c>
      <c r="BH87" s="25">
        <f>IF($B87='Formulario de Respuestas'!$D86,'Formulario de Respuestas'!$X86,"ES DIFERENTE")</f>
        <v>0</v>
      </c>
      <c r="BI87" s="1" t="str">
        <f>IFERROR(VLOOKUP(CONCATENATE(BH$1,BH87),'Formulario de Preguntas'!$C$10:$FN$165,3,FALSE),"")</f>
        <v/>
      </c>
      <c r="BJ87" s="1" t="str">
        <f>IFERROR(VLOOKUP(CONCATENATE(BH$1,BH87),'Formulario de Preguntas'!$C$10:$FN$165,4,FALSE),"")</f>
        <v/>
      </c>
      <c r="BK87" s="25">
        <f>IF($B87='Formulario de Respuestas'!$D86,'Formulario de Respuestas'!$Y86,"ES DIFERENTE")</f>
        <v>0</v>
      </c>
      <c r="BL87" s="1" t="str">
        <f>IFERROR(VLOOKUP(CONCATENATE(BK$1,BK87),'Formulario de Preguntas'!$C$10:$FN$165,3,FALSE),"")</f>
        <v/>
      </c>
      <c r="BM87" s="1" t="str">
        <f>IFERROR(VLOOKUP(CONCATENATE(BK$1,BK87),'Formulario de Preguntas'!$C$10:$FN$165,4,FALSE),"")</f>
        <v/>
      </c>
      <c r="BN87" s="25">
        <f>IF($B87='Formulario de Respuestas'!$D86,'Formulario de Respuestas'!$Z86,"ES DIFERENTE")</f>
        <v>0</v>
      </c>
      <c r="BO87" s="1" t="str">
        <f>IFERROR(VLOOKUP(CONCATENATE(BN$1,BN87),'Formulario de Preguntas'!$C$10:$FN$165,3,FALSE),"")</f>
        <v/>
      </c>
      <c r="BP87" s="1" t="str">
        <f>IFERROR(VLOOKUP(CONCATENATE(BN$1,BN87),'Formulario de Preguntas'!$C$10:$FN$165,4,FALSE),"")</f>
        <v/>
      </c>
      <c r="BR87" s="1">
        <f t="shared" si="4"/>
        <v>0</v>
      </c>
      <c r="BS87" s="1">
        <f t="shared" si="5"/>
        <v>0.25</v>
      </c>
      <c r="BT87" s="1">
        <f t="shared" si="3"/>
        <v>0</v>
      </c>
      <c r="BU87" s="1">
        <f>COUNTIF('Formulario de Respuestas'!$E86:$Z86,"A")</f>
        <v>0</v>
      </c>
      <c r="BV87" s="1">
        <f>COUNTIF('Formulario de Respuestas'!$E86:$Z86,"B")</f>
        <v>0</v>
      </c>
      <c r="BW87" s="1">
        <f>COUNTIF('Formulario de Respuestas'!$E86:$Z86,"C")</f>
        <v>0</v>
      </c>
      <c r="BX87" s="1">
        <f>COUNTIF('Formulario de Respuestas'!$E86:$Z86,"D")</f>
        <v>0</v>
      </c>
      <c r="BY87" s="1">
        <f>COUNTIF('Formulario de Respuestas'!$E86:$Z86,"E (RESPUESTA ANULADA)")</f>
        <v>0</v>
      </c>
    </row>
    <row r="88" spans="1:77" x14ac:dyDescent="0.25">
      <c r="A88" s="1">
        <f>'Formulario de Respuestas'!C87</f>
        <v>0</v>
      </c>
      <c r="B88" s="1">
        <f>'Formulario de Respuestas'!D87</f>
        <v>0</v>
      </c>
      <c r="C88" s="25">
        <f>IF($B88='Formulario de Respuestas'!$D87,'Formulario de Respuestas'!$E87,"ES DIFERENTE")</f>
        <v>0</v>
      </c>
      <c r="D88" s="15" t="str">
        <f>IFERROR(VLOOKUP(CONCATENATE(C$1,C88),'Formulario de Preguntas'!$C$2:$FN$165,3,FALSE),"")</f>
        <v/>
      </c>
      <c r="E88" s="1" t="str">
        <f>IFERROR(VLOOKUP(CONCATENATE(C$1,C88),'Formulario de Preguntas'!$C$2:$FN$165,4,FALSE),"")</f>
        <v/>
      </c>
      <c r="F88" s="25">
        <f>IF($B88='Formulario de Respuestas'!$D87,'Formulario de Respuestas'!$F87,"ES DIFERENTE")</f>
        <v>0</v>
      </c>
      <c r="G88" s="1" t="str">
        <f>IFERROR(VLOOKUP(CONCATENATE(F$1,F88),'Formulario de Preguntas'!$C$2:$FN$165,3,FALSE),"")</f>
        <v/>
      </c>
      <c r="H88" s="1" t="str">
        <f>IFERROR(VLOOKUP(CONCATENATE(F$1,F88),'Formulario de Preguntas'!$C$2:$FN$165,4,FALSE),"")</f>
        <v/>
      </c>
      <c r="I88" s="25">
        <f>IF($B88='Formulario de Respuestas'!$D87,'Formulario de Respuestas'!$G87,"ES DIFERENTE")</f>
        <v>0</v>
      </c>
      <c r="J88" s="1" t="str">
        <f>IFERROR(VLOOKUP(CONCATENATE(I$1,I88),'Formulario de Preguntas'!$C$10:$FN$165,3,FALSE),"")</f>
        <v/>
      </c>
      <c r="K88" s="1" t="str">
        <f>IFERROR(VLOOKUP(CONCATENATE(I$1,I88),'Formulario de Preguntas'!$C$10:$FN$165,4,FALSE),"")</f>
        <v/>
      </c>
      <c r="L88" s="25">
        <f>IF($B88='Formulario de Respuestas'!$D87,'Formulario de Respuestas'!$H87,"ES DIFERENTE")</f>
        <v>0</v>
      </c>
      <c r="M88" s="1" t="str">
        <f>IFERROR(VLOOKUP(CONCATENATE(L$1,L88),'Formulario de Preguntas'!$C$10:$FN$165,3,FALSE),"")</f>
        <v/>
      </c>
      <c r="N88" s="1" t="str">
        <f>IFERROR(VLOOKUP(CONCATENATE(L$1,L88),'Formulario de Preguntas'!$C$10:$FN$165,4,FALSE),"")</f>
        <v/>
      </c>
      <c r="O88" s="25">
        <f>IF($B88='Formulario de Respuestas'!$D87,'Formulario de Respuestas'!$I87,"ES DIFERENTE")</f>
        <v>0</v>
      </c>
      <c r="P88" s="1" t="str">
        <f>IFERROR(VLOOKUP(CONCATENATE(O$1,O88),'Formulario de Preguntas'!$C$10:$FN$165,3,FALSE),"")</f>
        <v/>
      </c>
      <c r="Q88" s="1" t="str">
        <f>IFERROR(VLOOKUP(CONCATENATE(O$1,O88),'Formulario de Preguntas'!$C$10:$FN$165,4,FALSE),"")</f>
        <v/>
      </c>
      <c r="R88" s="25">
        <f>IF($B88='Formulario de Respuestas'!$D87,'Formulario de Respuestas'!$J87,"ES DIFERENTE")</f>
        <v>0</v>
      </c>
      <c r="S88" s="1" t="str">
        <f>IFERROR(VLOOKUP(CONCATENATE(R$1,R88),'Formulario de Preguntas'!$C$10:$FN$165,3,FALSE),"")</f>
        <v/>
      </c>
      <c r="T88" s="1" t="str">
        <f>IFERROR(VLOOKUP(CONCATENATE(R$1,R88),'Formulario de Preguntas'!$C$10:$FN$165,4,FALSE),"")</f>
        <v/>
      </c>
      <c r="U88" s="25">
        <f>IF($B88='Formulario de Respuestas'!$D87,'Formulario de Respuestas'!$K87,"ES DIFERENTE")</f>
        <v>0</v>
      </c>
      <c r="V88" s="1" t="str">
        <f>IFERROR(VLOOKUP(CONCATENATE(U$1,U88),'Formulario de Preguntas'!$C$10:$FN$165,3,FALSE),"")</f>
        <v/>
      </c>
      <c r="W88" s="1" t="str">
        <f>IFERROR(VLOOKUP(CONCATENATE(U$1,U88),'Formulario de Preguntas'!$C$10:$FN$165,4,FALSE),"")</f>
        <v/>
      </c>
      <c r="X88" s="25">
        <f>IF($B88='Formulario de Respuestas'!$D87,'Formulario de Respuestas'!$L87,"ES DIFERENTE")</f>
        <v>0</v>
      </c>
      <c r="Y88" s="1" t="str">
        <f>IFERROR(VLOOKUP(CONCATENATE(X$1,X88),'Formulario de Preguntas'!$C$10:$FN$165,3,FALSE),"")</f>
        <v/>
      </c>
      <c r="Z88" s="1" t="str">
        <f>IFERROR(VLOOKUP(CONCATENATE(X$1,X88),'Formulario de Preguntas'!$C$10:$FN$165,4,FALSE),"")</f>
        <v/>
      </c>
      <c r="AA88" s="25">
        <f>IF($B88='Formulario de Respuestas'!$D87,'Formulario de Respuestas'!$M87,"ES DIFERENTE")</f>
        <v>0</v>
      </c>
      <c r="AB88" s="1" t="str">
        <f>IFERROR(VLOOKUP(CONCATENATE(AA$1,AA88),'Formulario de Preguntas'!$C$10:$FN$165,3,FALSE),"")</f>
        <v/>
      </c>
      <c r="AC88" s="1" t="str">
        <f>IFERROR(VLOOKUP(CONCATENATE(AA$1,AA88),'Formulario de Preguntas'!$C$10:$FN$165,4,FALSE),"")</f>
        <v/>
      </c>
      <c r="AD88" s="25">
        <f>IF($B88='Formulario de Respuestas'!$D87,'Formulario de Respuestas'!$N87,"ES DIFERENTE")</f>
        <v>0</v>
      </c>
      <c r="AE88" s="1" t="str">
        <f>IFERROR(VLOOKUP(CONCATENATE(AD$1,AD88),'Formulario de Preguntas'!$C$10:$FN$165,3,FALSE),"")</f>
        <v/>
      </c>
      <c r="AF88" s="1" t="str">
        <f>IFERROR(VLOOKUP(CONCATENATE(AD$1,AD88),'Formulario de Preguntas'!$C$10:$FN$165,4,FALSE),"")</f>
        <v/>
      </c>
      <c r="AG88" s="25">
        <f>IF($B88='Formulario de Respuestas'!$D87,'Formulario de Respuestas'!$O87,"ES DIFERENTE")</f>
        <v>0</v>
      </c>
      <c r="AH88" s="1" t="str">
        <f>IFERROR(VLOOKUP(CONCATENATE(AG$1,AG88),'Formulario de Preguntas'!$C$10:$FN$165,3,FALSE),"")</f>
        <v/>
      </c>
      <c r="AI88" s="1" t="str">
        <f>IFERROR(VLOOKUP(CONCATENATE(AG$1,AG88),'Formulario de Preguntas'!$C$10:$FN$165,4,FALSE),"")</f>
        <v/>
      </c>
      <c r="AJ88" s="25">
        <f>IF($B88='Formulario de Respuestas'!$D87,'Formulario de Respuestas'!$P87,"ES DIFERENTE")</f>
        <v>0</v>
      </c>
      <c r="AK88" s="1" t="str">
        <f>IFERROR(VLOOKUP(CONCATENATE(AJ$1,AJ88),'Formulario de Preguntas'!$C$10:$FN$165,3,FALSE),"")</f>
        <v/>
      </c>
      <c r="AL88" s="1" t="str">
        <f>IFERROR(VLOOKUP(CONCATENATE(AJ$1,AJ88),'Formulario de Preguntas'!$C$10:$FN$165,4,FALSE),"")</f>
        <v/>
      </c>
      <c r="AM88" s="25">
        <f>IF($B88='Formulario de Respuestas'!$D87,'Formulario de Respuestas'!$Q87,"ES DIFERENTE")</f>
        <v>0</v>
      </c>
      <c r="AN88" s="1" t="str">
        <f>IFERROR(VLOOKUP(CONCATENATE(AM$1,AM88),'Formulario de Preguntas'!$C$10:$FN$165,3,FALSE),"")</f>
        <v/>
      </c>
      <c r="AO88" s="1" t="str">
        <f>IFERROR(VLOOKUP(CONCATENATE(AM$1,AM88),'Formulario de Preguntas'!$C$10:$FN$165,4,FALSE),"")</f>
        <v/>
      </c>
      <c r="AP88" s="25">
        <f>IF($B88='Formulario de Respuestas'!$D87,'Formulario de Respuestas'!$R87,"ES DIFERENTE")</f>
        <v>0</v>
      </c>
      <c r="AQ88" s="1" t="str">
        <f>IFERROR(VLOOKUP(CONCATENATE(AP$1,AP88),'Formulario de Preguntas'!$C$10:$FN$165,3,FALSE),"")</f>
        <v/>
      </c>
      <c r="AR88" s="1" t="str">
        <f>IFERROR(VLOOKUP(CONCATENATE(AP$1,AP88),'Formulario de Preguntas'!$C$10:$FN$165,4,FALSE),"")</f>
        <v/>
      </c>
      <c r="AS88" s="25">
        <f>IF($B88='Formulario de Respuestas'!$D87,'Formulario de Respuestas'!$S87,"ES DIFERENTE")</f>
        <v>0</v>
      </c>
      <c r="AT88" s="1" t="str">
        <f>IFERROR(VLOOKUP(CONCATENATE(AS$1,AS88),'Formulario de Preguntas'!$C$10:$FN$165,3,FALSE),"")</f>
        <v/>
      </c>
      <c r="AU88" s="1" t="str">
        <f>IFERROR(VLOOKUP(CONCATENATE(AS$1,AS88),'Formulario de Preguntas'!$C$10:$FN$165,4,FALSE),"")</f>
        <v/>
      </c>
      <c r="AV88" s="25">
        <f>IF($B88='Formulario de Respuestas'!$D87,'Formulario de Respuestas'!$T87,"ES DIFERENTE")</f>
        <v>0</v>
      </c>
      <c r="AW88" s="1" t="str">
        <f>IFERROR(VLOOKUP(CONCATENATE(AV$1,AV88),'Formulario de Preguntas'!$C$10:$FN$165,3,FALSE),"")</f>
        <v/>
      </c>
      <c r="AX88" s="1" t="str">
        <f>IFERROR(VLOOKUP(CONCATENATE(AV$1,AV88),'Formulario de Preguntas'!$C$10:$FN$165,4,FALSE),"")</f>
        <v/>
      </c>
      <c r="AY88" s="25">
        <f>IF($B88='Formulario de Respuestas'!$D87,'Formulario de Respuestas'!$U87,"ES DIFERENTE")</f>
        <v>0</v>
      </c>
      <c r="AZ88" s="1" t="str">
        <f>IFERROR(VLOOKUP(CONCATENATE(AY$1,AY88),'Formulario de Preguntas'!$C$10:$FN$165,3,FALSE),"")</f>
        <v/>
      </c>
      <c r="BA88" s="1" t="str">
        <f>IFERROR(VLOOKUP(CONCATENATE(AY$1,AY88),'Formulario de Preguntas'!$C$10:$FN$165,4,FALSE),"")</f>
        <v/>
      </c>
      <c r="BB88" s="25">
        <f>IF($B88='Formulario de Respuestas'!$D87,'Formulario de Respuestas'!$V87,"ES DIFERENTE")</f>
        <v>0</v>
      </c>
      <c r="BC88" s="1" t="str">
        <f>IFERROR(VLOOKUP(CONCATENATE(BB$1,BB88),'Formulario de Preguntas'!$C$10:$FN$165,3,FALSE),"")</f>
        <v/>
      </c>
      <c r="BD88" s="1" t="str">
        <f>IFERROR(VLOOKUP(CONCATENATE(BB$1,BB88),'Formulario de Preguntas'!$C$10:$FN$165,4,FALSE),"")</f>
        <v/>
      </c>
      <c r="BE88" s="25">
        <f>IF($B88='Formulario de Respuestas'!$D87,'Formulario de Respuestas'!$W87,"ES DIFERENTE")</f>
        <v>0</v>
      </c>
      <c r="BF88" s="1" t="str">
        <f>IFERROR(VLOOKUP(CONCATENATE(BE$1,BE88),'Formulario de Preguntas'!$C$10:$FN$165,3,FALSE),"")</f>
        <v/>
      </c>
      <c r="BG88" s="1" t="str">
        <f>IFERROR(VLOOKUP(CONCATENATE(BE$1,BE88),'Formulario de Preguntas'!$C$10:$FN$165,4,FALSE),"")</f>
        <v/>
      </c>
      <c r="BH88" s="25">
        <f>IF($B88='Formulario de Respuestas'!$D87,'Formulario de Respuestas'!$X87,"ES DIFERENTE")</f>
        <v>0</v>
      </c>
      <c r="BI88" s="1" t="str">
        <f>IFERROR(VLOOKUP(CONCATENATE(BH$1,BH88),'Formulario de Preguntas'!$C$10:$FN$165,3,FALSE),"")</f>
        <v/>
      </c>
      <c r="BJ88" s="1" t="str">
        <f>IFERROR(VLOOKUP(CONCATENATE(BH$1,BH88),'Formulario de Preguntas'!$C$10:$FN$165,4,FALSE),"")</f>
        <v/>
      </c>
      <c r="BK88" s="25">
        <f>IF($B88='Formulario de Respuestas'!$D87,'Formulario de Respuestas'!$Y87,"ES DIFERENTE")</f>
        <v>0</v>
      </c>
      <c r="BL88" s="1" t="str">
        <f>IFERROR(VLOOKUP(CONCATENATE(BK$1,BK88),'Formulario de Preguntas'!$C$10:$FN$165,3,FALSE),"")</f>
        <v/>
      </c>
      <c r="BM88" s="1" t="str">
        <f>IFERROR(VLOOKUP(CONCATENATE(BK$1,BK88),'Formulario de Preguntas'!$C$10:$FN$165,4,FALSE),"")</f>
        <v/>
      </c>
      <c r="BN88" s="25">
        <f>IF($B88='Formulario de Respuestas'!$D87,'Formulario de Respuestas'!$Z87,"ES DIFERENTE")</f>
        <v>0</v>
      </c>
      <c r="BO88" s="1" t="str">
        <f>IFERROR(VLOOKUP(CONCATENATE(BN$1,BN88),'Formulario de Preguntas'!$C$10:$FN$165,3,FALSE),"")</f>
        <v/>
      </c>
      <c r="BP88" s="1" t="str">
        <f>IFERROR(VLOOKUP(CONCATENATE(BN$1,BN88),'Formulario de Preguntas'!$C$10:$FN$165,4,FALSE),"")</f>
        <v/>
      </c>
      <c r="BR88" s="1">
        <f t="shared" si="4"/>
        <v>0</v>
      </c>
      <c r="BS88" s="1">
        <f t="shared" si="5"/>
        <v>0.25</v>
      </c>
      <c r="BT88" s="1">
        <f t="shared" si="3"/>
        <v>0</v>
      </c>
      <c r="BU88" s="1">
        <f>COUNTIF('Formulario de Respuestas'!$E87:$Z87,"A")</f>
        <v>0</v>
      </c>
      <c r="BV88" s="1">
        <f>COUNTIF('Formulario de Respuestas'!$E87:$Z87,"B")</f>
        <v>0</v>
      </c>
      <c r="BW88" s="1">
        <f>COUNTIF('Formulario de Respuestas'!$E87:$Z87,"C")</f>
        <v>0</v>
      </c>
      <c r="BX88" s="1">
        <f>COUNTIF('Formulario de Respuestas'!$E87:$Z87,"D")</f>
        <v>0</v>
      </c>
      <c r="BY88" s="1">
        <f>COUNTIF('Formulario de Respuestas'!$E87:$Z87,"E (RESPUESTA ANULADA)")</f>
        <v>0</v>
      </c>
    </row>
    <row r="89" spans="1:77" x14ac:dyDescent="0.25">
      <c r="A89" s="1">
        <f>'Formulario de Respuestas'!C88</f>
        <v>0</v>
      </c>
      <c r="B89" s="1">
        <f>'Formulario de Respuestas'!D88</f>
        <v>0</v>
      </c>
      <c r="C89" s="25">
        <f>IF($B89='Formulario de Respuestas'!$D88,'Formulario de Respuestas'!$E88,"ES DIFERENTE")</f>
        <v>0</v>
      </c>
      <c r="D89" s="15" t="str">
        <f>IFERROR(VLOOKUP(CONCATENATE(C$1,C89),'Formulario de Preguntas'!$C$2:$FN$165,3,FALSE),"")</f>
        <v/>
      </c>
      <c r="E89" s="1" t="str">
        <f>IFERROR(VLOOKUP(CONCATENATE(C$1,C89),'Formulario de Preguntas'!$C$2:$FN$165,4,FALSE),"")</f>
        <v/>
      </c>
      <c r="F89" s="25">
        <f>IF($B89='Formulario de Respuestas'!$D88,'Formulario de Respuestas'!$F88,"ES DIFERENTE")</f>
        <v>0</v>
      </c>
      <c r="G89" s="1" t="str">
        <f>IFERROR(VLOOKUP(CONCATENATE(F$1,F89),'Formulario de Preguntas'!$C$2:$FN$165,3,FALSE),"")</f>
        <v/>
      </c>
      <c r="H89" s="1" t="str">
        <f>IFERROR(VLOOKUP(CONCATENATE(F$1,F89),'Formulario de Preguntas'!$C$2:$FN$165,4,FALSE),"")</f>
        <v/>
      </c>
      <c r="I89" s="25">
        <f>IF($B89='Formulario de Respuestas'!$D88,'Formulario de Respuestas'!$G88,"ES DIFERENTE")</f>
        <v>0</v>
      </c>
      <c r="J89" s="1" t="str">
        <f>IFERROR(VLOOKUP(CONCATENATE(I$1,I89),'Formulario de Preguntas'!$C$10:$FN$165,3,FALSE),"")</f>
        <v/>
      </c>
      <c r="K89" s="1" t="str">
        <f>IFERROR(VLOOKUP(CONCATENATE(I$1,I89),'Formulario de Preguntas'!$C$10:$FN$165,4,FALSE),"")</f>
        <v/>
      </c>
      <c r="L89" s="25">
        <f>IF($B89='Formulario de Respuestas'!$D88,'Formulario de Respuestas'!$H88,"ES DIFERENTE")</f>
        <v>0</v>
      </c>
      <c r="M89" s="1" t="str">
        <f>IFERROR(VLOOKUP(CONCATENATE(L$1,L89),'Formulario de Preguntas'!$C$10:$FN$165,3,FALSE),"")</f>
        <v/>
      </c>
      <c r="N89" s="1" t="str">
        <f>IFERROR(VLOOKUP(CONCATENATE(L$1,L89),'Formulario de Preguntas'!$C$10:$FN$165,4,FALSE),"")</f>
        <v/>
      </c>
      <c r="O89" s="25">
        <f>IF($B89='Formulario de Respuestas'!$D88,'Formulario de Respuestas'!$I88,"ES DIFERENTE")</f>
        <v>0</v>
      </c>
      <c r="P89" s="1" t="str">
        <f>IFERROR(VLOOKUP(CONCATENATE(O$1,O89),'Formulario de Preguntas'!$C$10:$FN$165,3,FALSE),"")</f>
        <v/>
      </c>
      <c r="Q89" s="1" t="str">
        <f>IFERROR(VLOOKUP(CONCATENATE(O$1,O89),'Formulario de Preguntas'!$C$10:$FN$165,4,FALSE),"")</f>
        <v/>
      </c>
      <c r="R89" s="25">
        <f>IF($B89='Formulario de Respuestas'!$D88,'Formulario de Respuestas'!$J88,"ES DIFERENTE")</f>
        <v>0</v>
      </c>
      <c r="S89" s="1" t="str">
        <f>IFERROR(VLOOKUP(CONCATENATE(R$1,R89),'Formulario de Preguntas'!$C$10:$FN$165,3,FALSE),"")</f>
        <v/>
      </c>
      <c r="T89" s="1" t="str">
        <f>IFERROR(VLOOKUP(CONCATENATE(R$1,R89),'Formulario de Preguntas'!$C$10:$FN$165,4,FALSE),"")</f>
        <v/>
      </c>
      <c r="U89" s="25">
        <f>IF($B89='Formulario de Respuestas'!$D88,'Formulario de Respuestas'!$K88,"ES DIFERENTE")</f>
        <v>0</v>
      </c>
      <c r="V89" s="1" t="str">
        <f>IFERROR(VLOOKUP(CONCATENATE(U$1,U89),'Formulario de Preguntas'!$C$10:$FN$165,3,FALSE),"")</f>
        <v/>
      </c>
      <c r="W89" s="1" t="str">
        <f>IFERROR(VLOOKUP(CONCATENATE(U$1,U89),'Formulario de Preguntas'!$C$10:$FN$165,4,FALSE),"")</f>
        <v/>
      </c>
      <c r="X89" s="25">
        <f>IF($B89='Formulario de Respuestas'!$D88,'Formulario de Respuestas'!$L88,"ES DIFERENTE")</f>
        <v>0</v>
      </c>
      <c r="Y89" s="1" t="str">
        <f>IFERROR(VLOOKUP(CONCATENATE(X$1,X89),'Formulario de Preguntas'!$C$10:$FN$165,3,FALSE),"")</f>
        <v/>
      </c>
      <c r="Z89" s="1" t="str">
        <f>IFERROR(VLOOKUP(CONCATENATE(X$1,X89),'Formulario de Preguntas'!$C$10:$FN$165,4,FALSE),"")</f>
        <v/>
      </c>
      <c r="AA89" s="25">
        <f>IF($B89='Formulario de Respuestas'!$D88,'Formulario de Respuestas'!$M88,"ES DIFERENTE")</f>
        <v>0</v>
      </c>
      <c r="AB89" s="1" t="str">
        <f>IFERROR(VLOOKUP(CONCATENATE(AA$1,AA89),'Formulario de Preguntas'!$C$10:$FN$165,3,FALSE),"")</f>
        <v/>
      </c>
      <c r="AC89" s="1" t="str">
        <f>IFERROR(VLOOKUP(CONCATENATE(AA$1,AA89),'Formulario de Preguntas'!$C$10:$FN$165,4,FALSE),"")</f>
        <v/>
      </c>
      <c r="AD89" s="25">
        <f>IF($B89='Formulario de Respuestas'!$D88,'Formulario de Respuestas'!$N88,"ES DIFERENTE")</f>
        <v>0</v>
      </c>
      <c r="AE89" s="1" t="str">
        <f>IFERROR(VLOOKUP(CONCATENATE(AD$1,AD89),'Formulario de Preguntas'!$C$10:$FN$165,3,FALSE),"")</f>
        <v/>
      </c>
      <c r="AF89" s="1" t="str">
        <f>IFERROR(VLOOKUP(CONCATENATE(AD$1,AD89),'Formulario de Preguntas'!$C$10:$FN$165,4,FALSE),"")</f>
        <v/>
      </c>
      <c r="AG89" s="25">
        <f>IF($B89='Formulario de Respuestas'!$D88,'Formulario de Respuestas'!$O88,"ES DIFERENTE")</f>
        <v>0</v>
      </c>
      <c r="AH89" s="1" t="str">
        <f>IFERROR(VLOOKUP(CONCATENATE(AG$1,AG89),'Formulario de Preguntas'!$C$10:$FN$165,3,FALSE),"")</f>
        <v/>
      </c>
      <c r="AI89" s="1" t="str">
        <f>IFERROR(VLOOKUP(CONCATENATE(AG$1,AG89),'Formulario de Preguntas'!$C$10:$FN$165,4,FALSE),"")</f>
        <v/>
      </c>
      <c r="AJ89" s="25">
        <f>IF($B89='Formulario de Respuestas'!$D88,'Formulario de Respuestas'!$P88,"ES DIFERENTE")</f>
        <v>0</v>
      </c>
      <c r="AK89" s="1" t="str">
        <f>IFERROR(VLOOKUP(CONCATENATE(AJ$1,AJ89),'Formulario de Preguntas'!$C$10:$FN$165,3,FALSE),"")</f>
        <v/>
      </c>
      <c r="AL89" s="1" t="str">
        <f>IFERROR(VLOOKUP(CONCATENATE(AJ$1,AJ89),'Formulario de Preguntas'!$C$10:$FN$165,4,FALSE),"")</f>
        <v/>
      </c>
      <c r="AM89" s="25">
        <f>IF($B89='Formulario de Respuestas'!$D88,'Formulario de Respuestas'!$Q88,"ES DIFERENTE")</f>
        <v>0</v>
      </c>
      <c r="AN89" s="1" t="str">
        <f>IFERROR(VLOOKUP(CONCATENATE(AM$1,AM89),'Formulario de Preguntas'!$C$10:$FN$165,3,FALSE),"")</f>
        <v/>
      </c>
      <c r="AO89" s="1" t="str">
        <f>IFERROR(VLOOKUP(CONCATENATE(AM$1,AM89),'Formulario de Preguntas'!$C$10:$FN$165,4,FALSE),"")</f>
        <v/>
      </c>
      <c r="AP89" s="25">
        <f>IF($B89='Formulario de Respuestas'!$D88,'Formulario de Respuestas'!$R88,"ES DIFERENTE")</f>
        <v>0</v>
      </c>
      <c r="AQ89" s="1" t="str">
        <f>IFERROR(VLOOKUP(CONCATENATE(AP$1,AP89),'Formulario de Preguntas'!$C$10:$FN$165,3,FALSE),"")</f>
        <v/>
      </c>
      <c r="AR89" s="1" t="str">
        <f>IFERROR(VLOOKUP(CONCATENATE(AP$1,AP89),'Formulario de Preguntas'!$C$10:$FN$165,4,FALSE),"")</f>
        <v/>
      </c>
      <c r="AS89" s="25">
        <f>IF($B89='Formulario de Respuestas'!$D88,'Formulario de Respuestas'!$S88,"ES DIFERENTE")</f>
        <v>0</v>
      </c>
      <c r="AT89" s="1" t="str">
        <f>IFERROR(VLOOKUP(CONCATENATE(AS$1,AS89),'Formulario de Preguntas'!$C$10:$FN$165,3,FALSE),"")</f>
        <v/>
      </c>
      <c r="AU89" s="1" t="str">
        <f>IFERROR(VLOOKUP(CONCATENATE(AS$1,AS89),'Formulario de Preguntas'!$C$10:$FN$165,4,FALSE),"")</f>
        <v/>
      </c>
      <c r="AV89" s="25">
        <f>IF($B89='Formulario de Respuestas'!$D88,'Formulario de Respuestas'!$T88,"ES DIFERENTE")</f>
        <v>0</v>
      </c>
      <c r="AW89" s="1" t="str">
        <f>IFERROR(VLOOKUP(CONCATENATE(AV$1,AV89),'Formulario de Preguntas'!$C$10:$FN$165,3,FALSE),"")</f>
        <v/>
      </c>
      <c r="AX89" s="1" t="str">
        <f>IFERROR(VLOOKUP(CONCATENATE(AV$1,AV89),'Formulario de Preguntas'!$C$10:$FN$165,4,FALSE),"")</f>
        <v/>
      </c>
      <c r="AY89" s="25">
        <f>IF($B89='Formulario de Respuestas'!$D88,'Formulario de Respuestas'!$U88,"ES DIFERENTE")</f>
        <v>0</v>
      </c>
      <c r="AZ89" s="1" t="str">
        <f>IFERROR(VLOOKUP(CONCATENATE(AY$1,AY89),'Formulario de Preguntas'!$C$10:$FN$165,3,FALSE),"")</f>
        <v/>
      </c>
      <c r="BA89" s="1" t="str">
        <f>IFERROR(VLOOKUP(CONCATENATE(AY$1,AY89),'Formulario de Preguntas'!$C$10:$FN$165,4,FALSE),"")</f>
        <v/>
      </c>
      <c r="BB89" s="25">
        <f>IF($B89='Formulario de Respuestas'!$D88,'Formulario de Respuestas'!$V88,"ES DIFERENTE")</f>
        <v>0</v>
      </c>
      <c r="BC89" s="1" t="str">
        <f>IFERROR(VLOOKUP(CONCATENATE(BB$1,BB89),'Formulario de Preguntas'!$C$10:$FN$165,3,FALSE),"")</f>
        <v/>
      </c>
      <c r="BD89" s="1" t="str">
        <f>IFERROR(VLOOKUP(CONCATENATE(BB$1,BB89),'Formulario de Preguntas'!$C$10:$FN$165,4,FALSE),"")</f>
        <v/>
      </c>
      <c r="BE89" s="25">
        <f>IF($B89='Formulario de Respuestas'!$D88,'Formulario de Respuestas'!$W88,"ES DIFERENTE")</f>
        <v>0</v>
      </c>
      <c r="BF89" s="1" t="str">
        <f>IFERROR(VLOOKUP(CONCATENATE(BE$1,BE89),'Formulario de Preguntas'!$C$10:$FN$165,3,FALSE),"")</f>
        <v/>
      </c>
      <c r="BG89" s="1" t="str">
        <f>IFERROR(VLOOKUP(CONCATENATE(BE$1,BE89),'Formulario de Preguntas'!$C$10:$FN$165,4,FALSE),"")</f>
        <v/>
      </c>
      <c r="BH89" s="25">
        <f>IF($B89='Formulario de Respuestas'!$D88,'Formulario de Respuestas'!$X88,"ES DIFERENTE")</f>
        <v>0</v>
      </c>
      <c r="BI89" s="1" t="str">
        <f>IFERROR(VLOOKUP(CONCATENATE(BH$1,BH89),'Formulario de Preguntas'!$C$10:$FN$165,3,FALSE),"")</f>
        <v/>
      </c>
      <c r="BJ89" s="1" t="str">
        <f>IFERROR(VLOOKUP(CONCATENATE(BH$1,BH89),'Formulario de Preguntas'!$C$10:$FN$165,4,FALSE),"")</f>
        <v/>
      </c>
      <c r="BK89" s="25">
        <f>IF($B89='Formulario de Respuestas'!$D88,'Formulario de Respuestas'!$Y88,"ES DIFERENTE")</f>
        <v>0</v>
      </c>
      <c r="BL89" s="1" t="str">
        <f>IFERROR(VLOOKUP(CONCATENATE(BK$1,BK89),'Formulario de Preguntas'!$C$10:$FN$165,3,FALSE),"")</f>
        <v/>
      </c>
      <c r="BM89" s="1" t="str">
        <f>IFERROR(VLOOKUP(CONCATENATE(BK$1,BK89),'Formulario de Preguntas'!$C$10:$FN$165,4,FALSE),"")</f>
        <v/>
      </c>
      <c r="BN89" s="25">
        <f>IF($B89='Formulario de Respuestas'!$D88,'Formulario de Respuestas'!$Z88,"ES DIFERENTE")</f>
        <v>0</v>
      </c>
      <c r="BO89" s="1" t="str">
        <f>IFERROR(VLOOKUP(CONCATENATE(BN$1,BN89),'Formulario de Preguntas'!$C$10:$FN$165,3,FALSE),"")</f>
        <v/>
      </c>
      <c r="BP89" s="1" t="str">
        <f>IFERROR(VLOOKUP(CONCATENATE(BN$1,BN89),'Formulario de Preguntas'!$C$10:$FN$165,4,FALSE),"")</f>
        <v/>
      </c>
      <c r="BR89" s="1">
        <f t="shared" si="4"/>
        <v>0</v>
      </c>
      <c r="BS89" s="1">
        <f t="shared" si="5"/>
        <v>0.25</v>
      </c>
      <c r="BT89" s="1">
        <f t="shared" si="3"/>
        <v>0</v>
      </c>
      <c r="BU89" s="1">
        <f>COUNTIF('Formulario de Respuestas'!$E88:$Z88,"A")</f>
        <v>0</v>
      </c>
      <c r="BV89" s="1">
        <f>COUNTIF('Formulario de Respuestas'!$E88:$Z88,"B")</f>
        <v>0</v>
      </c>
      <c r="BW89" s="1">
        <f>COUNTIF('Formulario de Respuestas'!$E88:$Z88,"C")</f>
        <v>0</v>
      </c>
      <c r="BX89" s="1">
        <f>COUNTIF('Formulario de Respuestas'!$E88:$Z88,"D")</f>
        <v>0</v>
      </c>
      <c r="BY89" s="1">
        <f>COUNTIF('Formulario de Respuestas'!$E88:$Z88,"E (RESPUESTA ANULADA)")</f>
        <v>0</v>
      </c>
    </row>
    <row r="90" spans="1:77" x14ac:dyDescent="0.25">
      <c r="A90" s="1">
        <f>'Formulario de Respuestas'!C89</f>
        <v>0</v>
      </c>
      <c r="B90" s="1">
        <f>'Formulario de Respuestas'!D89</f>
        <v>0</v>
      </c>
      <c r="C90" s="25">
        <f>IF($B90='Formulario de Respuestas'!$D89,'Formulario de Respuestas'!$E89,"ES DIFERENTE")</f>
        <v>0</v>
      </c>
      <c r="D90" s="15" t="str">
        <f>IFERROR(VLOOKUP(CONCATENATE(C$1,C90),'Formulario de Preguntas'!$C$2:$FN$165,3,FALSE),"")</f>
        <v/>
      </c>
      <c r="E90" s="1" t="str">
        <f>IFERROR(VLOOKUP(CONCATENATE(C$1,C90),'Formulario de Preguntas'!$C$2:$FN$165,4,FALSE),"")</f>
        <v/>
      </c>
      <c r="F90" s="25">
        <f>IF($B90='Formulario de Respuestas'!$D89,'Formulario de Respuestas'!$F89,"ES DIFERENTE")</f>
        <v>0</v>
      </c>
      <c r="G90" s="1" t="str">
        <f>IFERROR(VLOOKUP(CONCATENATE(F$1,F90),'Formulario de Preguntas'!$C$2:$FN$165,3,FALSE),"")</f>
        <v/>
      </c>
      <c r="H90" s="1" t="str">
        <f>IFERROR(VLOOKUP(CONCATENATE(F$1,F90),'Formulario de Preguntas'!$C$2:$FN$165,4,FALSE),"")</f>
        <v/>
      </c>
      <c r="I90" s="25">
        <f>IF($B90='Formulario de Respuestas'!$D89,'Formulario de Respuestas'!$G89,"ES DIFERENTE")</f>
        <v>0</v>
      </c>
      <c r="J90" s="1" t="str">
        <f>IFERROR(VLOOKUP(CONCATENATE(I$1,I90),'Formulario de Preguntas'!$C$10:$FN$165,3,FALSE),"")</f>
        <v/>
      </c>
      <c r="K90" s="1" t="str">
        <f>IFERROR(VLOOKUP(CONCATENATE(I$1,I90),'Formulario de Preguntas'!$C$10:$FN$165,4,FALSE),"")</f>
        <v/>
      </c>
      <c r="L90" s="25">
        <f>IF($B90='Formulario de Respuestas'!$D89,'Formulario de Respuestas'!$H89,"ES DIFERENTE")</f>
        <v>0</v>
      </c>
      <c r="M90" s="1" t="str">
        <f>IFERROR(VLOOKUP(CONCATENATE(L$1,L90),'Formulario de Preguntas'!$C$10:$FN$165,3,FALSE),"")</f>
        <v/>
      </c>
      <c r="N90" s="1" t="str">
        <f>IFERROR(VLOOKUP(CONCATENATE(L$1,L90),'Formulario de Preguntas'!$C$10:$FN$165,4,FALSE),"")</f>
        <v/>
      </c>
      <c r="O90" s="25">
        <f>IF($B90='Formulario de Respuestas'!$D89,'Formulario de Respuestas'!$I89,"ES DIFERENTE")</f>
        <v>0</v>
      </c>
      <c r="P90" s="1" t="str">
        <f>IFERROR(VLOOKUP(CONCATENATE(O$1,O90),'Formulario de Preguntas'!$C$10:$FN$165,3,FALSE),"")</f>
        <v/>
      </c>
      <c r="Q90" s="1" t="str">
        <f>IFERROR(VLOOKUP(CONCATENATE(O$1,O90),'Formulario de Preguntas'!$C$10:$FN$165,4,FALSE),"")</f>
        <v/>
      </c>
      <c r="R90" s="25">
        <f>IF($B90='Formulario de Respuestas'!$D89,'Formulario de Respuestas'!$J89,"ES DIFERENTE")</f>
        <v>0</v>
      </c>
      <c r="S90" s="1" t="str">
        <f>IFERROR(VLOOKUP(CONCATENATE(R$1,R90),'Formulario de Preguntas'!$C$10:$FN$165,3,FALSE),"")</f>
        <v/>
      </c>
      <c r="T90" s="1" t="str">
        <f>IFERROR(VLOOKUP(CONCATENATE(R$1,R90),'Formulario de Preguntas'!$C$10:$FN$165,4,FALSE),"")</f>
        <v/>
      </c>
      <c r="U90" s="25">
        <f>IF($B90='Formulario de Respuestas'!$D89,'Formulario de Respuestas'!$K89,"ES DIFERENTE")</f>
        <v>0</v>
      </c>
      <c r="V90" s="1" t="str">
        <f>IFERROR(VLOOKUP(CONCATENATE(U$1,U90),'Formulario de Preguntas'!$C$10:$FN$165,3,FALSE),"")</f>
        <v/>
      </c>
      <c r="W90" s="1" t="str">
        <f>IFERROR(VLOOKUP(CONCATENATE(U$1,U90),'Formulario de Preguntas'!$C$10:$FN$165,4,FALSE),"")</f>
        <v/>
      </c>
      <c r="X90" s="25">
        <f>IF($B90='Formulario de Respuestas'!$D89,'Formulario de Respuestas'!$L89,"ES DIFERENTE")</f>
        <v>0</v>
      </c>
      <c r="Y90" s="1" t="str">
        <f>IFERROR(VLOOKUP(CONCATENATE(X$1,X90),'Formulario de Preguntas'!$C$10:$FN$165,3,FALSE),"")</f>
        <v/>
      </c>
      <c r="Z90" s="1" t="str">
        <f>IFERROR(VLOOKUP(CONCATENATE(X$1,X90),'Formulario de Preguntas'!$C$10:$FN$165,4,FALSE),"")</f>
        <v/>
      </c>
      <c r="AA90" s="25">
        <f>IF($B90='Formulario de Respuestas'!$D89,'Formulario de Respuestas'!$M89,"ES DIFERENTE")</f>
        <v>0</v>
      </c>
      <c r="AB90" s="1" t="str">
        <f>IFERROR(VLOOKUP(CONCATENATE(AA$1,AA90),'Formulario de Preguntas'!$C$10:$FN$165,3,FALSE),"")</f>
        <v/>
      </c>
      <c r="AC90" s="1" t="str">
        <f>IFERROR(VLOOKUP(CONCATENATE(AA$1,AA90),'Formulario de Preguntas'!$C$10:$FN$165,4,FALSE),"")</f>
        <v/>
      </c>
      <c r="AD90" s="25">
        <f>IF($B90='Formulario de Respuestas'!$D89,'Formulario de Respuestas'!$N89,"ES DIFERENTE")</f>
        <v>0</v>
      </c>
      <c r="AE90" s="1" t="str">
        <f>IFERROR(VLOOKUP(CONCATENATE(AD$1,AD90),'Formulario de Preguntas'!$C$10:$FN$165,3,FALSE),"")</f>
        <v/>
      </c>
      <c r="AF90" s="1" t="str">
        <f>IFERROR(VLOOKUP(CONCATENATE(AD$1,AD90),'Formulario de Preguntas'!$C$10:$FN$165,4,FALSE),"")</f>
        <v/>
      </c>
      <c r="AG90" s="25">
        <f>IF($B90='Formulario de Respuestas'!$D89,'Formulario de Respuestas'!$O89,"ES DIFERENTE")</f>
        <v>0</v>
      </c>
      <c r="AH90" s="1" t="str">
        <f>IFERROR(VLOOKUP(CONCATENATE(AG$1,AG90),'Formulario de Preguntas'!$C$10:$FN$165,3,FALSE),"")</f>
        <v/>
      </c>
      <c r="AI90" s="1" t="str">
        <f>IFERROR(VLOOKUP(CONCATENATE(AG$1,AG90),'Formulario de Preguntas'!$C$10:$FN$165,4,FALSE),"")</f>
        <v/>
      </c>
      <c r="AJ90" s="25">
        <f>IF($B90='Formulario de Respuestas'!$D89,'Formulario de Respuestas'!$P89,"ES DIFERENTE")</f>
        <v>0</v>
      </c>
      <c r="AK90" s="1" t="str">
        <f>IFERROR(VLOOKUP(CONCATENATE(AJ$1,AJ90),'Formulario de Preguntas'!$C$10:$FN$165,3,FALSE),"")</f>
        <v/>
      </c>
      <c r="AL90" s="1" t="str">
        <f>IFERROR(VLOOKUP(CONCATENATE(AJ$1,AJ90),'Formulario de Preguntas'!$C$10:$FN$165,4,FALSE),"")</f>
        <v/>
      </c>
      <c r="AM90" s="25">
        <f>IF($B90='Formulario de Respuestas'!$D89,'Formulario de Respuestas'!$Q89,"ES DIFERENTE")</f>
        <v>0</v>
      </c>
      <c r="AN90" s="1" t="str">
        <f>IFERROR(VLOOKUP(CONCATENATE(AM$1,AM90),'Formulario de Preguntas'!$C$10:$FN$165,3,FALSE),"")</f>
        <v/>
      </c>
      <c r="AO90" s="1" t="str">
        <f>IFERROR(VLOOKUP(CONCATENATE(AM$1,AM90),'Formulario de Preguntas'!$C$10:$FN$165,4,FALSE),"")</f>
        <v/>
      </c>
      <c r="AP90" s="25">
        <f>IF($B90='Formulario de Respuestas'!$D89,'Formulario de Respuestas'!$R89,"ES DIFERENTE")</f>
        <v>0</v>
      </c>
      <c r="AQ90" s="1" t="str">
        <f>IFERROR(VLOOKUP(CONCATENATE(AP$1,AP90),'Formulario de Preguntas'!$C$10:$FN$165,3,FALSE),"")</f>
        <v/>
      </c>
      <c r="AR90" s="1" t="str">
        <f>IFERROR(VLOOKUP(CONCATENATE(AP$1,AP90),'Formulario de Preguntas'!$C$10:$FN$165,4,FALSE),"")</f>
        <v/>
      </c>
      <c r="AS90" s="25">
        <f>IF($B90='Formulario de Respuestas'!$D89,'Formulario de Respuestas'!$S89,"ES DIFERENTE")</f>
        <v>0</v>
      </c>
      <c r="AT90" s="1" t="str">
        <f>IFERROR(VLOOKUP(CONCATENATE(AS$1,AS90),'Formulario de Preguntas'!$C$10:$FN$165,3,FALSE),"")</f>
        <v/>
      </c>
      <c r="AU90" s="1" t="str">
        <f>IFERROR(VLOOKUP(CONCATENATE(AS$1,AS90),'Formulario de Preguntas'!$C$10:$FN$165,4,FALSE),"")</f>
        <v/>
      </c>
      <c r="AV90" s="25">
        <f>IF($B90='Formulario de Respuestas'!$D89,'Formulario de Respuestas'!$T89,"ES DIFERENTE")</f>
        <v>0</v>
      </c>
      <c r="AW90" s="1" t="str">
        <f>IFERROR(VLOOKUP(CONCATENATE(AV$1,AV90),'Formulario de Preguntas'!$C$10:$FN$165,3,FALSE),"")</f>
        <v/>
      </c>
      <c r="AX90" s="1" t="str">
        <f>IFERROR(VLOOKUP(CONCATENATE(AV$1,AV90),'Formulario de Preguntas'!$C$10:$FN$165,4,FALSE),"")</f>
        <v/>
      </c>
      <c r="AY90" s="25">
        <f>IF($B90='Formulario de Respuestas'!$D89,'Formulario de Respuestas'!$U89,"ES DIFERENTE")</f>
        <v>0</v>
      </c>
      <c r="AZ90" s="1" t="str">
        <f>IFERROR(VLOOKUP(CONCATENATE(AY$1,AY90),'Formulario de Preguntas'!$C$10:$FN$165,3,FALSE),"")</f>
        <v/>
      </c>
      <c r="BA90" s="1" t="str">
        <f>IFERROR(VLOOKUP(CONCATENATE(AY$1,AY90),'Formulario de Preguntas'!$C$10:$FN$165,4,FALSE),"")</f>
        <v/>
      </c>
      <c r="BB90" s="25">
        <f>IF($B90='Formulario de Respuestas'!$D89,'Formulario de Respuestas'!$V89,"ES DIFERENTE")</f>
        <v>0</v>
      </c>
      <c r="BC90" s="1" t="str">
        <f>IFERROR(VLOOKUP(CONCATENATE(BB$1,BB90),'Formulario de Preguntas'!$C$10:$FN$165,3,FALSE),"")</f>
        <v/>
      </c>
      <c r="BD90" s="1" t="str">
        <f>IFERROR(VLOOKUP(CONCATENATE(BB$1,BB90),'Formulario de Preguntas'!$C$10:$FN$165,4,FALSE),"")</f>
        <v/>
      </c>
      <c r="BE90" s="25">
        <f>IF($B90='Formulario de Respuestas'!$D89,'Formulario de Respuestas'!$W89,"ES DIFERENTE")</f>
        <v>0</v>
      </c>
      <c r="BF90" s="1" t="str">
        <f>IFERROR(VLOOKUP(CONCATENATE(BE$1,BE90),'Formulario de Preguntas'!$C$10:$FN$165,3,FALSE),"")</f>
        <v/>
      </c>
      <c r="BG90" s="1" t="str">
        <f>IFERROR(VLOOKUP(CONCATENATE(BE$1,BE90),'Formulario de Preguntas'!$C$10:$FN$165,4,FALSE),"")</f>
        <v/>
      </c>
      <c r="BH90" s="25">
        <f>IF($B90='Formulario de Respuestas'!$D89,'Formulario de Respuestas'!$X89,"ES DIFERENTE")</f>
        <v>0</v>
      </c>
      <c r="BI90" s="1" t="str">
        <f>IFERROR(VLOOKUP(CONCATENATE(BH$1,BH90),'Formulario de Preguntas'!$C$10:$FN$165,3,FALSE),"")</f>
        <v/>
      </c>
      <c r="BJ90" s="1" t="str">
        <f>IFERROR(VLOOKUP(CONCATENATE(BH$1,BH90),'Formulario de Preguntas'!$C$10:$FN$165,4,FALSE),"")</f>
        <v/>
      </c>
      <c r="BK90" s="25">
        <f>IF($B90='Formulario de Respuestas'!$D89,'Formulario de Respuestas'!$Y89,"ES DIFERENTE")</f>
        <v>0</v>
      </c>
      <c r="BL90" s="1" t="str">
        <f>IFERROR(VLOOKUP(CONCATENATE(BK$1,BK90),'Formulario de Preguntas'!$C$10:$FN$165,3,FALSE),"")</f>
        <v/>
      </c>
      <c r="BM90" s="1" t="str">
        <f>IFERROR(VLOOKUP(CONCATENATE(BK$1,BK90),'Formulario de Preguntas'!$C$10:$FN$165,4,FALSE),"")</f>
        <v/>
      </c>
      <c r="BN90" s="25">
        <f>IF($B90='Formulario de Respuestas'!$D89,'Formulario de Respuestas'!$Z89,"ES DIFERENTE")</f>
        <v>0</v>
      </c>
      <c r="BO90" s="1" t="str">
        <f>IFERROR(VLOOKUP(CONCATENATE(BN$1,BN90),'Formulario de Preguntas'!$C$10:$FN$165,3,FALSE),"")</f>
        <v/>
      </c>
      <c r="BP90" s="1" t="str">
        <f>IFERROR(VLOOKUP(CONCATENATE(BN$1,BN90),'Formulario de Preguntas'!$C$10:$FN$165,4,FALSE),"")</f>
        <v/>
      </c>
      <c r="BR90" s="1">
        <f t="shared" si="4"/>
        <v>0</v>
      </c>
      <c r="BS90" s="1">
        <f t="shared" si="5"/>
        <v>0.25</v>
      </c>
      <c r="BT90" s="1">
        <f t="shared" si="3"/>
        <v>0</v>
      </c>
      <c r="BU90" s="1">
        <f>COUNTIF('Formulario de Respuestas'!$E89:$Z89,"A")</f>
        <v>0</v>
      </c>
      <c r="BV90" s="1">
        <f>COUNTIF('Formulario de Respuestas'!$E89:$Z89,"B")</f>
        <v>0</v>
      </c>
      <c r="BW90" s="1">
        <f>COUNTIF('Formulario de Respuestas'!$E89:$Z89,"C")</f>
        <v>0</v>
      </c>
      <c r="BX90" s="1">
        <f>COUNTIF('Formulario de Respuestas'!$E89:$Z89,"D")</f>
        <v>0</v>
      </c>
      <c r="BY90" s="1">
        <f>COUNTIF('Formulario de Respuestas'!$E89:$Z89,"E (RESPUESTA ANULADA)")</f>
        <v>0</v>
      </c>
    </row>
    <row r="91" spans="1:77" x14ac:dyDescent="0.25">
      <c r="A91" s="1">
        <f>'Formulario de Respuestas'!C90</f>
        <v>0</v>
      </c>
      <c r="B91" s="1">
        <f>'Formulario de Respuestas'!D90</f>
        <v>0</v>
      </c>
      <c r="C91" s="25">
        <f>IF($B91='Formulario de Respuestas'!$D90,'Formulario de Respuestas'!$E90,"ES DIFERENTE")</f>
        <v>0</v>
      </c>
      <c r="D91" s="15" t="str">
        <f>IFERROR(VLOOKUP(CONCATENATE(C$1,C91),'Formulario de Preguntas'!$C$2:$FN$165,3,FALSE),"")</f>
        <v/>
      </c>
      <c r="E91" s="1" t="str">
        <f>IFERROR(VLOOKUP(CONCATENATE(C$1,C91),'Formulario de Preguntas'!$C$2:$FN$165,4,FALSE),"")</f>
        <v/>
      </c>
      <c r="F91" s="25">
        <f>IF($B91='Formulario de Respuestas'!$D90,'Formulario de Respuestas'!$F90,"ES DIFERENTE")</f>
        <v>0</v>
      </c>
      <c r="G91" s="1" t="str">
        <f>IFERROR(VLOOKUP(CONCATENATE(F$1,F91),'Formulario de Preguntas'!$C$2:$FN$165,3,FALSE),"")</f>
        <v/>
      </c>
      <c r="H91" s="1" t="str">
        <f>IFERROR(VLOOKUP(CONCATENATE(F$1,F91),'Formulario de Preguntas'!$C$2:$FN$165,4,FALSE),"")</f>
        <v/>
      </c>
      <c r="I91" s="25">
        <f>IF($B91='Formulario de Respuestas'!$D90,'Formulario de Respuestas'!$G90,"ES DIFERENTE")</f>
        <v>0</v>
      </c>
      <c r="J91" s="1" t="str">
        <f>IFERROR(VLOOKUP(CONCATENATE(I$1,I91),'Formulario de Preguntas'!$C$10:$FN$165,3,FALSE),"")</f>
        <v/>
      </c>
      <c r="K91" s="1" t="str">
        <f>IFERROR(VLOOKUP(CONCATENATE(I$1,I91),'Formulario de Preguntas'!$C$10:$FN$165,4,FALSE),"")</f>
        <v/>
      </c>
      <c r="L91" s="25">
        <f>IF($B91='Formulario de Respuestas'!$D90,'Formulario de Respuestas'!$H90,"ES DIFERENTE")</f>
        <v>0</v>
      </c>
      <c r="M91" s="1" t="str">
        <f>IFERROR(VLOOKUP(CONCATENATE(L$1,L91),'Formulario de Preguntas'!$C$10:$FN$165,3,FALSE),"")</f>
        <v/>
      </c>
      <c r="N91" s="1" t="str">
        <f>IFERROR(VLOOKUP(CONCATENATE(L$1,L91),'Formulario de Preguntas'!$C$10:$FN$165,4,FALSE),"")</f>
        <v/>
      </c>
      <c r="O91" s="25">
        <f>IF($B91='Formulario de Respuestas'!$D90,'Formulario de Respuestas'!$I90,"ES DIFERENTE")</f>
        <v>0</v>
      </c>
      <c r="P91" s="1" t="str">
        <f>IFERROR(VLOOKUP(CONCATENATE(O$1,O91),'Formulario de Preguntas'!$C$10:$FN$165,3,FALSE),"")</f>
        <v/>
      </c>
      <c r="Q91" s="1" t="str">
        <f>IFERROR(VLOOKUP(CONCATENATE(O$1,O91),'Formulario de Preguntas'!$C$10:$FN$165,4,FALSE),"")</f>
        <v/>
      </c>
      <c r="R91" s="25">
        <f>IF($B91='Formulario de Respuestas'!$D90,'Formulario de Respuestas'!$J90,"ES DIFERENTE")</f>
        <v>0</v>
      </c>
      <c r="S91" s="1" t="str">
        <f>IFERROR(VLOOKUP(CONCATENATE(R$1,R91),'Formulario de Preguntas'!$C$10:$FN$165,3,FALSE),"")</f>
        <v/>
      </c>
      <c r="T91" s="1" t="str">
        <f>IFERROR(VLOOKUP(CONCATENATE(R$1,R91),'Formulario de Preguntas'!$C$10:$FN$165,4,FALSE),"")</f>
        <v/>
      </c>
      <c r="U91" s="25">
        <f>IF($B91='Formulario de Respuestas'!$D90,'Formulario de Respuestas'!$K90,"ES DIFERENTE")</f>
        <v>0</v>
      </c>
      <c r="V91" s="1" t="str">
        <f>IFERROR(VLOOKUP(CONCATENATE(U$1,U91),'Formulario de Preguntas'!$C$10:$FN$165,3,FALSE),"")</f>
        <v/>
      </c>
      <c r="W91" s="1" t="str">
        <f>IFERROR(VLOOKUP(CONCATENATE(U$1,U91),'Formulario de Preguntas'!$C$10:$FN$165,4,FALSE),"")</f>
        <v/>
      </c>
      <c r="X91" s="25">
        <f>IF($B91='Formulario de Respuestas'!$D90,'Formulario de Respuestas'!$L90,"ES DIFERENTE")</f>
        <v>0</v>
      </c>
      <c r="Y91" s="1" t="str">
        <f>IFERROR(VLOOKUP(CONCATENATE(X$1,X91),'Formulario de Preguntas'!$C$10:$FN$165,3,FALSE),"")</f>
        <v/>
      </c>
      <c r="Z91" s="1" t="str">
        <f>IFERROR(VLOOKUP(CONCATENATE(X$1,X91),'Formulario de Preguntas'!$C$10:$FN$165,4,FALSE),"")</f>
        <v/>
      </c>
      <c r="AA91" s="25">
        <f>IF($B91='Formulario de Respuestas'!$D90,'Formulario de Respuestas'!$M90,"ES DIFERENTE")</f>
        <v>0</v>
      </c>
      <c r="AB91" s="1" t="str">
        <f>IFERROR(VLOOKUP(CONCATENATE(AA$1,AA91),'Formulario de Preguntas'!$C$10:$FN$165,3,FALSE),"")</f>
        <v/>
      </c>
      <c r="AC91" s="1" t="str">
        <f>IFERROR(VLOOKUP(CONCATENATE(AA$1,AA91),'Formulario de Preguntas'!$C$10:$FN$165,4,FALSE),"")</f>
        <v/>
      </c>
      <c r="AD91" s="25">
        <f>IF($B91='Formulario de Respuestas'!$D90,'Formulario de Respuestas'!$N90,"ES DIFERENTE")</f>
        <v>0</v>
      </c>
      <c r="AE91" s="1" t="str">
        <f>IFERROR(VLOOKUP(CONCATENATE(AD$1,AD91),'Formulario de Preguntas'!$C$10:$FN$165,3,FALSE),"")</f>
        <v/>
      </c>
      <c r="AF91" s="1" t="str">
        <f>IFERROR(VLOOKUP(CONCATENATE(AD$1,AD91),'Formulario de Preguntas'!$C$10:$FN$165,4,FALSE),"")</f>
        <v/>
      </c>
      <c r="AG91" s="25">
        <f>IF($B91='Formulario de Respuestas'!$D90,'Formulario de Respuestas'!$O90,"ES DIFERENTE")</f>
        <v>0</v>
      </c>
      <c r="AH91" s="1" t="str">
        <f>IFERROR(VLOOKUP(CONCATENATE(AG$1,AG91),'Formulario de Preguntas'!$C$10:$FN$165,3,FALSE),"")</f>
        <v/>
      </c>
      <c r="AI91" s="1" t="str">
        <f>IFERROR(VLOOKUP(CONCATENATE(AG$1,AG91),'Formulario de Preguntas'!$C$10:$FN$165,4,FALSE),"")</f>
        <v/>
      </c>
      <c r="AJ91" s="25">
        <f>IF($B91='Formulario de Respuestas'!$D90,'Formulario de Respuestas'!$P90,"ES DIFERENTE")</f>
        <v>0</v>
      </c>
      <c r="AK91" s="1" t="str">
        <f>IFERROR(VLOOKUP(CONCATENATE(AJ$1,AJ91),'Formulario de Preguntas'!$C$10:$FN$165,3,FALSE),"")</f>
        <v/>
      </c>
      <c r="AL91" s="1" t="str">
        <f>IFERROR(VLOOKUP(CONCATENATE(AJ$1,AJ91),'Formulario de Preguntas'!$C$10:$FN$165,4,FALSE),"")</f>
        <v/>
      </c>
      <c r="AM91" s="25">
        <f>IF($B91='Formulario de Respuestas'!$D90,'Formulario de Respuestas'!$Q90,"ES DIFERENTE")</f>
        <v>0</v>
      </c>
      <c r="AN91" s="1" t="str">
        <f>IFERROR(VLOOKUP(CONCATENATE(AM$1,AM91),'Formulario de Preguntas'!$C$10:$FN$165,3,FALSE),"")</f>
        <v/>
      </c>
      <c r="AO91" s="1" t="str">
        <f>IFERROR(VLOOKUP(CONCATENATE(AM$1,AM91),'Formulario de Preguntas'!$C$10:$FN$165,4,FALSE),"")</f>
        <v/>
      </c>
      <c r="AP91" s="25">
        <f>IF($B91='Formulario de Respuestas'!$D90,'Formulario de Respuestas'!$R90,"ES DIFERENTE")</f>
        <v>0</v>
      </c>
      <c r="AQ91" s="1" t="str">
        <f>IFERROR(VLOOKUP(CONCATENATE(AP$1,AP91),'Formulario de Preguntas'!$C$10:$FN$165,3,FALSE),"")</f>
        <v/>
      </c>
      <c r="AR91" s="1" t="str">
        <f>IFERROR(VLOOKUP(CONCATENATE(AP$1,AP91),'Formulario de Preguntas'!$C$10:$FN$165,4,FALSE),"")</f>
        <v/>
      </c>
      <c r="AS91" s="25">
        <f>IF($B91='Formulario de Respuestas'!$D90,'Formulario de Respuestas'!$S90,"ES DIFERENTE")</f>
        <v>0</v>
      </c>
      <c r="AT91" s="1" t="str">
        <f>IFERROR(VLOOKUP(CONCATENATE(AS$1,AS91),'Formulario de Preguntas'!$C$10:$FN$165,3,FALSE),"")</f>
        <v/>
      </c>
      <c r="AU91" s="1" t="str">
        <f>IFERROR(VLOOKUP(CONCATENATE(AS$1,AS91),'Formulario de Preguntas'!$C$10:$FN$165,4,FALSE),"")</f>
        <v/>
      </c>
      <c r="AV91" s="25">
        <f>IF($B91='Formulario de Respuestas'!$D90,'Formulario de Respuestas'!$T90,"ES DIFERENTE")</f>
        <v>0</v>
      </c>
      <c r="AW91" s="1" t="str">
        <f>IFERROR(VLOOKUP(CONCATENATE(AV$1,AV91),'Formulario de Preguntas'!$C$10:$FN$165,3,FALSE),"")</f>
        <v/>
      </c>
      <c r="AX91" s="1" t="str">
        <f>IFERROR(VLOOKUP(CONCATENATE(AV$1,AV91),'Formulario de Preguntas'!$C$10:$FN$165,4,FALSE),"")</f>
        <v/>
      </c>
      <c r="AY91" s="25">
        <f>IF($B91='Formulario de Respuestas'!$D90,'Formulario de Respuestas'!$U90,"ES DIFERENTE")</f>
        <v>0</v>
      </c>
      <c r="AZ91" s="1" t="str">
        <f>IFERROR(VLOOKUP(CONCATENATE(AY$1,AY91),'Formulario de Preguntas'!$C$10:$FN$165,3,FALSE),"")</f>
        <v/>
      </c>
      <c r="BA91" s="1" t="str">
        <f>IFERROR(VLOOKUP(CONCATENATE(AY$1,AY91),'Formulario de Preguntas'!$C$10:$FN$165,4,FALSE),"")</f>
        <v/>
      </c>
      <c r="BB91" s="25">
        <f>IF($B91='Formulario de Respuestas'!$D90,'Formulario de Respuestas'!$V90,"ES DIFERENTE")</f>
        <v>0</v>
      </c>
      <c r="BC91" s="1" t="str">
        <f>IFERROR(VLOOKUP(CONCATENATE(BB$1,BB91),'Formulario de Preguntas'!$C$10:$FN$165,3,FALSE),"")</f>
        <v/>
      </c>
      <c r="BD91" s="1" t="str">
        <f>IFERROR(VLOOKUP(CONCATENATE(BB$1,BB91),'Formulario de Preguntas'!$C$10:$FN$165,4,FALSE),"")</f>
        <v/>
      </c>
      <c r="BE91" s="25">
        <f>IF($B91='Formulario de Respuestas'!$D90,'Formulario de Respuestas'!$W90,"ES DIFERENTE")</f>
        <v>0</v>
      </c>
      <c r="BF91" s="1" t="str">
        <f>IFERROR(VLOOKUP(CONCATENATE(BE$1,BE91),'Formulario de Preguntas'!$C$10:$FN$165,3,FALSE),"")</f>
        <v/>
      </c>
      <c r="BG91" s="1" t="str">
        <f>IFERROR(VLOOKUP(CONCATENATE(BE$1,BE91),'Formulario de Preguntas'!$C$10:$FN$165,4,FALSE),"")</f>
        <v/>
      </c>
      <c r="BH91" s="25">
        <f>IF($B91='Formulario de Respuestas'!$D90,'Formulario de Respuestas'!$X90,"ES DIFERENTE")</f>
        <v>0</v>
      </c>
      <c r="BI91" s="1" t="str">
        <f>IFERROR(VLOOKUP(CONCATENATE(BH$1,BH91),'Formulario de Preguntas'!$C$10:$FN$165,3,FALSE),"")</f>
        <v/>
      </c>
      <c r="BJ91" s="1" t="str">
        <f>IFERROR(VLOOKUP(CONCATENATE(BH$1,BH91),'Formulario de Preguntas'!$C$10:$FN$165,4,FALSE),"")</f>
        <v/>
      </c>
      <c r="BK91" s="25">
        <f>IF($B91='Formulario de Respuestas'!$D90,'Formulario de Respuestas'!$Y90,"ES DIFERENTE")</f>
        <v>0</v>
      </c>
      <c r="BL91" s="1" t="str">
        <f>IFERROR(VLOOKUP(CONCATENATE(BK$1,BK91),'Formulario de Preguntas'!$C$10:$FN$165,3,FALSE),"")</f>
        <v/>
      </c>
      <c r="BM91" s="1" t="str">
        <f>IFERROR(VLOOKUP(CONCATENATE(BK$1,BK91),'Formulario de Preguntas'!$C$10:$FN$165,4,FALSE),"")</f>
        <v/>
      </c>
      <c r="BN91" s="25">
        <f>IF($B91='Formulario de Respuestas'!$D90,'Formulario de Respuestas'!$Z90,"ES DIFERENTE")</f>
        <v>0</v>
      </c>
      <c r="BO91" s="1" t="str">
        <f>IFERROR(VLOOKUP(CONCATENATE(BN$1,BN91),'Formulario de Preguntas'!$C$10:$FN$165,3,FALSE),"")</f>
        <v/>
      </c>
      <c r="BP91" s="1" t="str">
        <f>IFERROR(VLOOKUP(CONCATENATE(BN$1,BN91),'Formulario de Preguntas'!$C$10:$FN$165,4,FALSE),"")</f>
        <v/>
      </c>
      <c r="BR91" s="1">
        <f t="shared" si="4"/>
        <v>0</v>
      </c>
      <c r="BS91" s="1">
        <f t="shared" si="5"/>
        <v>0.25</v>
      </c>
      <c r="BT91" s="1">
        <f t="shared" si="3"/>
        <v>0</v>
      </c>
      <c r="BU91" s="1">
        <f>COUNTIF('Formulario de Respuestas'!$E90:$Z90,"A")</f>
        <v>0</v>
      </c>
      <c r="BV91" s="1">
        <f>COUNTIF('Formulario de Respuestas'!$E90:$Z90,"B")</f>
        <v>0</v>
      </c>
      <c r="BW91" s="1">
        <f>COUNTIF('Formulario de Respuestas'!$E90:$Z90,"C")</f>
        <v>0</v>
      </c>
      <c r="BX91" s="1">
        <f>COUNTIF('Formulario de Respuestas'!$E90:$Z90,"D")</f>
        <v>0</v>
      </c>
      <c r="BY91" s="1">
        <f>COUNTIF('Formulario de Respuestas'!$E90:$Z90,"E (RESPUESTA ANULADA)")</f>
        <v>0</v>
      </c>
    </row>
    <row r="92" spans="1:77" x14ac:dyDescent="0.25">
      <c r="A92" s="1">
        <f>'Formulario de Respuestas'!C91</f>
        <v>0</v>
      </c>
      <c r="B92" s="1">
        <f>'Formulario de Respuestas'!D91</f>
        <v>0</v>
      </c>
      <c r="C92" s="25">
        <f>IF($B92='Formulario de Respuestas'!$D91,'Formulario de Respuestas'!$E91,"ES DIFERENTE")</f>
        <v>0</v>
      </c>
      <c r="D92" s="15" t="str">
        <f>IFERROR(VLOOKUP(CONCATENATE(C$1,C92),'Formulario de Preguntas'!$C$2:$FN$165,3,FALSE),"")</f>
        <v/>
      </c>
      <c r="E92" s="1" t="str">
        <f>IFERROR(VLOOKUP(CONCATENATE(C$1,C92),'Formulario de Preguntas'!$C$2:$FN$165,4,FALSE),"")</f>
        <v/>
      </c>
      <c r="F92" s="25">
        <f>IF($B92='Formulario de Respuestas'!$D91,'Formulario de Respuestas'!$F91,"ES DIFERENTE")</f>
        <v>0</v>
      </c>
      <c r="G92" s="1" t="str">
        <f>IFERROR(VLOOKUP(CONCATENATE(F$1,F92),'Formulario de Preguntas'!$C$2:$FN$165,3,FALSE),"")</f>
        <v/>
      </c>
      <c r="H92" s="1" t="str">
        <f>IFERROR(VLOOKUP(CONCATENATE(F$1,F92),'Formulario de Preguntas'!$C$2:$FN$165,4,FALSE),"")</f>
        <v/>
      </c>
      <c r="I92" s="25">
        <f>IF($B92='Formulario de Respuestas'!$D91,'Formulario de Respuestas'!$G91,"ES DIFERENTE")</f>
        <v>0</v>
      </c>
      <c r="J92" s="1" t="str">
        <f>IFERROR(VLOOKUP(CONCATENATE(I$1,I92),'Formulario de Preguntas'!$C$10:$FN$165,3,FALSE),"")</f>
        <v/>
      </c>
      <c r="K92" s="1" t="str">
        <f>IFERROR(VLOOKUP(CONCATENATE(I$1,I92),'Formulario de Preguntas'!$C$10:$FN$165,4,FALSE),"")</f>
        <v/>
      </c>
      <c r="L92" s="25">
        <f>IF($B92='Formulario de Respuestas'!$D91,'Formulario de Respuestas'!$H91,"ES DIFERENTE")</f>
        <v>0</v>
      </c>
      <c r="M92" s="1" t="str">
        <f>IFERROR(VLOOKUP(CONCATENATE(L$1,L92),'Formulario de Preguntas'!$C$10:$FN$165,3,FALSE),"")</f>
        <v/>
      </c>
      <c r="N92" s="1" t="str">
        <f>IFERROR(VLOOKUP(CONCATENATE(L$1,L92),'Formulario de Preguntas'!$C$10:$FN$165,4,FALSE),"")</f>
        <v/>
      </c>
      <c r="O92" s="25">
        <f>IF($B92='Formulario de Respuestas'!$D91,'Formulario de Respuestas'!$I91,"ES DIFERENTE")</f>
        <v>0</v>
      </c>
      <c r="P92" s="1" t="str">
        <f>IFERROR(VLOOKUP(CONCATENATE(O$1,O92),'Formulario de Preguntas'!$C$10:$FN$165,3,FALSE),"")</f>
        <v/>
      </c>
      <c r="Q92" s="1" t="str">
        <f>IFERROR(VLOOKUP(CONCATENATE(O$1,O92),'Formulario de Preguntas'!$C$10:$FN$165,4,FALSE),"")</f>
        <v/>
      </c>
      <c r="R92" s="25">
        <f>IF($B92='Formulario de Respuestas'!$D91,'Formulario de Respuestas'!$J91,"ES DIFERENTE")</f>
        <v>0</v>
      </c>
      <c r="S92" s="1" t="str">
        <f>IFERROR(VLOOKUP(CONCATENATE(R$1,R92),'Formulario de Preguntas'!$C$10:$FN$165,3,FALSE),"")</f>
        <v/>
      </c>
      <c r="T92" s="1" t="str">
        <f>IFERROR(VLOOKUP(CONCATENATE(R$1,R92),'Formulario de Preguntas'!$C$10:$FN$165,4,FALSE),"")</f>
        <v/>
      </c>
      <c r="U92" s="25">
        <f>IF($B92='Formulario de Respuestas'!$D91,'Formulario de Respuestas'!$K91,"ES DIFERENTE")</f>
        <v>0</v>
      </c>
      <c r="V92" s="1" t="str">
        <f>IFERROR(VLOOKUP(CONCATENATE(U$1,U92),'Formulario de Preguntas'!$C$10:$FN$165,3,FALSE),"")</f>
        <v/>
      </c>
      <c r="W92" s="1" t="str">
        <f>IFERROR(VLOOKUP(CONCATENATE(U$1,U92),'Formulario de Preguntas'!$C$10:$FN$165,4,FALSE),"")</f>
        <v/>
      </c>
      <c r="X92" s="25">
        <f>IF($B92='Formulario de Respuestas'!$D91,'Formulario de Respuestas'!$L91,"ES DIFERENTE")</f>
        <v>0</v>
      </c>
      <c r="Y92" s="1" t="str">
        <f>IFERROR(VLOOKUP(CONCATENATE(X$1,X92),'Formulario de Preguntas'!$C$10:$FN$165,3,FALSE),"")</f>
        <v/>
      </c>
      <c r="Z92" s="1" t="str">
        <f>IFERROR(VLOOKUP(CONCATENATE(X$1,X92),'Formulario de Preguntas'!$C$10:$FN$165,4,FALSE),"")</f>
        <v/>
      </c>
      <c r="AA92" s="25">
        <f>IF($B92='Formulario de Respuestas'!$D91,'Formulario de Respuestas'!$M91,"ES DIFERENTE")</f>
        <v>0</v>
      </c>
      <c r="AB92" s="1" t="str">
        <f>IFERROR(VLOOKUP(CONCATENATE(AA$1,AA92),'Formulario de Preguntas'!$C$10:$FN$165,3,FALSE),"")</f>
        <v/>
      </c>
      <c r="AC92" s="1" t="str">
        <f>IFERROR(VLOOKUP(CONCATENATE(AA$1,AA92),'Formulario de Preguntas'!$C$10:$FN$165,4,FALSE),"")</f>
        <v/>
      </c>
      <c r="AD92" s="25">
        <f>IF($B92='Formulario de Respuestas'!$D91,'Formulario de Respuestas'!$N91,"ES DIFERENTE")</f>
        <v>0</v>
      </c>
      <c r="AE92" s="1" t="str">
        <f>IFERROR(VLOOKUP(CONCATENATE(AD$1,AD92),'Formulario de Preguntas'!$C$10:$FN$165,3,FALSE),"")</f>
        <v/>
      </c>
      <c r="AF92" s="1" t="str">
        <f>IFERROR(VLOOKUP(CONCATENATE(AD$1,AD92),'Formulario de Preguntas'!$C$10:$FN$165,4,FALSE),"")</f>
        <v/>
      </c>
      <c r="AG92" s="25">
        <f>IF($B92='Formulario de Respuestas'!$D91,'Formulario de Respuestas'!$O91,"ES DIFERENTE")</f>
        <v>0</v>
      </c>
      <c r="AH92" s="1" t="str">
        <f>IFERROR(VLOOKUP(CONCATENATE(AG$1,AG92),'Formulario de Preguntas'!$C$10:$FN$165,3,FALSE),"")</f>
        <v/>
      </c>
      <c r="AI92" s="1" t="str">
        <f>IFERROR(VLOOKUP(CONCATENATE(AG$1,AG92),'Formulario de Preguntas'!$C$10:$FN$165,4,FALSE),"")</f>
        <v/>
      </c>
      <c r="AJ92" s="25">
        <f>IF($B92='Formulario de Respuestas'!$D91,'Formulario de Respuestas'!$P91,"ES DIFERENTE")</f>
        <v>0</v>
      </c>
      <c r="AK92" s="1" t="str">
        <f>IFERROR(VLOOKUP(CONCATENATE(AJ$1,AJ92),'Formulario de Preguntas'!$C$10:$FN$165,3,FALSE),"")</f>
        <v/>
      </c>
      <c r="AL92" s="1" t="str">
        <f>IFERROR(VLOOKUP(CONCATENATE(AJ$1,AJ92),'Formulario de Preguntas'!$C$10:$FN$165,4,FALSE),"")</f>
        <v/>
      </c>
      <c r="AM92" s="25">
        <f>IF($B92='Formulario de Respuestas'!$D91,'Formulario de Respuestas'!$Q91,"ES DIFERENTE")</f>
        <v>0</v>
      </c>
      <c r="AN92" s="1" t="str">
        <f>IFERROR(VLOOKUP(CONCATENATE(AM$1,AM92),'Formulario de Preguntas'!$C$10:$FN$165,3,FALSE),"")</f>
        <v/>
      </c>
      <c r="AO92" s="1" t="str">
        <f>IFERROR(VLOOKUP(CONCATENATE(AM$1,AM92),'Formulario de Preguntas'!$C$10:$FN$165,4,FALSE),"")</f>
        <v/>
      </c>
      <c r="AP92" s="25">
        <f>IF($B92='Formulario de Respuestas'!$D91,'Formulario de Respuestas'!$R91,"ES DIFERENTE")</f>
        <v>0</v>
      </c>
      <c r="AQ92" s="1" t="str">
        <f>IFERROR(VLOOKUP(CONCATENATE(AP$1,AP92),'Formulario de Preguntas'!$C$10:$FN$165,3,FALSE),"")</f>
        <v/>
      </c>
      <c r="AR92" s="1" t="str">
        <f>IFERROR(VLOOKUP(CONCATENATE(AP$1,AP92),'Formulario de Preguntas'!$C$10:$FN$165,4,FALSE),"")</f>
        <v/>
      </c>
      <c r="AS92" s="25">
        <f>IF($B92='Formulario de Respuestas'!$D91,'Formulario de Respuestas'!$S91,"ES DIFERENTE")</f>
        <v>0</v>
      </c>
      <c r="AT92" s="1" t="str">
        <f>IFERROR(VLOOKUP(CONCATENATE(AS$1,AS92),'Formulario de Preguntas'!$C$10:$FN$165,3,FALSE),"")</f>
        <v/>
      </c>
      <c r="AU92" s="1" t="str">
        <f>IFERROR(VLOOKUP(CONCATENATE(AS$1,AS92),'Formulario de Preguntas'!$C$10:$FN$165,4,FALSE),"")</f>
        <v/>
      </c>
      <c r="AV92" s="25">
        <f>IF($B92='Formulario de Respuestas'!$D91,'Formulario de Respuestas'!$T91,"ES DIFERENTE")</f>
        <v>0</v>
      </c>
      <c r="AW92" s="1" t="str">
        <f>IFERROR(VLOOKUP(CONCATENATE(AV$1,AV92),'Formulario de Preguntas'!$C$10:$FN$165,3,FALSE),"")</f>
        <v/>
      </c>
      <c r="AX92" s="1" t="str">
        <f>IFERROR(VLOOKUP(CONCATENATE(AV$1,AV92),'Formulario de Preguntas'!$C$10:$FN$165,4,FALSE),"")</f>
        <v/>
      </c>
      <c r="AY92" s="25">
        <f>IF($B92='Formulario de Respuestas'!$D91,'Formulario de Respuestas'!$U91,"ES DIFERENTE")</f>
        <v>0</v>
      </c>
      <c r="AZ92" s="1" t="str">
        <f>IFERROR(VLOOKUP(CONCATENATE(AY$1,AY92),'Formulario de Preguntas'!$C$10:$FN$165,3,FALSE),"")</f>
        <v/>
      </c>
      <c r="BA92" s="1" t="str">
        <f>IFERROR(VLOOKUP(CONCATENATE(AY$1,AY92),'Formulario de Preguntas'!$C$10:$FN$165,4,FALSE),"")</f>
        <v/>
      </c>
      <c r="BB92" s="25">
        <f>IF($B92='Formulario de Respuestas'!$D91,'Formulario de Respuestas'!$V91,"ES DIFERENTE")</f>
        <v>0</v>
      </c>
      <c r="BC92" s="1" t="str">
        <f>IFERROR(VLOOKUP(CONCATENATE(BB$1,BB92),'Formulario de Preguntas'!$C$10:$FN$165,3,FALSE),"")</f>
        <v/>
      </c>
      <c r="BD92" s="1" t="str">
        <f>IFERROR(VLOOKUP(CONCATENATE(BB$1,BB92),'Formulario de Preguntas'!$C$10:$FN$165,4,FALSE),"")</f>
        <v/>
      </c>
      <c r="BE92" s="25">
        <f>IF($B92='Formulario de Respuestas'!$D91,'Formulario de Respuestas'!$W91,"ES DIFERENTE")</f>
        <v>0</v>
      </c>
      <c r="BF92" s="1" t="str">
        <f>IFERROR(VLOOKUP(CONCATENATE(BE$1,BE92),'Formulario de Preguntas'!$C$10:$FN$165,3,FALSE),"")</f>
        <v/>
      </c>
      <c r="BG92" s="1" t="str">
        <f>IFERROR(VLOOKUP(CONCATENATE(BE$1,BE92),'Formulario de Preguntas'!$C$10:$FN$165,4,FALSE),"")</f>
        <v/>
      </c>
      <c r="BH92" s="25">
        <f>IF($B92='Formulario de Respuestas'!$D91,'Formulario de Respuestas'!$X91,"ES DIFERENTE")</f>
        <v>0</v>
      </c>
      <c r="BI92" s="1" t="str">
        <f>IFERROR(VLOOKUP(CONCATENATE(BH$1,BH92),'Formulario de Preguntas'!$C$10:$FN$165,3,FALSE),"")</f>
        <v/>
      </c>
      <c r="BJ92" s="1" t="str">
        <f>IFERROR(VLOOKUP(CONCATENATE(BH$1,BH92),'Formulario de Preguntas'!$C$10:$FN$165,4,FALSE),"")</f>
        <v/>
      </c>
      <c r="BK92" s="25">
        <f>IF($B92='Formulario de Respuestas'!$D91,'Formulario de Respuestas'!$Y91,"ES DIFERENTE")</f>
        <v>0</v>
      </c>
      <c r="BL92" s="1" t="str">
        <f>IFERROR(VLOOKUP(CONCATENATE(BK$1,BK92),'Formulario de Preguntas'!$C$10:$FN$165,3,FALSE),"")</f>
        <v/>
      </c>
      <c r="BM92" s="1" t="str">
        <f>IFERROR(VLOOKUP(CONCATENATE(BK$1,BK92),'Formulario de Preguntas'!$C$10:$FN$165,4,FALSE),"")</f>
        <v/>
      </c>
      <c r="BN92" s="25">
        <f>IF($B92='Formulario de Respuestas'!$D91,'Formulario de Respuestas'!$Z91,"ES DIFERENTE")</f>
        <v>0</v>
      </c>
      <c r="BO92" s="1" t="str">
        <f>IFERROR(VLOOKUP(CONCATENATE(BN$1,BN92),'Formulario de Preguntas'!$C$10:$FN$165,3,FALSE),"")</f>
        <v/>
      </c>
      <c r="BP92" s="1" t="str">
        <f>IFERROR(VLOOKUP(CONCATENATE(BN$1,BN92),'Formulario de Preguntas'!$C$10:$FN$165,4,FALSE),"")</f>
        <v/>
      </c>
      <c r="BR92" s="1">
        <f t="shared" si="4"/>
        <v>0</v>
      </c>
      <c r="BS92" s="1">
        <f t="shared" si="5"/>
        <v>0.25</v>
      </c>
      <c r="BT92" s="1">
        <f t="shared" si="3"/>
        <v>0</v>
      </c>
      <c r="BU92" s="1">
        <f>COUNTIF('Formulario de Respuestas'!$E91:$Z91,"A")</f>
        <v>0</v>
      </c>
      <c r="BV92" s="1">
        <f>COUNTIF('Formulario de Respuestas'!$E91:$Z91,"B")</f>
        <v>0</v>
      </c>
      <c r="BW92" s="1">
        <f>COUNTIF('Formulario de Respuestas'!$E91:$Z91,"C")</f>
        <v>0</v>
      </c>
      <c r="BX92" s="1">
        <f>COUNTIF('Formulario de Respuestas'!$E91:$Z91,"D")</f>
        <v>0</v>
      </c>
      <c r="BY92" s="1">
        <f>COUNTIF('Formulario de Respuestas'!$E91:$Z91,"E (RESPUESTA ANULADA)")</f>
        <v>0</v>
      </c>
    </row>
    <row r="93" spans="1:77" x14ac:dyDescent="0.25">
      <c r="A93" s="1">
        <f>'Formulario de Respuestas'!C92</f>
        <v>0</v>
      </c>
      <c r="B93" s="1">
        <f>'Formulario de Respuestas'!D92</f>
        <v>0</v>
      </c>
      <c r="C93" s="25">
        <f>IF($B93='Formulario de Respuestas'!$D92,'Formulario de Respuestas'!$E92,"ES DIFERENTE")</f>
        <v>0</v>
      </c>
      <c r="D93" s="15" t="str">
        <f>IFERROR(VLOOKUP(CONCATENATE(C$1,C93),'Formulario de Preguntas'!$C$2:$FN$165,3,FALSE),"")</f>
        <v/>
      </c>
      <c r="E93" s="1" t="str">
        <f>IFERROR(VLOOKUP(CONCATENATE(C$1,C93),'Formulario de Preguntas'!$C$2:$FN$165,4,FALSE),"")</f>
        <v/>
      </c>
      <c r="F93" s="25">
        <f>IF($B93='Formulario de Respuestas'!$D92,'Formulario de Respuestas'!$F92,"ES DIFERENTE")</f>
        <v>0</v>
      </c>
      <c r="G93" s="1" t="str">
        <f>IFERROR(VLOOKUP(CONCATENATE(F$1,F93),'Formulario de Preguntas'!$C$2:$FN$165,3,FALSE),"")</f>
        <v/>
      </c>
      <c r="H93" s="1" t="str">
        <f>IFERROR(VLOOKUP(CONCATENATE(F$1,F93),'Formulario de Preguntas'!$C$2:$FN$165,4,FALSE),"")</f>
        <v/>
      </c>
      <c r="I93" s="25">
        <f>IF($B93='Formulario de Respuestas'!$D92,'Formulario de Respuestas'!$G92,"ES DIFERENTE")</f>
        <v>0</v>
      </c>
      <c r="J93" s="1" t="str">
        <f>IFERROR(VLOOKUP(CONCATENATE(I$1,I93),'Formulario de Preguntas'!$C$10:$FN$165,3,FALSE),"")</f>
        <v/>
      </c>
      <c r="K93" s="1" t="str">
        <f>IFERROR(VLOOKUP(CONCATENATE(I$1,I93),'Formulario de Preguntas'!$C$10:$FN$165,4,FALSE),"")</f>
        <v/>
      </c>
      <c r="L93" s="25">
        <f>IF($B93='Formulario de Respuestas'!$D92,'Formulario de Respuestas'!$H92,"ES DIFERENTE")</f>
        <v>0</v>
      </c>
      <c r="M93" s="1" t="str">
        <f>IFERROR(VLOOKUP(CONCATENATE(L$1,L93),'Formulario de Preguntas'!$C$10:$FN$165,3,FALSE),"")</f>
        <v/>
      </c>
      <c r="N93" s="1" t="str">
        <f>IFERROR(VLOOKUP(CONCATENATE(L$1,L93),'Formulario de Preguntas'!$C$10:$FN$165,4,FALSE),"")</f>
        <v/>
      </c>
      <c r="O93" s="25">
        <f>IF($B93='Formulario de Respuestas'!$D92,'Formulario de Respuestas'!$I92,"ES DIFERENTE")</f>
        <v>0</v>
      </c>
      <c r="P93" s="1" t="str">
        <f>IFERROR(VLOOKUP(CONCATENATE(O$1,O93),'Formulario de Preguntas'!$C$10:$FN$165,3,FALSE),"")</f>
        <v/>
      </c>
      <c r="Q93" s="1" t="str">
        <f>IFERROR(VLOOKUP(CONCATENATE(O$1,O93),'Formulario de Preguntas'!$C$10:$FN$165,4,FALSE),"")</f>
        <v/>
      </c>
      <c r="R93" s="25">
        <f>IF($B93='Formulario de Respuestas'!$D92,'Formulario de Respuestas'!$J92,"ES DIFERENTE")</f>
        <v>0</v>
      </c>
      <c r="S93" s="1" t="str">
        <f>IFERROR(VLOOKUP(CONCATENATE(R$1,R93),'Formulario de Preguntas'!$C$10:$FN$165,3,FALSE),"")</f>
        <v/>
      </c>
      <c r="T93" s="1" t="str">
        <f>IFERROR(VLOOKUP(CONCATENATE(R$1,R93),'Formulario de Preguntas'!$C$10:$FN$165,4,FALSE),"")</f>
        <v/>
      </c>
      <c r="U93" s="25">
        <f>IF($B93='Formulario de Respuestas'!$D92,'Formulario de Respuestas'!$K92,"ES DIFERENTE")</f>
        <v>0</v>
      </c>
      <c r="V93" s="1" t="str">
        <f>IFERROR(VLOOKUP(CONCATENATE(U$1,U93),'Formulario de Preguntas'!$C$10:$FN$165,3,FALSE),"")</f>
        <v/>
      </c>
      <c r="W93" s="1" t="str">
        <f>IFERROR(VLOOKUP(CONCATENATE(U$1,U93),'Formulario de Preguntas'!$C$10:$FN$165,4,FALSE),"")</f>
        <v/>
      </c>
      <c r="X93" s="25">
        <f>IF($B93='Formulario de Respuestas'!$D92,'Formulario de Respuestas'!$L92,"ES DIFERENTE")</f>
        <v>0</v>
      </c>
      <c r="Y93" s="1" t="str">
        <f>IFERROR(VLOOKUP(CONCATENATE(X$1,X93),'Formulario de Preguntas'!$C$10:$FN$165,3,FALSE),"")</f>
        <v/>
      </c>
      <c r="Z93" s="1" t="str">
        <f>IFERROR(VLOOKUP(CONCATENATE(X$1,X93),'Formulario de Preguntas'!$C$10:$FN$165,4,FALSE),"")</f>
        <v/>
      </c>
      <c r="AA93" s="25">
        <f>IF($B93='Formulario de Respuestas'!$D92,'Formulario de Respuestas'!$M92,"ES DIFERENTE")</f>
        <v>0</v>
      </c>
      <c r="AB93" s="1" t="str">
        <f>IFERROR(VLOOKUP(CONCATENATE(AA$1,AA93),'Formulario de Preguntas'!$C$10:$FN$165,3,FALSE),"")</f>
        <v/>
      </c>
      <c r="AC93" s="1" t="str">
        <f>IFERROR(VLOOKUP(CONCATENATE(AA$1,AA93),'Formulario de Preguntas'!$C$10:$FN$165,4,FALSE),"")</f>
        <v/>
      </c>
      <c r="AD93" s="25">
        <f>IF($B93='Formulario de Respuestas'!$D92,'Formulario de Respuestas'!$N92,"ES DIFERENTE")</f>
        <v>0</v>
      </c>
      <c r="AE93" s="1" t="str">
        <f>IFERROR(VLOOKUP(CONCATENATE(AD$1,AD93),'Formulario de Preguntas'!$C$10:$FN$165,3,FALSE),"")</f>
        <v/>
      </c>
      <c r="AF93" s="1" t="str">
        <f>IFERROR(VLOOKUP(CONCATENATE(AD$1,AD93),'Formulario de Preguntas'!$C$10:$FN$165,4,FALSE),"")</f>
        <v/>
      </c>
      <c r="AG93" s="25">
        <f>IF($B93='Formulario de Respuestas'!$D92,'Formulario de Respuestas'!$O92,"ES DIFERENTE")</f>
        <v>0</v>
      </c>
      <c r="AH93" s="1" t="str">
        <f>IFERROR(VLOOKUP(CONCATENATE(AG$1,AG93),'Formulario de Preguntas'!$C$10:$FN$165,3,FALSE),"")</f>
        <v/>
      </c>
      <c r="AI93" s="1" t="str">
        <f>IFERROR(VLOOKUP(CONCATENATE(AG$1,AG93),'Formulario de Preguntas'!$C$10:$FN$165,4,FALSE),"")</f>
        <v/>
      </c>
      <c r="AJ93" s="25">
        <f>IF($B93='Formulario de Respuestas'!$D92,'Formulario de Respuestas'!$P92,"ES DIFERENTE")</f>
        <v>0</v>
      </c>
      <c r="AK93" s="1" t="str">
        <f>IFERROR(VLOOKUP(CONCATENATE(AJ$1,AJ93),'Formulario de Preguntas'!$C$10:$FN$165,3,FALSE),"")</f>
        <v/>
      </c>
      <c r="AL93" s="1" t="str">
        <f>IFERROR(VLOOKUP(CONCATENATE(AJ$1,AJ93),'Formulario de Preguntas'!$C$10:$FN$165,4,FALSE),"")</f>
        <v/>
      </c>
      <c r="AM93" s="25">
        <f>IF($B93='Formulario de Respuestas'!$D92,'Formulario de Respuestas'!$Q92,"ES DIFERENTE")</f>
        <v>0</v>
      </c>
      <c r="AN93" s="1" t="str">
        <f>IFERROR(VLOOKUP(CONCATENATE(AM$1,AM93),'Formulario de Preguntas'!$C$10:$FN$165,3,FALSE),"")</f>
        <v/>
      </c>
      <c r="AO93" s="1" t="str">
        <f>IFERROR(VLOOKUP(CONCATENATE(AM$1,AM93),'Formulario de Preguntas'!$C$10:$FN$165,4,FALSE),"")</f>
        <v/>
      </c>
      <c r="AP93" s="25">
        <f>IF($B93='Formulario de Respuestas'!$D92,'Formulario de Respuestas'!$R92,"ES DIFERENTE")</f>
        <v>0</v>
      </c>
      <c r="AQ93" s="1" t="str">
        <f>IFERROR(VLOOKUP(CONCATENATE(AP$1,AP93),'Formulario de Preguntas'!$C$10:$FN$165,3,FALSE),"")</f>
        <v/>
      </c>
      <c r="AR93" s="1" t="str">
        <f>IFERROR(VLOOKUP(CONCATENATE(AP$1,AP93),'Formulario de Preguntas'!$C$10:$FN$165,4,FALSE),"")</f>
        <v/>
      </c>
      <c r="AS93" s="25">
        <f>IF($B93='Formulario de Respuestas'!$D92,'Formulario de Respuestas'!$S92,"ES DIFERENTE")</f>
        <v>0</v>
      </c>
      <c r="AT93" s="1" t="str">
        <f>IFERROR(VLOOKUP(CONCATENATE(AS$1,AS93),'Formulario de Preguntas'!$C$10:$FN$165,3,FALSE),"")</f>
        <v/>
      </c>
      <c r="AU93" s="1" t="str">
        <f>IFERROR(VLOOKUP(CONCATENATE(AS$1,AS93),'Formulario de Preguntas'!$C$10:$FN$165,4,FALSE),"")</f>
        <v/>
      </c>
      <c r="AV93" s="25">
        <f>IF($B93='Formulario de Respuestas'!$D92,'Formulario de Respuestas'!$T92,"ES DIFERENTE")</f>
        <v>0</v>
      </c>
      <c r="AW93" s="1" t="str">
        <f>IFERROR(VLOOKUP(CONCATENATE(AV$1,AV93),'Formulario de Preguntas'!$C$10:$FN$165,3,FALSE),"")</f>
        <v/>
      </c>
      <c r="AX93" s="1" t="str">
        <f>IFERROR(VLOOKUP(CONCATENATE(AV$1,AV93),'Formulario de Preguntas'!$C$10:$FN$165,4,FALSE),"")</f>
        <v/>
      </c>
      <c r="AY93" s="25">
        <f>IF($B93='Formulario de Respuestas'!$D92,'Formulario de Respuestas'!$U92,"ES DIFERENTE")</f>
        <v>0</v>
      </c>
      <c r="AZ93" s="1" t="str">
        <f>IFERROR(VLOOKUP(CONCATENATE(AY$1,AY93),'Formulario de Preguntas'!$C$10:$FN$165,3,FALSE),"")</f>
        <v/>
      </c>
      <c r="BA93" s="1" t="str">
        <f>IFERROR(VLOOKUP(CONCATENATE(AY$1,AY93),'Formulario de Preguntas'!$C$10:$FN$165,4,FALSE),"")</f>
        <v/>
      </c>
      <c r="BB93" s="25">
        <f>IF($B93='Formulario de Respuestas'!$D92,'Formulario de Respuestas'!$V92,"ES DIFERENTE")</f>
        <v>0</v>
      </c>
      <c r="BC93" s="1" t="str">
        <f>IFERROR(VLOOKUP(CONCATENATE(BB$1,BB93),'Formulario de Preguntas'!$C$10:$FN$165,3,FALSE),"")</f>
        <v/>
      </c>
      <c r="BD93" s="1" t="str">
        <f>IFERROR(VLOOKUP(CONCATENATE(BB$1,BB93),'Formulario de Preguntas'!$C$10:$FN$165,4,FALSE),"")</f>
        <v/>
      </c>
      <c r="BE93" s="25">
        <f>IF($B93='Formulario de Respuestas'!$D92,'Formulario de Respuestas'!$W92,"ES DIFERENTE")</f>
        <v>0</v>
      </c>
      <c r="BF93" s="1" t="str">
        <f>IFERROR(VLOOKUP(CONCATENATE(BE$1,BE93),'Formulario de Preguntas'!$C$10:$FN$165,3,FALSE),"")</f>
        <v/>
      </c>
      <c r="BG93" s="1" t="str">
        <f>IFERROR(VLOOKUP(CONCATENATE(BE$1,BE93),'Formulario de Preguntas'!$C$10:$FN$165,4,FALSE),"")</f>
        <v/>
      </c>
      <c r="BH93" s="25">
        <f>IF($B93='Formulario de Respuestas'!$D92,'Formulario de Respuestas'!$X92,"ES DIFERENTE")</f>
        <v>0</v>
      </c>
      <c r="BI93" s="1" t="str">
        <f>IFERROR(VLOOKUP(CONCATENATE(BH$1,BH93),'Formulario de Preguntas'!$C$10:$FN$165,3,FALSE),"")</f>
        <v/>
      </c>
      <c r="BJ93" s="1" t="str">
        <f>IFERROR(VLOOKUP(CONCATENATE(BH$1,BH93),'Formulario de Preguntas'!$C$10:$FN$165,4,FALSE),"")</f>
        <v/>
      </c>
      <c r="BK93" s="25">
        <f>IF($B93='Formulario de Respuestas'!$D92,'Formulario de Respuestas'!$Y92,"ES DIFERENTE")</f>
        <v>0</v>
      </c>
      <c r="BL93" s="1" t="str">
        <f>IFERROR(VLOOKUP(CONCATENATE(BK$1,BK93),'Formulario de Preguntas'!$C$10:$FN$165,3,FALSE),"")</f>
        <v/>
      </c>
      <c r="BM93" s="1" t="str">
        <f>IFERROR(VLOOKUP(CONCATENATE(BK$1,BK93),'Formulario de Preguntas'!$C$10:$FN$165,4,FALSE),"")</f>
        <v/>
      </c>
      <c r="BN93" s="25">
        <f>IF($B93='Formulario de Respuestas'!$D92,'Formulario de Respuestas'!$Z92,"ES DIFERENTE")</f>
        <v>0</v>
      </c>
      <c r="BO93" s="1" t="str">
        <f>IFERROR(VLOOKUP(CONCATENATE(BN$1,BN93),'Formulario de Preguntas'!$C$10:$FN$165,3,FALSE),"")</f>
        <v/>
      </c>
      <c r="BP93" s="1" t="str">
        <f>IFERROR(VLOOKUP(CONCATENATE(BN$1,BN93),'Formulario de Preguntas'!$C$10:$FN$165,4,FALSE),"")</f>
        <v/>
      </c>
      <c r="BR93" s="1">
        <f t="shared" si="4"/>
        <v>0</v>
      </c>
      <c r="BS93" s="1">
        <f t="shared" si="5"/>
        <v>0.25</v>
      </c>
      <c r="BT93" s="1">
        <f t="shared" si="3"/>
        <v>0</v>
      </c>
      <c r="BU93" s="1">
        <f>COUNTIF('Formulario de Respuestas'!$E92:$Z92,"A")</f>
        <v>0</v>
      </c>
      <c r="BV93" s="1">
        <f>COUNTIF('Formulario de Respuestas'!$E92:$Z92,"B")</f>
        <v>0</v>
      </c>
      <c r="BW93" s="1">
        <f>COUNTIF('Formulario de Respuestas'!$E92:$Z92,"C")</f>
        <v>0</v>
      </c>
      <c r="BX93" s="1">
        <f>COUNTIF('Formulario de Respuestas'!$E92:$Z92,"D")</f>
        <v>0</v>
      </c>
      <c r="BY93" s="1">
        <f>COUNTIF('Formulario de Respuestas'!$E92:$Z92,"E (RESPUESTA ANULADA)")</f>
        <v>0</v>
      </c>
    </row>
    <row r="94" spans="1:77" x14ac:dyDescent="0.25">
      <c r="A94" s="1">
        <f>'Formulario de Respuestas'!C93</f>
        <v>0</v>
      </c>
      <c r="B94" s="1">
        <f>'Formulario de Respuestas'!D93</f>
        <v>0</v>
      </c>
      <c r="C94" s="25">
        <f>IF($B94='Formulario de Respuestas'!$D93,'Formulario de Respuestas'!$E93,"ES DIFERENTE")</f>
        <v>0</v>
      </c>
      <c r="D94" s="15" t="str">
        <f>IFERROR(VLOOKUP(CONCATENATE(C$1,C94),'Formulario de Preguntas'!$C$2:$FN$165,3,FALSE),"")</f>
        <v/>
      </c>
      <c r="E94" s="1" t="str">
        <f>IFERROR(VLOOKUP(CONCATENATE(C$1,C94),'Formulario de Preguntas'!$C$2:$FN$165,4,FALSE),"")</f>
        <v/>
      </c>
      <c r="F94" s="25">
        <f>IF($B94='Formulario de Respuestas'!$D93,'Formulario de Respuestas'!$F93,"ES DIFERENTE")</f>
        <v>0</v>
      </c>
      <c r="G94" s="1" t="str">
        <f>IFERROR(VLOOKUP(CONCATENATE(F$1,F94),'Formulario de Preguntas'!$C$2:$FN$165,3,FALSE),"")</f>
        <v/>
      </c>
      <c r="H94" s="1" t="str">
        <f>IFERROR(VLOOKUP(CONCATENATE(F$1,F94),'Formulario de Preguntas'!$C$2:$FN$165,4,FALSE),"")</f>
        <v/>
      </c>
      <c r="I94" s="25">
        <f>IF($B94='Formulario de Respuestas'!$D93,'Formulario de Respuestas'!$G93,"ES DIFERENTE")</f>
        <v>0</v>
      </c>
      <c r="J94" s="1" t="str">
        <f>IFERROR(VLOOKUP(CONCATENATE(I$1,I94),'Formulario de Preguntas'!$C$10:$FN$165,3,FALSE),"")</f>
        <v/>
      </c>
      <c r="K94" s="1" t="str">
        <f>IFERROR(VLOOKUP(CONCATENATE(I$1,I94),'Formulario de Preguntas'!$C$10:$FN$165,4,FALSE),"")</f>
        <v/>
      </c>
      <c r="L94" s="25">
        <f>IF($B94='Formulario de Respuestas'!$D93,'Formulario de Respuestas'!$H93,"ES DIFERENTE")</f>
        <v>0</v>
      </c>
      <c r="M94" s="1" t="str">
        <f>IFERROR(VLOOKUP(CONCATENATE(L$1,L94),'Formulario de Preguntas'!$C$10:$FN$165,3,FALSE),"")</f>
        <v/>
      </c>
      <c r="N94" s="1" t="str">
        <f>IFERROR(VLOOKUP(CONCATENATE(L$1,L94),'Formulario de Preguntas'!$C$10:$FN$165,4,FALSE),"")</f>
        <v/>
      </c>
      <c r="O94" s="25">
        <f>IF($B94='Formulario de Respuestas'!$D93,'Formulario de Respuestas'!$I93,"ES DIFERENTE")</f>
        <v>0</v>
      </c>
      <c r="P94" s="1" t="str">
        <f>IFERROR(VLOOKUP(CONCATENATE(O$1,O94),'Formulario de Preguntas'!$C$10:$FN$165,3,FALSE),"")</f>
        <v/>
      </c>
      <c r="Q94" s="1" t="str">
        <f>IFERROR(VLOOKUP(CONCATENATE(O$1,O94),'Formulario de Preguntas'!$C$10:$FN$165,4,FALSE),"")</f>
        <v/>
      </c>
      <c r="R94" s="25">
        <f>IF($B94='Formulario de Respuestas'!$D93,'Formulario de Respuestas'!$J93,"ES DIFERENTE")</f>
        <v>0</v>
      </c>
      <c r="S94" s="1" t="str">
        <f>IFERROR(VLOOKUP(CONCATENATE(R$1,R94),'Formulario de Preguntas'!$C$10:$FN$165,3,FALSE),"")</f>
        <v/>
      </c>
      <c r="T94" s="1" t="str">
        <f>IFERROR(VLOOKUP(CONCATENATE(R$1,R94),'Formulario de Preguntas'!$C$10:$FN$165,4,FALSE),"")</f>
        <v/>
      </c>
      <c r="U94" s="25">
        <f>IF($B94='Formulario de Respuestas'!$D93,'Formulario de Respuestas'!$K93,"ES DIFERENTE")</f>
        <v>0</v>
      </c>
      <c r="V94" s="1" t="str">
        <f>IFERROR(VLOOKUP(CONCATENATE(U$1,U94),'Formulario de Preguntas'!$C$10:$FN$165,3,FALSE),"")</f>
        <v/>
      </c>
      <c r="W94" s="1" t="str">
        <f>IFERROR(VLOOKUP(CONCATENATE(U$1,U94),'Formulario de Preguntas'!$C$10:$FN$165,4,FALSE),"")</f>
        <v/>
      </c>
      <c r="X94" s="25">
        <f>IF($B94='Formulario de Respuestas'!$D93,'Formulario de Respuestas'!$L93,"ES DIFERENTE")</f>
        <v>0</v>
      </c>
      <c r="Y94" s="1" t="str">
        <f>IFERROR(VLOOKUP(CONCATENATE(X$1,X94),'Formulario de Preguntas'!$C$10:$FN$165,3,FALSE),"")</f>
        <v/>
      </c>
      <c r="Z94" s="1" t="str">
        <f>IFERROR(VLOOKUP(CONCATENATE(X$1,X94),'Formulario de Preguntas'!$C$10:$FN$165,4,FALSE),"")</f>
        <v/>
      </c>
      <c r="AA94" s="25">
        <f>IF($B94='Formulario de Respuestas'!$D93,'Formulario de Respuestas'!$M93,"ES DIFERENTE")</f>
        <v>0</v>
      </c>
      <c r="AB94" s="1" t="str">
        <f>IFERROR(VLOOKUP(CONCATENATE(AA$1,AA94),'Formulario de Preguntas'!$C$10:$FN$165,3,FALSE),"")</f>
        <v/>
      </c>
      <c r="AC94" s="1" t="str">
        <f>IFERROR(VLOOKUP(CONCATENATE(AA$1,AA94),'Formulario de Preguntas'!$C$10:$FN$165,4,FALSE),"")</f>
        <v/>
      </c>
      <c r="AD94" s="25">
        <f>IF($B94='Formulario de Respuestas'!$D93,'Formulario de Respuestas'!$N93,"ES DIFERENTE")</f>
        <v>0</v>
      </c>
      <c r="AE94" s="1" t="str">
        <f>IFERROR(VLOOKUP(CONCATENATE(AD$1,AD94),'Formulario de Preguntas'!$C$10:$FN$165,3,FALSE),"")</f>
        <v/>
      </c>
      <c r="AF94" s="1" t="str">
        <f>IFERROR(VLOOKUP(CONCATENATE(AD$1,AD94),'Formulario de Preguntas'!$C$10:$FN$165,4,FALSE),"")</f>
        <v/>
      </c>
      <c r="AG94" s="25">
        <f>IF($B94='Formulario de Respuestas'!$D93,'Formulario de Respuestas'!$O93,"ES DIFERENTE")</f>
        <v>0</v>
      </c>
      <c r="AH94" s="1" t="str">
        <f>IFERROR(VLOOKUP(CONCATENATE(AG$1,AG94),'Formulario de Preguntas'!$C$10:$FN$165,3,FALSE),"")</f>
        <v/>
      </c>
      <c r="AI94" s="1" t="str">
        <f>IFERROR(VLOOKUP(CONCATENATE(AG$1,AG94),'Formulario de Preguntas'!$C$10:$FN$165,4,FALSE),"")</f>
        <v/>
      </c>
      <c r="AJ94" s="25">
        <f>IF($B94='Formulario de Respuestas'!$D93,'Formulario de Respuestas'!$P93,"ES DIFERENTE")</f>
        <v>0</v>
      </c>
      <c r="AK94" s="1" t="str">
        <f>IFERROR(VLOOKUP(CONCATENATE(AJ$1,AJ94),'Formulario de Preguntas'!$C$10:$FN$165,3,FALSE),"")</f>
        <v/>
      </c>
      <c r="AL94" s="1" t="str">
        <f>IFERROR(VLOOKUP(CONCATENATE(AJ$1,AJ94),'Formulario de Preguntas'!$C$10:$FN$165,4,FALSE),"")</f>
        <v/>
      </c>
      <c r="AM94" s="25">
        <f>IF($B94='Formulario de Respuestas'!$D93,'Formulario de Respuestas'!$Q93,"ES DIFERENTE")</f>
        <v>0</v>
      </c>
      <c r="AN94" s="1" t="str">
        <f>IFERROR(VLOOKUP(CONCATENATE(AM$1,AM94),'Formulario de Preguntas'!$C$10:$FN$165,3,FALSE),"")</f>
        <v/>
      </c>
      <c r="AO94" s="1" t="str">
        <f>IFERROR(VLOOKUP(CONCATENATE(AM$1,AM94),'Formulario de Preguntas'!$C$10:$FN$165,4,FALSE),"")</f>
        <v/>
      </c>
      <c r="AP94" s="25">
        <f>IF($B94='Formulario de Respuestas'!$D93,'Formulario de Respuestas'!$R93,"ES DIFERENTE")</f>
        <v>0</v>
      </c>
      <c r="AQ94" s="1" t="str">
        <f>IFERROR(VLOOKUP(CONCATENATE(AP$1,AP94),'Formulario de Preguntas'!$C$10:$FN$165,3,FALSE),"")</f>
        <v/>
      </c>
      <c r="AR94" s="1" t="str">
        <f>IFERROR(VLOOKUP(CONCATENATE(AP$1,AP94),'Formulario de Preguntas'!$C$10:$FN$165,4,FALSE),"")</f>
        <v/>
      </c>
      <c r="AS94" s="25">
        <f>IF($B94='Formulario de Respuestas'!$D93,'Formulario de Respuestas'!$S93,"ES DIFERENTE")</f>
        <v>0</v>
      </c>
      <c r="AT94" s="1" t="str">
        <f>IFERROR(VLOOKUP(CONCATENATE(AS$1,AS94),'Formulario de Preguntas'!$C$10:$FN$165,3,FALSE),"")</f>
        <v/>
      </c>
      <c r="AU94" s="1" t="str">
        <f>IFERROR(VLOOKUP(CONCATENATE(AS$1,AS94),'Formulario de Preguntas'!$C$10:$FN$165,4,FALSE),"")</f>
        <v/>
      </c>
      <c r="AV94" s="25">
        <f>IF($B94='Formulario de Respuestas'!$D93,'Formulario de Respuestas'!$T93,"ES DIFERENTE")</f>
        <v>0</v>
      </c>
      <c r="AW94" s="1" t="str">
        <f>IFERROR(VLOOKUP(CONCATENATE(AV$1,AV94),'Formulario de Preguntas'!$C$10:$FN$165,3,FALSE),"")</f>
        <v/>
      </c>
      <c r="AX94" s="1" t="str">
        <f>IFERROR(VLOOKUP(CONCATENATE(AV$1,AV94),'Formulario de Preguntas'!$C$10:$FN$165,4,FALSE),"")</f>
        <v/>
      </c>
      <c r="AY94" s="25">
        <f>IF($B94='Formulario de Respuestas'!$D93,'Formulario de Respuestas'!$U93,"ES DIFERENTE")</f>
        <v>0</v>
      </c>
      <c r="AZ94" s="1" t="str">
        <f>IFERROR(VLOOKUP(CONCATENATE(AY$1,AY94),'Formulario de Preguntas'!$C$10:$FN$165,3,FALSE),"")</f>
        <v/>
      </c>
      <c r="BA94" s="1" t="str">
        <f>IFERROR(VLOOKUP(CONCATENATE(AY$1,AY94),'Formulario de Preguntas'!$C$10:$FN$165,4,FALSE),"")</f>
        <v/>
      </c>
      <c r="BB94" s="25">
        <f>IF($B94='Formulario de Respuestas'!$D93,'Formulario de Respuestas'!$V93,"ES DIFERENTE")</f>
        <v>0</v>
      </c>
      <c r="BC94" s="1" t="str">
        <f>IFERROR(VLOOKUP(CONCATENATE(BB$1,BB94),'Formulario de Preguntas'!$C$10:$FN$165,3,FALSE),"")</f>
        <v/>
      </c>
      <c r="BD94" s="1" t="str">
        <f>IFERROR(VLOOKUP(CONCATENATE(BB$1,BB94),'Formulario de Preguntas'!$C$10:$FN$165,4,FALSE),"")</f>
        <v/>
      </c>
      <c r="BE94" s="25">
        <f>IF($B94='Formulario de Respuestas'!$D93,'Formulario de Respuestas'!$W93,"ES DIFERENTE")</f>
        <v>0</v>
      </c>
      <c r="BF94" s="1" t="str">
        <f>IFERROR(VLOOKUP(CONCATENATE(BE$1,BE94),'Formulario de Preguntas'!$C$10:$FN$165,3,FALSE),"")</f>
        <v/>
      </c>
      <c r="BG94" s="1" t="str">
        <f>IFERROR(VLOOKUP(CONCATENATE(BE$1,BE94),'Formulario de Preguntas'!$C$10:$FN$165,4,FALSE),"")</f>
        <v/>
      </c>
      <c r="BH94" s="25">
        <f>IF($B94='Formulario de Respuestas'!$D93,'Formulario de Respuestas'!$X93,"ES DIFERENTE")</f>
        <v>0</v>
      </c>
      <c r="BI94" s="1" t="str">
        <f>IFERROR(VLOOKUP(CONCATENATE(BH$1,BH94),'Formulario de Preguntas'!$C$10:$FN$165,3,FALSE),"")</f>
        <v/>
      </c>
      <c r="BJ94" s="1" t="str">
        <f>IFERROR(VLOOKUP(CONCATENATE(BH$1,BH94),'Formulario de Preguntas'!$C$10:$FN$165,4,FALSE),"")</f>
        <v/>
      </c>
      <c r="BK94" s="25">
        <f>IF($B94='Formulario de Respuestas'!$D93,'Formulario de Respuestas'!$Y93,"ES DIFERENTE")</f>
        <v>0</v>
      </c>
      <c r="BL94" s="1" t="str">
        <f>IFERROR(VLOOKUP(CONCATENATE(BK$1,BK94),'Formulario de Preguntas'!$C$10:$FN$165,3,FALSE),"")</f>
        <v/>
      </c>
      <c r="BM94" s="1" t="str">
        <f>IFERROR(VLOOKUP(CONCATENATE(BK$1,BK94),'Formulario de Preguntas'!$C$10:$FN$165,4,FALSE),"")</f>
        <v/>
      </c>
      <c r="BN94" s="25">
        <f>IF($B94='Formulario de Respuestas'!$D93,'Formulario de Respuestas'!$Z93,"ES DIFERENTE")</f>
        <v>0</v>
      </c>
      <c r="BO94" s="1" t="str">
        <f>IFERROR(VLOOKUP(CONCATENATE(BN$1,BN94),'Formulario de Preguntas'!$C$10:$FN$165,3,FALSE),"")</f>
        <v/>
      </c>
      <c r="BP94" s="1" t="str">
        <f>IFERROR(VLOOKUP(CONCATENATE(BN$1,BN94),'Formulario de Preguntas'!$C$10:$FN$165,4,FALSE),"")</f>
        <v/>
      </c>
      <c r="BR94" s="1">
        <f t="shared" si="4"/>
        <v>0</v>
      </c>
      <c r="BS94" s="1">
        <f t="shared" si="5"/>
        <v>0.25</v>
      </c>
      <c r="BT94" s="1">
        <f t="shared" ref="BT94:BT157" si="6">BR94*BS94</f>
        <v>0</v>
      </c>
      <c r="BU94" s="1">
        <f>COUNTIF('Formulario de Respuestas'!$E93:$Z93,"A")</f>
        <v>0</v>
      </c>
      <c r="BV94" s="1">
        <f>COUNTIF('Formulario de Respuestas'!$E93:$Z93,"B")</f>
        <v>0</v>
      </c>
      <c r="BW94" s="1">
        <f>COUNTIF('Formulario de Respuestas'!$E93:$Z93,"C")</f>
        <v>0</v>
      </c>
      <c r="BX94" s="1">
        <f>COUNTIF('Formulario de Respuestas'!$E93:$Z93,"D")</f>
        <v>0</v>
      </c>
      <c r="BY94" s="1">
        <f>COUNTIF('Formulario de Respuestas'!$E93:$Z93,"E (RESPUESTA ANULADA)")</f>
        <v>0</v>
      </c>
    </row>
    <row r="95" spans="1:77" x14ac:dyDescent="0.25">
      <c r="A95" s="1">
        <f>'Formulario de Respuestas'!C94</f>
        <v>0</v>
      </c>
      <c r="B95" s="1">
        <f>'Formulario de Respuestas'!D94</f>
        <v>0</v>
      </c>
      <c r="C95" s="25">
        <f>IF($B95='Formulario de Respuestas'!$D94,'Formulario de Respuestas'!$E94,"ES DIFERENTE")</f>
        <v>0</v>
      </c>
      <c r="D95" s="15" t="str">
        <f>IFERROR(VLOOKUP(CONCATENATE(C$1,C95),'Formulario de Preguntas'!$C$2:$FN$165,3,FALSE),"")</f>
        <v/>
      </c>
      <c r="E95" s="1" t="str">
        <f>IFERROR(VLOOKUP(CONCATENATE(C$1,C95),'Formulario de Preguntas'!$C$2:$FN$165,4,FALSE),"")</f>
        <v/>
      </c>
      <c r="F95" s="25">
        <f>IF($B95='Formulario de Respuestas'!$D94,'Formulario de Respuestas'!$F94,"ES DIFERENTE")</f>
        <v>0</v>
      </c>
      <c r="G95" s="1" t="str">
        <f>IFERROR(VLOOKUP(CONCATENATE(F$1,F95),'Formulario de Preguntas'!$C$2:$FN$165,3,FALSE),"")</f>
        <v/>
      </c>
      <c r="H95" s="1" t="str">
        <f>IFERROR(VLOOKUP(CONCATENATE(F$1,F95),'Formulario de Preguntas'!$C$2:$FN$165,4,FALSE),"")</f>
        <v/>
      </c>
      <c r="I95" s="25">
        <f>IF($B95='Formulario de Respuestas'!$D94,'Formulario de Respuestas'!$G94,"ES DIFERENTE")</f>
        <v>0</v>
      </c>
      <c r="J95" s="1" t="str">
        <f>IFERROR(VLOOKUP(CONCATENATE(I$1,I95),'Formulario de Preguntas'!$C$10:$FN$165,3,FALSE),"")</f>
        <v/>
      </c>
      <c r="K95" s="1" t="str">
        <f>IFERROR(VLOOKUP(CONCATENATE(I$1,I95),'Formulario de Preguntas'!$C$10:$FN$165,4,FALSE),"")</f>
        <v/>
      </c>
      <c r="L95" s="25">
        <f>IF($B95='Formulario de Respuestas'!$D94,'Formulario de Respuestas'!$H94,"ES DIFERENTE")</f>
        <v>0</v>
      </c>
      <c r="M95" s="1" t="str">
        <f>IFERROR(VLOOKUP(CONCATENATE(L$1,L95),'Formulario de Preguntas'!$C$10:$FN$165,3,FALSE),"")</f>
        <v/>
      </c>
      <c r="N95" s="1" t="str">
        <f>IFERROR(VLOOKUP(CONCATENATE(L$1,L95),'Formulario de Preguntas'!$C$10:$FN$165,4,FALSE),"")</f>
        <v/>
      </c>
      <c r="O95" s="25">
        <f>IF($B95='Formulario de Respuestas'!$D94,'Formulario de Respuestas'!$I94,"ES DIFERENTE")</f>
        <v>0</v>
      </c>
      <c r="P95" s="1" t="str">
        <f>IFERROR(VLOOKUP(CONCATENATE(O$1,O95),'Formulario de Preguntas'!$C$10:$FN$165,3,FALSE),"")</f>
        <v/>
      </c>
      <c r="Q95" s="1" t="str">
        <f>IFERROR(VLOOKUP(CONCATENATE(O$1,O95),'Formulario de Preguntas'!$C$10:$FN$165,4,FALSE),"")</f>
        <v/>
      </c>
      <c r="R95" s="25">
        <f>IF($B95='Formulario de Respuestas'!$D94,'Formulario de Respuestas'!$J94,"ES DIFERENTE")</f>
        <v>0</v>
      </c>
      <c r="S95" s="1" t="str">
        <f>IFERROR(VLOOKUP(CONCATENATE(R$1,R95),'Formulario de Preguntas'!$C$10:$FN$165,3,FALSE),"")</f>
        <v/>
      </c>
      <c r="T95" s="1" t="str">
        <f>IFERROR(VLOOKUP(CONCATENATE(R$1,R95),'Formulario de Preguntas'!$C$10:$FN$165,4,FALSE),"")</f>
        <v/>
      </c>
      <c r="U95" s="25">
        <f>IF($B95='Formulario de Respuestas'!$D94,'Formulario de Respuestas'!$K94,"ES DIFERENTE")</f>
        <v>0</v>
      </c>
      <c r="V95" s="1" t="str">
        <f>IFERROR(VLOOKUP(CONCATENATE(U$1,U95),'Formulario de Preguntas'!$C$10:$FN$165,3,FALSE),"")</f>
        <v/>
      </c>
      <c r="W95" s="1" t="str">
        <f>IFERROR(VLOOKUP(CONCATENATE(U$1,U95),'Formulario de Preguntas'!$C$10:$FN$165,4,FALSE),"")</f>
        <v/>
      </c>
      <c r="X95" s="25">
        <f>IF($B95='Formulario de Respuestas'!$D94,'Formulario de Respuestas'!$L94,"ES DIFERENTE")</f>
        <v>0</v>
      </c>
      <c r="Y95" s="1" t="str">
        <f>IFERROR(VLOOKUP(CONCATENATE(X$1,X95),'Formulario de Preguntas'!$C$10:$FN$165,3,FALSE),"")</f>
        <v/>
      </c>
      <c r="Z95" s="1" t="str">
        <f>IFERROR(VLOOKUP(CONCATENATE(X$1,X95),'Formulario de Preguntas'!$C$10:$FN$165,4,FALSE),"")</f>
        <v/>
      </c>
      <c r="AA95" s="25">
        <f>IF($B95='Formulario de Respuestas'!$D94,'Formulario de Respuestas'!$M94,"ES DIFERENTE")</f>
        <v>0</v>
      </c>
      <c r="AB95" s="1" t="str">
        <f>IFERROR(VLOOKUP(CONCATENATE(AA$1,AA95),'Formulario de Preguntas'!$C$10:$FN$165,3,FALSE),"")</f>
        <v/>
      </c>
      <c r="AC95" s="1" t="str">
        <f>IFERROR(VLOOKUP(CONCATENATE(AA$1,AA95),'Formulario de Preguntas'!$C$10:$FN$165,4,FALSE),"")</f>
        <v/>
      </c>
      <c r="AD95" s="25">
        <f>IF($B95='Formulario de Respuestas'!$D94,'Formulario de Respuestas'!$N94,"ES DIFERENTE")</f>
        <v>0</v>
      </c>
      <c r="AE95" s="1" t="str">
        <f>IFERROR(VLOOKUP(CONCATENATE(AD$1,AD95),'Formulario de Preguntas'!$C$10:$FN$165,3,FALSE),"")</f>
        <v/>
      </c>
      <c r="AF95" s="1" t="str">
        <f>IFERROR(VLOOKUP(CONCATENATE(AD$1,AD95),'Formulario de Preguntas'!$C$10:$FN$165,4,FALSE),"")</f>
        <v/>
      </c>
      <c r="AG95" s="25">
        <f>IF($B95='Formulario de Respuestas'!$D94,'Formulario de Respuestas'!$O94,"ES DIFERENTE")</f>
        <v>0</v>
      </c>
      <c r="AH95" s="1" t="str">
        <f>IFERROR(VLOOKUP(CONCATENATE(AG$1,AG95),'Formulario de Preguntas'!$C$10:$FN$165,3,FALSE),"")</f>
        <v/>
      </c>
      <c r="AI95" s="1" t="str">
        <f>IFERROR(VLOOKUP(CONCATENATE(AG$1,AG95),'Formulario de Preguntas'!$C$10:$FN$165,4,FALSE),"")</f>
        <v/>
      </c>
      <c r="AJ95" s="25">
        <f>IF($B95='Formulario de Respuestas'!$D94,'Formulario de Respuestas'!$P94,"ES DIFERENTE")</f>
        <v>0</v>
      </c>
      <c r="AK95" s="1" t="str">
        <f>IFERROR(VLOOKUP(CONCATENATE(AJ$1,AJ95),'Formulario de Preguntas'!$C$10:$FN$165,3,FALSE),"")</f>
        <v/>
      </c>
      <c r="AL95" s="1" t="str">
        <f>IFERROR(VLOOKUP(CONCATENATE(AJ$1,AJ95),'Formulario de Preguntas'!$C$10:$FN$165,4,FALSE),"")</f>
        <v/>
      </c>
      <c r="AM95" s="25">
        <f>IF($B95='Formulario de Respuestas'!$D94,'Formulario de Respuestas'!$Q94,"ES DIFERENTE")</f>
        <v>0</v>
      </c>
      <c r="AN95" s="1" t="str">
        <f>IFERROR(VLOOKUP(CONCATENATE(AM$1,AM95),'Formulario de Preguntas'!$C$10:$FN$165,3,FALSE),"")</f>
        <v/>
      </c>
      <c r="AO95" s="1" t="str">
        <f>IFERROR(VLOOKUP(CONCATENATE(AM$1,AM95),'Formulario de Preguntas'!$C$10:$FN$165,4,FALSE),"")</f>
        <v/>
      </c>
      <c r="AP95" s="25">
        <f>IF($B95='Formulario de Respuestas'!$D94,'Formulario de Respuestas'!$R94,"ES DIFERENTE")</f>
        <v>0</v>
      </c>
      <c r="AQ95" s="1" t="str">
        <f>IFERROR(VLOOKUP(CONCATENATE(AP$1,AP95),'Formulario de Preguntas'!$C$10:$FN$165,3,FALSE),"")</f>
        <v/>
      </c>
      <c r="AR95" s="1" t="str">
        <f>IFERROR(VLOOKUP(CONCATENATE(AP$1,AP95),'Formulario de Preguntas'!$C$10:$FN$165,4,FALSE),"")</f>
        <v/>
      </c>
      <c r="AS95" s="25">
        <f>IF($B95='Formulario de Respuestas'!$D94,'Formulario de Respuestas'!$S94,"ES DIFERENTE")</f>
        <v>0</v>
      </c>
      <c r="AT95" s="1" t="str">
        <f>IFERROR(VLOOKUP(CONCATENATE(AS$1,AS95),'Formulario de Preguntas'!$C$10:$FN$165,3,FALSE),"")</f>
        <v/>
      </c>
      <c r="AU95" s="1" t="str">
        <f>IFERROR(VLOOKUP(CONCATENATE(AS$1,AS95),'Formulario de Preguntas'!$C$10:$FN$165,4,FALSE),"")</f>
        <v/>
      </c>
      <c r="AV95" s="25">
        <f>IF($B95='Formulario de Respuestas'!$D94,'Formulario de Respuestas'!$T94,"ES DIFERENTE")</f>
        <v>0</v>
      </c>
      <c r="AW95" s="1" t="str">
        <f>IFERROR(VLOOKUP(CONCATENATE(AV$1,AV95),'Formulario de Preguntas'!$C$10:$FN$165,3,FALSE),"")</f>
        <v/>
      </c>
      <c r="AX95" s="1" t="str">
        <f>IFERROR(VLOOKUP(CONCATENATE(AV$1,AV95),'Formulario de Preguntas'!$C$10:$FN$165,4,FALSE),"")</f>
        <v/>
      </c>
      <c r="AY95" s="25">
        <f>IF($B95='Formulario de Respuestas'!$D94,'Formulario de Respuestas'!$U94,"ES DIFERENTE")</f>
        <v>0</v>
      </c>
      <c r="AZ95" s="1" t="str">
        <f>IFERROR(VLOOKUP(CONCATENATE(AY$1,AY95),'Formulario de Preguntas'!$C$10:$FN$165,3,FALSE),"")</f>
        <v/>
      </c>
      <c r="BA95" s="1" t="str">
        <f>IFERROR(VLOOKUP(CONCATENATE(AY$1,AY95),'Formulario de Preguntas'!$C$10:$FN$165,4,FALSE),"")</f>
        <v/>
      </c>
      <c r="BB95" s="25">
        <f>IF($B95='Formulario de Respuestas'!$D94,'Formulario de Respuestas'!$V94,"ES DIFERENTE")</f>
        <v>0</v>
      </c>
      <c r="BC95" s="1" t="str">
        <f>IFERROR(VLOOKUP(CONCATENATE(BB$1,BB95),'Formulario de Preguntas'!$C$10:$FN$165,3,FALSE),"")</f>
        <v/>
      </c>
      <c r="BD95" s="1" t="str">
        <f>IFERROR(VLOOKUP(CONCATENATE(BB$1,BB95),'Formulario de Preguntas'!$C$10:$FN$165,4,FALSE),"")</f>
        <v/>
      </c>
      <c r="BE95" s="25">
        <f>IF($B95='Formulario de Respuestas'!$D94,'Formulario de Respuestas'!$W94,"ES DIFERENTE")</f>
        <v>0</v>
      </c>
      <c r="BF95" s="1" t="str">
        <f>IFERROR(VLOOKUP(CONCATENATE(BE$1,BE95),'Formulario de Preguntas'!$C$10:$FN$165,3,FALSE),"")</f>
        <v/>
      </c>
      <c r="BG95" s="1" t="str">
        <f>IFERROR(VLOOKUP(CONCATENATE(BE$1,BE95),'Formulario de Preguntas'!$C$10:$FN$165,4,FALSE),"")</f>
        <v/>
      </c>
      <c r="BH95" s="25">
        <f>IF($B95='Formulario de Respuestas'!$D94,'Formulario de Respuestas'!$X94,"ES DIFERENTE")</f>
        <v>0</v>
      </c>
      <c r="BI95" s="1" t="str">
        <f>IFERROR(VLOOKUP(CONCATENATE(BH$1,BH95),'Formulario de Preguntas'!$C$10:$FN$165,3,FALSE),"")</f>
        <v/>
      </c>
      <c r="BJ95" s="1" t="str">
        <f>IFERROR(VLOOKUP(CONCATENATE(BH$1,BH95),'Formulario de Preguntas'!$C$10:$FN$165,4,FALSE),"")</f>
        <v/>
      </c>
      <c r="BK95" s="25">
        <f>IF($B95='Formulario de Respuestas'!$D94,'Formulario de Respuestas'!$Y94,"ES DIFERENTE")</f>
        <v>0</v>
      </c>
      <c r="BL95" s="1" t="str">
        <f>IFERROR(VLOOKUP(CONCATENATE(BK$1,BK95),'Formulario de Preguntas'!$C$10:$FN$165,3,FALSE),"")</f>
        <v/>
      </c>
      <c r="BM95" s="1" t="str">
        <f>IFERROR(VLOOKUP(CONCATENATE(BK$1,BK95),'Formulario de Preguntas'!$C$10:$FN$165,4,FALSE),"")</f>
        <v/>
      </c>
      <c r="BN95" s="25">
        <f>IF($B95='Formulario de Respuestas'!$D94,'Formulario de Respuestas'!$Z94,"ES DIFERENTE")</f>
        <v>0</v>
      </c>
      <c r="BO95" s="1" t="str">
        <f>IFERROR(VLOOKUP(CONCATENATE(BN$1,BN95),'Formulario de Preguntas'!$C$10:$FN$165,3,FALSE),"")</f>
        <v/>
      </c>
      <c r="BP95" s="1" t="str">
        <f>IFERROR(VLOOKUP(CONCATENATE(BN$1,BN95),'Formulario de Preguntas'!$C$10:$FN$165,4,FALSE),"")</f>
        <v/>
      </c>
      <c r="BR95" s="1">
        <f t="shared" si="4"/>
        <v>0</v>
      </c>
      <c r="BS95" s="1">
        <f t="shared" si="5"/>
        <v>0.25</v>
      </c>
      <c r="BT95" s="1">
        <f t="shared" si="6"/>
        <v>0</v>
      </c>
      <c r="BU95" s="1">
        <f>COUNTIF('Formulario de Respuestas'!$E94:$Z94,"A")</f>
        <v>0</v>
      </c>
      <c r="BV95" s="1">
        <f>COUNTIF('Formulario de Respuestas'!$E94:$Z94,"B")</f>
        <v>0</v>
      </c>
      <c r="BW95" s="1">
        <f>COUNTIF('Formulario de Respuestas'!$E94:$Z94,"C")</f>
        <v>0</v>
      </c>
      <c r="BX95" s="1">
        <f>COUNTIF('Formulario de Respuestas'!$E94:$Z94,"D")</f>
        <v>0</v>
      </c>
      <c r="BY95" s="1">
        <f>COUNTIF('Formulario de Respuestas'!$E94:$Z94,"E (RESPUESTA ANULADA)")</f>
        <v>0</v>
      </c>
    </row>
    <row r="96" spans="1:77" x14ac:dyDescent="0.25">
      <c r="A96" s="1">
        <f>'Formulario de Respuestas'!C95</f>
        <v>0</v>
      </c>
      <c r="B96" s="1">
        <f>'Formulario de Respuestas'!D95</f>
        <v>0</v>
      </c>
      <c r="C96" s="25">
        <f>IF($B96='Formulario de Respuestas'!$D95,'Formulario de Respuestas'!$E95,"ES DIFERENTE")</f>
        <v>0</v>
      </c>
      <c r="D96" s="15" t="str">
        <f>IFERROR(VLOOKUP(CONCATENATE(C$1,C96),'Formulario de Preguntas'!$C$2:$FN$165,3,FALSE),"")</f>
        <v/>
      </c>
      <c r="E96" s="1" t="str">
        <f>IFERROR(VLOOKUP(CONCATENATE(C$1,C96),'Formulario de Preguntas'!$C$2:$FN$165,4,FALSE),"")</f>
        <v/>
      </c>
      <c r="F96" s="25">
        <f>IF($B96='Formulario de Respuestas'!$D95,'Formulario de Respuestas'!$F95,"ES DIFERENTE")</f>
        <v>0</v>
      </c>
      <c r="G96" s="1" t="str">
        <f>IFERROR(VLOOKUP(CONCATENATE(F$1,F96),'Formulario de Preguntas'!$C$2:$FN$165,3,FALSE),"")</f>
        <v/>
      </c>
      <c r="H96" s="1" t="str">
        <f>IFERROR(VLOOKUP(CONCATENATE(F$1,F96),'Formulario de Preguntas'!$C$2:$FN$165,4,FALSE),"")</f>
        <v/>
      </c>
      <c r="I96" s="25">
        <f>IF($B96='Formulario de Respuestas'!$D95,'Formulario de Respuestas'!$G95,"ES DIFERENTE")</f>
        <v>0</v>
      </c>
      <c r="J96" s="1" t="str">
        <f>IFERROR(VLOOKUP(CONCATENATE(I$1,I96),'Formulario de Preguntas'!$C$10:$FN$165,3,FALSE),"")</f>
        <v/>
      </c>
      <c r="K96" s="1" t="str">
        <f>IFERROR(VLOOKUP(CONCATENATE(I$1,I96),'Formulario de Preguntas'!$C$10:$FN$165,4,FALSE),"")</f>
        <v/>
      </c>
      <c r="L96" s="25">
        <f>IF($B96='Formulario de Respuestas'!$D95,'Formulario de Respuestas'!$H95,"ES DIFERENTE")</f>
        <v>0</v>
      </c>
      <c r="M96" s="1" t="str">
        <f>IFERROR(VLOOKUP(CONCATENATE(L$1,L96),'Formulario de Preguntas'!$C$10:$FN$165,3,FALSE),"")</f>
        <v/>
      </c>
      <c r="N96" s="1" t="str">
        <f>IFERROR(VLOOKUP(CONCATENATE(L$1,L96),'Formulario de Preguntas'!$C$10:$FN$165,4,FALSE),"")</f>
        <v/>
      </c>
      <c r="O96" s="25">
        <f>IF($B96='Formulario de Respuestas'!$D95,'Formulario de Respuestas'!$I95,"ES DIFERENTE")</f>
        <v>0</v>
      </c>
      <c r="P96" s="1" t="str">
        <f>IFERROR(VLOOKUP(CONCATENATE(O$1,O96),'Formulario de Preguntas'!$C$10:$FN$165,3,FALSE),"")</f>
        <v/>
      </c>
      <c r="Q96" s="1" t="str">
        <f>IFERROR(VLOOKUP(CONCATENATE(O$1,O96),'Formulario de Preguntas'!$C$10:$FN$165,4,FALSE),"")</f>
        <v/>
      </c>
      <c r="R96" s="25">
        <f>IF($B96='Formulario de Respuestas'!$D95,'Formulario de Respuestas'!$J95,"ES DIFERENTE")</f>
        <v>0</v>
      </c>
      <c r="S96" s="1" t="str">
        <f>IFERROR(VLOOKUP(CONCATENATE(R$1,R96),'Formulario de Preguntas'!$C$10:$FN$165,3,FALSE),"")</f>
        <v/>
      </c>
      <c r="T96" s="1" t="str">
        <f>IFERROR(VLOOKUP(CONCATENATE(R$1,R96),'Formulario de Preguntas'!$C$10:$FN$165,4,FALSE),"")</f>
        <v/>
      </c>
      <c r="U96" s="25">
        <f>IF($B96='Formulario de Respuestas'!$D95,'Formulario de Respuestas'!$K95,"ES DIFERENTE")</f>
        <v>0</v>
      </c>
      <c r="V96" s="1" t="str">
        <f>IFERROR(VLOOKUP(CONCATENATE(U$1,U96),'Formulario de Preguntas'!$C$10:$FN$165,3,FALSE),"")</f>
        <v/>
      </c>
      <c r="W96" s="1" t="str">
        <f>IFERROR(VLOOKUP(CONCATENATE(U$1,U96),'Formulario de Preguntas'!$C$10:$FN$165,4,FALSE),"")</f>
        <v/>
      </c>
      <c r="X96" s="25">
        <f>IF($B96='Formulario de Respuestas'!$D95,'Formulario de Respuestas'!$L95,"ES DIFERENTE")</f>
        <v>0</v>
      </c>
      <c r="Y96" s="1" t="str">
        <f>IFERROR(VLOOKUP(CONCATENATE(X$1,X96),'Formulario de Preguntas'!$C$10:$FN$165,3,FALSE),"")</f>
        <v/>
      </c>
      <c r="Z96" s="1" t="str">
        <f>IFERROR(VLOOKUP(CONCATENATE(X$1,X96),'Formulario de Preguntas'!$C$10:$FN$165,4,FALSE),"")</f>
        <v/>
      </c>
      <c r="AA96" s="25">
        <f>IF($B96='Formulario de Respuestas'!$D95,'Formulario de Respuestas'!$M95,"ES DIFERENTE")</f>
        <v>0</v>
      </c>
      <c r="AB96" s="1" t="str">
        <f>IFERROR(VLOOKUP(CONCATENATE(AA$1,AA96),'Formulario de Preguntas'!$C$10:$FN$165,3,FALSE),"")</f>
        <v/>
      </c>
      <c r="AC96" s="1" t="str">
        <f>IFERROR(VLOOKUP(CONCATENATE(AA$1,AA96),'Formulario de Preguntas'!$C$10:$FN$165,4,FALSE),"")</f>
        <v/>
      </c>
      <c r="AD96" s="25">
        <f>IF($B96='Formulario de Respuestas'!$D95,'Formulario de Respuestas'!$N95,"ES DIFERENTE")</f>
        <v>0</v>
      </c>
      <c r="AE96" s="1" t="str">
        <f>IFERROR(VLOOKUP(CONCATENATE(AD$1,AD96),'Formulario de Preguntas'!$C$10:$FN$165,3,FALSE),"")</f>
        <v/>
      </c>
      <c r="AF96" s="1" t="str">
        <f>IFERROR(VLOOKUP(CONCATENATE(AD$1,AD96),'Formulario de Preguntas'!$C$10:$FN$165,4,FALSE),"")</f>
        <v/>
      </c>
      <c r="AG96" s="25">
        <f>IF($B96='Formulario de Respuestas'!$D95,'Formulario de Respuestas'!$O95,"ES DIFERENTE")</f>
        <v>0</v>
      </c>
      <c r="AH96" s="1" t="str">
        <f>IFERROR(VLOOKUP(CONCATENATE(AG$1,AG96),'Formulario de Preguntas'!$C$10:$FN$165,3,FALSE),"")</f>
        <v/>
      </c>
      <c r="AI96" s="1" t="str">
        <f>IFERROR(VLOOKUP(CONCATENATE(AG$1,AG96),'Formulario de Preguntas'!$C$10:$FN$165,4,FALSE),"")</f>
        <v/>
      </c>
      <c r="AJ96" s="25">
        <f>IF($B96='Formulario de Respuestas'!$D95,'Formulario de Respuestas'!$P95,"ES DIFERENTE")</f>
        <v>0</v>
      </c>
      <c r="AK96" s="1" t="str">
        <f>IFERROR(VLOOKUP(CONCATENATE(AJ$1,AJ96),'Formulario de Preguntas'!$C$10:$FN$165,3,FALSE),"")</f>
        <v/>
      </c>
      <c r="AL96" s="1" t="str">
        <f>IFERROR(VLOOKUP(CONCATENATE(AJ$1,AJ96),'Formulario de Preguntas'!$C$10:$FN$165,4,FALSE),"")</f>
        <v/>
      </c>
      <c r="AM96" s="25">
        <f>IF($B96='Formulario de Respuestas'!$D95,'Formulario de Respuestas'!$Q95,"ES DIFERENTE")</f>
        <v>0</v>
      </c>
      <c r="AN96" s="1" t="str">
        <f>IFERROR(VLOOKUP(CONCATENATE(AM$1,AM96),'Formulario de Preguntas'!$C$10:$FN$165,3,FALSE),"")</f>
        <v/>
      </c>
      <c r="AO96" s="1" t="str">
        <f>IFERROR(VLOOKUP(CONCATENATE(AM$1,AM96),'Formulario de Preguntas'!$C$10:$FN$165,4,FALSE),"")</f>
        <v/>
      </c>
      <c r="AP96" s="25">
        <f>IF($B96='Formulario de Respuestas'!$D95,'Formulario de Respuestas'!$R95,"ES DIFERENTE")</f>
        <v>0</v>
      </c>
      <c r="AQ96" s="1" t="str">
        <f>IFERROR(VLOOKUP(CONCATENATE(AP$1,AP96),'Formulario de Preguntas'!$C$10:$FN$165,3,FALSE),"")</f>
        <v/>
      </c>
      <c r="AR96" s="1" t="str">
        <f>IFERROR(VLOOKUP(CONCATENATE(AP$1,AP96),'Formulario de Preguntas'!$C$10:$FN$165,4,FALSE),"")</f>
        <v/>
      </c>
      <c r="AS96" s="25">
        <f>IF($B96='Formulario de Respuestas'!$D95,'Formulario de Respuestas'!$S95,"ES DIFERENTE")</f>
        <v>0</v>
      </c>
      <c r="AT96" s="1" t="str">
        <f>IFERROR(VLOOKUP(CONCATENATE(AS$1,AS96),'Formulario de Preguntas'!$C$10:$FN$165,3,FALSE),"")</f>
        <v/>
      </c>
      <c r="AU96" s="1" t="str">
        <f>IFERROR(VLOOKUP(CONCATENATE(AS$1,AS96),'Formulario de Preguntas'!$C$10:$FN$165,4,FALSE),"")</f>
        <v/>
      </c>
      <c r="AV96" s="25">
        <f>IF($B96='Formulario de Respuestas'!$D95,'Formulario de Respuestas'!$T95,"ES DIFERENTE")</f>
        <v>0</v>
      </c>
      <c r="AW96" s="1" t="str">
        <f>IFERROR(VLOOKUP(CONCATENATE(AV$1,AV96),'Formulario de Preguntas'!$C$10:$FN$165,3,FALSE),"")</f>
        <v/>
      </c>
      <c r="AX96" s="1" t="str">
        <f>IFERROR(VLOOKUP(CONCATENATE(AV$1,AV96),'Formulario de Preguntas'!$C$10:$FN$165,4,FALSE),"")</f>
        <v/>
      </c>
      <c r="AY96" s="25">
        <f>IF($B96='Formulario de Respuestas'!$D95,'Formulario de Respuestas'!$U95,"ES DIFERENTE")</f>
        <v>0</v>
      </c>
      <c r="AZ96" s="1" t="str">
        <f>IFERROR(VLOOKUP(CONCATENATE(AY$1,AY96),'Formulario de Preguntas'!$C$10:$FN$165,3,FALSE),"")</f>
        <v/>
      </c>
      <c r="BA96" s="1" t="str">
        <f>IFERROR(VLOOKUP(CONCATENATE(AY$1,AY96),'Formulario de Preguntas'!$C$10:$FN$165,4,FALSE),"")</f>
        <v/>
      </c>
      <c r="BB96" s="25">
        <f>IF($B96='Formulario de Respuestas'!$D95,'Formulario de Respuestas'!$V95,"ES DIFERENTE")</f>
        <v>0</v>
      </c>
      <c r="BC96" s="1" t="str">
        <f>IFERROR(VLOOKUP(CONCATENATE(BB$1,BB96),'Formulario de Preguntas'!$C$10:$FN$165,3,FALSE),"")</f>
        <v/>
      </c>
      <c r="BD96" s="1" t="str">
        <f>IFERROR(VLOOKUP(CONCATENATE(BB$1,BB96),'Formulario de Preguntas'!$C$10:$FN$165,4,FALSE),"")</f>
        <v/>
      </c>
      <c r="BE96" s="25">
        <f>IF($B96='Formulario de Respuestas'!$D95,'Formulario de Respuestas'!$W95,"ES DIFERENTE")</f>
        <v>0</v>
      </c>
      <c r="BF96" s="1" t="str">
        <f>IFERROR(VLOOKUP(CONCATENATE(BE$1,BE96),'Formulario de Preguntas'!$C$10:$FN$165,3,FALSE),"")</f>
        <v/>
      </c>
      <c r="BG96" s="1" t="str">
        <f>IFERROR(VLOOKUP(CONCATENATE(BE$1,BE96),'Formulario de Preguntas'!$C$10:$FN$165,4,FALSE),"")</f>
        <v/>
      </c>
      <c r="BH96" s="25">
        <f>IF($B96='Formulario de Respuestas'!$D95,'Formulario de Respuestas'!$X95,"ES DIFERENTE")</f>
        <v>0</v>
      </c>
      <c r="BI96" s="1" t="str">
        <f>IFERROR(VLOOKUP(CONCATENATE(BH$1,BH96),'Formulario de Preguntas'!$C$10:$FN$165,3,FALSE),"")</f>
        <v/>
      </c>
      <c r="BJ96" s="1" t="str">
        <f>IFERROR(VLOOKUP(CONCATENATE(BH$1,BH96),'Formulario de Preguntas'!$C$10:$FN$165,4,FALSE),"")</f>
        <v/>
      </c>
      <c r="BK96" s="25">
        <f>IF($B96='Formulario de Respuestas'!$D95,'Formulario de Respuestas'!$Y95,"ES DIFERENTE")</f>
        <v>0</v>
      </c>
      <c r="BL96" s="1" t="str">
        <f>IFERROR(VLOOKUP(CONCATENATE(BK$1,BK96),'Formulario de Preguntas'!$C$10:$FN$165,3,FALSE),"")</f>
        <v/>
      </c>
      <c r="BM96" s="1" t="str">
        <f>IFERROR(VLOOKUP(CONCATENATE(BK$1,BK96),'Formulario de Preguntas'!$C$10:$FN$165,4,FALSE),"")</f>
        <v/>
      </c>
      <c r="BN96" s="25">
        <f>IF($B96='Formulario de Respuestas'!$D95,'Formulario de Respuestas'!$Z95,"ES DIFERENTE")</f>
        <v>0</v>
      </c>
      <c r="BO96" s="1" t="str">
        <f>IFERROR(VLOOKUP(CONCATENATE(BN$1,BN96),'Formulario de Preguntas'!$C$10:$FN$165,3,FALSE),"")</f>
        <v/>
      </c>
      <c r="BP96" s="1" t="str">
        <f>IFERROR(VLOOKUP(CONCATENATE(BN$1,BN96),'Formulario de Preguntas'!$C$10:$FN$165,4,FALSE),"")</f>
        <v/>
      </c>
      <c r="BR96" s="1">
        <f t="shared" si="4"/>
        <v>0</v>
      </c>
      <c r="BS96" s="1">
        <f t="shared" si="5"/>
        <v>0.25</v>
      </c>
      <c r="BT96" s="1">
        <f t="shared" si="6"/>
        <v>0</v>
      </c>
      <c r="BU96" s="1">
        <f>COUNTIF('Formulario de Respuestas'!$E95:$Z95,"A")</f>
        <v>0</v>
      </c>
      <c r="BV96" s="1">
        <f>COUNTIF('Formulario de Respuestas'!$E95:$Z95,"B")</f>
        <v>0</v>
      </c>
      <c r="BW96" s="1">
        <f>COUNTIF('Formulario de Respuestas'!$E95:$Z95,"C")</f>
        <v>0</v>
      </c>
      <c r="BX96" s="1">
        <f>COUNTIF('Formulario de Respuestas'!$E95:$Z95,"D")</f>
        <v>0</v>
      </c>
      <c r="BY96" s="1">
        <f>COUNTIF('Formulario de Respuestas'!$E95:$Z95,"E (RESPUESTA ANULADA)")</f>
        <v>0</v>
      </c>
    </row>
    <row r="97" spans="1:77" x14ac:dyDescent="0.25">
      <c r="A97" s="1">
        <f>'Formulario de Respuestas'!C96</f>
        <v>0</v>
      </c>
      <c r="B97" s="1">
        <f>'Formulario de Respuestas'!D96</f>
        <v>0</v>
      </c>
      <c r="C97" s="25">
        <f>IF($B97='Formulario de Respuestas'!$D96,'Formulario de Respuestas'!$E96,"ES DIFERENTE")</f>
        <v>0</v>
      </c>
      <c r="D97" s="15" t="str">
        <f>IFERROR(VLOOKUP(CONCATENATE(C$1,C97),'Formulario de Preguntas'!$C$2:$FN$165,3,FALSE),"")</f>
        <v/>
      </c>
      <c r="E97" s="1" t="str">
        <f>IFERROR(VLOOKUP(CONCATENATE(C$1,C97),'Formulario de Preguntas'!$C$2:$FN$165,4,FALSE),"")</f>
        <v/>
      </c>
      <c r="F97" s="25">
        <f>IF($B97='Formulario de Respuestas'!$D96,'Formulario de Respuestas'!$F96,"ES DIFERENTE")</f>
        <v>0</v>
      </c>
      <c r="G97" s="1" t="str">
        <f>IFERROR(VLOOKUP(CONCATENATE(F$1,F97),'Formulario de Preguntas'!$C$2:$FN$165,3,FALSE),"")</f>
        <v/>
      </c>
      <c r="H97" s="1" t="str">
        <f>IFERROR(VLOOKUP(CONCATENATE(F$1,F97),'Formulario de Preguntas'!$C$2:$FN$165,4,FALSE),"")</f>
        <v/>
      </c>
      <c r="I97" s="25">
        <f>IF($B97='Formulario de Respuestas'!$D96,'Formulario de Respuestas'!$G96,"ES DIFERENTE")</f>
        <v>0</v>
      </c>
      <c r="J97" s="1" t="str">
        <f>IFERROR(VLOOKUP(CONCATENATE(I$1,I97),'Formulario de Preguntas'!$C$10:$FN$165,3,FALSE),"")</f>
        <v/>
      </c>
      <c r="K97" s="1" t="str">
        <f>IFERROR(VLOOKUP(CONCATENATE(I$1,I97),'Formulario de Preguntas'!$C$10:$FN$165,4,FALSE),"")</f>
        <v/>
      </c>
      <c r="L97" s="25">
        <f>IF($B97='Formulario de Respuestas'!$D96,'Formulario de Respuestas'!$H96,"ES DIFERENTE")</f>
        <v>0</v>
      </c>
      <c r="M97" s="1" t="str">
        <f>IFERROR(VLOOKUP(CONCATENATE(L$1,L97),'Formulario de Preguntas'!$C$10:$FN$165,3,FALSE),"")</f>
        <v/>
      </c>
      <c r="N97" s="1" t="str">
        <f>IFERROR(VLOOKUP(CONCATENATE(L$1,L97),'Formulario de Preguntas'!$C$10:$FN$165,4,FALSE),"")</f>
        <v/>
      </c>
      <c r="O97" s="25">
        <f>IF($B97='Formulario de Respuestas'!$D96,'Formulario de Respuestas'!$I96,"ES DIFERENTE")</f>
        <v>0</v>
      </c>
      <c r="P97" s="1" t="str">
        <f>IFERROR(VLOOKUP(CONCATENATE(O$1,O97),'Formulario de Preguntas'!$C$10:$FN$165,3,FALSE),"")</f>
        <v/>
      </c>
      <c r="Q97" s="1" t="str">
        <f>IFERROR(VLOOKUP(CONCATENATE(O$1,O97),'Formulario de Preguntas'!$C$10:$FN$165,4,FALSE),"")</f>
        <v/>
      </c>
      <c r="R97" s="25">
        <f>IF($B97='Formulario de Respuestas'!$D96,'Formulario de Respuestas'!$J96,"ES DIFERENTE")</f>
        <v>0</v>
      </c>
      <c r="S97" s="1" t="str">
        <f>IFERROR(VLOOKUP(CONCATENATE(R$1,R97),'Formulario de Preguntas'!$C$10:$FN$165,3,FALSE),"")</f>
        <v/>
      </c>
      <c r="T97" s="1" t="str">
        <f>IFERROR(VLOOKUP(CONCATENATE(R$1,R97),'Formulario de Preguntas'!$C$10:$FN$165,4,FALSE),"")</f>
        <v/>
      </c>
      <c r="U97" s="25">
        <f>IF($B97='Formulario de Respuestas'!$D96,'Formulario de Respuestas'!$K96,"ES DIFERENTE")</f>
        <v>0</v>
      </c>
      <c r="V97" s="1" t="str">
        <f>IFERROR(VLOOKUP(CONCATENATE(U$1,U97),'Formulario de Preguntas'!$C$10:$FN$165,3,FALSE),"")</f>
        <v/>
      </c>
      <c r="W97" s="1" t="str">
        <f>IFERROR(VLOOKUP(CONCATENATE(U$1,U97),'Formulario de Preguntas'!$C$10:$FN$165,4,FALSE),"")</f>
        <v/>
      </c>
      <c r="X97" s="25">
        <f>IF($B97='Formulario de Respuestas'!$D96,'Formulario de Respuestas'!$L96,"ES DIFERENTE")</f>
        <v>0</v>
      </c>
      <c r="Y97" s="1" t="str">
        <f>IFERROR(VLOOKUP(CONCATENATE(X$1,X97),'Formulario de Preguntas'!$C$10:$FN$165,3,FALSE),"")</f>
        <v/>
      </c>
      <c r="Z97" s="1" t="str">
        <f>IFERROR(VLOOKUP(CONCATENATE(X$1,X97),'Formulario de Preguntas'!$C$10:$FN$165,4,FALSE),"")</f>
        <v/>
      </c>
      <c r="AA97" s="25">
        <f>IF($B97='Formulario de Respuestas'!$D96,'Formulario de Respuestas'!$M96,"ES DIFERENTE")</f>
        <v>0</v>
      </c>
      <c r="AB97" s="1" t="str">
        <f>IFERROR(VLOOKUP(CONCATENATE(AA$1,AA97),'Formulario de Preguntas'!$C$10:$FN$165,3,FALSE),"")</f>
        <v/>
      </c>
      <c r="AC97" s="1" t="str">
        <f>IFERROR(VLOOKUP(CONCATENATE(AA$1,AA97),'Formulario de Preguntas'!$C$10:$FN$165,4,FALSE),"")</f>
        <v/>
      </c>
      <c r="AD97" s="25">
        <f>IF($B97='Formulario de Respuestas'!$D96,'Formulario de Respuestas'!$N96,"ES DIFERENTE")</f>
        <v>0</v>
      </c>
      <c r="AE97" s="1" t="str">
        <f>IFERROR(VLOOKUP(CONCATENATE(AD$1,AD97),'Formulario de Preguntas'!$C$10:$FN$165,3,FALSE),"")</f>
        <v/>
      </c>
      <c r="AF97" s="1" t="str">
        <f>IFERROR(VLOOKUP(CONCATENATE(AD$1,AD97),'Formulario de Preguntas'!$C$10:$FN$165,4,FALSE),"")</f>
        <v/>
      </c>
      <c r="AG97" s="25">
        <f>IF($B97='Formulario de Respuestas'!$D96,'Formulario de Respuestas'!$O96,"ES DIFERENTE")</f>
        <v>0</v>
      </c>
      <c r="AH97" s="1" t="str">
        <f>IFERROR(VLOOKUP(CONCATENATE(AG$1,AG97),'Formulario de Preguntas'!$C$10:$FN$165,3,FALSE),"")</f>
        <v/>
      </c>
      <c r="AI97" s="1" t="str">
        <f>IFERROR(VLOOKUP(CONCATENATE(AG$1,AG97),'Formulario de Preguntas'!$C$10:$FN$165,4,FALSE),"")</f>
        <v/>
      </c>
      <c r="AJ97" s="25">
        <f>IF($B97='Formulario de Respuestas'!$D96,'Formulario de Respuestas'!$P96,"ES DIFERENTE")</f>
        <v>0</v>
      </c>
      <c r="AK97" s="1" t="str">
        <f>IFERROR(VLOOKUP(CONCATENATE(AJ$1,AJ97),'Formulario de Preguntas'!$C$10:$FN$165,3,FALSE),"")</f>
        <v/>
      </c>
      <c r="AL97" s="1" t="str">
        <f>IFERROR(VLOOKUP(CONCATENATE(AJ$1,AJ97),'Formulario de Preguntas'!$C$10:$FN$165,4,FALSE),"")</f>
        <v/>
      </c>
      <c r="AM97" s="25">
        <f>IF($B97='Formulario de Respuestas'!$D96,'Formulario de Respuestas'!$Q96,"ES DIFERENTE")</f>
        <v>0</v>
      </c>
      <c r="AN97" s="1" t="str">
        <f>IFERROR(VLOOKUP(CONCATENATE(AM$1,AM97),'Formulario de Preguntas'!$C$10:$FN$165,3,FALSE),"")</f>
        <v/>
      </c>
      <c r="AO97" s="1" t="str">
        <f>IFERROR(VLOOKUP(CONCATENATE(AM$1,AM97),'Formulario de Preguntas'!$C$10:$FN$165,4,FALSE),"")</f>
        <v/>
      </c>
      <c r="AP97" s="25">
        <f>IF($B97='Formulario de Respuestas'!$D96,'Formulario de Respuestas'!$R96,"ES DIFERENTE")</f>
        <v>0</v>
      </c>
      <c r="AQ97" s="1" t="str">
        <f>IFERROR(VLOOKUP(CONCATENATE(AP$1,AP97),'Formulario de Preguntas'!$C$10:$FN$165,3,FALSE),"")</f>
        <v/>
      </c>
      <c r="AR97" s="1" t="str">
        <f>IFERROR(VLOOKUP(CONCATENATE(AP$1,AP97),'Formulario de Preguntas'!$C$10:$FN$165,4,FALSE),"")</f>
        <v/>
      </c>
      <c r="AS97" s="25">
        <f>IF($B97='Formulario de Respuestas'!$D96,'Formulario de Respuestas'!$S96,"ES DIFERENTE")</f>
        <v>0</v>
      </c>
      <c r="AT97" s="1" t="str">
        <f>IFERROR(VLOOKUP(CONCATENATE(AS$1,AS97),'Formulario de Preguntas'!$C$10:$FN$165,3,FALSE),"")</f>
        <v/>
      </c>
      <c r="AU97" s="1" t="str">
        <f>IFERROR(VLOOKUP(CONCATENATE(AS$1,AS97),'Formulario de Preguntas'!$C$10:$FN$165,4,FALSE),"")</f>
        <v/>
      </c>
      <c r="AV97" s="25">
        <f>IF($B97='Formulario de Respuestas'!$D96,'Formulario de Respuestas'!$T96,"ES DIFERENTE")</f>
        <v>0</v>
      </c>
      <c r="AW97" s="1" t="str">
        <f>IFERROR(VLOOKUP(CONCATENATE(AV$1,AV97),'Formulario de Preguntas'!$C$10:$FN$165,3,FALSE),"")</f>
        <v/>
      </c>
      <c r="AX97" s="1" t="str">
        <f>IFERROR(VLOOKUP(CONCATENATE(AV$1,AV97),'Formulario de Preguntas'!$C$10:$FN$165,4,FALSE),"")</f>
        <v/>
      </c>
      <c r="AY97" s="25">
        <f>IF($B97='Formulario de Respuestas'!$D96,'Formulario de Respuestas'!$U96,"ES DIFERENTE")</f>
        <v>0</v>
      </c>
      <c r="AZ97" s="1" t="str">
        <f>IFERROR(VLOOKUP(CONCATENATE(AY$1,AY97),'Formulario de Preguntas'!$C$10:$FN$165,3,FALSE),"")</f>
        <v/>
      </c>
      <c r="BA97" s="1" t="str">
        <f>IFERROR(VLOOKUP(CONCATENATE(AY$1,AY97),'Formulario de Preguntas'!$C$10:$FN$165,4,FALSE),"")</f>
        <v/>
      </c>
      <c r="BB97" s="25">
        <f>IF($B97='Formulario de Respuestas'!$D96,'Formulario de Respuestas'!$V96,"ES DIFERENTE")</f>
        <v>0</v>
      </c>
      <c r="BC97" s="1" t="str">
        <f>IFERROR(VLOOKUP(CONCATENATE(BB$1,BB97),'Formulario de Preguntas'!$C$10:$FN$165,3,FALSE),"")</f>
        <v/>
      </c>
      <c r="BD97" s="1" t="str">
        <f>IFERROR(VLOOKUP(CONCATENATE(BB$1,BB97),'Formulario de Preguntas'!$C$10:$FN$165,4,FALSE),"")</f>
        <v/>
      </c>
      <c r="BE97" s="25">
        <f>IF($B97='Formulario de Respuestas'!$D96,'Formulario de Respuestas'!$W96,"ES DIFERENTE")</f>
        <v>0</v>
      </c>
      <c r="BF97" s="1" t="str">
        <f>IFERROR(VLOOKUP(CONCATENATE(BE$1,BE97),'Formulario de Preguntas'!$C$10:$FN$165,3,FALSE),"")</f>
        <v/>
      </c>
      <c r="BG97" s="1" t="str">
        <f>IFERROR(VLOOKUP(CONCATENATE(BE$1,BE97),'Formulario de Preguntas'!$C$10:$FN$165,4,FALSE),"")</f>
        <v/>
      </c>
      <c r="BH97" s="25">
        <f>IF($B97='Formulario de Respuestas'!$D96,'Formulario de Respuestas'!$X96,"ES DIFERENTE")</f>
        <v>0</v>
      </c>
      <c r="BI97" s="1" t="str">
        <f>IFERROR(VLOOKUP(CONCATENATE(BH$1,BH97),'Formulario de Preguntas'!$C$10:$FN$165,3,FALSE),"")</f>
        <v/>
      </c>
      <c r="BJ97" s="1" t="str">
        <f>IFERROR(VLOOKUP(CONCATENATE(BH$1,BH97),'Formulario de Preguntas'!$C$10:$FN$165,4,FALSE),"")</f>
        <v/>
      </c>
      <c r="BK97" s="25">
        <f>IF($B97='Formulario de Respuestas'!$D96,'Formulario de Respuestas'!$Y96,"ES DIFERENTE")</f>
        <v>0</v>
      </c>
      <c r="BL97" s="1" t="str">
        <f>IFERROR(VLOOKUP(CONCATENATE(BK$1,BK97),'Formulario de Preguntas'!$C$10:$FN$165,3,FALSE),"")</f>
        <v/>
      </c>
      <c r="BM97" s="1" t="str">
        <f>IFERROR(VLOOKUP(CONCATENATE(BK$1,BK97),'Formulario de Preguntas'!$C$10:$FN$165,4,FALSE),"")</f>
        <v/>
      </c>
      <c r="BN97" s="25">
        <f>IF($B97='Formulario de Respuestas'!$D96,'Formulario de Respuestas'!$Z96,"ES DIFERENTE")</f>
        <v>0</v>
      </c>
      <c r="BO97" s="1" t="str">
        <f>IFERROR(VLOOKUP(CONCATENATE(BN$1,BN97),'Formulario de Preguntas'!$C$10:$FN$165,3,FALSE),"")</f>
        <v/>
      </c>
      <c r="BP97" s="1" t="str">
        <f>IFERROR(VLOOKUP(CONCATENATE(BN$1,BN97),'Formulario de Preguntas'!$C$10:$FN$165,4,FALSE),"")</f>
        <v/>
      </c>
      <c r="BR97" s="1">
        <f t="shared" si="4"/>
        <v>0</v>
      </c>
      <c r="BS97" s="1">
        <f t="shared" si="5"/>
        <v>0.25</v>
      </c>
      <c r="BT97" s="1">
        <f t="shared" si="6"/>
        <v>0</v>
      </c>
      <c r="BU97" s="1">
        <f>COUNTIF('Formulario de Respuestas'!$E96:$Z96,"A")</f>
        <v>0</v>
      </c>
      <c r="BV97" s="1">
        <f>COUNTIF('Formulario de Respuestas'!$E96:$Z96,"B")</f>
        <v>0</v>
      </c>
      <c r="BW97" s="1">
        <f>COUNTIF('Formulario de Respuestas'!$E96:$Z96,"C")</f>
        <v>0</v>
      </c>
      <c r="BX97" s="1">
        <f>COUNTIF('Formulario de Respuestas'!$E96:$Z96,"D")</f>
        <v>0</v>
      </c>
      <c r="BY97" s="1">
        <f>COUNTIF('Formulario de Respuestas'!$E96:$Z96,"E (RESPUESTA ANULADA)")</f>
        <v>0</v>
      </c>
    </row>
    <row r="98" spans="1:77" x14ac:dyDescent="0.25">
      <c r="A98" s="1">
        <f>'Formulario de Respuestas'!C97</f>
        <v>0</v>
      </c>
      <c r="B98" s="1">
        <f>'Formulario de Respuestas'!D97</f>
        <v>0</v>
      </c>
      <c r="C98" s="25">
        <f>IF($B98='Formulario de Respuestas'!$D97,'Formulario de Respuestas'!$E97,"ES DIFERENTE")</f>
        <v>0</v>
      </c>
      <c r="D98" s="15" t="str">
        <f>IFERROR(VLOOKUP(CONCATENATE(C$1,C98),'Formulario de Preguntas'!$C$2:$FN$165,3,FALSE),"")</f>
        <v/>
      </c>
      <c r="E98" s="1" t="str">
        <f>IFERROR(VLOOKUP(CONCATENATE(C$1,C98),'Formulario de Preguntas'!$C$2:$FN$165,4,FALSE),"")</f>
        <v/>
      </c>
      <c r="F98" s="25">
        <f>IF($B98='Formulario de Respuestas'!$D97,'Formulario de Respuestas'!$F97,"ES DIFERENTE")</f>
        <v>0</v>
      </c>
      <c r="G98" s="1" t="str">
        <f>IFERROR(VLOOKUP(CONCATENATE(F$1,F98),'Formulario de Preguntas'!$C$2:$FN$165,3,FALSE),"")</f>
        <v/>
      </c>
      <c r="H98" s="1" t="str">
        <f>IFERROR(VLOOKUP(CONCATENATE(F$1,F98),'Formulario de Preguntas'!$C$2:$FN$165,4,FALSE),"")</f>
        <v/>
      </c>
      <c r="I98" s="25">
        <f>IF($B98='Formulario de Respuestas'!$D97,'Formulario de Respuestas'!$G97,"ES DIFERENTE")</f>
        <v>0</v>
      </c>
      <c r="J98" s="1" t="str">
        <f>IFERROR(VLOOKUP(CONCATENATE(I$1,I98),'Formulario de Preguntas'!$C$10:$FN$165,3,FALSE),"")</f>
        <v/>
      </c>
      <c r="K98" s="1" t="str">
        <f>IFERROR(VLOOKUP(CONCATENATE(I$1,I98),'Formulario de Preguntas'!$C$10:$FN$165,4,FALSE),"")</f>
        <v/>
      </c>
      <c r="L98" s="25">
        <f>IF($B98='Formulario de Respuestas'!$D97,'Formulario de Respuestas'!$H97,"ES DIFERENTE")</f>
        <v>0</v>
      </c>
      <c r="M98" s="1" t="str">
        <f>IFERROR(VLOOKUP(CONCATENATE(L$1,L98),'Formulario de Preguntas'!$C$10:$FN$165,3,FALSE),"")</f>
        <v/>
      </c>
      <c r="N98" s="1" t="str">
        <f>IFERROR(VLOOKUP(CONCATENATE(L$1,L98),'Formulario de Preguntas'!$C$10:$FN$165,4,FALSE),"")</f>
        <v/>
      </c>
      <c r="O98" s="25">
        <f>IF($B98='Formulario de Respuestas'!$D97,'Formulario de Respuestas'!$I97,"ES DIFERENTE")</f>
        <v>0</v>
      </c>
      <c r="P98" s="1" t="str">
        <f>IFERROR(VLOOKUP(CONCATENATE(O$1,O98),'Formulario de Preguntas'!$C$10:$FN$165,3,FALSE),"")</f>
        <v/>
      </c>
      <c r="Q98" s="1" t="str">
        <f>IFERROR(VLOOKUP(CONCATENATE(O$1,O98),'Formulario de Preguntas'!$C$10:$FN$165,4,FALSE),"")</f>
        <v/>
      </c>
      <c r="R98" s="25">
        <f>IF($B98='Formulario de Respuestas'!$D97,'Formulario de Respuestas'!$J97,"ES DIFERENTE")</f>
        <v>0</v>
      </c>
      <c r="S98" s="1" t="str">
        <f>IFERROR(VLOOKUP(CONCATENATE(R$1,R98),'Formulario de Preguntas'!$C$10:$FN$165,3,FALSE),"")</f>
        <v/>
      </c>
      <c r="T98" s="1" t="str">
        <f>IFERROR(VLOOKUP(CONCATENATE(R$1,R98),'Formulario de Preguntas'!$C$10:$FN$165,4,FALSE),"")</f>
        <v/>
      </c>
      <c r="U98" s="25">
        <f>IF($B98='Formulario de Respuestas'!$D97,'Formulario de Respuestas'!$K97,"ES DIFERENTE")</f>
        <v>0</v>
      </c>
      <c r="V98" s="1" t="str">
        <f>IFERROR(VLOOKUP(CONCATENATE(U$1,U98),'Formulario de Preguntas'!$C$10:$FN$165,3,FALSE),"")</f>
        <v/>
      </c>
      <c r="W98" s="1" t="str">
        <f>IFERROR(VLOOKUP(CONCATENATE(U$1,U98),'Formulario de Preguntas'!$C$10:$FN$165,4,FALSE),"")</f>
        <v/>
      </c>
      <c r="X98" s="25">
        <f>IF($B98='Formulario de Respuestas'!$D97,'Formulario de Respuestas'!$L97,"ES DIFERENTE")</f>
        <v>0</v>
      </c>
      <c r="Y98" s="1" t="str">
        <f>IFERROR(VLOOKUP(CONCATENATE(X$1,X98),'Formulario de Preguntas'!$C$10:$FN$165,3,FALSE),"")</f>
        <v/>
      </c>
      <c r="Z98" s="1" t="str">
        <f>IFERROR(VLOOKUP(CONCATENATE(X$1,X98),'Formulario de Preguntas'!$C$10:$FN$165,4,FALSE),"")</f>
        <v/>
      </c>
      <c r="AA98" s="25">
        <f>IF($B98='Formulario de Respuestas'!$D97,'Formulario de Respuestas'!$M97,"ES DIFERENTE")</f>
        <v>0</v>
      </c>
      <c r="AB98" s="1" t="str">
        <f>IFERROR(VLOOKUP(CONCATENATE(AA$1,AA98),'Formulario de Preguntas'!$C$10:$FN$165,3,FALSE),"")</f>
        <v/>
      </c>
      <c r="AC98" s="1" t="str">
        <f>IFERROR(VLOOKUP(CONCATENATE(AA$1,AA98),'Formulario de Preguntas'!$C$10:$FN$165,4,FALSE),"")</f>
        <v/>
      </c>
      <c r="AD98" s="25">
        <f>IF($B98='Formulario de Respuestas'!$D97,'Formulario de Respuestas'!$N97,"ES DIFERENTE")</f>
        <v>0</v>
      </c>
      <c r="AE98" s="1" t="str">
        <f>IFERROR(VLOOKUP(CONCATENATE(AD$1,AD98),'Formulario de Preguntas'!$C$10:$FN$165,3,FALSE),"")</f>
        <v/>
      </c>
      <c r="AF98" s="1" t="str">
        <f>IFERROR(VLOOKUP(CONCATENATE(AD$1,AD98),'Formulario de Preguntas'!$C$10:$FN$165,4,FALSE),"")</f>
        <v/>
      </c>
      <c r="AG98" s="25">
        <f>IF($B98='Formulario de Respuestas'!$D97,'Formulario de Respuestas'!$O97,"ES DIFERENTE")</f>
        <v>0</v>
      </c>
      <c r="AH98" s="1" t="str">
        <f>IFERROR(VLOOKUP(CONCATENATE(AG$1,AG98),'Formulario de Preguntas'!$C$10:$FN$165,3,FALSE),"")</f>
        <v/>
      </c>
      <c r="AI98" s="1" t="str">
        <f>IFERROR(VLOOKUP(CONCATENATE(AG$1,AG98),'Formulario de Preguntas'!$C$10:$FN$165,4,FALSE),"")</f>
        <v/>
      </c>
      <c r="AJ98" s="25">
        <f>IF($B98='Formulario de Respuestas'!$D97,'Formulario de Respuestas'!$P97,"ES DIFERENTE")</f>
        <v>0</v>
      </c>
      <c r="AK98" s="1" t="str">
        <f>IFERROR(VLOOKUP(CONCATENATE(AJ$1,AJ98),'Formulario de Preguntas'!$C$10:$FN$165,3,FALSE),"")</f>
        <v/>
      </c>
      <c r="AL98" s="1" t="str">
        <f>IFERROR(VLOOKUP(CONCATENATE(AJ$1,AJ98),'Formulario de Preguntas'!$C$10:$FN$165,4,FALSE),"")</f>
        <v/>
      </c>
      <c r="AM98" s="25">
        <f>IF($B98='Formulario de Respuestas'!$D97,'Formulario de Respuestas'!$Q97,"ES DIFERENTE")</f>
        <v>0</v>
      </c>
      <c r="AN98" s="1" t="str">
        <f>IFERROR(VLOOKUP(CONCATENATE(AM$1,AM98),'Formulario de Preguntas'!$C$10:$FN$165,3,FALSE),"")</f>
        <v/>
      </c>
      <c r="AO98" s="1" t="str">
        <f>IFERROR(VLOOKUP(CONCATENATE(AM$1,AM98),'Formulario de Preguntas'!$C$10:$FN$165,4,FALSE),"")</f>
        <v/>
      </c>
      <c r="AP98" s="25">
        <f>IF($B98='Formulario de Respuestas'!$D97,'Formulario de Respuestas'!$R97,"ES DIFERENTE")</f>
        <v>0</v>
      </c>
      <c r="AQ98" s="1" t="str">
        <f>IFERROR(VLOOKUP(CONCATENATE(AP$1,AP98),'Formulario de Preguntas'!$C$10:$FN$165,3,FALSE),"")</f>
        <v/>
      </c>
      <c r="AR98" s="1" t="str">
        <f>IFERROR(VLOOKUP(CONCATENATE(AP$1,AP98),'Formulario de Preguntas'!$C$10:$FN$165,4,FALSE),"")</f>
        <v/>
      </c>
      <c r="AS98" s="25">
        <f>IF($B98='Formulario de Respuestas'!$D97,'Formulario de Respuestas'!$S97,"ES DIFERENTE")</f>
        <v>0</v>
      </c>
      <c r="AT98" s="1" t="str">
        <f>IFERROR(VLOOKUP(CONCATENATE(AS$1,AS98),'Formulario de Preguntas'!$C$10:$FN$165,3,FALSE),"")</f>
        <v/>
      </c>
      <c r="AU98" s="1" t="str">
        <f>IFERROR(VLOOKUP(CONCATENATE(AS$1,AS98),'Formulario de Preguntas'!$C$10:$FN$165,4,FALSE),"")</f>
        <v/>
      </c>
      <c r="AV98" s="25">
        <f>IF($B98='Formulario de Respuestas'!$D97,'Formulario de Respuestas'!$T97,"ES DIFERENTE")</f>
        <v>0</v>
      </c>
      <c r="AW98" s="1" t="str">
        <f>IFERROR(VLOOKUP(CONCATENATE(AV$1,AV98),'Formulario de Preguntas'!$C$10:$FN$165,3,FALSE),"")</f>
        <v/>
      </c>
      <c r="AX98" s="1" t="str">
        <f>IFERROR(VLOOKUP(CONCATENATE(AV$1,AV98),'Formulario de Preguntas'!$C$10:$FN$165,4,FALSE),"")</f>
        <v/>
      </c>
      <c r="AY98" s="25">
        <f>IF($B98='Formulario de Respuestas'!$D97,'Formulario de Respuestas'!$U97,"ES DIFERENTE")</f>
        <v>0</v>
      </c>
      <c r="AZ98" s="1" t="str">
        <f>IFERROR(VLOOKUP(CONCATENATE(AY$1,AY98),'Formulario de Preguntas'!$C$10:$FN$165,3,FALSE),"")</f>
        <v/>
      </c>
      <c r="BA98" s="1" t="str">
        <f>IFERROR(VLOOKUP(CONCATENATE(AY$1,AY98),'Formulario de Preguntas'!$C$10:$FN$165,4,FALSE),"")</f>
        <v/>
      </c>
      <c r="BB98" s="25">
        <f>IF($B98='Formulario de Respuestas'!$D97,'Formulario de Respuestas'!$V97,"ES DIFERENTE")</f>
        <v>0</v>
      </c>
      <c r="BC98" s="1" t="str">
        <f>IFERROR(VLOOKUP(CONCATENATE(BB$1,BB98),'Formulario de Preguntas'!$C$10:$FN$165,3,FALSE),"")</f>
        <v/>
      </c>
      <c r="BD98" s="1" t="str">
        <f>IFERROR(VLOOKUP(CONCATENATE(BB$1,BB98),'Formulario de Preguntas'!$C$10:$FN$165,4,FALSE),"")</f>
        <v/>
      </c>
      <c r="BE98" s="25">
        <f>IF($B98='Formulario de Respuestas'!$D97,'Formulario de Respuestas'!$W97,"ES DIFERENTE")</f>
        <v>0</v>
      </c>
      <c r="BF98" s="1" t="str">
        <f>IFERROR(VLOOKUP(CONCATENATE(BE$1,BE98),'Formulario de Preguntas'!$C$10:$FN$165,3,FALSE),"")</f>
        <v/>
      </c>
      <c r="BG98" s="1" t="str">
        <f>IFERROR(VLOOKUP(CONCATENATE(BE$1,BE98),'Formulario de Preguntas'!$C$10:$FN$165,4,FALSE),"")</f>
        <v/>
      </c>
      <c r="BH98" s="25">
        <f>IF($B98='Formulario de Respuestas'!$D97,'Formulario de Respuestas'!$X97,"ES DIFERENTE")</f>
        <v>0</v>
      </c>
      <c r="BI98" s="1" t="str">
        <f>IFERROR(VLOOKUP(CONCATENATE(BH$1,BH98),'Formulario de Preguntas'!$C$10:$FN$165,3,FALSE),"")</f>
        <v/>
      </c>
      <c r="BJ98" s="1" t="str">
        <f>IFERROR(VLOOKUP(CONCATENATE(BH$1,BH98),'Formulario de Preguntas'!$C$10:$FN$165,4,FALSE),"")</f>
        <v/>
      </c>
      <c r="BK98" s="25">
        <f>IF($B98='Formulario de Respuestas'!$D97,'Formulario de Respuestas'!$Y97,"ES DIFERENTE")</f>
        <v>0</v>
      </c>
      <c r="BL98" s="1" t="str">
        <f>IFERROR(VLOOKUP(CONCATENATE(BK$1,BK98),'Formulario de Preguntas'!$C$10:$FN$165,3,FALSE),"")</f>
        <v/>
      </c>
      <c r="BM98" s="1" t="str">
        <f>IFERROR(VLOOKUP(CONCATENATE(BK$1,BK98),'Formulario de Preguntas'!$C$10:$FN$165,4,FALSE),"")</f>
        <v/>
      </c>
      <c r="BN98" s="25">
        <f>IF($B98='Formulario de Respuestas'!$D97,'Formulario de Respuestas'!$Z97,"ES DIFERENTE")</f>
        <v>0</v>
      </c>
      <c r="BO98" s="1" t="str">
        <f>IFERROR(VLOOKUP(CONCATENATE(BN$1,BN98),'Formulario de Preguntas'!$C$10:$FN$165,3,FALSE),"")</f>
        <v/>
      </c>
      <c r="BP98" s="1" t="str">
        <f>IFERROR(VLOOKUP(CONCATENATE(BN$1,BN98),'Formulario de Preguntas'!$C$10:$FN$165,4,FALSE),"")</f>
        <v/>
      </c>
      <c r="BR98" s="1">
        <f t="shared" si="4"/>
        <v>0</v>
      </c>
      <c r="BS98" s="1">
        <f t="shared" si="5"/>
        <v>0.25</v>
      </c>
      <c r="BT98" s="1">
        <f t="shared" si="6"/>
        <v>0</v>
      </c>
      <c r="BU98" s="1">
        <f>COUNTIF('Formulario de Respuestas'!$E97:$Z97,"A")</f>
        <v>0</v>
      </c>
      <c r="BV98" s="1">
        <f>COUNTIF('Formulario de Respuestas'!$E97:$Z97,"B")</f>
        <v>0</v>
      </c>
      <c r="BW98" s="1">
        <f>COUNTIF('Formulario de Respuestas'!$E97:$Z97,"C")</f>
        <v>0</v>
      </c>
      <c r="BX98" s="1">
        <f>COUNTIF('Formulario de Respuestas'!$E97:$Z97,"D")</f>
        <v>0</v>
      </c>
      <c r="BY98" s="1">
        <f>COUNTIF('Formulario de Respuestas'!$E97:$Z97,"E (RESPUESTA ANULADA)")</f>
        <v>0</v>
      </c>
    </row>
    <row r="99" spans="1:77" x14ac:dyDescent="0.25">
      <c r="A99" s="1">
        <f>'Formulario de Respuestas'!C98</f>
        <v>0</v>
      </c>
      <c r="B99" s="1">
        <f>'Formulario de Respuestas'!D98</f>
        <v>0</v>
      </c>
      <c r="C99" s="25">
        <f>IF($B99='Formulario de Respuestas'!$D98,'Formulario de Respuestas'!$E98,"ES DIFERENTE")</f>
        <v>0</v>
      </c>
      <c r="D99" s="15" t="str">
        <f>IFERROR(VLOOKUP(CONCATENATE(C$1,C99),'Formulario de Preguntas'!$C$2:$FN$165,3,FALSE),"")</f>
        <v/>
      </c>
      <c r="E99" s="1" t="str">
        <f>IFERROR(VLOOKUP(CONCATENATE(C$1,C99),'Formulario de Preguntas'!$C$2:$FN$165,4,FALSE),"")</f>
        <v/>
      </c>
      <c r="F99" s="25">
        <f>IF($B99='Formulario de Respuestas'!$D98,'Formulario de Respuestas'!$F98,"ES DIFERENTE")</f>
        <v>0</v>
      </c>
      <c r="G99" s="1" t="str">
        <f>IFERROR(VLOOKUP(CONCATENATE(F$1,F99),'Formulario de Preguntas'!$C$2:$FN$165,3,FALSE),"")</f>
        <v/>
      </c>
      <c r="H99" s="1" t="str">
        <f>IFERROR(VLOOKUP(CONCATENATE(F$1,F99),'Formulario de Preguntas'!$C$2:$FN$165,4,FALSE),"")</f>
        <v/>
      </c>
      <c r="I99" s="25">
        <f>IF($B99='Formulario de Respuestas'!$D98,'Formulario de Respuestas'!$G98,"ES DIFERENTE")</f>
        <v>0</v>
      </c>
      <c r="J99" s="1" t="str">
        <f>IFERROR(VLOOKUP(CONCATENATE(I$1,I99),'Formulario de Preguntas'!$C$10:$FN$165,3,FALSE),"")</f>
        <v/>
      </c>
      <c r="K99" s="1" t="str">
        <f>IFERROR(VLOOKUP(CONCATENATE(I$1,I99),'Formulario de Preguntas'!$C$10:$FN$165,4,FALSE),"")</f>
        <v/>
      </c>
      <c r="L99" s="25">
        <f>IF($B99='Formulario de Respuestas'!$D98,'Formulario de Respuestas'!$H98,"ES DIFERENTE")</f>
        <v>0</v>
      </c>
      <c r="M99" s="1" t="str">
        <f>IFERROR(VLOOKUP(CONCATENATE(L$1,L99),'Formulario de Preguntas'!$C$10:$FN$165,3,FALSE),"")</f>
        <v/>
      </c>
      <c r="N99" s="1" t="str">
        <f>IFERROR(VLOOKUP(CONCATENATE(L$1,L99),'Formulario de Preguntas'!$C$10:$FN$165,4,FALSE),"")</f>
        <v/>
      </c>
      <c r="O99" s="25">
        <f>IF($B99='Formulario de Respuestas'!$D98,'Formulario de Respuestas'!$I98,"ES DIFERENTE")</f>
        <v>0</v>
      </c>
      <c r="P99" s="1" t="str">
        <f>IFERROR(VLOOKUP(CONCATENATE(O$1,O99),'Formulario de Preguntas'!$C$10:$FN$165,3,FALSE),"")</f>
        <v/>
      </c>
      <c r="Q99" s="1" t="str">
        <f>IFERROR(VLOOKUP(CONCATENATE(O$1,O99),'Formulario de Preguntas'!$C$10:$FN$165,4,FALSE),"")</f>
        <v/>
      </c>
      <c r="R99" s="25">
        <f>IF($B99='Formulario de Respuestas'!$D98,'Formulario de Respuestas'!$J98,"ES DIFERENTE")</f>
        <v>0</v>
      </c>
      <c r="S99" s="1" t="str">
        <f>IFERROR(VLOOKUP(CONCATENATE(R$1,R99),'Formulario de Preguntas'!$C$10:$FN$165,3,FALSE),"")</f>
        <v/>
      </c>
      <c r="T99" s="1" t="str">
        <f>IFERROR(VLOOKUP(CONCATENATE(R$1,R99),'Formulario de Preguntas'!$C$10:$FN$165,4,FALSE),"")</f>
        <v/>
      </c>
      <c r="U99" s="25">
        <f>IF($B99='Formulario de Respuestas'!$D98,'Formulario de Respuestas'!$K98,"ES DIFERENTE")</f>
        <v>0</v>
      </c>
      <c r="V99" s="1" t="str">
        <f>IFERROR(VLOOKUP(CONCATENATE(U$1,U99),'Formulario de Preguntas'!$C$10:$FN$165,3,FALSE),"")</f>
        <v/>
      </c>
      <c r="W99" s="1" t="str">
        <f>IFERROR(VLOOKUP(CONCATENATE(U$1,U99),'Formulario de Preguntas'!$C$10:$FN$165,4,FALSE),"")</f>
        <v/>
      </c>
      <c r="X99" s="25">
        <f>IF($B99='Formulario de Respuestas'!$D98,'Formulario de Respuestas'!$L98,"ES DIFERENTE")</f>
        <v>0</v>
      </c>
      <c r="Y99" s="1" t="str">
        <f>IFERROR(VLOOKUP(CONCATENATE(X$1,X99),'Formulario de Preguntas'!$C$10:$FN$165,3,FALSE),"")</f>
        <v/>
      </c>
      <c r="Z99" s="1" t="str">
        <f>IFERROR(VLOOKUP(CONCATENATE(X$1,X99),'Formulario de Preguntas'!$C$10:$FN$165,4,FALSE),"")</f>
        <v/>
      </c>
      <c r="AA99" s="25">
        <f>IF($B99='Formulario de Respuestas'!$D98,'Formulario de Respuestas'!$M98,"ES DIFERENTE")</f>
        <v>0</v>
      </c>
      <c r="AB99" s="1" t="str">
        <f>IFERROR(VLOOKUP(CONCATENATE(AA$1,AA99),'Formulario de Preguntas'!$C$10:$FN$165,3,FALSE),"")</f>
        <v/>
      </c>
      <c r="AC99" s="1" t="str">
        <f>IFERROR(VLOOKUP(CONCATENATE(AA$1,AA99),'Formulario de Preguntas'!$C$10:$FN$165,4,FALSE),"")</f>
        <v/>
      </c>
      <c r="AD99" s="25">
        <f>IF($B99='Formulario de Respuestas'!$D98,'Formulario de Respuestas'!$N98,"ES DIFERENTE")</f>
        <v>0</v>
      </c>
      <c r="AE99" s="1" t="str">
        <f>IFERROR(VLOOKUP(CONCATENATE(AD$1,AD99),'Formulario de Preguntas'!$C$10:$FN$165,3,FALSE),"")</f>
        <v/>
      </c>
      <c r="AF99" s="1" t="str">
        <f>IFERROR(VLOOKUP(CONCATENATE(AD$1,AD99),'Formulario de Preguntas'!$C$10:$FN$165,4,FALSE),"")</f>
        <v/>
      </c>
      <c r="AG99" s="25">
        <f>IF($B99='Formulario de Respuestas'!$D98,'Formulario de Respuestas'!$O98,"ES DIFERENTE")</f>
        <v>0</v>
      </c>
      <c r="AH99" s="1" t="str">
        <f>IFERROR(VLOOKUP(CONCATENATE(AG$1,AG99),'Formulario de Preguntas'!$C$10:$FN$165,3,FALSE),"")</f>
        <v/>
      </c>
      <c r="AI99" s="1" t="str">
        <f>IFERROR(VLOOKUP(CONCATENATE(AG$1,AG99),'Formulario de Preguntas'!$C$10:$FN$165,4,FALSE),"")</f>
        <v/>
      </c>
      <c r="AJ99" s="25">
        <f>IF($B99='Formulario de Respuestas'!$D98,'Formulario de Respuestas'!$P98,"ES DIFERENTE")</f>
        <v>0</v>
      </c>
      <c r="AK99" s="1" t="str">
        <f>IFERROR(VLOOKUP(CONCATENATE(AJ$1,AJ99),'Formulario de Preguntas'!$C$10:$FN$165,3,FALSE),"")</f>
        <v/>
      </c>
      <c r="AL99" s="1" t="str">
        <f>IFERROR(VLOOKUP(CONCATENATE(AJ$1,AJ99),'Formulario de Preguntas'!$C$10:$FN$165,4,FALSE),"")</f>
        <v/>
      </c>
      <c r="AM99" s="25">
        <f>IF($B99='Formulario de Respuestas'!$D98,'Formulario de Respuestas'!$Q98,"ES DIFERENTE")</f>
        <v>0</v>
      </c>
      <c r="AN99" s="1" t="str">
        <f>IFERROR(VLOOKUP(CONCATENATE(AM$1,AM99),'Formulario de Preguntas'!$C$10:$FN$165,3,FALSE),"")</f>
        <v/>
      </c>
      <c r="AO99" s="1" t="str">
        <f>IFERROR(VLOOKUP(CONCATENATE(AM$1,AM99),'Formulario de Preguntas'!$C$10:$FN$165,4,FALSE),"")</f>
        <v/>
      </c>
      <c r="AP99" s="25">
        <f>IF($B99='Formulario de Respuestas'!$D98,'Formulario de Respuestas'!$R98,"ES DIFERENTE")</f>
        <v>0</v>
      </c>
      <c r="AQ99" s="1" t="str">
        <f>IFERROR(VLOOKUP(CONCATENATE(AP$1,AP99),'Formulario de Preguntas'!$C$10:$FN$165,3,FALSE),"")</f>
        <v/>
      </c>
      <c r="AR99" s="1" t="str">
        <f>IFERROR(VLOOKUP(CONCATENATE(AP$1,AP99),'Formulario de Preguntas'!$C$10:$FN$165,4,FALSE),"")</f>
        <v/>
      </c>
      <c r="AS99" s="25">
        <f>IF($B99='Formulario de Respuestas'!$D98,'Formulario de Respuestas'!$S98,"ES DIFERENTE")</f>
        <v>0</v>
      </c>
      <c r="AT99" s="1" t="str">
        <f>IFERROR(VLOOKUP(CONCATENATE(AS$1,AS99),'Formulario de Preguntas'!$C$10:$FN$165,3,FALSE),"")</f>
        <v/>
      </c>
      <c r="AU99" s="1" t="str">
        <f>IFERROR(VLOOKUP(CONCATENATE(AS$1,AS99),'Formulario de Preguntas'!$C$10:$FN$165,4,FALSE),"")</f>
        <v/>
      </c>
      <c r="AV99" s="25">
        <f>IF($B99='Formulario de Respuestas'!$D98,'Formulario de Respuestas'!$T98,"ES DIFERENTE")</f>
        <v>0</v>
      </c>
      <c r="AW99" s="1" t="str">
        <f>IFERROR(VLOOKUP(CONCATENATE(AV$1,AV99),'Formulario de Preguntas'!$C$10:$FN$165,3,FALSE),"")</f>
        <v/>
      </c>
      <c r="AX99" s="1" t="str">
        <f>IFERROR(VLOOKUP(CONCATENATE(AV$1,AV99),'Formulario de Preguntas'!$C$10:$FN$165,4,FALSE),"")</f>
        <v/>
      </c>
      <c r="AY99" s="25">
        <f>IF($B99='Formulario de Respuestas'!$D98,'Formulario de Respuestas'!$U98,"ES DIFERENTE")</f>
        <v>0</v>
      </c>
      <c r="AZ99" s="1" t="str">
        <f>IFERROR(VLOOKUP(CONCATENATE(AY$1,AY99),'Formulario de Preguntas'!$C$10:$FN$165,3,FALSE),"")</f>
        <v/>
      </c>
      <c r="BA99" s="1" t="str">
        <f>IFERROR(VLOOKUP(CONCATENATE(AY$1,AY99),'Formulario de Preguntas'!$C$10:$FN$165,4,FALSE),"")</f>
        <v/>
      </c>
      <c r="BB99" s="25">
        <f>IF($B99='Formulario de Respuestas'!$D98,'Formulario de Respuestas'!$V98,"ES DIFERENTE")</f>
        <v>0</v>
      </c>
      <c r="BC99" s="1" t="str">
        <f>IFERROR(VLOOKUP(CONCATENATE(BB$1,BB99),'Formulario de Preguntas'!$C$10:$FN$165,3,FALSE),"")</f>
        <v/>
      </c>
      <c r="BD99" s="1" t="str">
        <f>IFERROR(VLOOKUP(CONCATENATE(BB$1,BB99),'Formulario de Preguntas'!$C$10:$FN$165,4,FALSE),"")</f>
        <v/>
      </c>
      <c r="BE99" s="25">
        <f>IF($B99='Formulario de Respuestas'!$D98,'Formulario de Respuestas'!$W98,"ES DIFERENTE")</f>
        <v>0</v>
      </c>
      <c r="BF99" s="1" t="str">
        <f>IFERROR(VLOOKUP(CONCATENATE(BE$1,BE99),'Formulario de Preguntas'!$C$10:$FN$165,3,FALSE),"")</f>
        <v/>
      </c>
      <c r="BG99" s="1" t="str">
        <f>IFERROR(VLOOKUP(CONCATENATE(BE$1,BE99),'Formulario de Preguntas'!$C$10:$FN$165,4,FALSE),"")</f>
        <v/>
      </c>
      <c r="BH99" s="25">
        <f>IF($B99='Formulario de Respuestas'!$D98,'Formulario de Respuestas'!$X98,"ES DIFERENTE")</f>
        <v>0</v>
      </c>
      <c r="BI99" s="1" t="str">
        <f>IFERROR(VLOOKUP(CONCATENATE(BH$1,BH99),'Formulario de Preguntas'!$C$10:$FN$165,3,FALSE),"")</f>
        <v/>
      </c>
      <c r="BJ99" s="1" t="str">
        <f>IFERROR(VLOOKUP(CONCATENATE(BH$1,BH99),'Formulario de Preguntas'!$C$10:$FN$165,4,FALSE),"")</f>
        <v/>
      </c>
      <c r="BK99" s="25">
        <f>IF($B99='Formulario de Respuestas'!$D98,'Formulario de Respuestas'!$Y98,"ES DIFERENTE")</f>
        <v>0</v>
      </c>
      <c r="BL99" s="1" t="str">
        <f>IFERROR(VLOOKUP(CONCATENATE(BK$1,BK99),'Formulario de Preguntas'!$C$10:$FN$165,3,FALSE),"")</f>
        <v/>
      </c>
      <c r="BM99" s="1" t="str">
        <f>IFERROR(VLOOKUP(CONCATENATE(BK$1,BK99),'Formulario de Preguntas'!$C$10:$FN$165,4,FALSE),"")</f>
        <v/>
      </c>
      <c r="BN99" s="25">
        <f>IF($B99='Formulario de Respuestas'!$D98,'Formulario de Respuestas'!$Z98,"ES DIFERENTE")</f>
        <v>0</v>
      </c>
      <c r="BO99" s="1" t="str">
        <f>IFERROR(VLOOKUP(CONCATENATE(BN$1,BN99),'Formulario de Preguntas'!$C$10:$FN$165,3,FALSE),"")</f>
        <v/>
      </c>
      <c r="BP99" s="1" t="str">
        <f>IFERROR(VLOOKUP(CONCATENATE(BN$1,BN99),'Formulario de Preguntas'!$C$10:$FN$165,4,FALSE),"")</f>
        <v/>
      </c>
      <c r="BR99" s="1">
        <f t="shared" si="4"/>
        <v>0</v>
      </c>
      <c r="BS99" s="1">
        <f t="shared" si="5"/>
        <v>0.25</v>
      </c>
      <c r="BT99" s="1">
        <f t="shared" si="6"/>
        <v>0</v>
      </c>
      <c r="BU99" s="1">
        <f>COUNTIF('Formulario de Respuestas'!$E98:$Z98,"A")</f>
        <v>0</v>
      </c>
      <c r="BV99" s="1">
        <f>COUNTIF('Formulario de Respuestas'!$E98:$Z98,"B")</f>
        <v>0</v>
      </c>
      <c r="BW99" s="1">
        <f>COUNTIF('Formulario de Respuestas'!$E98:$Z98,"C")</f>
        <v>0</v>
      </c>
      <c r="BX99" s="1">
        <f>COUNTIF('Formulario de Respuestas'!$E98:$Z98,"D")</f>
        <v>0</v>
      </c>
      <c r="BY99" s="1">
        <f>COUNTIF('Formulario de Respuestas'!$E98:$Z98,"E (RESPUESTA ANULADA)")</f>
        <v>0</v>
      </c>
    </row>
    <row r="100" spans="1:77" x14ac:dyDescent="0.25">
      <c r="A100" s="1">
        <f>'Formulario de Respuestas'!C99</f>
        <v>0</v>
      </c>
      <c r="B100" s="1">
        <f>'Formulario de Respuestas'!D99</f>
        <v>0</v>
      </c>
      <c r="C100" s="25">
        <f>IF($B100='Formulario de Respuestas'!$D99,'Formulario de Respuestas'!$E99,"ES DIFERENTE")</f>
        <v>0</v>
      </c>
      <c r="D100" s="15" t="str">
        <f>IFERROR(VLOOKUP(CONCATENATE(C$1,C100),'Formulario de Preguntas'!$C$2:$FN$165,3,FALSE),"")</f>
        <v/>
      </c>
      <c r="E100" s="1" t="str">
        <f>IFERROR(VLOOKUP(CONCATENATE(C$1,C100),'Formulario de Preguntas'!$C$2:$FN$165,4,FALSE),"")</f>
        <v/>
      </c>
      <c r="F100" s="25">
        <f>IF($B100='Formulario de Respuestas'!$D99,'Formulario de Respuestas'!$F99,"ES DIFERENTE")</f>
        <v>0</v>
      </c>
      <c r="G100" s="1" t="str">
        <f>IFERROR(VLOOKUP(CONCATENATE(F$1,F100),'Formulario de Preguntas'!$C$2:$FN$165,3,FALSE),"")</f>
        <v/>
      </c>
      <c r="H100" s="1" t="str">
        <f>IFERROR(VLOOKUP(CONCATENATE(F$1,F100),'Formulario de Preguntas'!$C$2:$FN$165,4,FALSE),"")</f>
        <v/>
      </c>
      <c r="I100" s="25">
        <f>IF($B100='Formulario de Respuestas'!$D99,'Formulario de Respuestas'!$G99,"ES DIFERENTE")</f>
        <v>0</v>
      </c>
      <c r="J100" s="1" t="str">
        <f>IFERROR(VLOOKUP(CONCATENATE(I$1,I100),'Formulario de Preguntas'!$C$10:$FN$165,3,FALSE),"")</f>
        <v/>
      </c>
      <c r="K100" s="1" t="str">
        <f>IFERROR(VLOOKUP(CONCATENATE(I$1,I100),'Formulario de Preguntas'!$C$10:$FN$165,4,FALSE),"")</f>
        <v/>
      </c>
      <c r="L100" s="25">
        <f>IF($B100='Formulario de Respuestas'!$D99,'Formulario de Respuestas'!$H99,"ES DIFERENTE")</f>
        <v>0</v>
      </c>
      <c r="M100" s="1" t="str">
        <f>IFERROR(VLOOKUP(CONCATENATE(L$1,L100),'Formulario de Preguntas'!$C$10:$FN$165,3,FALSE),"")</f>
        <v/>
      </c>
      <c r="N100" s="1" t="str">
        <f>IFERROR(VLOOKUP(CONCATENATE(L$1,L100),'Formulario de Preguntas'!$C$10:$FN$165,4,FALSE),"")</f>
        <v/>
      </c>
      <c r="O100" s="25">
        <f>IF($B100='Formulario de Respuestas'!$D99,'Formulario de Respuestas'!$I99,"ES DIFERENTE")</f>
        <v>0</v>
      </c>
      <c r="P100" s="1" t="str">
        <f>IFERROR(VLOOKUP(CONCATENATE(O$1,O100),'Formulario de Preguntas'!$C$10:$FN$165,3,FALSE),"")</f>
        <v/>
      </c>
      <c r="Q100" s="1" t="str">
        <f>IFERROR(VLOOKUP(CONCATENATE(O$1,O100),'Formulario de Preguntas'!$C$10:$FN$165,4,FALSE),"")</f>
        <v/>
      </c>
      <c r="R100" s="25">
        <f>IF($B100='Formulario de Respuestas'!$D99,'Formulario de Respuestas'!$J99,"ES DIFERENTE")</f>
        <v>0</v>
      </c>
      <c r="S100" s="1" t="str">
        <f>IFERROR(VLOOKUP(CONCATENATE(R$1,R100),'Formulario de Preguntas'!$C$10:$FN$165,3,FALSE),"")</f>
        <v/>
      </c>
      <c r="T100" s="1" t="str">
        <f>IFERROR(VLOOKUP(CONCATENATE(R$1,R100),'Formulario de Preguntas'!$C$10:$FN$165,4,FALSE),"")</f>
        <v/>
      </c>
      <c r="U100" s="25">
        <f>IF($B100='Formulario de Respuestas'!$D99,'Formulario de Respuestas'!$K99,"ES DIFERENTE")</f>
        <v>0</v>
      </c>
      <c r="V100" s="1" t="str">
        <f>IFERROR(VLOOKUP(CONCATENATE(U$1,U100),'Formulario de Preguntas'!$C$10:$FN$165,3,FALSE),"")</f>
        <v/>
      </c>
      <c r="W100" s="1" t="str">
        <f>IFERROR(VLOOKUP(CONCATENATE(U$1,U100),'Formulario de Preguntas'!$C$10:$FN$165,4,FALSE),"")</f>
        <v/>
      </c>
      <c r="X100" s="25">
        <f>IF($B100='Formulario de Respuestas'!$D99,'Formulario de Respuestas'!$L99,"ES DIFERENTE")</f>
        <v>0</v>
      </c>
      <c r="Y100" s="1" t="str">
        <f>IFERROR(VLOOKUP(CONCATENATE(X$1,X100),'Formulario de Preguntas'!$C$10:$FN$165,3,FALSE),"")</f>
        <v/>
      </c>
      <c r="Z100" s="1" t="str">
        <f>IFERROR(VLOOKUP(CONCATENATE(X$1,X100),'Formulario de Preguntas'!$C$10:$FN$165,4,FALSE),"")</f>
        <v/>
      </c>
      <c r="AA100" s="25">
        <f>IF($B100='Formulario de Respuestas'!$D99,'Formulario de Respuestas'!$M99,"ES DIFERENTE")</f>
        <v>0</v>
      </c>
      <c r="AB100" s="1" t="str">
        <f>IFERROR(VLOOKUP(CONCATENATE(AA$1,AA100),'Formulario de Preguntas'!$C$10:$FN$165,3,FALSE),"")</f>
        <v/>
      </c>
      <c r="AC100" s="1" t="str">
        <f>IFERROR(VLOOKUP(CONCATENATE(AA$1,AA100),'Formulario de Preguntas'!$C$10:$FN$165,4,FALSE),"")</f>
        <v/>
      </c>
      <c r="AD100" s="25">
        <f>IF($B100='Formulario de Respuestas'!$D99,'Formulario de Respuestas'!$N99,"ES DIFERENTE")</f>
        <v>0</v>
      </c>
      <c r="AE100" s="1" t="str">
        <f>IFERROR(VLOOKUP(CONCATENATE(AD$1,AD100),'Formulario de Preguntas'!$C$10:$FN$165,3,FALSE),"")</f>
        <v/>
      </c>
      <c r="AF100" s="1" t="str">
        <f>IFERROR(VLOOKUP(CONCATENATE(AD$1,AD100),'Formulario de Preguntas'!$C$10:$FN$165,4,FALSE),"")</f>
        <v/>
      </c>
      <c r="AG100" s="25">
        <f>IF($B100='Formulario de Respuestas'!$D99,'Formulario de Respuestas'!$O99,"ES DIFERENTE")</f>
        <v>0</v>
      </c>
      <c r="AH100" s="1" t="str">
        <f>IFERROR(VLOOKUP(CONCATENATE(AG$1,AG100),'Formulario de Preguntas'!$C$10:$FN$165,3,FALSE),"")</f>
        <v/>
      </c>
      <c r="AI100" s="1" t="str">
        <f>IFERROR(VLOOKUP(CONCATENATE(AG$1,AG100),'Formulario de Preguntas'!$C$10:$FN$165,4,FALSE),"")</f>
        <v/>
      </c>
      <c r="AJ100" s="25">
        <f>IF($B100='Formulario de Respuestas'!$D99,'Formulario de Respuestas'!$P99,"ES DIFERENTE")</f>
        <v>0</v>
      </c>
      <c r="AK100" s="1" t="str">
        <f>IFERROR(VLOOKUP(CONCATENATE(AJ$1,AJ100),'Formulario de Preguntas'!$C$10:$FN$165,3,FALSE),"")</f>
        <v/>
      </c>
      <c r="AL100" s="1" t="str">
        <f>IFERROR(VLOOKUP(CONCATENATE(AJ$1,AJ100),'Formulario de Preguntas'!$C$10:$FN$165,4,FALSE),"")</f>
        <v/>
      </c>
      <c r="AM100" s="25">
        <f>IF($B100='Formulario de Respuestas'!$D99,'Formulario de Respuestas'!$Q99,"ES DIFERENTE")</f>
        <v>0</v>
      </c>
      <c r="AN100" s="1" t="str">
        <f>IFERROR(VLOOKUP(CONCATENATE(AM$1,AM100),'Formulario de Preguntas'!$C$10:$FN$165,3,FALSE),"")</f>
        <v/>
      </c>
      <c r="AO100" s="1" t="str">
        <f>IFERROR(VLOOKUP(CONCATENATE(AM$1,AM100),'Formulario de Preguntas'!$C$10:$FN$165,4,FALSE),"")</f>
        <v/>
      </c>
      <c r="AP100" s="25">
        <f>IF($B100='Formulario de Respuestas'!$D99,'Formulario de Respuestas'!$R99,"ES DIFERENTE")</f>
        <v>0</v>
      </c>
      <c r="AQ100" s="1" t="str">
        <f>IFERROR(VLOOKUP(CONCATENATE(AP$1,AP100),'Formulario de Preguntas'!$C$10:$FN$165,3,FALSE),"")</f>
        <v/>
      </c>
      <c r="AR100" s="1" t="str">
        <f>IFERROR(VLOOKUP(CONCATENATE(AP$1,AP100),'Formulario de Preguntas'!$C$10:$FN$165,4,FALSE),"")</f>
        <v/>
      </c>
      <c r="AS100" s="25">
        <f>IF($B100='Formulario de Respuestas'!$D99,'Formulario de Respuestas'!$S99,"ES DIFERENTE")</f>
        <v>0</v>
      </c>
      <c r="AT100" s="1" t="str">
        <f>IFERROR(VLOOKUP(CONCATENATE(AS$1,AS100),'Formulario de Preguntas'!$C$10:$FN$165,3,FALSE),"")</f>
        <v/>
      </c>
      <c r="AU100" s="1" t="str">
        <f>IFERROR(VLOOKUP(CONCATENATE(AS$1,AS100),'Formulario de Preguntas'!$C$10:$FN$165,4,FALSE),"")</f>
        <v/>
      </c>
      <c r="AV100" s="25">
        <f>IF($B100='Formulario de Respuestas'!$D99,'Formulario de Respuestas'!$T99,"ES DIFERENTE")</f>
        <v>0</v>
      </c>
      <c r="AW100" s="1" t="str">
        <f>IFERROR(VLOOKUP(CONCATENATE(AV$1,AV100),'Formulario de Preguntas'!$C$10:$FN$165,3,FALSE),"")</f>
        <v/>
      </c>
      <c r="AX100" s="1" t="str">
        <f>IFERROR(VLOOKUP(CONCATENATE(AV$1,AV100),'Formulario de Preguntas'!$C$10:$FN$165,4,FALSE),"")</f>
        <v/>
      </c>
      <c r="AY100" s="25">
        <f>IF($B100='Formulario de Respuestas'!$D99,'Formulario de Respuestas'!$U99,"ES DIFERENTE")</f>
        <v>0</v>
      </c>
      <c r="AZ100" s="1" t="str">
        <f>IFERROR(VLOOKUP(CONCATENATE(AY$1,AY100),'Formulario de Preguntas'!$C$10:$FN$165,3,FALSE),"")</f>
        <v/>
      </c>
      <c r="BA100" s="1" t="str">
        <f>IFERROR(VLOOKUP(CONCATENATE(AY$1,AY100),'Formulario de Preguntas'!$C$10:$FN$165,4,FALSE),"")</f>
        <v/>
      </c>
      <c r="BB100" s="25">
        <f>IF($B100='Formulario de Respuestas'!$D99,'Formulario de Respuestas'!$V99,"ES DIFERENTE")</f>
        <v>0</v>
      </c>
      <c r="BC100" s="1" t="str">
        <f>IFERROR(VLOOKUP(CONCATENATE(BB$1,BB100),'Formulario de Preguntas'!$C$10:$FN$165,3,FALSE),"")</f>
        <v/>
      </c>
      <c r="BD100" s="1" t="str">
        <f>IFERROR(VLOOKUP(CONCATENATE(BB$1,BB100),'Formulario de Preguntas'!$C$10:$FN$165,4,FALSE),"")</f>
        <v/>
      </c>
      <c r="BE100" s="25">
        <f>IF($B100='Formulario de Respuestas'!$D99,'Formulario de Respuestas'!$W99,"ES DIFERENTE")</f>
        <v>0</v>
      </c>
      <c r="BF100" s="1" t="str">
        <f>IFERROR(VLOOKUP(CONCATENATE(BE$1,BE100),'Formulario de Preguntas'!$C$10:$FN$165,3,FALSE),"")</f>
        <v/>
      </c>
      <c r="BG100" s="1" t="str">
        <f>IFERROR(VLOOKUP(CONCATENATE(BE$1,BE100),'Formulario de Preguntas'!$C$10:$FN$165,4,FALSE),"")</f>
        <v/>
      </c>
      <c r="BH100" s="25">
        <f>IF($B100='Formulario de Respuestas'!$D99,'Formulario de Respuestas'!$X99,"ES DIFERENTE")</f>
        <v>0</v>
      </c>
      <c r="BI100" s="1" t="str">
        <f>IFERROR(VLOOKUP(CONCATENATE(BH$1,BH100),'Formulario de Preguntas'!$C$10:$FN$165,3,FALSE),"")</f>
        <v/>
      </c>
      <c r="BJ100" s="1" t="str">
        <f>IFERROR(VLOOKUP(CONCATENATE(BH$1,BH100),'Formulario de Preguntas'!$C$10:$FN$165,4,FALSE),"")</f>
        <v/>
      </c>
      <c r="BK100" s="25">
        <f>IF($B100='Formulario de Respuestas'!$D99,'Formulario de Respuestas'!$Y99,"ES DIFERENTE")</f>
        <v>0</v>
      </c>
      <c r="BL100" s="1" t="str">
        <f>IFERROR(VLOOKUP(CONCATENATE(BK$1,BK100),'Formulario de Preguntas'!$C$10:$FN$165,3,FALSE),"")</f>
        <v/>
      </c>
      <c r="BM100" s="1" t="str">
        <f>IFERROR(VLOOKUP(CONCATENATE(BK$1,BK100),'Formulario de Preguntas'!$C$10:$FN$165,4,FALSE),"")</f>
        <v/>
      </c>
      <c r="BN100" s="25">
        <f>IF($B100='Formulario de Respuestas'!$D99,'Formulario de Respuestas'!$Z99,"ES DIFERENTE")</f>
        <v>0</v>
      </c>
      <c r="BO100" s="1" t="str">
        <f>IFERROR(VLOOKUP(CONCATENATE(BN$1,BN100),'Formulario de Preguntas'!$C$10:$FN$165,3,FALSE),"")</f>
        <v/>
      </c>
      <c r="BP100" s="1" t="str">
        <f>IFERROR(VLOOKUP(CONCATENATE(BN$1,BN100),'Formulario de Preguntas'!$C$10:$FN$165,4,FALSE),"")</f>
        <v/>
      </c>
      <c r="BR100" s="1">
        <f t="shared" si="4"/>
        <v>0</v>
      </c>
      <c r="BS100" s="1">
        <f t="shared" si="5"/>
        <v>0.25</v>
      </c>
      <c r="BT100" s="1">
        <f t="shared" si="6"/>
        <v>0</v>
      </c>
      <c r="BU100" s="1">
        <f>COUNTIF('Formulario de Respuestas'!$E99:$Z99,"A")</f>
        <v>0</v>
      </c>
      <c r="BV100" s="1">
        <f>COUNTIF('Formulario de Respuestas'!$E99:$Z99,"B")</f>
        <v>0</v>
      </c>
      <c r="BW100" s="1">
        <f>COUNTIF('Formulario de Respuestas'!$E99:$Z99,"C")</f>
        <v>0</v>
      </c>
      <c r="BX100" s="1">
        <f>COUNTIF('Formulario de Respuestas'!$E99:$Z99,"D")</f>
        <v>0</v>
      </c>
      <c r="BY100" s="1">
        <f>COUNTIF('Formulario de Respuestas'!$E99:$Z99,"E (RESPUESTA ANULADA)")</f>
        <v>0</v>
      </c>
    </row>
    <row r="101" spans="1:77" x14ac:dyDescent="0.25">
      <c r="A101" s="1">
        <f>'Formulario de Respuestas'!C100</f>
        <v>0</v>
      </c>
      <c r="B101" s="1">
        <f>'Formulario de Respuestas'!D100</f>
        <v>0</v>
      </c>
      <c r="C101" s="25">
        <f>IF($B101='Formulario de Respuestas'!$D100,'Formulario de Respuestas'!$E100,"ES DIFERENTE")</f>
        <v>0</v>
      </c>
      <c r="D101" s="15" t="str">
        <f>IFERROR(VLOOKUP(CONCATENATE(C$1,C101),'Formulario de Preguntas'!$C$2:$FN$165,3,FALSE),"")</f>
        <v/>
      </c>
      <c r="E101" s="1" t="str">
        <f>IFERROR(VLOOKUP(CONCATENATE(C$1,C101),'Formulario de Preguntas'!$C$2:$FN$165,4,FALSE),"")</f>
        <v/>
      </c>
      <c r="F101" s="25">
        <f>IF($B101='Formulario de Respuestas'!$D100,'Formulario de Respuestas'!$F100,"ES DIFERENTE")</f>
        <v>0</v>
      </c>
      <c r="G101" s="1" t="str">
        <f>IFERROR(VLOOKUP(CONCATENATE(F$1,F101),'Formulario de Preguntas'!$C$2:$FN$165,3,FALSE),"")</f>
        <v/>
      </c>
      <c r="H101" s="1" t="str">
        <f>IFERROR(VLOOKUP(CONCATENATE(F$1,F101),'Formulario de Preguntas'!$C$2:$FN$165,4,FALSE),"")</f>
        <v/>
      </c>
      <c r="I101" s="25">
        <f>IF($B101='Formulario de Respuestas'!$D100,'Formulario de Respuestas'!$G100,"ES DIFERENTE")</f>
        <v>0</v>
      </c>
      <c r="J101" s="1" t="str">
        <f>IFERROR(VLOOKUP(CONCATENATE(I$1,I101),'Formulario de Preguntas'!$C$10:$FN$165,3,FALSE),"")</f>
        <v/>
      </c>
      <c r="K101" s="1" t="str">
        <f>IFERROR(VLOOKUP(CONCATENATE(I$1,I101),'Formulario de Preguntas'!$C$10:$FN$165,4,FALSE),"")</f>
        <v/>
      </c>
      <c r="L101" s="25">
        <f>IF($B101='Formulario de Respuestas'!$D100,'Formulario de Respuestas'!$H100,"ES DIFERENTE")</f>
        <v>0</v>
      </c>
      <c r="M101" s="1" t="str">
        <f>IFERROR(VLOOKUP(CONCATENATE(L$1,L101),'Formulario de Preguntas'!$C$10:$FN$165,3,FALSE),"")</f>
        <v/>
      </c>
      <c r="N101" s="1" t="str">
        <f>IFERROR(VLOOKUP(CONCATENATE(L$1,L101),'Formulario de Preguntas'!$C$10:$FN$165,4,FALSE),"")</f>
        <v/>
      </c>
      <c r="O101" s="25">
        <f>IF($B101='Formulario de Respuestas'!$D100,'Formulario de Respuestas'!$I100,"ES DIFERENTE")</f>
        <v>0</v>
      </c>
      <c r="P101" s="1" t="str">
        <f>IFERROR(VLOOKUP(CONCATENATE(O$1,O101),'Formulario de Preguntas'!$C$10:$FN$165,3,FALSE),"")</f>
        <v/>
      </c>
      <c r="Q101" s="1" t="str">
        <f>IFERROR(VLOOKUP(CONCATENATE(O$1,O101),'Formulario de Preguntas'!$C$10:$FN$165,4,FALSE),"")</f>
        <v/>
      </c>
      <c r="R101" s="25">
        <f>IF($B101='Formulario de Respuestas'!$D100,'Formulario de Respuestas'!$J100,"ES DIFERENTE")</f>
        <v>0</v>
      </c>
      <c r="S101" s="1" t="str">
        <f>IFERROR(VLOOKUP(CONCATENATE(R$1,R101),'Formulario de Preguntas'!$C$10:$FN$165,3,FALSE),"")</f>
        <v/>
      </c>
      <c r="T101" s="1" t="str">
        <f>IFERROR(VLOOKUP(CONCATENATE(R$1,R101),'Formulario de Preguntas'!$C$10:$FN$165,4,FALSE),"")</f>
        <v/>
      </c>
      <c r="U101" s="25">
        <f>IF($B101='Formulario de Respuestas'!$D100,'Formulario de Respuestas'!$K100,"ES DIFERENTE")</f>
        <v>0</v>
      </c>
      <c r="V101" s="1" t="str">
        <f>IFERROR(VLOOKUP(CONCATENATE(U$1,U101),'Formulario de Preguntas'!$C$10:$FN$165,3,FALSE),"")</f>
        <v/>
      </c>
      <c r="W101" s="1" t="str">
        <f>IFERROR(VLOOKUP(CONCATENATE(U$1,U101),'Formulario de Preguntas'!$C$10:$FN$165,4,FALSE),"")</f>
        <v/>
      </c>
      <c r="X101" s="25">
        <f>IF($B101='Formulario de Respuestas'!$D100,'Formulario de Respuestas'!$L100,"ES DIFERENTE")</f>
        <v>0</v>
      </c>
      <c r="Y101" s="1" t="str">
        <f>IFERROR(VLOOKUP(CONCATENATE(X$1,X101),'Formulario de Preguntas'!$C$10:$FN$165,3,FALSE),"")</f>
        <v/>
      </c>
      <c r="Z101" s="1" t="str">
        <f>IFERROR(VLOOKUP(CONCATENATE(X$1,X101),'Formulario de Preguntas'!$C$10:$FN$165,4,FALSE),"")</f>
        <v/>
      </c>
      <c r="AA101" s="25">
        <f>IF($B101='Formulario de Respuestas'!$D100,'Formulario de Respuestas'!$M100,"ES DIFERENTE")</f>
        <v>0</v>
      </c>
      <c r="AB101" s="1" t="str">
        <f>IFERROR(VLOOKUP(CONCATENATE(AA$1,AA101),'Formulario de Preguntas'!$C$10:$FN$165,3,FALSE),"")</f>
        <v/>
      </c>
      <c r="AC101" s="1" t="str">
        <f>IFERROR(VLOOKUP(CONCATENATE(AA$1,AA101),'Formulario de Preguntas'!$C$10:$FN$165,4,FALSE),"")</f>
        <v/>
      </c>
      <c r="AD101" s="25">
        <f>IF($B101='Formulario de Respuestas'!$D100,'Formulario de Respuestas'!$N100,"ES DIFERENTE")</f>
        <v>0</v>
      </c>
      <c r="AE101" s="1" t="str">
        <f>IFERROR(VLOOKUP(CONCATENATE(AD$1,AD101),'Formulario de Preguntas'!$C$10:$FN$165,3,FALSE),"")</f>
        <v/>
      </c>
      <c r="AF101" s="1" t="str">
        <f>IFERROR(VLOOKUP(CONCATENATE(AD$1,AD101),'Formulario de Preguntas'!$C$10:$FN$165,4,FALSE),"")</f>
        <v/>
      </c>
      <c r="AG101" s="25">
        <f>IF($B101='Formulario de Respuestas'!$D100,'Formulario de Respuestas'!$O100,"ES DIFERENTE")</f>
        <v>0</v>
      </c>
      <c r="AH101" s="1" t="str">
        <f>IFERROR(VLOOKUP(CONCATENATE(AG$1,AG101),'Formulario de Preguntas'!$C$10:$FN$165,3,FALSE),"")</f>
        <v/>
      </c>
      <c r="AI101" s="1" t="str">
        <f>IFERROR(VLOOKUP(CONCATENATE(AG$1,AG101),'Formulario de Preguntas'!$C$10:$FN$165,4,FALSE),"")</f>
        <v/>
      </c>
      <c r="AJ101" s="25">
        <f>IF($B101='Formulario de Respuestas'!$D100,'Formulario de Respuestas'!$P100,"ES DIFERENTE")</f>
        <v>0</v>
      </c>
      <c r="AK101" s="1" t="str">
        <f>IFERROR(VLOOKUP(CONCATENATE(AJ$1,AJ101),'Formulario de Preguntas'!$C$10:$FN$165,3,FALSE),"")</f>
        <v/>
      </c>
      <c r="AL101" s="1" t="str">
        <f>IFERROR(VLOOKUP(CONCATENATE(AJ$1,AJ101),'Formulario de Preguntas'!$C$10:$FN$165,4,FALSE),"")</f>
        <v/>
      </c>
      <c r="AM101" s="25">
        <f>IF($B101='Formulario de Respuestas'!$D100,'Formulario de Respuestas'!$Q100,"ES DIFERENTE")</f>
        <v>0</v>
      </c>
      <c r="AN101" s="1" t="str">
        <f>IFERROR(VLOOKUP(CONCATENATE(AM$1,AM101),'Formulario de Preguntas'!$C$10:$FN$165,3,FALSE),"")</f>
        <v/>
      </c>
      <c r="AO101" s="1" t="str">
        <f>IFERROR(VLOOKUP(CONCATENATE(AM$1,AM101),'Formulario de Preguntas'!$C$10:$FN$165,4,FALSE),"")</f>
        <v/>
      </c>
      <c r="AP101" s="25">
        <f>IF($B101='Formulario de Respuestas'!$D100,'Formulario de Respuestas'!$R100,"ES DIFERENTE")</f>
        <v>0</v>
      </c>
      <c r="AQ101" s="1" t="str">
        <f>IFERROR(VLOOKUP(CONCATENATE(AP$1,AP101),'Formulario de Preguntas'!$C$10:$FN$165,3,FALSE),"")</f>
        <v/>
      </c>
      <c r="AR101" s="1" t="str">
        <f>IFERROR(VLOOKUP(CONCATENATE(AP$1,AP101),'Formulario de Preguntas'!$C$10:$FN$165,4,FALSE),"")</f>
        <v/>
      </c>
      <c r="AS101" s="25">
        <f>IF($B101='Formulario de Respuestas'!$D100,'Formulario de Respuestas'!$S100,"ES DIFERENTE")</f>
        <v>0</v>
      </c>
      <c r="AT101" s="1" t="str">
        <f>IFERROR(VLOOKUP(CONCATENATE(AS$1,AS101),'Formulario de Preguntas'!$C$10:$FN$165,3,FALSE),"")</f>
        <v/>
      </c>
      <c r="AU101" s="1" t="str">
        <f>IFERROR(VLOOKUP(CONCATENATE(AS$1,AS101),'Formulario de Preguntas'!$C$10:$FN$165,4,FALSE),"")</f>
        <v/>
      </c>
      <c r="AV101" s="25">
        <f>IF($B101='Formulario de Respuestas'!$D100,'Formulario de Respuestas'!$T100,"ES DIFERENTE")</f>
        <v>0</v>
      </c>
      <c r="AW101" s="1" t="str">
        <f>IFERROR(VLOOKUP(CONCATENATE(AV$1,AV101),'Formulario de Preguntas'!$C$10:$FN$165,3,FALSE),"")</f>
        <v/>
      </c>
      <c r="AX101" s="1" t="str">
        <f>IFERROR(VLOOKUP(CONCATENATE(AV$1,AV101),'Formulario de Preguntas'!$C$10:$FN$165,4,FALSE),"")</f>
        <v/>
      </c>
      <c r="AY101" s="25">
        <f>IF($B101='Formulario de Respuestas'!$D100,'Formulario de Respuestas'!$U100,"ES DIFERENTE")</f>
        <v>0</v>
      </c>
      <c r="AZ101" s="1" t="str">
        <f>IFERROR(VLOOKUP(CONCATENATE(AY$1,AY101),'Formulario de Preguntas'!$C$10:$FN$165,3,FALSE),"")</f>
        <v/>
      </c>
      <c r="BA101" s="1" t="str">
        <f>IFERROR(VLOOKUP(CONCATENATE(AY$1,AY101),'Formulario de Preguntas'!$C$10:$FN$165,4,FALSE),"")</f>
        <v/>
      </c>
      <c r="BB101" s="25">
        <f>IF($B101='Formulario de Respuestas'!$D100,'Formulario de Respuestas'!$V100,"ES DIFERENTE")</f>
        <v>0</v>
      </c>
      <c r="BC101" s="1" t="str">
        <f>IFERROR(VLOOKUP(CONCATENATE(BB$1,BB101),'Formulario de Preguntas'!$C$10:$FN$165,3,FALSE),"")</f>
        <v/>
      </c>
      <c r="BD101" s="1" t="str">
        <f>IFERROR(VLOOKUP(CONCATENATE(BB$1,BB101),'Formulario de Preguntas'!$C$10:$FN$165,4,FALSE),"")</f>
        <v/>
      </c>
      <c r="BE101" s="25">
        <f>IF($B101='Formulario de Respuestas'!$D100,'Formulario de Respuestas'!$W100,"ES DIFERENTE")</f>
        <v>0</v>
      </c>
      <c r="BF101" s="1" t="str">
        <f>IFERROR(VLOOKUP(CONCATENATE(BE$1,BE101),'Formulario de Preguntas'!$C$10:$FN$165,3,FALSE),"")</f>
        <v/>
      </c>
      <c r="BG101" s="1" t="str">
        <f>IFERROR(VLOOKUP(CONCATENATE(BE$1,BE101),'Formulario de Preguntas'!$C$10:$FN$165,4,FALSE),"")</f>
        <v/>
      </c>
      <c r="BH101" s="25">
        <f>IF($B101='Formulario de Respuestas'!$D100,'Formulario de Respuestas'!$X100,"ES DIFERENTE")</f>
        <v>0</v>
      </c>
      <c r="BI101" s="1" t="str">
        <f>IFERROR(VLOOKUP(CONCATENATE(BH$1,BH101),'Formulario de Preguntas'!$C$10:$FN$165,3,FALSE),"")</f>
        <v/>
      </c>
      <c r="BJ101" s="1" t="str">
        <f>IFERROR(VLOOKUP(CONCATENATE(BH$1,BH101),'Formulario de Preguntas'!$C$10:$FN$165,4,FALSE),"")</f>
        <v/>
      </c>
      <c r="BK101" s="25">
        <f>IF($B101='Formulario de Respuestas'!$D100,'Formulario de Respuestas'!$Y100,"ES DIFERENTE")</f>
        <v>0</v>
      </c>
      <c r="BL101" s="1" t="str">
        <f>IFERROR(VLOOKUP(CONCATENATE(BK$1,BK101),'Formulario de Preguntas'!$C$10:$FN$165,3,FALSE),"")</f>
        <v/>
      </c>
      <c r="BM101" s="1" t="str">
        <f>IFERROR(VLOOKUP(CONCATENATE(BK$1,BK101),'Formulario de Preguntas'!$C$10:$FN$165,4,FALSE),"")</f>
        <v/>
      </c>
      <c r="BN101" s="25">
        <f>IF($B101='Formulario de Respuestas'!$D100,'Formulario de Respuestas'!$Z100,"ES DIFERENTE")</f>
        <v>0</v>
      </c>
      <c r="BO101" s="1" t="str">
        <f>IFERROR(VLOOKUP(CONCATENATE(BN$1,BN101),'Formulario de Preguntas'!$C$10:$FN$165,3,FALSE),"")</f>
        <v/>
      </c>
      <c r="BP101" s="1" t="str">
        <f>IFERROR(VLOOKUP(CONCATENATE(BN$1,BN101),'Formulario de Preguntas'!$C$10:$FN$165,4,FALSE),"")</f>
        <v/>
      </c>
      <c r="BR101" s="1">
        <f t="shared" si="4"/>
        <v>0</v>
      </c>
      <c r="BS101" s="1">
        <f t="shared" si="5"/>
        <v>0.25</v>
      </c>
      <c r="BT101" s="1">
        <f t="shared" si="6"/>
        <v>0</v>
      </c>
      <c r="BU101" s="1">
        <f>COUNTIF('Formulario de Respuestas'!$E100:$Z100,"A")</f>
        <v>0</v>
      </c>
      <c r="BV101" s="1">
        <f>COUNTIF('Formulario de Respuestas'!$E100:$Z100,"B")</f>
        <v>0</v>
      </c>
      <c r="BW101" s="1">
        <f>COUNTIF('Formulario de Respuestas'!$E100:$Z100,"C")</f>
        <v>0</v>
      </c>
      <c r="BX101" s="1">
        <f>COUNTIF('Formulario de Respuestas'!$E100:$Z100,"D")</f>
        <v>0</v>
      </c>
      <c r="BY101" s="1">
        <f>COUNTIF('Formulario de Respuestas'!$E100:$Z100,"E (RESPUESTA ANULADA)")</f>
        <v>0</v>
      </c>
    </row>
    <row r="102" spans="1:77" x14ac:dyDescent="0.25">
      <c r="A102" s="1">
        <f>'Formulario de Respuestas'!C101</f>
        <v>0</v>
      </c>
      <c r="B102" s="1">
        <f>'Formulario de Respuestas'!D101</f>
        <v>0</v>
      </c>
      <c r="C102" s="25">
        <f>IF($B102='Formulario de Respuestas'!$D101,'Formulario de Respuestas'!$E101,"ES DIFERENTE")</f>
        <v>0</v>
      </c>
      <c r="D102" s="15" t="str">
        <f>IFERROR(VLOOKUP(CONCATENATE(C$1,C102),'Formulario de Preguntas'!$C$2:$FN$165,3,FALSE),"")</f>
        <v/>
      </c>
      <c r="E102" s="1" t="str">
        <f>IFERROR(VLOOKUP(CONCATENATE(C$1,C102),'Formulario de Preguntas'!$C$2:$FN$165,4,FALSE),"")</f>
        <v/>
      </c>
      <c r="F102" s="25">
        <f>IF($B102='Formulario de Respuestas'!$D101,'Formulario de Respuestas'!$F101,"ES DIFERENTE")</f>
        <v>0</v>
      </c>
      <c r="G102" s="1" t="str">
        <f>IFERROR(VLOOKUP(CONCATENATE(F$1,F102),'Formulario de Preguntas'!$C$2:$FN$165,3,FALSE),"")</f>
        <v/>
      </c>
      <c r="H102" s="1" t="str">
        <f>IFERROR(VLOOKUP(CONCATENATE(F$1,F102),'Formulario de Preguntas'!$C$2:$FN$165,4,FALSE),"")</f>
        <v/>
      </c>
      <c r="I102" s="25">
        <f>IF($B102='Formulario de Respuestas'!$D101,'Formulario de Respuestas'!$G101,"ES DIFERENTE")</f>
        <v>0</v>
      </c>
      <c r="J102" s="1" t="str">
        <f>IFERROR(VLOOKUP(CONCATENATE(I$1,I102),'Formulario de Preguntas'!$C$10:$FN$165,3,FALSE),"")</f>
        <v/>
      </c>
      <c r="K102" s="1" t="str">
        <f>IFERROR(VLOOKUP(CONCATENATE(I$1,I102),'Formulario de Preguntas'!$C$10:$FN$165,4,FALSE),"")</f>
        <v/>
      </c>
      <c r="L102" s="25">
        <f>IF($B102='Formulario de Respuestas'!$D101,'Formulario de Respuestas'!$H101,"ES DIFERENTE")</f>
        <v>0</v>
      </c>
      <c r="M102" s="1" t="str">
        <f>IFERROR(VLOOKUP(CONCATENATE(L$1,L102),'Formulario de Preguntas'!$C$10:$FN$165,3,FALSE),"")</f>
        <v/>
      </c>
      <c r="N102" s="1" t="str">
        <f>IFERROR(VLOOKUP(CONCATENATE(L$1,L102),'Formulario de Preguntas'!$C$10:$FN$165,4,FALSE),"")</f>
        <v/>
      </c>
      <c r="O102" s="25">
        <f>IF($B102='Formulario de Respuestas'!$D101,'Formulario de Respuestas'!$I101,"ES DIFERENTE")</f>
        <v>0</v>
      </c>
      <c r="P102" s="1" t="str">
        <f>IFERROR(VLOOKUP(CONCATENATE(O$1,O102),'Formulario de Preguntas'!$C$10:$FN$165,3,FALSE),"")</f>
        <v/>
      </c>
      <c r="Q102" s="1" t="str">
        <f>IFERROR(VLOOKUP(CONCATENATE(O$1,O102),'Formulario de Preguntas'!$C$10:$FN$165,4,FALSE),"")</f>
        <v/>
      </c>
      <c r="R102" s="25">
        <f>IF($B102='Formulario de Respuestas'!$D101,'Formulario de Respuestas'!$J101,"ES DIFERENTE")</f>
        <v>0</v>
      </c>
      <c r="S102" s="1" t="str">
        <f>IFERROR(VLOOKUP(CONCATENATE(R$1,R102),'Formulario de Preguntas'!$C$10:$FN$165,3,FALSE),"")</f>
        <v/>
      </c>
      <c r="T102" s="1" t="str">
        <f>IFERROR(VLOOKUP(CONCATENATE(R$1,R102),'Formulario de Preguntas'!$C$10:$FN$165,4,FALSE),"")</f>
        <v/>
      </c>
      <c r="U102" s="25">
        <f>IF($B102='Formulario de Respuestas'!$D101,'Formulario de Respuestas'!$K101,"ES DIFERENTE")</f>
        <v>0</v>
      </c>
      <c r="V102" s="1" t="str">
        <f>IFERROR(VLOOKUP(CONCATENATE(U$1,U102),'Formulario de Preguntas'!$C$10:$FN$165,3,FALSE),"")</f>
        <v/>
      </c>
      <c r="W102" s="1" t="str">
        <f>IFERROR(VLOOKUP(CONCATENATE(U$1,U102),'Formulario de Preguntas'!$C$10:$FN$165,4,FALSE),"")</f>
        <v/>
      </c>
      <c r="X102" s="25">
        <f>IF($B102='Formulario de Respuestas'!$D101,'Formulario de Respuestas'!$L101,"ES DIFERENTE")</f>
        <v>0</v>
      </c>
      <c r="Y102" s="1" t="str">
        <f>IFERROR(VLOOKUP(CONCATENATE(X$1,X102),'Formulario de Preguntas'!$C$10:$FN$165,3,FALSE),"")</f>
        <v/>
      </c>
      <c r="Z102" s="1" t="str">
        <f>IFERROR(VLOOKUP(CONCATENATE(X$1,X102),'Formulario de Preguntas'!$C$10:$FN$165,4,FALSE),"")</f>
        <v/>
      </c>
      <c r="AA102" s="25">
        <f>IF($B102='Formulario de Respuestas'!$D101,'Formulario de Respuestas'!$M101,"ES DIFERENTE")</f>
        <v>0</v>
      </c>
      <c r="AB102" s="1" t="str">
        <f>IFERROR(VLOOKUP(CONCATENATE(AA$1,AA102),'Formulario de Preguntas'!$C$10:$FN$165,3,FALSE),"")</f>
        <v/>
      </c>
      <c r="AC102" s="1" t="str">
        <f>IFERROR(VLOOKUP(CONCATENATE(AA$1,AA102),'Formulario de Preguntas'!$C$10:$FN$165,4,FALSE),"")</f>
        <v/>
      </c>
      <c r="AD102" s="25">
        <f>IF($B102='Formulario de Respuestas'!$D101,'Formulario de Respuestas'!$N101,"ES DIFERENTE")</f>
        <v>0</v>
      </c>
      <c r="AE102" s="1" t="str">
        <f>IFERROR(VLOOKUP(CONCATENATE(AD$1,AD102),'Formulario de Preguntas'!$C$10:$FN$165,3,FALSE),"")</f>
        <v/>
      </c>
      <c r="AF102" s="1" t="str">
        <f>IFERROR(VLOOKUP(CONCATENATE(AD$1,AD102),'Formulario de Preguntas'!$C$10:$FN$165,4,FALSE),"")</f>
        <v/>
      </c>
      <c r="AG102" s="25">
        <f>IF($B102='Formulario de Respuestas'!$D101,'Formulario de Respuestas'!$O101,"ES DIFERENTE")</f>
        <v>0</v>
      </c>
      <c r="AH102" s="1" t="str">
        <f>IFERROR(VLOOKUP(CONCATENATE(AG$1,AG102),'Formulario de Preguntas'!$C$10:$FN$165,3,FALSE),"")</f>
        <v/>
      </c>
      <c r="AI102" s="1" t="str">
        <f>IFERROR(VLOOKUP(CONCATENATE(AG$1,AG102),'Formulario de Preguntas'!$C$10:$FN$165,4,FALSE),"")</f>
        <v/>
      </c>
      <c r="AJ102" s="25">
        <f>IF($B102='Formulario de Respuestas'!$D101,'Formulario de Respuestas'!$P101,"ES DIFERENTE")</f>
        <v>0</v>
      </c>
      <c r="AK102" s="1" t="str">
        <f>IFERROR(VLOOKUP(CONCATENATE(AJ$1,AJ102),'Formulario de Preguntas'!$C$10:$FN$165,3,FALSE),"")</f>
        <v/>
      </c>
      <c r="AL102" s="1" t="str">
        <f>IFERROR(VLOOKUP(CONCATENATE(AJ$1,AJ102),'Formulario de Preguntas'!$C$10:$FN$165,4,FALSE),"")</f>
        <v/>
      </c>
      <c r="AM102" s="25">
        <f>IF($B102='Formulario de Respuestas'!$D101,'Formulario de Respuestas'!$Q101,"ES DIFERENTE")</f>
        <v>0</v>
      </c>
      <c r="AN102" s="1" t="str">
        <f>IFERROR(VLOOKUP(CONCATENATE(AM$1,AM102),'Formulario de Preguntas'!$C$10:$FN$165,3,FALSE),"")</f>
        <v/>
      </c>
      <c r="AO102" s="1" t="str">
        <f>IFERROR(VLOOKUP(CONCATENATE(AM$1,AM102),'Formulario de Preguntas'!$C$10:$FN$165,4,FALSE),"")</f>
        <v/>
      </c>
      <c r="AP102" s="25">
        <f>IF($B102='Formulario de Respuestas'!$D101,'Formulario de Respuestas'!$R101,"ES DIFERENTE")</f>
        <v>0</v>
      </c>
      <c r="AQ102" s="1" t="str">
        <f>IFERROR(VLOOKUP(CONCATENATE(AP$1,AP102),'Formulario de Preguntas'!$C$10:$FN$165,3,FALSE),"")</f>
        <v/>
      </c>
      <c r="AR102" s="1" t="str">
        <f>IFERROR(VLOOKUP(CONCATENATE(AP$1,AP102),'Formulario de Preguntas'!$C$10:$FN$165,4,FALSE),"")</f>
        <v/>
      </c>
      <c r="AS102" s="25">
        <f>IF($B102='Formulario de Respuestas'!$D101,'Formulario de Respuestas'!$S101,"ES DIFERENTE")</f>
        <v>0</v>
      </c>
      <c r="AT102" s="1" t="str">
        <f>IFERROR(VLOOKUP(CONCATENATE(AS$1,AS102),'Formulario de Preguntas'!$C$10:$FN$165,3,FALSE),"")</f>
        <v/>
      </c>
      <c r="AU102" s="1" t="str">
        <f>IFERROR(VLOOKUP(CONCATENATE(AS$1,AS102),'Formulario de Preguntas'!$C$10:$FN$165,4,FALSE),"")</f>
        <v/>
      </c>
      <c r="AV102" s="25">
        <f>IF($B102='Formulario de Respuestas'!$D101,'Formulario de Respuestas'!$T101,"ES DIFERENTE")</f>
        <v>0</v>
      </c>
      <c r="AW102" s="1" t="str">
        <f>IFERROR(VLOOKUP(CONCATENATE(AV$1,AV102),'Formulario de Preguntas'!$C$10:$FN$165,3,FALSE),"")</f>
        <v/>
      </c>
      <c r="AX102" s="1" t="str">
        <f>IFERROR(VLOOKUP(CONCATENATE(AV$1,AV102),'Formulario de Preguntas'!$C$10:$FN$165,4,FALSE),"")</f>
        <v/>
      </c>
      <c r="AY102" s="25">
        <f>IF($B102='Formulario de Respuestas'!$D101,'Formulario de Respuestas'!$U101,"ES DIFERENTE")</f>
        <v>0</v>
      </c>
      <c r="AZ102" s="1" t="str">
        <f>IFERROR(VLOOKUP(CONCATENATE(AY$1,AY102),'Formulario de Preguntas'!$C$10:$FN$165,3,FALSE),"")</f>
        <v/>
      </c>
      <c r="BA102" s="1" t="str">
        <f>IFERROR(VLOOKUP(CONCATENATE(AY$1,AY102),'Formulario de Preguntas'!$C$10:$FN$165,4,FALSE),"")</f>
        <v/>
      </c>
      <c r="BB102" s="25">
        <f>IF($B102='Formulario de Respuestas'!$D101,'Formulario de Respuestas'!$V101,"ES DIFERENTE")</f>
        <v>0</v>
      </c>
      <c r="BC102" s="1" t="str">
        <f>IFERROR(VLOOKUP(CONCATENATE(BB$1,BB102),'Formulario de Preguntas'!$C$10:$FN$165,3,FALSE),"")</f>
        <v/>
      </c>
      <c r="BD102" s="1" t="str">
        <f>IFERROR(VLOOKUP(CONCATENATE(BB$1,BB102),'Formulario de Preguntas'!$C$10:$FN$165,4,FALSE),"")</f>
        <v/>
      </c>
      <c r="BE102" s="25">
        <f>IF($B102='Formulario de Respuestas'!$D101,'Formulario de Respuestas'!$W101,"ES DIFERENTE")</f>
        <v>0</v>
      </c>
      <c r="BF102" s="1" t="str">
        <f>IFERROR(VLOOKUP(CONCATENATE(BE$1,BE102),'Formulario de Preguntas'!$C$10:$FN$165,3,FALSE),"")</f>
        <v/>
      </c>
      <c r="BG102" s="1" t="str">
        <f>IFERROR(VLOOKUP(CONCATENATE(BE$1,BE102),'Formulario de Preguntas'!$C$10:$FN$165,4,FALSE),"")</f>
        <v/>
      </c>
      <c r="BH102" s="25">
        <f>IF($B102='Formulario de Respuestas'!$D101,'Formulario de Respuestas'!$X101,"ES DIFERENTE")</f>
        <v>0</v>
      </c>
      <c r="BI102" s="1" t="str">
        <f>IFERROR(VLOOKUP(CONCATENATE(BH$1,BH102),'Formulario de Preguntas'!$C$10:$FN$165,3,FALSE),"")</f>
        <v/>
      </c>
      <c r="BJ102" s="1" t="str">
        <f>IFERROR(VLOOKUP(CONCATENATE(BH$1,BH102),'Formulario de Preguntas'!$C$10:$FN$165,4,FALSE),"")</f>
        <v/>
      </c>
      <c r="BK102" s="25">
        <f>IF($B102='Formulario de Respuestas'!$D101,'Formulario de Respuestas'!$Y101,"ES DIFERENTE")</f>
        <v>0</v>
      </c>
      <c r="BL102" s="1" t="str">
        <f>IFERROR(VLOOKUP(CONCATENATE(BK$1,BK102),'Formulario de Preguntas'!$C$10:$FN$165,3,FALSE),"")</f>
        <v/>
      </c>
      <c r="BM102" s="1" t="str">
        <f>IFERROR(VLOOKUP(CONCATENATE(BK$1,BK102),'Formulario de Preguntas'!$C$10:$FN$165,4,FALSE),"")</f>
        <v/>
      </c>
      <c r="BN102" s="25">
        <f>IF($B102='Formulario de Respuestas'!$D101,'Formulario de Respuestas'!$Z101,"ES DIFERENTE")</f>
        <v>0</v>
      </c>
      <c r="BO102" s="1" t="str">
        <f>IFERROR(VLOOKUP(CONCATENATE(BN$1,BN102),'Formulario de Preguntas'!$C$10:$FN$165,3,FALSE),"")</f>
        <v/>
      </c>
      <c r="BP102" s="1" t="str">
        <f>IFERROR(VLOOKUP(CONCATENATE(BN$1,BN102),'Formulario de Preguntas'!$C$10:$FN$165,4,FALSE),"")</f>
        <v/>
      </c>
      <c r="BR102" s="1">
        <f t="shared" si="4"/>
        <v>0</v>
      </c>
      <c r="BS102" s="1">
        <f t="shared" si="5"/>
        <v>0.25</v>
      </c>
      <c r="BT102" s="1">
        <f t="shared" si="6"/>
        <v>0</v>
      </c>
      <c r="BU102" s="1">
        <f>COUNTIF('Formulario de Respuestas'!$E101:$Z101,"A")</f>
        <v>0</v>
      </c>
      <c r="BV102" s="1">
        <f>COUNTIF('Formulario de Respuestas'!$E101:$Z101,"B")</f>
        <v>0</v>
      </c>
      <c r="BW102" s="1">
        <f>COUNTIF('Formulario de Respuestas'!$E101:$Z101,"C")</f>
        <v>0</v>
      </c>
      <c r="BX102" s="1">
        <f>COUNTIF('Formulario de Respuestas'!$E101:$Z101,"D")</f>
        <v>0</v>
      </c>
      <c r="BY102" s="1">
        <f>COUNTIF('Formulario de Respuestas'!$E101:$Z101,"E (RESPUESTA ANULADA)")</f>
        <v>0</v>
      </c>
    </row>
    <row r="103" spans="1:77" x14ac:dyDescent="0.25">
      <c r="A103" s="1">
        <f>'Formulario de Respuestas'!C102</f>
        <v>0</v>
      </c>
      <c r="B103" s="1">
        <f>'Formulario de Respuestas'!D102</f>
        <v>0</v>
      </c>
      <c r="C103" s="25">
        <f>IF($B103='Formulario de Respuestas'!$D102,'Formulario de Respuestas'!$E102,"ES DIFERENTE")</f>
        <v>0</v>
      </c>
      <c r="D103" s="15" t="str">
        <f>IFERROR(VLOOKUP(CONCATENATE(C$1,C103),'Formulario de Preguntas'!$C$2:$FN$165,3,FALSE),"")</f>
        <v/>
      </c>
      <c r="E103" s="1" t="str">
        <f>IFERROR(VLOOKUP(CONCATENATE(C$1,C103),'Formulario de Preguntas'!$C$2:$FN$165,4,FALSE),"")</f>
        <v/>
      </c>
      <c r="F103" s="25">
        <f>IF($B103='Formulario de Respuestas'!$D102,'Formulario de Respuestas'!$F102,"ES DIFERENTE")</f>
        <v>0</v>
      </c>
      <c r="G103" s="1" t="str">
        <f>IFERROR(VLOOKUP(CONCATENATE(F$1,F103),'Formulario de Preguntas'!$C$2:$FN$165,3,FALSE),"")</f>
        <v/>
      </c>
      <c r="H103" s="1" t="str">
        <f>IFERROR(VLOOKUP(CONCATENATE(F$1,F103),'Formulario de Preguntas'!$C$2:$FN$165,4,FALSE),"")</f>
        <v/>
      </c>
      <c r="I103" s="25">
        <f>IF($B103='Formulario de Respuestas'!$D102,'Formulario de Respuestas'!$G102,"ES DIFERENTE")</f>
        <v>0</v>
      </c>
      <c r="J103" s="1" t="str">
        <f>IFERROR(VLOOKUP(CONCATENATE(I$1,I103),'Formulario de Preguntas'!$C$10:$FN$165,3,FALSE),"")</f>
        <v/>
      </c>
      <c r="K103" s="1" t="str">
        <f>IFERROR(VLOOKUP(CONCATENATE(I$1,I103),'Formulario de Preguntas'!$C$10:$FN$165,4,FALSE),"")</f>
        <v/>
      </c>
      <c r="L103" s="25">
        <f>IF($B103='Formulario de Respuestas'!$D102,'Formulario de Respuestas'!$H102,"ES DIFERENTE")</f>
        <v>0</v>
      </c>
      <c r="M103" s="1" t="str">
        <f>IFERROR(VLOOKUP(CONCATENATE(L$1,L103),'Formulario de Preguntas'!$C$10:$FN$165,3,FALSE),"")</f>
        <v/>
      </c>
      <c r="N103" s="1" t="str">
        <f>IFERROR(VLOOKUP(CONCATENATE(L$1,L103),'Formulario de Preguntas'!$C$10:$FN$165,4,FALSE),"")</f>
        <v/>
      </c>
      <c r="O103" s="25">
        <f>IF($B103='Formulario de Respuestas'!$D102,'Formulario de Respuestas'!$I102,"ES DIFERENTE")</f>
        <v>0</v>
      </c>
      <c r="P103" s="1" t="str">
        <f>IFERROR(VLOOKUP(CONCATENATE(O$1,O103),'Formulario de Preguntas'!$C$10:$FN$165,3,FALSE),"")</f>
        <v/>
      </c>
      <c r="Q103" s="1" t="str">
        <f>IFERROR(VLOOKUP(CONCATENATE(O$1,O103),'Formulario de Preguntas'!$C$10:$FN$165,4,FALSE),"")</f>
        <v/>
      </c>
      <c r="R103" s="25">
        <f>IF($B103='Formulario de Respuestas'!$D102,'Formulario de Respuestas'!$J102,"ES DIFERENTE")</f>
        <v>0</v>
      </c>
      <c r="S103" s="1" t="str">
        <f>IFERROR(VLOOKUP(CONCATENATE(R$1,R103),'Formulario de Preguntas'!$C$10:$FN$165,3,FALSE),"")</f>
        <v/>
      </c>
      <c r="T103" s="1" t="str">
        <f>IFERROR(VLOOKUP(CONCATENATE(R$1,R103),'Formulario de Preguntas'!$C$10:$FN$165,4,FALSE),"")</f>
        <v/>
      </c>
      <c r="U103" s="25">
        <f>IF($B103='Formulario de Respuestas'!$D102,'Formulario de Respuestas'!$K102,"ES DIFERENTE")</f>
        <v>0</v>
      </c>
      <c r="V103" s="1" t="str">
        <f>IFERROR(VLOOKUP(CONCATENATE(U$1,U103),'Formulario de Preguntas'!$C$10:$FN$165,3,FALSE),"")</f>
        <v/>
      </c>
      <c r="W103" s="1" t="str">
        <f>IFERROR(VLOOKUP(CONCATENATE(U$1,U103),'Formulario de Preguntas'!$C$10:$FN$165,4,FALSE),"")</f>
        <v/>
      </c>
      <c r="X103" s="25">
        <f>IF($B103='Formulario de Respuestas'!$D102,'Formulario de Respuestas'!$L102,"ES DIFERENTE")</f>
        <v>0</v>
      </c>
      <c r="Y103" s="1" t="str">
        <f>IFERROR(VLOOKUP(CONCATENATE(X$1,X103),'Formulario de Preguntas'!$C$10:$FN$165,3,FALSE),"")</f>
        <v/>
      </c>
      <c r="Z103" s="1" t="str">
        <f>IFERROR(VLOOKUP(CONCATENATE(X$1,X103),'Formulario de Preguntas'!$C$10:$FN$165,4,FALSE),"")</f>
        <v/>
      </c>
      <c r="AA103" s="25">
        <f>IF($B103='Formulario de Respuestas'!$D102,'Formulario de Respuestas'!$M102,"ES DIFERENTE")</f>
        <v>0</v>
      </c>
      <c r="AB103" s="1" t="str">
        <f>IFERROR(VLOOKUP(CONCATENATE(AA$1,AA103),'Formulario de Preguntas'!$C$10:$FN$165,3,FALSE),"")</f>
        <v/>
      </c>
      <c r="AC103" s="1" t="str">
        <f>IFERROR(VLOOKUP(CONCATENATE(AA$1,AA103),'Formulario de Preguntas'!$C$10:$FN$165,4,FALSE),"")</f>
        <v/>
      </c>
      <c r="AD103" s="25">
        <f>IF($B103='Formulario de Respuestas'!$D102,'Formulario de Respuestas'!$N102,"ES DIFERENTE")</f>
        <v>0</v>
      </c>
      <c r="AE103" s="1" t="str">
        <f>IFERROR(VLOOKUP(CONCATENATE(AD$1,AD103),'Formulario de Preguntas'!$C$10:$FN$165,3,FALSE),"")</f>
        <v/>
      </c>
      <c r="AF103" s="1" t="str">
        <f>IFERROR(VLOOKUP(CONCATENATE(AD$1,AD103),'Formulario de Preguntas'!$C$10:$FN$165,4,FALSE),"")</f>
        <v/>
      </c>
      <c r="AG103" s="25">
        <f>IF($B103='Formulario de Respuestas'!$D102,'Formulario de Respuestas'!$O102,"ES DIFERENTE")</f>
        <v>0</v>
      </c>
      <c r="AH103" s="1" t="str">
        <f>IFERROR(VLOOKUP(CONCATENATE(AG$1,AG103),'Formulario de Preguntas'!$C$10:$FN$165,3,FALSE),"")</f>
        <v/>
      </c>
      <c r="AI103" s="1" t="str">
        <f>IFERROR(VLOOKUP(CONCATENATE(AG$1,AG103),'Formulario de Preguntas'!$C$10:$FN$165,4,FALSE),"")</f>
        <v/>
      </c>
      <c r="AJ103" s="25">
        <f>IF($B103='Formulario de Respuestas'!$D102,'Formulario de Respuestas'!$P102,"ES DIFERENTE")</f>
        <v>0</v>
      </c>
      <c r="AK103" s="1" t="str">
        <f>IFERROR(VLOOKUP(CONCATENATE(AJ$1,AJ103),'Formulario de Preguntas'!$C$10:$FN$165,3,FALSE),"")</f>
        <v/>
      </c>
      <c r="AL103" s="1" t="str">
        <f>IFERROR(VLOOKUP(CONCATENATE(AJ$1,AJ103),'Formulario de Preguntas'!$C$10:$FN$165,4,FALSE),"")</f>
        <v/>
      </c>
      <c r="AM103" s="25">
        <f>IF($B103='Formulario de Respuestas'!$D102,'Formulario de Respuestas'!$Q102,"ES DIFERENTE")</f>
        <v>0</v>
      </c>
      <c r="AN103" s="1" t="str">
        <f>IFERROR(VLOOKUP(CONCATENATE(AM$1,AM103),'Formulario de Preguntas'!$C$10:$FN$165,3,FALSE),"")</f>
        <v/>
      </c>
      <c r="AO103" s="1" t="str">
        <f>IFERROR(VLOOKUP(CONCATENATE(AM$1,AM103),'Formulario de Preguntas'!$C$10:$FN$165,4,FALSE),"")</f>
        <v/>
      </c>
      <c r="AP103" s="25">
        <f>IF($B103='Formulario de Respuestas'!$D102,'Formulario de Respuestas'!$R102,"ES DIFERENTE")</f>
        <v>0</v>
      </c>
      <c r="AQ103" s="1" t="str">
        <f>IFERROR(VLOOKUP(CONCATENATE(AP$1,AP103),'Formulario de Preguntas'!$C$10:$FN$165,3,FALSE),"")</f>
        <v/>
      </c>
      <c r="AR103" s="1" t="str">
        <f>IFERROR(VLOOKUP(CONCATENATE(AP$1,AP103),'Formulario de Preguntas'!$C$10:$FN$165,4,FALSE),"")</f>
        <v/>
      </c>
      <c r="AS103" s="25">
        <f>IF($B103='Formulario de Respuestas'!$D102,'Formulario de Respuestas'!$S102,"ES DIFERENTE")</f>
        <v>0</v>
      </c>
      <c r="AT103" s="1" t="str">
        <f>IFERROR(VLOOKUP(CONCATENATE(AS$1,AS103),'Formulario de Preguntas'!$C$10:$FN$165,3,FALSE),"")</f>
        <v/>
      </c>
      <c r="AU103" s="1" t="str">
        <f>IFERROR(VLOOKUP(CONCATENATE(AS$1,AS103),'Formulario de Preguntas'!$C$10:$FN$165,4,FALSE),"")</f>
        <v/>
      </c>
      <c r="AV103" s="25">
        <f>IF($B103='Formulario de Respuestas'!$D102,'Formulario de Respuestas'!$T102,"ES DIFERENTE")</f>
        <v>0</v>
      </c>
      <c r="AW103" s="1" t="str">
        <f>IFERROR(VLOOKUP(CONCATENATE(AV$1,AV103),'Formulario de Preguntas'!$C$10:$FN$165,3,FALSE),"")</f>
        <v/>
      </c>
      <c r="AX103" s="1" t="str">
        <f>IFERROR(VLOOKUP(CONCATENATE(AV$1,AV103),'Formulario de Preguntas'!$C$10:$FN$165,4,FALSE),"")</f>
        <v/>
      </c>
      <c r="AY103" s="25">
        <f>IF($B103='Formulario de Respuestas'!$D102,'Formulario de Respuestas'!$U102,"ES DIFERENTE")</f>
        <v>0</v>
      </c>
      <c r="AZ103" s="1" t="str">
        <f>IFERROR(VLOOKUP(CONCATENATE(AY$1,AY103),'Formulario de Preguntas'!$C$10:$FN$165,3,FALSE),"")</f>
        <v/>
      </c>
      <c r="BA103" s="1" t="str">
        <f>IFERROR(VLOOKUP(CONCATENATE(AY$1,AY103),'Formulario de Preguntas'!$C$10:$FN$165,4,FALSE),"")</f>
        <v/>
      </c>
      <c r="BB103" s="25">
        <f>IF($B103='Formulario de Respuestas'!$D102,'Formulario de Respuestas'!$V102,"ES DIFERENTE")</f>
        <v>0</v>
      </c>
      <c r="BC103" s="1" t="str">
        <f>IFERROR(VLOOKUP(CONCATENATE(BB$1,BB103),'Formulario de Preguntas'!$C$10:$FN$165,3,FALSE),"")</f>
        <v/>
      </c>
      <c r="BD103" s="1" t="str">
        <f>IFERROR(VLOOKUP(CONCATENATE(BB$1,BB103),'Formulario de Preguntas'!$C$10:$FN$165,4,FALSE),"")</f>
        <v/>
      </c>
      <c r="BE103" s="25">
        <f>IF($B103='Formulario de Respuestas'!$D102,'Formulario de Respuestas'!$W102,"ES DIFERENTE")</f>
        <v>0</v>
      </c>
      <c r="BF103" s="1" t="str">
        <f>IFERROR(VLOOKUP(CONCATENATE(BE$1,BE103),'Formulario de Preguntas'!$C$10:$FN$165,3,FALSE),"")</f>
        <v/>
      </c>
      <c r="BG103" s="1" t="str">
        <f>IFERROR(VLOOKUP(CONCATENATE(BE$1,BE103),'Formulario de Preguntas'!$C$10:$FN$165,4,FALSE),"")</f>
        <v/>
      </c>
      <c r="BH103" s="25">
        <f>IF($B103='Formulario de Respuestas'!$D102,'Formulario de Respuestas'!$X102,"ES DIFERENTE")</f>
        <v>0</v>
      </c>
      <c r="BI103" s="1" t="str">
        <f>IFERROR(VLOOKUP(CONCATENATE(BH$1,BH103),'Formulario de Preguntas'!$C$10:$FN$165,3,FALSE),"")</f>
        <v/>
      </c>
      <c r="BJ103" s="1" t="str">
        <f>IFERROR(VLOOKUP(CONCATENATE(BH$1,BH103),'Formulario de Preguntas'!$C$10:$FN$165,4,FALSE),"")</f>
        <v/>
      </c>
      <c r="BK103" s="25">
        <f>IF($B103='Formulario de Respuestas'!$D102,'Formulario de Respuestas'!$Y102,"ES DIFERENTE")</f>
        <v>0</v>
      </c>
      <c r="BL103" s="1" t="str">
        <f>IFERROR(VLOOKUP(CONCATENATE(BK$1,BK103),'Formulario de Preguntas'!$C$10:$FN$165,3,FALSE),"")</f>
        <v/>
      </c>
      <c r="BM103" s="1" t="str">
        <f>IFERROR(VLOOKUP(CONCATENATE(BK$1,BK103),'Formulario de Preguntas'!$C$10:$FN$165,4,FALSE),"")</f>
        <v/>
      </c>
      <c r="BN103" s="25">
        <f>IF($B103='Formulario de Respuestas'!$D102,'Formulario de Respuestas'!$Z102,"ES DIFERENTE")</f>
        <v>0</v>
      </c>
      <c r="BO103" s="1" t="str">
        <f>IFERROR(VLOOKUP(CONCATENATE(BN$1,BN103),'Formulario de Preguntas'!$C$10:$FN$165,3,FALSE),"")</f>
        <v/>
      </c>
      <c r="BP103" s="1" t="str">
        <f>IFERROR(VLOOKUP(CONCATENATE(BN$1,BN103),'Formulario de Preguntas'!$C$10:$FN$165,4,FALSE),"")</f>
        <v/>
      </c>
      <c r="BR103" s="1">
        <f t="shared" si="4"/>
        <v>0</v>
      </c>
      <c r="BS103" s="1">
        <f t="shared" si="5"/>
        <v>0.25</v>
      </c>
      <c r="BT103" s="1">
        <f t="shared" si="6"/>
        <v>0</v>
      </c>
      <c r="BU103" s="1">
        <f>COUNTIF('Formulario de Respuestas'!$E102:$Z102,"A")</f>
        <v>0</v>
      </c>
      <c r="BV103" s="1">
        <f>COUNTIF('Formulario de Respuestas'!$E102:$Z102,"B")</f>
        <v>0</v>
      </c>
      <c r="BW103" s="1">
        <f>COUNTIF('Formulario de Respuestas'!$E102:$Z102,"C")</f>
        <v>0</v>
      </c>
      <c r="BX103" s="1">
        <f>COUNTIF('Formulario de Respuestas'!$E102:$Z102,"D")</f>
        <v>0</v>
      </c>
      <c r="BY103" s="1">
        <f>COUNTIF('Formulario de Respuestas'!$E102:$Z102,"E (RESPUESTA ANULADA)")</f>
        <v>0</v>
      </c>
    </row>
    <row r="104" spans="1:77" x14ac:dyDescent="0.25">
      <c r="A104" s="1">
        <f>'Formulario de Respuestas'!C103</f>
        <v>0</v>
      </c>
      <c r="B104" s="1">
        <f>'Formulario de Respuestas'!D103</f>
        <v>0</v>
      </c>
      <c r="C104" s="25">
        <f>IF($B104='Formulario de Respuestas'!$D103,'Formulario de Respuestas'!$E103,"ES DIFERENTE")</f>
        <v>0</v>
      </c>
      <c r="D104" s="15" t="str">
        <f>IFERROR(VLOOKUP(CONCATENATE(C$1,C104),'Formulario de Preguntas'!$C$2:$FN$165,3,FALSE),"")</f>
        <v/>
      </c>
      <c r="E104" s="1" t="str">
        <f>IFERROR(VLOOKUP(CONCATENATE(C$1,C104),'Formulario de Preguntas'!$C$2:$FN$165,4,FALSE),"")</f>
        <v/>
      </c>
      <c r="F104" s="25">
        <f>IF($B104='Formulario de Respuestas'!$D103,'Formulario de Respuestas'!$F103,"ES DIFERENTE")</f>
        <v>0</v>
      </c>
      <c r="G104" s="1" t="str">
        <f>IFERROR(VLOOKUP(CONCATENATE(F$1,F104),'Formulario de Preguntas'!$C$2:$FN$165,3,FALSE),"")</f>
        <v/>
      </c>
      <c r="H104" s="1" t="str">
        <f>IFERROR(VLOOKUP(CONCATENATE(F$1,F104),'Formulario de Preguntas'!$C$2:$FN$165,4,FALSE),"")</f>
        <v/>
      </c>
      <c r="I104" s="25">
        <f>IF($B104='Formulario de Respuestas'!$D103,'Formulario de Respuestas'!$G103,"ES DIFERENTE")</f>
        <v>0</v>
      </c>
      <c r="J104" s="1" t="str">
        <f>IFERROR(VLOOKUP(CONCATENATE(I$1,I104),'Formulario de Preguntas'!$C$10:$FN$165,3,FALSE),"")</f>
        <v/>
      </c>
      <c r="K104" s="1" t="str">
        <f>IFERROR(VLOOKUP(CONCATENATE(I$1,I104),'Formulario de Preguntas'!$C$10:$FN$165,4,FALSE),"")</f>
        <v/>
      </c>
      <c r="L104" s="25">
        <f>IF($B104='Formulario de Respuestas'!$D103,'Formulario de Respuestas'!$H103,"ES DIFERENTE")</f>
        <v>0</v>
      </c>
      <c r="M104" s="1" t="str">
        <f>IFERROR(VLOOKUP(CONCATENATE(L$1,L104),'Formulario de Preguntas'!$C$10:$FN$165,3,FALSE),"")</f>
        <v/>
      </c>
      <c r="N104" s="1" t="str">
        <f>IFERROR(VLOOKUP(CONCATENATE(L$1,L104),'Formulario de Preguntas'!$C$10:$FN$165,4,FALSE),"")</f>
        <v/>
      </c>
      <c r="O104" s="25">
        <f>IF($B104='Formulario de Respuestas'!$D103,'Formulario de Respuestas'!$I103,"ES DIFERENTE")</f>
        <v>0</v>
      </c>
      <c r="P104" s="1" t="str">
        <f>IFERROR(VLOOKUP(CONCATENATE(O$1,O104),'Formulario de Preguntas'!$C$10:$FN$165,3,FALSE),"")</f>
        <v/>
      </c>
      <c r="Q104" s="1" t="str">
        <f>IFERROR(VLOOKUP(CONCATENATE(O$1,O104),'Formulario de Preguntas'!$C$10:$FN$165,4,FALSE),"")</f>
        <v/>
      </c>
      <c r="R104" s="25">
        <f>IF($B104='Formulario de Respuestas'!$D103,'Formulario de Respuestas'!$J103,"ES DIFERENTE")</f>
        <v>0</v>
      </c>
      <c r="S104" s="1" t="str">
        <f>IFERROR(VLOOKUP(CONCATENATE(R$1,R104),'Formulario de Preguntas'!$C$10:$FN$165,3,FALSE),"")</f>
        <v/>
      </c>
      <c r="T104" s="1" t="str">
        <f>IFERROR(VLOOKUP(CONCATENATE(R$1,R104),'Formulario de Preguntas'!$C$10:$FN$165,4,FALSE),"")</f>
        <v/>
      </c>
      <c r="U104" s="25">
        <f>IF($B104='Formulario de Respuestas'!$D103,'Formulario de Respuestas'!$K103,"ES DIFERENTE")</f>
        <v>0</v>
      </c>
      <c r="V104" s="1" t="str">
        <f>IFERROR(VLOOKUP(CONCATENATE(U$1,U104),'Formulario de Preguntas'!$C$10:$FN$165,3,FALSE),"")</f>
        <v/>
      </c>
      <c r="W104" s="1" t="str">
        <f>IFERROR(VLOOKUP(CONCATENATE(U$1,U104),'Formulario de Preguntas'!$C$10:$FN$165,4,FALSE),"")</f>
        <v/>
      </c>
      <c r="X104" s="25">
        <f>IF($B104='Formulario de Respuestas'!$D103,'Formulario de Respuestas'!$L103,"ES DIFERENTE")</f>
        <v>0</v>
      </c>
      <c r="Y104" s="1" t="str">
        <f>IFERROR(VLOOKUP(CONCATENATE(X$1,X104),'Formulario de Preguntas'!$C$10:$FN$165,3,FALSE),"")</f>
        <v/>
      </c>
      <c r="Z104" s="1" t="str">
        <f>IFERROR(VLOOKUP(CONCATENATE(X$1,X104),'Formulario de Preguntas'!$C$10:$FN$165,4,FALSE),"")</f>
        <v/>
      </c>
      <c r="AA104" s="25">
        <f>IF($B104='Formulario de Respuestas'!$D103,'Formulario de Respuestas'!$M103,"ES DIFERENTE")</f>
        <v>0</v>
      </c>
      <c r="AB104" s="1" t="str">
        <f>IFERROR(VLOOKUP(CONCATENATE(AA$1,AA104),'Formulario de Preguntas'!$C$10:$FN$165,3,FALSE),"")</f>
        <v/>
      </c>
      <c r="AC104" s="1" t="str">
        <f>IFERROR(VLOOKUP(CONCATENATE(AA$1,AA104),'Formulario de Preguntas'!$C$10:$FN$165,4,FALSE),"")</f>
        <v/>
      </c>
      <c r="AD104" s="25">
        <f>IF($B104='Formulario de Respuestas'!$D103,'Formulario de Respuestas'!$N103,"ES DIFERENTE")</f>
        <v>0</v>
      </c>
      <c r="AE104" s="1" t="str">
        <f>IFERROR(VLOOKUP(CONCATENATE(AD$1,AD104),'Formulario de Preguntas'!$C$10:$FN$165,3,FALSE),"")</f>
        <v/>
      </c>
      <c r="AF104" s="1" t="str">
        <f>IFERROR(VLOOKUP(CONCATENATE(AD$1,AD104),'Formulario de Preguntas'!$C$10:$FN$165,4,FALSE),"")</f>
        <v/>
      </c>
      <c r="AG104" s="25">
        <f>IF($B104='Formulario de Respuestas'!$D103,'Formulario de Respuestas'!$O103,"ES DIFERENTE")</f>
        <v>0</v>
      </c>
      <c r="AH104" s="1" t="str">
        <f>IFERROR(VLOOKUP(CONCATENATE(AG$1,AG104),'Formulario de Preguntas'!$C$10:$FN$165,3,FALSE),"")</f>
        <v/>
      </c>
      <c r="AI104" s="1" t="str">
        <f>IFERROR(VLOOKUP(CONCATENATE(AG$1,AG104),'Formulario de Preguntas'!$C$10:$FN$165,4,FALSE),"")</f>
        <v/>
      </c>
      <c r="AJ104" s="25">
        <f>IF($B104='Formulario de Respuestas'!$D103,'Formulario de Respuestas'!$P103,"ES DIFERENTE")</f>
        <v>0</v>
      </c>
      <c r="AK104" s="1" t="str">
        <f>IFERROR(VLOOKUP(CONCATENATE(AJ$1,AJ104),'Formulario de Preguntas'!$C$10:$FN$165,3,FALSE),"")</f>
        <v/>
      </c>
      <c r="AL104" s="1" t="str">
        <f>IFERROR(VLOOKUP(CONCATENATE(AJ$1,AJ104),'Formulario de Preguntas'!$C$10:$FN$165,4,FALSE),"")</f>
        <v/>
      </c>
      <c r="AM104" s="25">
        <f>IF($B104='Formulario de Respuestas'!$D103,'Formulario de Respuestas'!$Q103,"ES DIFERENTE")</f>
        <v>0</v>
      </c>
      <c r="AN104" s="1" t="str">
        <f>IFERROR(VLOOKUP(CONCATENATE(AM$1,AM104),'Formulario de Preguntas'!$C$10:$FN$165,3,FALSE),"")</f>
        <v/>
      </c>
      <c r="AO104" s="1" t="str">
        <f>IFERROR(VLOOKUP(CONCATENATE(AM$1,AM104),'Formulario de Preguntas'!$C$10:$FN$165,4,FALSE),"")</f>
        <v/>
      </c>
      <c r="AP104" s="25">
        <f>IF($B104='Formulario de Respuestas'!$D103,'Formulario de Respuestas'!$R103,"ES DIFERENTE")</f>
        <v>0</v>
      </c>
      <c r="AQ104" s="1" t="str">
        <f>IFERROR(VLOOKUP(CONCATENATE(AP$1,AP104),'Formulario de Preguntas'!$C$10:$FN$165,3,FALSE),"")</f>
        <v/>
      </c>
      <c r="AR104" s="1" t="str">
        <f>IFERROR(VLOOKUP(CONCATENATE(AP$1,AP104),'Formulario de Preguntas'!$C$10:$FN$165,4,FALSE),"")</f>
        <v/>
      </c>
      <c r="AS104" s="25">
        <f>IF($B104='Formulario de Respuestas'!$D103,'Formulario de Respuestas'!$S103,"ES DIFERENTE")</f>
        <v>0</v>
      </c>
      <c r="AT104" s="1" t="str">
        <f>IFERROR(VLOOKUP(CONCATENATE(AS$1,AS104),'Formulario de Preguntas'!$C$10:$FN$165,3,FALSE),"")</f>
        <v/>
      </c>
      <c r="AU104" s="1" t="str">
        <f>IFERROR(VLOOKUP(CONCATENATE(AS$1,AS104),'Formulario de Preguntas'!$C$10:$FN$165,4,FALSE),"")</f>
        <v/>
      </c>
      <c r="AV104" s="25">
        <f>IF($B104='Formulario de Respuestas'!$D103,'Formulario de Respuestas'!$T103,"ES DIFERENTE")</f>
        <v>0</v>
      </c>
      <c r="AW104" s="1" t="str">
        <f>IFERROR(VLOOKUP(CONCATENATE(AV$1,AV104),'Formulario de Preguntas'!$C$10:$FN$165,3,FALSE),"")</f>
        <v/>
      </c>
      <c r="AX104" s="1" t="str">
        <f>IFERROR(VLOOKUP(CONCATENATE(AV$1,AV104),'Formulario de Preguntas'!$C$10:$FN$165,4,FALSE),"")</f>
        <v/>
      </c>
      <c r="AY104" s="25">
        <f>IF($B104='Formulario de Respuestas'!$D103,'Formulario de Respuestas'!$U103,"ES DIFERENTE")</f>
        <v>0</v>
      </c>
      <c r="AZ104" s="1" t="str">
        <f>IFERROR(VLOOKUP(CONCATENATE(AY$1,AY104),'Formulario de Preguntas'!$C$10:$FN$165,3,FALSE),"")</f>
        <v/>
      </c>
      <c r="BA104" s="1" t="str">
        <f>IFERROR(VLOOKUP(CONCATENATE(AY$1,AY104),'Formulario de Preguntas'!$C$10:$FN$165,4,FALSE),"")</f>
        <v/>
      </c>
      <c r="BB104" s="25">
        <f>IF($B104='Formulario de Respuestas'!$D103,'Formulario de Respuestas'!$V103,"ES DIFERENTE")</f>
        <v>0</v>
      </c>
      <c r="BC104" s="1" t="str">
        <f>IFERROR(VLOOKUP(CONCATENATE(BB$1,BB104),'Formulario de Preguntas'!$C$10:$FN$165,3,FALSE),"")</f>
        <v/>
      </c>
      <c r="BD104" s="1" t="str">
        <f>IFERROR(VLOOKUP(CONCATENATE(BB$1,BB104),'Formulario de Preguntas'!$C$10:$FN$165,4,FALSE),"")</f>
        <v/>
      </c>
      <c r="BE104" s="25">
        <f>IF($B104='Formulario de Respuestas'!$D103,'Formulario de Respuestas'!$W103,"ES DIFERENTE")</f>
        <v>0</v>
      </c>
      <c r="BF104" s="1" t="str">
        <f>IFERROR(VLOOKUP(CONCATENATE(BE$1,BE104),'Formulario de Preguntas'!$C$10:$FN$165,3,FALSE),"")</f>
        <v/>
      </c>
      <c r="BG104" s="1" t="str">
        <f>IFERROR(VLOOKUP(CONCATENATE(BE$1,BE104),'Formulario de Preguntas'!$C$10:$FN$165,4,FALSE),"")</f>
        <v/>
      </c>
      <c r="BH104" s="25">
        <f>IF($B104='Formulario de Respuestas'!$D103,'Formulario de Respuestas'!$X103,"ES DIFERENTE")</f>
        <v>0</v>
      </c>
      <c r="BI104" s="1" t="str">
        <f>IFERROR(VLOOKUP(CONCATENATE(BH$1,BH104),'Formulario de Preguntas'!$C$10:$FN$165,3,FALSE),"")</f>
        <v/>
      </c>
      <c r="BJ104" s="1" t="str">
        <f>IFERROR(VLOOKUP(CONCATENATE(BH$1,BH104),'Formulario de Preguntas'!$C$10:$FN$165,4,FALSE),"")</f>
        <v/>
      </c>
      <c r="BK104" s="25">
        <f>IF($B104='Formulario de Respuestas'!$D103,'Formulario de Respuestas'!$Y103,"ES DIFERENTE")</f>
        <v>0</v>
      </c>
      <c r="BL104" s="1" t="str">
        <f>IFERROR(VLOOKUP(CONCATENATE(BK$1,BK104),'Formulario de Preguntas'!$C$10:$FN$165,3,FALSE),"")</f>
        <v/>
      </c>
      <c r="BM104" s="1" t="str">
        <f>IFERROR(VLOOKUP(CONCATENATE(BK$1,BK104),'Formulario de Preguntas'!$C$10:$FN$165,4,FALSE),"")</f>
        <v/>
      </c>
      <c r="BN104" s="25">
        <f>IF($B104='Formulario de Respuestas'!$D103,'Formulario de Respuestas'!$Z103,"ES DIFERENTE")</f>
        <v>0</v>
      </c>
      <c r="BO104" s="1" t="str">
        <f>IFERROR(VLOOKUP(CONCATENATE(BN$1,BN104),'Formulario de Preguntas'!$C$10:$FN$165,3,FALSE),"")</f>
        <v/>
      </c>
      <c r="BP104" s="1" t="str">
        <f>IFERROR(VLOOKUP(CONCATENATE(BN$1,BN104),'Formulario de Preguntas'!$C$10:$FN$165,4,FALSE),"")</f>
        <v/>
      </c>
      <c r="BR104" s="1">
        <f t="shared" si="4"/>
        <v>0</v>
      </c>
      <c r="BS104" s="1">
        <f t="shared" si="5"/>
        <v>0.25</v>
      </c>
      <c r="BT104" s="1">
        <f t="shared" si="6"/>
        <v>0</v>
      </c>
      <c r="BU104" s="1">
        <f>COUNTIF('Formulario de Respuestas'!$E103:$Z103,"A")</f>
        <v>0</v>
      </c>
      <c r="BV104" s="1">
        <f>COUNTIF('Formulario de Respuestas'!$E103:$Z103,"B")</f>
        <v>0</v>
      </c>
      <c r="BW104" s="1">
        <f>COUNTIF('Formulario de Respuestas'!$E103:$Z103,"C")</f>
        <v>0</v>
      </c>
      <c r="BX104" s="1">
        <f>COUNTIF('Formulario de Respuestas'!$E103:$Z103,"D")</f>
        <v>0</v>
      </c>
      <c r="BY104" s="1">
        <f>COUNTIF('Formulario de Respuestas'!$E103:$Z103,"E (RESPUESTA ANULADA)")</f>
        <v>0</v>
      </c>
    </row>
    <row r="105" spans="1:77" x14ac:dyDescent="0.25">
      <c r="A105" s="1">
        <f>'Formulario de Respuestas'!C104</f>
        <v>0</v>
      </c>
      <c r="B105" s="1">
        <f>'Formulario de Respuestas'!D104</f>
        <v>0</v>
      </c>
      <c r="C105" s="25">
        <f>IF($B105='Formulario de Respuestas'!$D104,'Formulario de Respuestas'!$E104,"ES DIFERENTE")</f>
        <v>0</v>
      </c>
      <c r="D105" s="15" t="str">
        <f>IFERROR(VLOOKUP(CONCATENATE(C$1,C105),'Formulario de Preguntas'!$C$2:$FN$165,3,FALSE),"")</f>
        <v/>
      </c>
      <c r="E105" s="1" t="str">
        <f>IFERROR(VLOOKUP(CONCATENATE(C$1,C105),'Formulario de Preguntas'!$C$2:$FN$165,4,FALSE),"")</f>
        <v/>
      </c>
      <c r="F105" s="25">
        <f>IF($B105='Formulario de Respuestas'!$D104,'Formulario de Respuestas'!$F104,"ES DIFERENTE")</f>
        <v>0</v>
      </c>
      <c r="G105" s="1" t="str">
        <f>IFERROR(VLOOKUP(CONCATENATE(F$1,F105),'Formulario de Preguntas'!$C$2:$FN$165,3,FALSE),"")</f>
        <v/>
      </c>
      <c r="H105" s="1" t="str">
        <f>IFERROR(VLOOKUP(CONCATENATE(F$1,F105),'Formulario de Preguntas'!$C$2:$FN$165,4,FALSE),"")</f>
        <v/>
      </c>
      <c r="I105" s="25">
        <f>IF($B105='Formulario de Respuestas'!$D104,'Formulario de Respuestas'!$G104,"ES DIFERENTE")</f>
        <v>0</v>
      </c>
      <c r="J105" s="1" t="str">
        <f>IFERROR(VLOOKUP(CONCATENATE(I$1,I105),'Formulario de Preguntas'!$C$10:$FN$165,3,FALSE),"")</f>
        <v/>
      </c>
      <c r="K105" s="1" t="str">
        <f>IFERROR(VLOOKUP(CONCATENATE(I$1,I105),'Formulario de Preguntas'!$C$10:$FN$165,4,FALSE),"")</f>
        <v/>
      </c>
      <c r="L105" s="25">
        <f>IF($B105='Formulario de Respuestas'!$D104,'Formulario de Respuestas'!$H104,"ES DIFERENTE")</f>
        <v>0</v>
      </c>
      <c r="M105" s="1" t="str">
        <f>IFERROR(VLOOKUP(CONCATENATE(L$1,L105),'Formulario de Preguntas'!$C$10:$FN$165,3,FALSE),"")</f>
        <v/>
      </c>
      <c r="N105" s="1" t="str">
        <f>IFERROR(VLOOKUP(CONCATENATE(L$1,L105),'Formulario de Preguntas'!$C$10:$FN$165,4,FALSE),"")</f>
        <v/>
      </c>
      <c r="O105" s="25">
        <f>IF($B105='Formulario de Respuestas'!$D104,'Formulario de Respuestas'!$I104,"ES DIFERENTE")</f>
        <v>0</v>
      </c>
      <c r="P105" s="1" t="str">
        <f>IFERROR(VLOOKUP(CONCATENATE(O$1,O105),'Formulario de Preguntas'!$C$10:$FN$165,3,FALSE),"")</f>
        <v/>
      </c>
      <c r="Q105" s="1" t="str">
        <f>IFERROR(VLOOKUP(CONCATENATE(O$1,O105),'Formulario de Preguntas'!$C$10:$FN$165,4,FALSE),"")</f>
        <v/>
      </c>
      <c r="R105" s="25">
        <f>IF($B105='Formulario de Respuestas'!$D104,'Formulario de Respuestas'!$J104,"ES DIFERENTE")</f>
        <v>0</v>
      </c>
      <c r="S105" s="1" t="str">
        <f>IFERROR(VLOOKUP(CONCATENATE(R$1,R105),'Formulario de Preguntas'!$C$10:$FN$165,3,FALSE),"")</f>
        <v/>
      </c>
      <c r="T105" s="1" t="str">
        <f>IFERROR(VLOOKUP(CONCATENATE(R$1,R105),'Formulario de Preguntas'!$C$10:$FN$165,4,FALSE),"")</f>
        <v/>
      </c>
      <c r="U105" s="25">
        <f>IF($B105='Formulario de Respuestas'!$D104,'Formulario de Respuestas'!$K104,"ES DIFERENTE")</f>
        <v>0</v>
      </c>
      <c r="V105" s="1" t="str">
        <f>IFERROR(VLOOKUP(CONCATENATE(U$1,U105),'Formulario de Preguntas'!$C$10:$FN$165,3,FALSE),"")</f>
        <v/>
      </c>
      <c r="W105" s="1" t="str">
        <f>IFERROR(VLOOKUP(CONCATENATE(U$1,U105),'Formulario de Preguntas'!$C$10:$FN$165,4,FALSE),"")</f>
        <v/>
      </c>
      <c r="X105" s="25">
        <f>IF($B105='Formulario de Respuestas'!$D104,'Formulario de Respuestas'!$L104,"ES DIFERENTE")</f>
        <v>0</v>
      </c>
      <c r="Y105" s="1" t="str">
        <f>IFERROR(VLOOKUP(CONCATENATE(X$1,X105),'Formulario de Preguntas'!$C$10:$FN$165,3,FALSE),"")</f>
        <v/>
      </c>
      <c r="Z105" s="1" t="str">
        <f>IFERROR(VLOOKUP(CONCATENATE(X$1,X105),'Formulario de Preguntas'!$C$10:$FN$165,4,FALSE),"")</f>
        <v/>
      </c>
      <c r="AA105" s="25">
        <f>IF($B105='Formulario de Respuestas'!$D104,'Formulario de Respuestas'!$M104,"ES DIFERENTE")</f>
        <v>0</v>
      </c>
      <c r="AB105" s="1" t="str">
        <f>IFERROR(VLOOKUP(CONCATENATE(AA$1,AA105),'Formulario de Preguntas'!$C$10:$FN$165,3,FALSE),"")</f>
        <v/>
      </c>
      <c r="AC105" s="1" t="str">
        <f>IFERROR(VLOOKUP(CONCATENATE(AA$1,AA105),'Formulario de Preguntas'!$C$10:$FN$165,4,FALSE),"")</f>
        <v/>
      </c>
      <c r="AD105" s="25">
        <f>IF($B105='Formulario de Respuestas'!$D104,'Formulario de Respuestas'!$N104,"ES DIFERENTE")</f>
        <v>0</v>
      </c>
      <c r="AE105" s="1" t="str">
        <f>IFERROR(VLOOKUP(CONCATENATE(AD$1,AD105),'Formulario de Preguntas'!$C$10:$FN$165,3,FALSE),"")</f>
        <v/>
      </c>
      <c r="AF105" s="1" t="str">
        <f>IFERROR(VLOOKUP(CONCATENATE(AD$1,AD105),'Formulario de Preguntas'!$C$10:$FN$165,4,FALSE),"")</f>
        <v/>
      </c>
      <c r="AG105" s="25">
        <f>IF($B105='Formulario de Respuestas'!$D104,'Formulario de Respuestas'!$O104,"ES DIFERENTE")</f>
        <v>0</v>
      </c>
      <c r="AH105" s="1" t="str">
        <f>IFERROR(VLOOKUP(CONCATENATE(AG$1,AG105),'Formulario de Preguntas'!$C$10:$FN$165,3,FALSE),"")</f>
        <v/>
      </c>
      <c r="AI105" s="1" t="str">
        <f>IFERROR(VLOOKUP(CONCATENATE(AG$1,AG105),'Formulario de Preguntas'!$C$10:$FN$165,4,FALSE),"")</f>
        <v/>
      </c>
      <c r="AJ105" s="25">
        <f>IF($B105='Formulario de Respuestas'!$D104,'Formulario de Respuestas'!$P104,"ES DIFERENTE")</f>
        <v>0</v>
      </c>
      <c r="AK105" s="1" t="str">
        <f>IFERROR(VLOOKUP(CONCATENATE(AJ$1,AJ105),'Formulario de Preguntas'!$C$10:$FN$165,3,FALSE),"")</f>
        <v/>
      </c>
      <c r="AL105" s="1" t="str">
        <f>IFERROR(VLOOKUP(CONCATENATE(AJ$1,AJ105),'Formulario de Preguntas'!$C$10:$FN$165,4,FALSE),"")</f>
        <v/>
      </c>
      <c r="AM105" s="25">
        <f>IF($B105='Formulario de Respuestas'!$D104,'Formulario de Respuestas'!$Q104,"ES DIFERENTE")</f>
        <v>0</v>
      </c>
      <c r="AN105" s="1" t="str">
        <f>IFERROR(VLOOKUP(CONCATENATE(AM$1,AM105),'Formulario de Preguntas'!$C$10:$FN$165,3,FALSE),"")</f>
        <v/>
      </c>
      <c r="AO105" s="1" t="str">
        <f>IFERROR(VLOOKUP(CONCATENATE(AM$1,AM105),'Formulario de Preguntas'!$C$10:$FN$165,4,FALSE),"")</f>
        <v/>
      </c>
      <c r="AP105" s="25">
        <f>IF($B105='Formulario de Respuestas'!$D104,'Formulario de Respuestas'!$R104,"ES DIFERENTE")</f>
        <v>0</v>
      </c>
      <c r="AQ105" s="1" t="str">
        <f>IFERROR(VLOOKUP(CONCATENATE(AP$1,AP105),'Formulario de Preguntas'!$C$10:$FN$165,3,FALSE),"")</f>
        <v/>
      </c>
      <c r="AR105" s="1" t="str">
        <f>IFERROR(VLOOKUP(CONCATENATE(AP$1,AP105),'Formulario de Preguntas'!$C$10:$FN$165,4,FALSE),"")</f>
        <v/>
      </c>
      <c r="AS105" s="25">
        <f>IF($B105='Formulario de Respuestas'!$D104,'Formulario de Respuestas'!$S104,"ES DIFERENTE")</f>
        <v>0</v>
      </c>
      <c r="AT105" s="1" t="str">
        <f>IFERROR(VLOOKUP(CONCATENATE(AS$1,AS105),'Formulario de Preguntas'!$C$10:$FN$165,3,FALSE),"")</f>
        <v/>
      </c>
      <c r="AU105" s="1" t="str">
        <f>IFERROR(VLOOKUP(CONCATENATE(AS$1,AS105),'Formulario de Preguntas'!$C$10:$FN$165,4,FALSE),"")</f>
        <v/>
      </c>
      <c r="AV105" s="25">
        <f>IF($B105='Formulario de Respuestas'!$D104,'Formulario de Respuestas'!$T104,"ES DIFERENTE")</f>
        <v>0</v>
      </c>
      <c r="AW105" s="1" t="str">
        <f>IFERROR(VLOOKUP(CONCATENATE(AV$1,AV105),'Formulario de Preguntas'!$C$10:$FN$165,3,FALSE),"")</f>
        <v/>
      </c>
      <c r="AX105" s="1" t="str">
        <f>IFERROR(VLOOKUP(CONCATENATE(AV$1,AV105),'Formulario de Preguntas'!$C$10:$FN$165,4,FALSE),"")</f>
        <v/>
      </c>
      <c r="AY105" s="25">
        <f>IF($B105='Formulario de Respuestas'!$D104,'Formulario de Respuestas'!$U104,"ES DIFERENTE")</f>
        <v>0</v>
      </c>
      <c r="AZ105" s="1" t="str">
        <f>IFERROR(VLOOKUP(CONCATENATE(AY$1,AY105),'Formulario de Preguntas'!$C$10:$FN$165,3,FALSE),"")</f>
        <v/>
      </c>
      <c r="BA105" s="1" t="str">
        <f>IFERROR(VLOOKUP(CONCATENATE(AY$1,AY105),'Formulario de Preguntas'!$C$10:$FN$165,4,FALSE),"")</f>
        <v/>
      </c>
      <c r="BB105" s="25">
        <f>IF($B105='Formulario de Respuestas'!$D104,'Formulario de Respuestas'!$V104,"ES DIFERENTE")</f>
        <v>0</v>
      </c>
      <c r="BC105" s="1" t="str">
        <f>IFERROR(VLOOKUP(CONCATENATE(BB$1,BB105),'Formulario de Preguntas'!$C$10:$FN$165,3,FALSE),"")</f>
        <v/>
      </c>
      <c r="BD105" s="1" t="str">
        <f>IFERROR(VLOOKUP(CONCATENATE(BB$1,BB105),'Formulario de Preguntas'!$C$10:$FN$165,4,FALSE),"")</f>
        <v/>
      </c>
      <c r="BE105" s="25">
        <f>IF($B105='Formulario de Respuestas'!$D104,'Formulario de Respuestas'!$W104,"ES DIFERENTE")</f>
        <v>0</v>
      </c>
      <c r="BF105" s="1" t="str">
        <f>IFERROR(VLOOKUP(CONCATENATE(BE$1,BE105),'Formulario de Preguntas'!$C$10:$FN$165,3,FALSE),"")</f>
        <v/>
      </c>
      <c r="BG105" s="1" t="str">
        <f>IFERROR(VLOOKUP(CONCATENATE(BE$1,BE105),'Formulario de Preguntas'!$C$10:$FN$165,4,FALSE),"")</f>
        <v/>
      </c>
      <c r="BH105" s="25">
        <f>IF($B105='Formulario de Respuestas'!$D104,'Formulario de Respuestas'!$X104,"ES DIFERENTE")</f>
        <v>0</v>
      </c>
      <c r="BI105" s="1" t="str">
        <f>IFERROR(VLOOKUP(CONCATENATE(BH$1,BH105),'Formulario de Preguntas'!$C$10:$FN$165,3,FALSE),"")</f>
        <v/>
      </c>
      <c r="BJ105" s="1" t="str">
        <f>IFERROR(VLOOKUP(CONCATENATE(BH$1,BH105),'Formulario de Preguntas'!$C$10:$FN$165,4,FALSE),"")</f>
        <v/>
      </c>
      <c r="BK105" s="25">
        <f>IF($B105='Formulario de Respuestas'!$D104,'Formulario de Respuestas'!$Y104,"ES DIFERENTE")</f>
        <v>0</v>
      </c>
      <c r="BL105" s="1" t="str">
        <f>IFERROR(VLOOKUP(CONCATENATE(BK$1,BK105),'Formulario de Preguntas'!$C$10:$FN$165,3,FALSE),"")</f>
        <v/>
      </c>
      <c r="BM105" s="1" t="str">
        <f>IFERROR(VLOOKUP(CONCATENATE(BK$1,BK105),'Formulario de Preguntas'!$C$10:$FN$165,4,FALSE),"")</f>
        <v/>
      </c>
      <c r="BN105" s="25">
        <f>IF($B105='Formulario de Respuestas'!$D104,'Formulario de Respuestas'!$Z104,"ES DIFERENTE")</f>
        <v>0</v>
      </c>
      <c r="BO105" s="1" t="str">
        <f>IFERROR(VLOOKUP(CONCATENATE(BN$1,BN105),'Formulario de Preguntas'!$C$10:$FN$165,3,FALSE),"")</f>
        <v/>
      </c>
      <c r="BP105" s="1" t="str">
        <f>IFERROR(VLOOKUP(CONCATENATE(BN$1,BN105),'Formulario de Preguntas'!$C$10:$FN$165,4,FALSE),"")</f>
        <v/>
      </c>
      <c r="BR105" s="1">
        <f t="shared" si="4"/>
        <v>0</v>
      </c>
      <c r="BS105" s="1">
        <f t="shared" si="5"/>
        <v>0.25</v>
      </c>
      <c r="BT105" s="1">
        <f t="shared" si="6"/>
        <v>0</v>
      </c>
      <c r="BU105" s="1">
        <f>COUNTIF('Formulario de Respuestas'!$E104:$Z104,"A")</f>
        <v>0</v>
      </c>
      <c r="BV105" s="1">
        <f>COUNTIF('Formulario de Respuestas'!$E104:$Z104,"B")</f>
        <v>0</v>
      </c>
      <c r="BW105" s="1">
        <f>COUNTIF('Formulario de Respuestas'!$E104:$Z104,"C")</f>
        <v>0</v>
      </c>
      <c r="BX105" s="1">
        <f>COUNTIF('Formulario de Respuestas'!$E104:$Z104,"D")</f>
        <v>0</v>
      </c>
      <c r="BY105" s="1">
        <f>COUNTIF('Formulario de Respuestas'!$E104:$Z104,"E (RESPUESTA ANULADA)")</f>
        <v>0</v>
      </c>
    </row>
    <row r="106" spans="1:77" x14ac:dyDescent="0.25">
      <c r="A106" s="1">
        <f>'Formulario de Respuestas'!C105</f>
        <v>0</v>
      </c>
      <c r="B106" s="1">
        <f>'Formulario de Respuestas'!D105</f>
        <v>0</v>
      </c>
      <c r="C106" s="25">
        <f>IF($B106='Formulario de Respuestas'!$D105,'Formulario de Respuestas'!$E105,"ES DIFERENTE")</f>
        <v>0</v>
      </c>
      <c r="D106" s="15" t="str">
        <f>IFERROR(VLOOKUP(CONCATENATE(C$1,C106),'Formulario de Preguntas'!$C$2:$FN$165,3,FALSE),"")</f>
        <v/>
      </c>
      <c r="E106" s="1" t="str">
        <f>IFERROR(VLOOKUP(CONCATENATE(C$1,C106),'Formulario de Preguntas'!$C$2:$FN$165,4,FALSE),"")</f>
        <v/>
      </c>
      <c r="F106" s="25">
        <f>IF($B106='Formulario de Respuestas'!$D105,'Formulario de Respuestas'!$F105,"ES DIFERENTE")</f>
        <v>0</v>
      </c>
      <c r="G106" s="1" t="str">
        <f>IFERROR(VLOOKUP(CONCATENATE(F$1,F106),'Formulario de Preguntas'!$C$2:$FN$165,3,FALSE),"")</f>
        <v/>
      </c>
      <c r="H106" s="1" t="str">
        <f>IFERROR(VLOOKUP(CONCATENATE(F$1,F106),'Formulario de Preguntas'!$C$2:$FN$165,4,FALSE),"")</f>
        <v/>
      </c>
      <c r="I106" s="25">
        <f>IF($B106='Formulario de Respuestas'!$D105,'Formulario de Respuestas'!$G105,"ES DIFERENTE")</f>
        <v>0</v>
      </c>
      <c r="J106" s="1" t="str">
        <f>IFERROR(VLOOKUP(CONCATENATE(I$1,I106),'Formulario de Preguntas'!$C$10:$FN$165,3,FALSE),"")</f>
        <v/>
      </c>
      <c r="K106" s="1" t="str">
        <f>IFERROR(VLOOKUP(CONCATENATE(I$1,I106),'Formulario de Preguntas'!$C$10:$FN$165,4,FALSE),"")</f>
        <v/>
      </c>
      <c r="L106" s="25">
        <f>IF($B106='Formulario de Respuestas'!$D105,'Formulario de Respuestas'!$H105,"ES DIFERENTE")</f>
        <v>0</v>
      </c>
      <c r="M106" s="1" t="str">
        <f>IFERROR(VLOOKUP(CONCATENATE(L$1,L106),'Formulario de Preguntas'!$C$10:$FN$165,3,FALSE),"")</f>
        <v/>
      </c>
      <c r="N106" s="1" t="str">
        <f>IFERROR(VLOOKUP(CONCATENATE(L$1,L106),'Formulario de Preguntas'!$C$10:$FN$165,4,FALSE),"")</f>
        <v/>
      </c>
      <c r="O106" s="25">
        <f>IF($B106='Formulario de Respuestas'!$D105,'Formulario de Respuestas'!$I105,"ES DIFERENTE")</f>
        <v>0</v>
      </c>
      <c r="P106" s="1" t="str">
        <f>IFERROR(VLOOKUP(CONCATENATE(O$1,O106),'Formulario de Preguntas'!$C$10:$FN$165,3,FALSE),"")</f>
        <v/>
      </c>
      <c r="Q106" s="1" t="str">
        <f>IFERROR(VLOOKUP(CONCATENATE(O$1,O106),'Formulario de Preguntas'!$C$10:$FN$165,4,FALSE),"")</f>
        <v/>
      </c>
      <c r="R106" s="25">
        <f>IF($B106='Formulario de Respuestas'!$D105,'Formulario de Respuestas'!$J105,"ES DIFERENTE")</f>
        <v>0</v>
      </c>
      <c r="S106" s="1" t="str">
        <f>IFERROR(VLOOKUP(CONCATENATE(R$1,R106),'Formulario de Preguntas'!$C$10:$FN$165,3,FALSE),"")</f>
        <v/>
      </c>
      <c r="T106" s="1" t="str">
        <f>IFERROR(VLOOKUP(CONCATENATE(R$1,R106),'Formulario de Preguntas'!$C$10:$FN$165,4,FALSE),"")</f>
        <v/>
      </c>
      <c r="U106" s="25">
        <f>IF($B106='Formulario de Respuestas'!$D105,'Formulario de Respuestas'!$K105,"ES DIFERENTE")</f>
        <v>0</v>
      </c>
      <c r="V106" s="1" t="str">
        <f>IFERROR(VLOOKUP(CONCATENATE(U$1,U106),'Formulario de Preguntas'!$C$10:$FN$165,3,FALSE),"")</f>
        <v/>
      </c>
      <c r="W106" s="1" t="str">
        <f>IFERROR(VLOOKUP(CONCATENATE(U$1,U106),'Formulario de Preguntas'!$C$10:$FN$165,4,FALSE),"")</f>
        <v/>
      </c>
      <c r="X106" s="25">
        <f>IF($B106='Formulario de Respuestas'!$D105,'Formulario de Respuestas'!$L105,"ES DIFERENTE")</f>
        <v>0</v>
      </c>
      <c r="Y106" s="1" t="str">
        <f>IFERROR(VLOOKUP(CONCATENATE(X$1,X106),'Formulario de Preguntas'!$C$10:$FN$165,3,FALSE),"")</f>
        <v/>
      </c>
      <c r="Z106" s="1" t="str">
        <f>IFERROR(VLOOKUP(CONCATENATE(X$1,X106),'Formulario de Preguntas'!$C$10:$FN$165,4,FALSE),"")</f>
        <v/>
      </c>
      <c r="AA106" s="25">
        <f>IF($B106='Formulario de Respuestas'!$D105,'Formulario de Respuestas'!$M105,"ES DIFERENTE")</f>
        <v>0</v>
      </c>
      <c r="AB106" s="1" t="str">
        <f>IFERROR(VLOOKUP(CONCATENATE(AA$1,AA106),'Formulario de Preguntas'!$C$10:$FN$165,3,FALSE),"")</f>
        <v/>
      </c>
      <c r="AC106" s="1" t="str">
        <f>IFERROR(VLOOKUP(CONCATENATE(AA$1,AA106),'Formulario de Preguntas'!$C$10:$FN$165,4,FALSE),"")</f>
        <v/>
      </c>
      <c r="AD106" s="25">
        <f>IF($B106='Formulario de Respuestas'!$D105,'Formulario de Respuestas'!$N105,"ES DIFERENTE")</f>
        <v>0</v>
      </c>
      <c r="AE106" s="1" t="str">
        <f>IFERROR(VLOOKUP(CONCATENATE(AD$1,AD106),'Formulario de Preguntas'!$C$10:$FN$165,3,FALSE),"")</f>
        <v/>
      </c>
      <c r="AF106" s="1" t="str">
        <f>IFERROR(VLOOKUP(CONCATENATE(AD$1,AD106),'Formulario de Preguntas'!$C$10:$FN$165,4,FALSE),"")</f>
        <v/>
      </c>
      <c r="AG106" s="25">
        <f>IF($B106='Formulario de Respuestas'!$D105,'Formulario de Respuestas'!$O105,"ES DIFERENTE")</f>
        <v>0</v>
      </c>
      <c r="AH106" s="1" t="str">
        <f>IFERROR(VLOOKUP(CONCATENATE(AG$1,AG106),'Formulario de Preguntas'!$C$10:$FN$165,3,FALSE),"")</f>
        <v/>
      </c>
      <c r="AI106" s="1" t="str">
        <f>IFERROR(VLOOKUP(CONCATENATE(AG$1,AG106),'Formulario de Preguntas'!$C$10:$FN$165,4,FALSE),"")</f>
        <v/>
      </c>
      <c r="AJ106" s="25">
        <f>IF($B106='Formulario de Respuestas'!$D105,'Formulario de Respuestas'!$P105,"ES DIFERENTE")</f>
        <v>0</v>
      </c>
      <c r="AK106" s="1" t="str">
        <f>IFERROR(VLOOKUP(CONCATENATE(AJ$1,AJ106),'Formulario de Preguntas'!$C$10:$FN$165,3,FALSE),"")</f>
        <v/>
      </c>
      <c r="AL106" s="1" t="str">
        <f>IFERROR(VLOOKUP(CONCATENATE(AJ$1,AJ106),'Formulario de Preguntas'!$C$10:$FN$165,4,FALSE),"")</f>
        <v/>
      </c>
      <c r="AM106" s="25">
        <f>IF($B106='Formulario de Respuestas'!$D105,'Formulario de Respuestas'!$Q105,"ES DIFERENTE")</f>
        <v>0</v>
      </c>
      <c r="AN106" s="1" t="str">
        <f>IFERROR(VLOOKUP(CONCATENATE(AM$1,AM106),'Formulario de Preguntas'!$C$10:$FN$165,3,FALSE),"")</f>
        <v/>
      </c>
      <c r="AO106" s="1" t="str">
        <f>IFERROR(VLOOKUP(CONCATENATE(AM$1,AM106),'Formulario de Preguntas'!$C$10:$FN$165,4,FALSE),"")</f>
        <v/>
      </c>
      <c r="AP106" s="25">
        <f>IF($B106='Formulario de Respuestas'!$D105,'Formulario de Respuestas'!$R105,"ES DIFERENTE")</f>
        <v>0</v>
      </c>
      <c r="AQ106" s="1" t="str">
        <f>IFERROR(VLOOKUP(CONCATENATE(AP$1,AP106),'Formulario de Preguntas'!$C$10:$FN$165,3,FALSE),"")</f>
        <v/>
      </c>
      <c r="AR106" s="1" t="str">
        <f>IFERROR(VLOOKUP(CONCATENATE(AP$1,AP106),'Formulario de Preguntas'!$C$10:$FN$165,4,FALSE),"")</f>
        <v/>
      </c>
      <c r="AS106" s="25">
        <f>IF($B106='Formulario de Respuestas'!$D105,'Formulario de Respuestas'!$S105,"ES DIFERENTE")</f>
        <v>0</v>
      </c>
      <c r="AT106" s="1" t="str">
        <f>IFERROR(VLOOKUP(CONCATENATE(AS$1,AS106),'Formulario de Preguntas'!$C$10:$FN$165,3,FALSE),"")</f>
        <v/>
      </c>
      <c r="AU106" s="1" t="str">
        <f>IFERROR(VLOOKUP(CONCATENATE(AS$1,AS106),'Formulario de Preguntas'!$C$10:$FN$165,4,FALSE),"")</f>
        <v/>
      </c>
      <c r="AV106" s="25">
        <f>IF($B106='Formulario de Respuestas'!$D105,'Formulario de Respuestas'!$T105,"ES DIFERENTE")</f>
        <v>0</v>
      </c>
      <c r="AW106" s="1" t="str">
        <f>IFERROR(VLOOKUP(CONCATENATE(AV$1,AV106),'Formulario de Preguntas'!$C$10:$FN$165,3,FALSE),"")</f>
        <v/>
      </c>
      <c r="AX106" s="1" t="str">
        <f>IFERROR(VLOOKUP(CONCATENATE(AV$1,AV106),'Formulario de Preguntas'!$C$10:$FN$165,4,FALSE),"")</f>
        <v/>
      </c>
      <c r="AY106" s="25">
        <f>IF($B106='Formulario de Respuestas'!$D105,'Formulario de Respuestas'!$U105,"ES DIFERENTE")</f>
        <v>0</v>
      </c>
      <c r="AZ106" s="1" t="str">
        <f>IFERROR(VLOOKUP(CONCATENATE(AY$1,AY106),'Formulario de Preguntas'!$C$10:$FN$165,3,FALSE),"")</f>
        <v/>
      </c>
      <c r="BA106" s="1" t="str">
        <f>IFERROR(VLOOKUP(CONCATENATE(AY$1,AY106),'Formulario de Preguntas'!$C$10:$FN$165,4,FALSE),"")</f>
        <v/>
      </c>
      <c r="BB106" s="25">
        <f>IF($B106='Formulario de Respuestas'!$D105,'Formulario de Respuestas'!$V105,"ES DIFERENTE")</f>
        <v>0</v>
      </c>
      <c r="BC106" s="1" t="str">
        <f>IFERROR(VLOOKUP(CONCATENATE(BB$1,BB106),'Formulario de Preguntas'!$C$10:$FN$165,3,FALSE),"")</f>
        <v/>
      </c>
      <c r="BD106" s="1" t="str">
        <f>IFERROR(VLOOKUP(CONCATENATE(BB$1,BB106),'Formulario de Preguntas'!$C$10:$FN$165,4,FALSE),"")</f>
        <v/>
      </c>
      <c r="BE106" s="25">
        <f>IF($B106='Formulario de Respuestas'!$D105,'Formulario de Respuestas'!$W105,"ES DIFERENTE")</f>
        <v>0</v>
      </c>
      <c r="BF106" s="1" t="str">
        <f>IFERROR(VLOOKUP(CONCATENATE(BE$1,BE106),'Formulario de Preguntas'!$C$10:$FN$165,3,FALSE),"")</f>
        <v/>
      </c>
      <c r="BG106" s="1" t="str">
        <f>IFERROR(VLOOKUP(CONCATENATE(BE$1,BE106),'Formulario de Preguntas'!$C$10:$FN$165,4,FALSE),"")</f>
        <v/>
      </c>
      <c r="BH106" s="25">
        <f>IF($B106='Formulario de Respuestas'!$D105,'Formulario de Respuestas'!$X105,"ES DIFERENTE")</f>
        <v>0</v>
      </c>
      <c r="BI106" s="1" t="str">
        <f>IFERROR(VLOOKUP(CONCATENATE(BH$1,BH106),'Formulario de Preguntas'!$C$10:$FN$165,3,FALSE),"")</f>
        <v/>
      </c>
      <c r="BJ106" s="1" t="str">
        <f>IFERROR(VLOOKUP(CONCATENATE(BH$1,BH106),'Formulario de Preguntas'!$C$10:$FN$165,4,FALSE),"")</f>
        <v/>
      </c>
      <c r="BK106" s="25">
        <f>IF($B106='Formulario de Respuestas'!$D105,'Formulario de Respuestas'!$Y105,"ES DIFERENTE")</f>
        <v>0</v>
      </c>
      <c r="BL106" s="1" t="str">
        <f>IFERROR(VLOOKUP(CONCATENATE(BK$1,BK106),'Formulario de Preguntas'!$C$10:$FN$165,3,FALSE),"")</f>
        <v/>
      </c>
      <c r="BM106" s="1" t="str">
        <f>IFERROR(VLOOKUP(CONCATENATE(BK$1,BK106),'Formulario de Preguntas'!$C$10:$FN$165,4,FALSE),"")</f>
        <v/>
      </c>
      <c r="BN106" s="25">
        <f>IF($B106='Formulario de Respuestas'!$D105,'Formulario de Respuestas'!$Z105,"ES DIFERENTE")</f>
        <v>0</v>
      </c>
      <c r="BO106" s="1" t="str">
        <f>IFERROR(VLOOKUP(CONCATENATE(BN$1,BN106),'Formulario de Preguntas'!$C$10:$FN$165,3,FALSE),"")</f>
        <v/>
      </c>
      <c r="BP106" s="1" t="str">
        <f>IFERROR(VLOOKUP(CONCATENATE(BN$1,BN106),'Formulario de Preguntas'!$C$10:$FN$165,4,FALSE),"")</f>
        <v/>
      </c>
      <c r="BR106" s="1">
        <f t="shared" si="4"/>
        <v>0</v>
      </c>
      <c r="BS106" s="1">
        <f t="shared" si="5"/>
        <v>0.25</v>
      </c>
      <c r="BT106" s="1">
        <f t="shared" si="6"/>
        <v>0</v>
      </c>
      <c r="BU106" s="1">
        <f>COUNTIF('Formulario de Respuestas'!$E105:$Z105,"A")</f>
        <v>0</v>
      </c>
      <c r="BV106" s="1">
        <f>COUNTIF('Formulario de Respuestas'!$E105:$Z105,"B")</f>
        <v>0</v>
      </c>
      <c r="BW106" s="1">
        <f>COUNTIF('Formulario de Respuestas'!$E105:$Z105,"C")</f>
        <v>0</v>
      </c>
      <c r="BX106" s="1">
        <f>COUNTIF('Formulario de Respuestas'!$E105:$Z105,"D")</f>
        <v>0</v>
      </c>
      <c r="BY106" s="1">
        <f>COUNTIF('Formulario de Respuestas'!$E105:$Z105,"E (RESPUESTA ANULADA)")</f>
        <v>0</v>
      </c>
    </row>
    <row r="107" spans="1:77" x14ac:dyDescent="0.25">
      <c r="A107" s="1">
        <f>'Formulario de Respuestas'!C106</f>
        <v>0</v>
      </c>
      <c r="B107" s="1">
        <f>'Formulario de Respuestas'!D106</f>
        <v>0</v>
      </c>
      <c r="C107" s="25">
        <f>IF($B107='Formulario de Respuestas'!$D106,'Formulario de Respuestas'!$E106,"ES DIFERENTE")</f>
        <v>0</v>
      </c>
      <c r="D107" s="15" t="str">
        <f>IFERROR(VLOOKUP(CONCATENATE(C$1,C107),'Formulario de Preguntas'!$C$2:$FN$165,3,FALSE),"")</f>
        <v/>
      </c>
      <c r="E107" s="1" t="str">
        <f>IFERROR(VLOOKUP(CONCATENATE(C$1,C107),'Formulario de Preguntas'!$C$2:$FN$165,4,FALSE),"")</f>
        <v/>
      </c>
      <c r="F107" s="25">
        <f>IF($B107='Formulario de Respuestas'!$D106,'Formulario de Respuestas'!$F106,"ES DIFERENTE")</f>
        <v>0</v>
      </c>
      <c r="G107" s="1" t="str">
        <f>IFERROR(VLOOKUP(CONCATENATE(F$1,F107),'Formulario de Preguntas'!$C$2:$FN$165,3,FALSE),"")</f>
        <v/>
      </c>
      <c r="H107" s="1" t="str">
        <f>IFERROR(VLOOKUP(CONCATENATE(F$1,F107),'Formulario de Preguntas'!$C$2:$FN$165,4,FALSE),"")</f>
        <v/>
      </c>
      <c r="I107" s="25">
        <f>IF($B107='Formulario de Respuestas'!$D106,'Formulario de Respuestas'!$G106,"ES DIFERENTE")</f>
        <v>0</v>
      </c>
      <c r="J107" s="1" t="str">
        <f>IFERROR(VLOOKUP(CONCATENATE(I$1,I107),'Formulario de Preguntas'!$C$10:$FN$165,3,FALSE),"")</f>
        <v/>
      </c>
      <c r="K107" s="1" t="str">
        <f>IFERROR(VLOOKUP(CONCATENATE(I$1,I107),'Formulario de Preguntas'!$C$10:$FN$165,4,FALSE),"")</f>
        <v/>
      </c>
      <c r="L107" s="25">
        <f>IF($B107='Formulario de Respuestas'!$D106,'Formulario de Respuestas'!$H106,"ES DIFERENTE")</f>
        <v>0</v>
      </c>
      <c r="M107" s="1" t="str">
        <f>IFERROR(VLOOKUP(CONCATENATE(L$1,L107),'Formulario de Preguntas'!$C$10:$FN$165,3,FALSE),"")</f>
        <v/>
      </c>
      <c r="N107" s="1" t="str">
        <f>IFERROR(VLOOKUP(CONCATENATE(L$1,L107),'Formulario de Preguntas'!$C$10:$FN$165,4,FALSE),"")</f>
        <v/>
      </c>
      <c r="O107" s="25">
        <f>IF($B107='Formulario de Respuestas'!$D106,'Formulario de Respuestas'!$I106,"ES DIFERENTE")</f>
        <v>0</v>
      </c>
      <c r="P107" s="1" t="str">
        <f>IFERROR(VLOOKUP(CONCATENATE(O$1,O107),'Formulario de Preguntas'!$C$10:$FN$165,3,FALSE),"")</f>
        <v/>
      </c>
      <c r="Q107" s="1" t="str">
        <f>IFERROR(VLOOKUP(CONCATENATE(O$1,O107),'Formulario de Preguntas'!$C$10:$FN$165,4,FALSE),"")</f>
        <v/>
      </c>
      <c r="R107" s="25">
        <f>IF($B107='Formulario de Respuestas'!$D106,'Formulario de Respuestas'!$J106,"ES DIFERENTE")</f>
        <v>0</v>
      </c>
      <c r="S107" s="1" t="str">
        <f>IFERROR(VLOOKUP(CONCATENATE(R$1,R107),'Formulario de Preguntas'!$C$10:$FN$165,3,FALSE),"")</f>
        <v/>
      </c>
      <c r="T107" s="1" t="str">
        <f>IFERROR(VLOOKUP(CONCATENATE(R$1,R107),'Formulario de Preguntas'!$C$10:$FN$165,4,FALSE),"")</f>
        <v/>
      </c>
      <c r="U107" s="25">
        <f>IF($B107='Formulario de Respuestas'!$D106,'Formulario de Respuestas'!$K106,"ES DIFERENTE")</f>
        <v>0</v>
      </c>
      <c r="V107" s="1" t="str">
        <f>IFERROR(VLOOKUP(CONCATENATE(U$1,U107),'Formulario de Preguntas'!$C$10:$FN$165,3,FALSE),"")</f>
        <v/>
      </c>
      <c r="W107" s="1" t="str">
        <f>IFERROR(VLOOKUP(CONCATENATE(U$1,U107),'Formulario de Preguntas'!$C$10:$FN$165,4,FALSE),"")</f>
        <v/>
      </c>
      <c r="X107" s="25">
        <f>IF($B107='Formulario de Respuestas'!$D106,'Formulario de Respuestas'!$L106,"ES DIFERENTE")</f>
        <v>0</v>
      </c>
      <c r="Y107" s="1" t="str">
        <f>IFERROR(VLOOKUP(CONCATENATE(X$1,X107),'Formulario de Preguntas'!$C$10:$FN$165,3,FALSE),"")</f>
        <v/>
      </c>
      <c r="Z107" s="1" t="str">
        <f>IFERROR(VLOOKUP(CONCATENATE(X$1,X107),'Formulario de Preguntas'!$C$10:$FN$165,4,FALSE),"")</f>
        <v/>
      </c>
      <c r="AA107" s="25">
        <f>IF($B107='Formulario de Respuestas'!$D106,'Formulario de Respuestas'!$M106,"ES DIFERENTE")</f>
        <v>0</v>
      </c>
      <c r="AB107" s="1" t="str">
        <f>IFERROR(VLOOKUP(CONCATENATE(AA$1,AA107),'Formulario de Preguntas'!$C$10:$FN$165,3,FALSE),"")</f>
        <v/>
      </c>
      <c r="AC107" s="1" t="str">
        <f>IFERROR(VLOOKUP(CONCATENATE(AA$1,AA107),'Formulario de Preguntas'!$C$10:$FN$165,4,FALSE),"")</f>
        <v/>
      </c>
      <c r="AD107" s="25">
        <f>IF($B107='Formulario de Respuestas'!$D106,'Formulario de Respuestas'!$N106,"ES DIFERENTE")</f>
        <v>0</v>
      </c>
      <c r="AE107" s="1" t="str">
        <f>IFERROR(VLOOKUP(CONCATENATE(AD$1,AD107),'Formulario de Preguntas'!$C$10:$FN$165,3,FALSE),"")</f>
        <v/>
      </c>
      <c r="AF107" s="1" t="str">
        <f>IFERROR(VLOOKUP(CONCATENATE(AD$1,AD107),'Formulario de Preguntas'!$C$10:$FN$165,4,FALSE),"")</f>
        <v/>
      </c>
      <c r="AG107" s="25">
        <f>IF($B107='Formulario de Respuestas'!$D106,'Formulario de Respuestas'!$O106,"ES DIFERENTE")</f>
        <v>0</v>
      </c>
      <c r="AH107" s="1" t="str">
        <f>IFERROR(VLOOKUP(CONCATENATE(AG$1,AG107),'Formulario de Preguntas'!$C$10:$FN$165,3,FALSE),"")</f>
        <v/>
      </c>
      <c r="AI107" s="1" t="str">
        <f>IFERROR(VLOOKUP(CONCATENATE(AG$1,AG107),'Formulario de Preguntas'!$C$10:$FN$165,4,FALSE),"")</f>
        <v/>
      </c>
      <c r="AJ107" s="25">
        <f>IF($B107='Formulario de Respuestas'!$D106,'Formulario de Respuestas'!$P106,"ES DIFERENTE")</f>
        <v>0</v>
      </c>
      <c r="AK107" s="1" t="str">
        <f>IFERROR(VLOOKUP(CONCATENATE(AJ$1,AJ107),'Formulario de Preguntas'!$C$10:$FN$165,3,FALSE),"")</f>
        <v/>
      </c>
      <c r="AL107" s="1" t="str">
        <f>IFERROR(VLOOKUP(CONCATENATE(AJ$1,AJ107),'Formulario de Preguntas'!$C$10:$FN$165,4,FALSE),"")</f>
        <v/>
      </c>
      <c r="AM107" s="25">
        <f>IF($B107='Formulario de Respuestas'!$D106,'Formulario de Respuestas'!$Q106,"ES DIFERENTE")</f>
        <v>0</v>
      </c>
      <c r="AN107" s="1" t="str">
        <f>IFERROR(VLOOKUP(CONCATENATE(AM$1,AM107),'Formulario de Preguntas'!$C$10:$FN$165,3,FALSE),"")</f>
        <v/>
      </c>
      <c r="AO107" s="1" t="str">
        <f>IFERROR(VLOOKUP(CONCATENATE(AM$1,AM107),'Formulario de Preguntas'!$C$10:$FN$165,4,FALSE),"")</f>
        <v/>
      </c>
      <c r="AP107" s="25">
        <f>IF($B107='Formulario de Respuestas'!$D106,'Formulario de Respuestas'!$R106,"ES DIFERENTE")</f>
        <v>0</v>
      </c>
      <c r="AQ107" s="1" t="str">
        <f>IFERROR(VLOOKUP(CONCATENATE(AP$1,AP107),'Formulario de Preguntas'!$C$10:$FN$165,3,FALSE),"")</f>
        <v/>
      </c>
      <c r="AR107" s="1" t="str">
        <f>IFERROR(VLOOKUP(CONCATENATE(AP$1,AP107),'Formulario de Preguntas'!$C$10:$FN$165,4,FALSE),"")</f>
        <v/>
      </c>
      <c r="AS107" s="25">
        <f>IF($B107='Formulario de Respuestas'!$D106,'Formulario de Respuestas'!$S106,"ES DIFERENTE")</f>
        <v>0</v>
      </c>
      <c r="AT107" s="1" t="str">
        <f>IFERROR(VLOOKUP(CONCATENATE(AS$1,AS107),'Formulario de Preguntas'!$C$10:$FN$165,3,FALSE),"")</f>
        <v/>
      </c>
      <c r="AU107" s="1" t="str">
        <f>IFERROR(VLOOKUP(CONCATENATE(AS$1,AS107),'Formulario de Preguntas'!$C$10:$FN$165,4,FALSE),"")</f>
        <v/>
      </c>
      <c r="AV107" s="25">
        <f>IF($B107='Formulario de Respuestas'!$D106,'Formulario de Respuestas'!$T106,"ES DIFERENTE")</f>
        <v>0</v>
      </c>
      <c r="AW107" s="1" t="str">
        <f>IFERROR(VLOOKUP(CONCATENATE(AV$1,AV107),'Formulario de Preguntas'!$C$10:$FN$165,3,FALSE),"")</f>
        <v/>
      </c>
      <c r="AX107" s="1" t="str">
        <f>IFERROR(VLOOKUP(CONCATENATE(AV$1,AV107),'Formulario de Preguntas'!$C$10:$FN$165,4,FALSE),"")</f>
        <v/>
      </c>
      <c r="AY107" s="25">
        <f>IF($B107='Formulario de Respuestas'!$D106,'Formulario de Respuestas'!$U106,"ES DIFERENTE")</f>
        <v>0</v>
      </c>
      <c r="AZ107" s="1" t="str">
        <f>IFERROR(VLOOKUP(CONCATENATE(AY$1,AY107),'Formulario de Preguntas'!$C$10:$FN$165,3,FALSE),"")</f>
        <v/>
      </c>
      <c r="BA107" s="1" t="str">
        <f>IFERROR(VLOOKUP(CONCATENATE(AY$1,AY107),'Formulario de Preguntas'!$C$10:$FN$165,4,FALSE),"")</f>
        <v/>
      </c>
      <c r="BB107" s="25">
        <f>IF($B107='Formulario de Respuestas'!$D106,'Formulario de Respuestas'!$V106,"ES DIFERENTE")</f>
        <v>0</v>
      </c>
      <c r="BC107" s="1" t="str">
        <f>IFERROR(VLOOKUP(CONCATENATE(BB$1,BB107),'Formulario de Preguntas'!$C$10:$FN$165,3,FALSE),"")</f>
        <v/>
      </c>
      <c r="BD107" s="1" t="str">
        <f>IFERROR(VLOOKUP(CONCATENATE(BB$1,BB107),'Formulario de Preguntas'!$C$10:$FN$165,4,FALSE),"")</f>
        <v/>
      </c>
      <c r="BE107" s="25">
        <f>IF($B107='Formulario de Respuestas'!$D106,'Formulario de Respuestas'!$W106,"ES DIFERENTE")</f>
        <v>0</v>
      </c>
      <c r="BF107" s="1" t="str">
        <f>IFERROR(VLOOKUP(CONCATENATE(BE$1,BE107),'Formulario de Preguntas'!$C$10:$FN$165,3,FALSE),"")</f>
        <v/>
      </c>
      <c r="BG107" s="1" t="str">
        <f>IFERROR(VLOOKUP(CONCATENATE(BE$1,BE107),'Formulario de Preguntas'!$C$10:$FN$165,4,FALSE),"")</f>
        <v/>
      </c>
      <c r="BH107" s="25">
        <f>IF($B107='Formulario de Respuestas'!$D106,'Formulario de Respuestas'!$X106,"ES DIFERENTE")</f>
        <v>0</v>
      </c>
      <c r="BI107" s="1" t="str">
        <f>IFERROR(VLOOKUP(CONCATENATE(BH$1,BH107),'Formulario de Preguntas'!$C$10:$FN$165,3,FALSE),"")</f>
        <v/>
      </c>
      <c r="BJ107" s="1" t="str">
        <f>IFERROR(VLOOKUP(CONCATENATE(BH$1,BH107),'Formulario de Preguntas'!$C$10:$FN$165,4,FALSE),"")</f>
        <v/>
      </c>
      <c r="BK107" s="25">
        <f>IF($B107='Formulario de Respuestas'!$D106,'Formulario de Respuestas'!$Y106,"ES DIFERENTE")</f>
        <v>0</v>
      </c>
      <c r="BL107" s="1" t="str">
        <f>IFERROR(VLOOKUP(CONCATENATE(BK$1,BK107),'Formulario de Preguntas'!$C$10:$FN$165,3,FALSE),"")</f>
        <v/>
      </c>
      <c r="BM107" s="1" t="str">
        <f>IFERROR(VLOOKUP(CONCATENATE(BK$1,BK107),'Formulario de Preguntas'!$C$10:$FN$165,4,FALSE),"")</f>
        <v/>
      </c>
      <c r="BN107" s="25">
        <f>IF($B107='Formulario de Respuestas'!$D106,'Formulario de Respuestas'!$Z106,"ES DIFERENTE")</f>
        <v>0</v>
      </c>
      <c r="BO107" s="1" t="str">
        <f>IFERROR(VLOOKUP(CONCATENATE(BN$1,BN107),'Formulario de Preguntas'!$C$10:$FN$165,3,FALSE),"")</f>
        <v/>
      </c>
      <c r="BP107" s="1" t="str">
        <f>IFERROR(VLOOKUP(CONCATENATE(BN$1,BN107),'Formulario de Preguntas'!$C$10:$FN$165,4,FALSE),"")</f>
        <v/>
      </c>
      <c r="BR107" s="1">
        <f t="shared" si="4"/>
        <v>0</v>
      </c>
      <c r="BS107" s="1">
        <f t="shared" si="5"/>
        <v>0.25</v>
      </c>
      <c r="BT107" s="1">
        <f t="shared" si="6"/>
        <v>0</v>
      </c>
      <c r="BU107" s="1">
        <f>COUNTIF('Formulario de Respuestas'!$E106:$Z106,"A")</f>
        <v>0</v>
      </c>
      <c r="BV107" s="1">
        <f>COUNTIF('Formulario de Respuestas'!$E106:$Z106,"B")</f>
        <v>0</v>
      </c>
      <c r="BW107" s="1">
        <f>COUNTIF('Formulario de Respuestas'!$E106:$Z106,"C")</f>
        <v>0</v>
      </c>
      <c r="BX107" s="1">
        <f>COUNTIF('Formulario de Respuestas'!$E106:$Z106,"D")</f>
        <v>0</v>
      </c>
      <c r="BY107" s="1">
        <f>COUNTIF('Formulario de Respuestas'!$E106:$Z106,"E (RESPUESTA ANULADA)")</f>
        <v>0</v>
      </c>
    </row>
    <row r="108" spans="1:77" x14ac:dyDescent="0.25">
      <c r="A108" s="1">
        <f>'Formulario de Respuestas'!C107</f>
        <v>0</v>
      </c>
      <c r="B108" s="1">
        <f>'Formulario de Respuestas'!D107</f>
        <v>0</v>
      </c>
      <c r="C108" s="25">
        <f>IF($B108='Formulario de Respuestas'!$D107,'Formulario de Respuestas'!$E107,"ES DIFERENTE")</f>
        <v>0</v>
      </c>
      <c r="D108" s="15" t="str">
        <f>IFERROR(VLOOKUP(CONCATENATE(C$1,C108),'Formulario de Preguntas'!$C$2:$FN$165,3,FALSE),"")</f>
        <v/>
      </c>
      <c r="E108" s="1" t="str">
        <f>IFERROR(VLOOKUP(CONCATENATE(C$1,C108),'Formulario de Preguntas'!$C$2:$FN$165,4,FALSE),"")</f>
        <v/>
      </c>
      <c r="F108" s="25">
        <f>IF($B108='Formulario de Respuestas'!$D107,'Formulario de Respuestas'!$F107,"ES DIFERENTE")</f>
        <v>0</v>
      </c>
      <c r="G108" s="1" t="str">
        <f>IFERROR(VLOOKUP(CONCATENATE(F$1,F108),'Formulario de Preguntas'!$C$2:$FN$165,3,FALSE),"")</f>
        <v/>
      </c>
      <c r="H108" s="1" t="str">
        <f>IFERROR(VLOOKUP(CONCATENATE(F$1,F108),'Formulario de Preguntas'!$C$2:$FN$165,4,FALSE),"")</f>
        <v/>
      </c>
      <c r="I108" s="25">
        <f>IF($B108='Formulario de Respuestas'!$D107,'Formulario de Respuestas'!$G107,"ES DIFERENTE")</f>
        <v>0</v>
      </c>
      <c r="J108" s="1" t="str">
        <f>IFERROR(VLOOKUP(CONCATENATE(I$1,I108),'Formulario de Preguntas'!$C$10:$FN$165,3,FALSE),"")</f>
        <v/>
      </c>
      <c r="K108" s="1" t="str">
        <f>IFERROR(VLOOKUP(CONCATENATE(I$1,I108),'Formulario de Preguntas'!$C$10:$FN$165,4,FALSE),"")</f>
        <v/>
      </c>
      <c r="L108" s="25">
        <f>IF($B108='Formulario de Respuestas'!$D107,'Formulario de Respuestas'!$H107,"ES DIFERENTE")</f>
        <v>0</v>
      </c>
      <c r="M108" s="1" t="str">
        <f>IFERROR(VLOOKUP(CONCATENATE(L$1,L108),'Formulario de Preguntas'!$C$10:$FN$165,3,FALSE),"")</f>
        <v/>
      </c>
      <c r="N108" s="1" t="str">
        <f>IFERROR(VLOOKUP(CONCATENATE(L$1,L108),'Formulario de Preguntas'!$C$10:$FN$165,4,FALSE),"")</f>
        <v/>
      </c>
      <c r="O108" s="25">
        <f>IF($B108='Formulario de Respuestas'!$D107,'Formulario de Respuestas'!$I107,"ES DIFERENTE")</f>
        <v>0</v>
      </c>
      <c r="P108" s="1" t="str">
        <f>IFERROR(VLOOKUP(CONCATENATE(O$1,O108),'Formulario de Preguntas'!$C$10:$FN$165,3,FALSE),"")</f>
        <v/>
      </c>
      <c r="Q108" s="1" t="str">
        <f>IFERROR(VLOOKUP(CONCATENATE(O$1,O108),'Formulario de Preguntas'!$C$10:$FN$165,4,FALSE),"")</f>
        <v/>
      </c>
      <c r="R108" s="25">
        <f>IF($B108='Formulario de Respuestas'!$D107,'Formulario de Respuestas'!$J107,"ES DIFERENTE")</f>
        <v>0</v>
      </c>
      <c r="S108" s="1" t="str">
        <f>IFERROR(VLOOKUP(CONCATENATE(R$1,R108),'Formulario de Preguntas'!$C$10:$FN$165,3,FALSE),"")</f>
        <v/>
      </c>
      <c r="T108" s="1" t="str">
        <f>IFERROR(VLOOKUP(CONCATENATE(R$1,R108),'Formulario de Preguntas'!$C$10:$FN$165,4,FALSE),"")</f>
        <v/>
      </c>
      <c r="U108" s="25">
        <f>IF($B108='Formulario de Respuestas'!$D107,'Formulario de Respuestas'!$K107,"ES DIFERENTE")</f>
        <v>0</v>
      </c>
      <c r="V108" s="1" t="str">
        <f>IFERROR(VLOOKUP(CONCATENATE(U$1,U108),'Formulario de Preguntas'!$C$10:$FN$165,3,FALSE),"")</f>
        <v/>
      </c>
      <c r="W108" s="1" t="str">
        <f>IFERROR(VLOOKUP(CONCATENATE(U$1,U108),'Formulario de Preguntas'!$C$10:$FN$165,4,FALSE),"")</f>
        <v/>
      </c>
      <c r="X108" s="25">
        <f>IF($B108='Formulario de Respuestas'!$D107,'Formulario de Respuestas'!$L107,"ES DIFERENTE")</f>
        <v>0</v>
      </c>
      <c r="Y108" s="1" t="str">
        <f>IFERROR(VLOOKUP(CONCATENATE(X$1,X108),'Formulario de Preguntas'!$C$10:$FN$165,3,FALSE),"")</f>
        <v/>
      </c>
      <c r="Z108" s="1" t="str">
        <f>IFERROR(VLOOKUP(CONCATENATE(X$1,X108),'Formulario de Preguntas'!$C$10:$FN$165,4,FALSE),"")</f>
        <v/>
      </c>
      <c r="AA108" s="25">
        <f>IF($B108='Formulario de Respuestas'!$D107,'Formulario de Respuestas'!$M107,"ES DIFERENTE")</f>
        <v>0</v>
      </c>
      <c r="AB108" s="1" t="str">
        <f>IFERROR(VLOOKUP(CONCATENATE(AA$1,AA108),'Formulario de Preguntas'!$C$10:$FN$165,3,FALSE),"")</f>
        <v/>
      </c>
      <c r="AC108" s="1" t="str">
        <f>IFERROR(VLOOKUP(CONCATENATE(AA$1,AA108),'Formulario de Preguntas'!$C$10:$FN$165,4,FALSE),"")</f>
        <v/>
      </c>
      <c r="AD108" s="25">
        <f>IF($B108='Formulario de Respuestas'!$D107,'Formulario de Respuestas'!$N107,"ES DIFERENTE")</f>
        <v>0</v>
      </c>
      <c r="AE108" s="1" t="str">
        <f>IFERROR(VLOOKUP(CONCATENATE(AD$1,AD108),'Formulario de Preguntas'!$C$10:$FN$165,3,FALSE),"")</f>
        <v/>
      </c>
      <c r="AF108" s="1" t="str">
        <f>IFERROR(VLOOKUP(CONCATENATE(AD$1,AD108),'Formulario de Preguntas'!$C$10:$FN$165,4,FALSE),"")</f>
        <v/>
      </c>
      <c r="AG108" s="25">
        <f>IF($B108='Formulario de Respuestas'!$D107,'Formulario de Respuestas'!$O107,"ES DIFERENTE")</f>
        <v>0</v>
      </c>
      <c r="AH108" s="1" t="str">
        <f>IFERROR(VLOOKUP(CONCATENATE(AG$1,AG108),'Formulario de Preguntas'!$C$10:$FN$165,3,FALSE),"")</f>
        <v/>
      </c>
      <c r="AI108" s="1" t="str">
        <f>IFERROR(VLOOKUP(CONCATENATE(AG$1,AG108),'Formulario de Preguntas'!$C$10:$FN$165,4,FALSE),"")</f>
        <v/>
      </c>
      <c r="AJ108" s="25">
        <f>IF($B108='Formulario de Respuestas'!$D107,'Formulario de Respuestas'!$P107,"ES DIFERENTE")</f>
        <v>0</v>
      </c>
      <c r="AK108" s="1" t="str">
        <f>IFERROR(VLOOKUP(CONCATENATE(AJ$1,AJ108),'Formulario de Preguntas'!$C$10:$FN$165,3,FALSE),"")</f>
        <v/>
      </c>
      <c r="AL108" s="1" t="str">
        <f>IFERROR(VLOOKUP(CONCATENATE(AJ$1,AJ108),'Formulario de Preguntas'!$C$10:$FN$165,4,FALSE),"")</f>
        <v/>
      </c>
      <c r="AM108" s="25">
        <f>IF($B108='Formulario de Respuestas'!$D107,'Formulario de Respuestas'!$Q107,"ES DIFERENTE")</f>
        <v>0</v>
      </c>
      <c r="AN108" s="1" t="str">
        <f>IFERROR(VLOOKUP(CONCATENATE(AM$1,AM108),'Formulario de Preguntas'!$C$10:$FN$165,3,FALSE),"")</f>
        <v/>
      </c>
      <c r="AO108" s="1" t="str">
        <f>IFERROR(VLOOKUP(CONCATENATE(AM$1,AM108),'Formulario de Preguntas'!$C$10:$FN$165,4,FALSE),"")</f>
        <v/>
      </c>
      <c r="AP108" s="25">
        <f>IF($B108='Formulario de Respuestas'!$D107,'Formulario de Respuestas'!$R107,"ES DIFERENTE")</f>
        <v>0</v>
      </c>
      <c r="AQ108" s="1" t="str">
        <f>IFERROR(VLOOKUP(CONCATENATE(AP$1,AP108),'Formulario de Preguntas'!$C$10:$FN$165,3,FALSE),"")</f>
        <v/>
      </c>
      <c r="AR108" s="1" t="str">
        <f>IFERROR(VLOOKUP(CONCATENATE(AP$1,AP108),'Formulario de Preguntas'!$C$10:$FN$165,4,FALSE),"")</f>
        <v/>
      </c>
      <c r="AS108" s="25">
        <f>IF($B108='Formulario de Respuestas'!$D107,'Formulario de Respuestas'!$S107,"ES DIFERENTE")</f>
        <v>0</v>
      </c>
      <c r="AT108" s="1" t="str">
        <f>IFERROR(VLOOKUP(CONCATENATE(AS$1,AS108),'Formulario de Preguntas'!$C$10:$FN$165,3,FALSE),"")</f>
        <v/>
      </c>
      <c r="AU108" s="1" t="str">
        <f>IFERROR(VLOOKUP(CONCATENATE(AS$1,AS108),'Formulario de Preguntas'!$C$10:$FN$165,4,FALSE),"")</f>
        <v/>
      </c>
      <c r="AV108" s="25">
        <f>IF($B108='Formulario de Respuestas'!$D107,'Formulario de Respuestas'!$T107,"ES DIFERENTE")</f>
        <v>0</v>
      </c>
      <c r="AW108" s="1" t="str">
        <f>IFERROR(VLOOKUP(CONCATENATE(AV$1,AV108),'Formulario de Preguntas'!$C$10:$FN$165,3,FALSE),"")</f>
        <v/>
      </c>
      <c r="AX108" s="1" t="str">
        <f>IFERROR(VLOOKUP(CONCATENATE(AV$1,AV108),'Formulario de Preguntas'!$C$10:$FN$165,4,FALSE),"")</f>
        <v/>
      </c>
      <c r="AY108" s="25">
        <f>IF($B108='Formulario de Respuestas'!$D107,'Formulario de Respuestas'!$U107,"ES DIFERENTE")</f>
        <v>0</v>
      </c>
      <c r="AZ108" s="1" t="str">
        <f>IFERROR(VLOOKUP(CONCATENATE(AY$1,AY108),'Formulario de Preguntas'!$C$10:$FN$165,3,FALSE),"")</f>
        <v/>
      </c>
      <c r="BA108" s="1" t="str">
        <f>IFERROR(VLOOKUP(CONCATENATE(AY$1,AY108),'Formulario de Preguntas'!$C$10:$FN$165,4,FALSE),"")</f>
        <v/>
      </c>
      <c r="BB108" s="25">
        <f>IF($B108='Formulario de Respuestas'!$D107,'Formulario de Respuestas'!$V107,"ES DIFERENTE")</f>
        <v>0</v>
      </c>
      <c r="BC108" s="1" t="str">
        <f>IFERROR(VLOOKUP(CONCATENATE(BB$1,BB108),'Formulario de Preguntas'!$C$10:$FN$165,3,FALSE),"")</f>
        <v/>
      </c>
      <c r="BD108" s="1" t="str">
        <f>IFERROR(VLOOKUP(CONCATENATE(BB$1,BB108),'Formulario de Preguntas'!$C$10:$FN$165,4,FALSE),"")</f>
        <v/>
      </c>
      <c r="BE108" s="25">
        <f>IF($B108='Formulario de Respuestas'!$D107,'Formulario de Respuestas'!$W107,"ES DIFERENTE")</f>
        <v>0</v>
      </c>
      <c r="BF108" s="1" t="str">
        <f>IFERROR(VLOOKUP(CONCATENATE(BE$1,BE108),'Formulario de Preguntas'!$C$10:$FN$165,3,FALSE),"")</f>
        <v/>
      </c>
      <c r="BG108" s="1" t="str">
        <f>IFERROR(VLOOKUP(CONCATENATE(BE$1,BE108),'Formulario de Preguntas'!$C$10:$FN$165,4,FALSE),"")</f>
        <v/>
      </c>
      <c r="BH108" s="25">
        <f>IF($B108='Formulario de Respuestas'!$D107,'Formulario de Respuestas'!$X107,"ES DIFERENTE")</f>
        <v>0</v>
      </c>
      <c r="BI108" s="1" t="str">
        <f>IFERROR(VLOOKUP(CONCATENATE(BH$1,BH108),'Formulario de Preguntas'!$C$10:$FN$165,3,FALSE),"")</f>
        <v/>
      </c>
      <c r="BJ108" s="1" t="str">
        <f>IFERROR(VLOOKUP(CONCATENATE(BH$1,BH108),'Formulario de Preguntas'!$C$10:$FN$165,4,FALSE),"")</f>
        <v/>
      </c>
      <c r="BK108" s="25">
        <f>IF($B108='Formulario de Respuestas'!$D107,'Formulario de Respuestas'!$Y107,"ES DIFERENTE")</f>
        <v>0</v>
      </c>
      <c r="BL108" s="1" t="str">
        <f>IFERROR(VLOOKUP(CONCATENATE(BK$1,BK108),'Formulario de Preguntas'!$C$10:$FN$165,3,FALSE),"")</f>
        <v/>
      </c>
      <c r="BM108" s="1" t="str">
        <f>IFERROR(VLOOKUP(CONCATENATE(BK$1,BK108),'Formulario de Preguntas'!$C$10:$FN$165,4,FALSE),"")</f>
        <v/>
      </c>
      <c r="BN108" s="25">
        <f>IF($B108='Formulario de Respuestas'!$D107,'Formulario de Respuestas'!$Z107,"ES DIFERENTE")</f>
        <v>0</v>
      </c>
      <c r="BO108" s="1" t="str">
        <f>IFERROR(VLOOKUP(CONCATENATE(BN$1,BN108),'Formulario de Preguntas'!$C$10:$FN$165,3,FALSE),"")</f>
        <v/>
      </c>
      <c r="BP108" s="1" t="str">
        <f>IFERROR(VLOOKUP(CONCATENATE(BN$1,BN108),'Formulario de Preguntas'!$C$10:$FN$165,4,FALSE),"")</f>
        <v/>
      </c>
      <c r="BR108" s="1">
        <f t="shared" si="4"/>
        <v>0</v>
      </c>
      <c r="BS108" s="1">
        <f t="shared" si="5"/>
        <v>0.25</v>
      </c>
      <c r="BT108" s="1">
        <f t="shared" si="6"/>
        <v>0</v>
      </c>
      <c r="BU108" s="1">
        <f>COUNTIF('Formulario de Respuestas'!$E107:$Z107,"A")</f>
        <v>0</v>
      </c>
      <c r="BV108" s="1">
        <f>COUNTIF('Formulario de Respuestas'!$E107:$Z107,"B")</f>
        <v>0</v>
      </c>
      <c r="BW108" s="1">
        <f>COUNTIF('Formulario de Respuestas'!$E107:$Z107,"C")</f>
        <v>0</v>
      </c>
      <c r="BX108" s="1">
        <f>COUNTIF('Formulario de Respuestas'!$E107:$Z107,"D")</f>
        <v>0</v>
      </c>
      <c r="BY108" s="1">
        <f>COUNTIF('Formulario de Respuestas'!$E107:$Z107,"E (RESPUESTA ANULADA)")</f>
        <v>0</v>
      </c>
    </row>
    <row r="109" spans="1:77" x14ac:dyDescent="0.25">
      <c r="A109" s="1">
        <f>'Formulario de Respuestas'!C108</f>
        <v>0</v>
      </c>
      <c r="B109" s="1">
        <f>'Formulario de Respuestas'!D108</f>
        <v>0</v>
      </c>
      <c r="C109" s="25">
        <f>IF($B109='Formulario de Respuestas'!$D108,'Formulario de Respuestas'!$E108,"ES DIFERENTE")</f>
        <v>0</v>
      </c>
      <c r="D109" s="15" t="str">
        <f>IFERROR(VLOOKUP(CONCATENATE(C$1,C109),'Formulario de Preguntas'!$C$2:$FN$165,3,FALSE),"")</f>
        <v/>
      </c>
      <c r="E109" s="1" t="str">
        <f>IFERROR(VLOOKUP(CONCATENATE(C$1,C109),'Formulario de Preguntas'!$C$2:$FN$165,4,FALSE),"")</f>
        <v/>
      </c>
      <c r="F109" s="25">
        <f>IF($B109='Formulario de Respuestas'!$D108,'Formulario de Respuestas'!$F108,"ES DIFERENTE")</f>
        <v>0</v>
      </c>
      <c r="G109" s="1" t="str">
        <f>IFERROR(VLOOKUP(CONCATENATE(F$1,F109),'Formulario de Preguntas'!$C$2:$FN$165,3,FALSE),"")</f>
        <v/>
      </c>
      <c r="H109" s="1" t="str">
        <f>IFERROR(VLOOKUP(CONCATENATE(F$1,F109),'Formulario de Preguntas'!$C$2:$FN$165,4,FALSE),"")</f>
        <v/>
      </c>
      <c r="I109" s="25">
        <f>IF($B109='Formulario de Respuestas'!$D108,'Formulario de Respuestas'!$G108,"ES DIFERENTE")</f>
        <v>0</v>
      </c>
      <c r="J109" s="1" t="str">
        <f>IFERROR(VLOOKUP(CONCATENATE(I$1,I109),'Formulario de Preguntas'!$C$10:$FN$165,3,FALSE),"")</f>
        <v/>
      </c>
      <c r="K109" s="1" t="str">
        <f>IFERROR(VLOOKUP(CONCATENATE(I$1,I109),'Formulario de Preguntas'!$C$10:$FN$165,4,FALSE),"")</f>
        <v/>
      </c>
      <c r="L109" s="25">
        <f>IF($B109='Formulario de Respuestas'!$D108,'Formulario de Respuestas'!$H108,"ES DIFERENTE")</f>
        <v>0</v>
      </c>
      <c r="M109" s="1" t="str">
        <f>IFERROR(VLOOKUP(CONCATENATE(L$1,L109),'Formulario de Preguntas'!$C$10:$FN$165,3,FALSE),"")</f>
        <v/>
      </c>
      <c r="N109" s="1" t="str">
        <f>IFERROR(VLOOKUP(CONCATENATE(L$1,L109),'Formulario de Preguntas'!$C$10:$FN$165,4,FALSE),"")</f>
        <v/>
      </c>
      <c r="O109" s="25">
        <f>IF($B109='Formulario de Respuestas'!$D108,'Formulario de Respuestas'!$I108,"ES DIFERENTE")</f>
        <v>0</v>
      </c>
      <c r="P109" s="1" t="str">
        <f>IFERROR(VLOOKUP(CONCATENATE(O$1,O109),'Formulario de Preguntas'!$C$10:$FN$165,3,FALSE),"")</f>
        <v/>
      </c>
      <c r="Q109" s="1" t="str">
        <f>IFERROR(VLOOKUP(CONCATENATE(O$1,O109),'Formulario de Preguntas'!$C$10:$FN$165,4,FALSE),"")</f>
        <v/>
      </c>
      <c r="R109" s="25">
        <f>IF($B109='Formulario de Respuestas'!$D108,'Formulario de Respuestas'!$J108,"ES DIFERENTE")</f>
        <v>0</v>
      </c>
      <c r="S109" s="1" t="str">
        <f>IFERROR(VLOOKUP(CONCATENATE(R$1,R109),'Formulario de Preguntas'!$C$10:$FN$165,3,FALSE),"")</f>
        <v/>
      </c>
      <c r="T109" s="1" t="str">
        <f>IFERROR(VLOOKUP(CONCATENATE(R$1,R109),'Formulario de Preguntas'!$C$10:$FN$165,4,FALSE),"")</f>
        <v/>
      </c>
      <c r="U109" s="25">
        <f>IF($B109='Formulario de Respuestas'!$D108,'Formulario de Respuestas'!$K108,"ES DIFERENTE")</f>
        <v>0</v>
      </c>
      <c r="V109" s="1" t="str">
        <f>IFERROR(VLOOKUP(CONCATENATE(U$1,U109),'Formulario de Preguntas'!$C$10:$FN$165,3,FALSE),"")</f>
        <v/>
      </c>
      <c r="W109" s="1" t="str">
        <f>IFERROR(VLOOKUP(CONCATENATE(U$1,U109),'Formulario de Preguntas'!$C$10:$FN$165,4,FALSE),"")</f>
        <v/>
      </c>
      <c r="X109" s="25">
        <f>IF($B109='Formulario de Respuestas'!$D108,'Formulario de Respuestas'!$L108,"ES DIFERENTE")</f>
        <v>0</v>
      </c>
      <c r="Y109" s="1" t="str">
        <f>IFERROR(VLOOKUP(CONCATENATE(X$1,X109),'Formulario de Preguntas'!$C$10:$FN$165,3,FALSE),"")</f>
        <v/>
      </c>
      <c r="Z109" s="1" t="str">
        <f>IFERROR(VLOOKUP(CONCATENATE(X$1,X109),'Formulario de Preguntas'!$C$10:$FN$165,4,FALSE),"")</f>
        <v/>
      </c>
      <c r="AA109" s="25">
        <f>IF($B109='Formulario de Respuestas'!$D108,'Formulario de Respuestas'!$M108,"ES DIFERENTE")</f>
        <v>0</v>
      </c>
      <c r="AB109" s="1" t="str">
        <f>IFERROR(VLOOKUP(CONCATENATE(AA$1,AA109),'Formulario de Preguntas'!$C$10:$FN$165,3,FALSE),"")</f>
        <v/>
      </c>
      <c r="AC109" s="1" t="str">
        <f>IFERROR(VLOOKUP(CONCATENATE(AA$1,AA109),'Formulario de Preguntas'!$C$10:$FN$165,4,FALSE),"")</f>
        <v/>
      </c>
      <c r="AD109" s="25">
        <f>IF($B109='Formulario de Respuestas'!$D108,'Formulario de Respuestas'!$N108,"ES DIFERENTE")</f>
        <v>0</v>
      </c>
      <c r="AE109" s="1" t="str">
        <f>IFERROR(VLOOKUP(CONCATENATE(AD$1,AD109),'Formulario de Preguntas'!$C$10:$FN$165,3,FALSE),"")</f>
        <v/>
      </c>
      <c r="AF109" s="1" t="str">
        <f>IFERROR(VLOOKUP(CONCATENATE(AD$1,AD109),'Formulario de Preguntas'!$C$10:$FN$165,4,FALSE),"")</f>
        <v/>
      </c>
      <c r="AG109" s="25">
        <f>IF($B109='Formulario de Respuestas'!$D108,'Formulario de Respuestas'!$O108,"ES DIFERENTE")</f>
        <v>0</v>
      </c>
      <c r="AH109" s="1" t="str">
        <f>IFERROR(VLOOKUP(CONCATENATE(AG$1,AG109),'Formulario de Preguntas'!$C$10:$FN$165,3,FALSE),"")</f>
        <v/>
      </c>
      <c r="AI109" s="1" t="str">
        <f>IFERROR(VLOOKUP(CONCATENATE(AG$1,AG109),'Formulario de Preguntas'!$C$10:$FN$165,4,FALSE),"")</f>
        <v/>
      </c>
      <c r="AJ109" s="25">
        <f>IF($B109='Formulario de Respuestas'!$D108,'Formulario de Respuestas'!$P108,"ES DIFERENTE")</f>
        <v>0</v>
      </c>
      <c r="AK109" s="1" t="str">
        <f>IFERROR(VLOOKUP(CONCATENATE(AJ$1,AJ109),'Formulario de Preguntas'!$C$10:$FN$165,3,FALSE),"")</f>
        <v/>
      </c>
      <c r="AL109" s="1" t="str">
        <f>IFERROR(VLOOKUP(CONCATENATE(AJ$1,AJ109),'Formulario de Preguntas'!$C$10:$FN$165,4,FALSE),"")</f>
        <v/>
      </c>
      <c r="AM109" s="25">
        <f>IF($B109='Formulario de Respuestas'!$D108,'Formulario de Respuestas'!$Q108,"ES DIFERENTE")</f>
        <v>0</v>
      </c>
      <c r="AN109" s="1" t="str">
        <f>IFERROR(VLOOKUP(CONCATENATE(AM$1,AM109),'Formulario de Preguntas'!$C$10:$FN$165,3,FALSE),"")</f>
        <v/>
      </c>
      <c r="AO109" s="1" t="str">
        <f>IFERROR(VLOOKUP(CONCATENATE(AM$1,AM109),'Formulario de Preguntas'!$C$10:$FN$165,4,FALSE),"")</f>
        <v/>
      </c>
      <c r="AP109" s="25">
        <f>IF($B109='Formulario de Respuestas'!$D108,'Formulario de Respuestas'!$R108,"ES DIFERENTE")</f>
        <v>0</v>
      </c>
      <c r="AQ109" s="1" t="str">
        <f>IFERROR(VLOOKUP(CONCATENATE(AP$1,AP109),'Formulario de Preguntas'!$C$10:$FN$165,3,FALSE),"")</f>
        <v/>
      </c>
      <c r="AR109" s="1" t="str">
        <f>IFERROR(VLOOKUP(CONCATENATE(AP$1,AP109),'Formulario de Preguntas'!$C$10:$FN$165,4,FALSE),"")</f>
        <v/>
      </c>
      <c r="AS109" s="25">
        <f>IF($B109='Formulario de Respuestas'!$D108,'Formulario de Respuestas'!$S108,"ES DIFERENTE")</f>
        <v>0</v>
      </c>
      <c r="AT109" s="1" t="str">
        <f>IFERROR(VLOOKUP(CONCATENATE(AS$1,AS109),'Formulario de Preguntas'!$C$10:$FN$165,3,FALSE),"")</f>
        <v/>
      </c>
      <c r="AU109" s="1" t="str">
        <f>IFERROR(VLOOKUP(CONCATENATE(AS$1,AS109),'Formulario de Preguntas'!$C$10:$FN$165,4,FALSE),"")</f>
        <v/>
      </c>
      <c r="AV109" s="25">
        <f>IF($B109='Formulario de Respuestas'!$D108,'Formulario de Respuestas'!$T108,"ES DIFERENTE")</f>
        <v>0</v>
      </c>
      <c r="AW109" s="1" t="str">
        <f>IFERROR(VLOOKUP(CONCATENATE(AV$1,AV109),'Formulario de Preguntas'!$C$10:$FN$165,3,FALSE),"")</f>
        <v/>
      </c>
      <c r="AX109" s="1" t="str">
        <f>IFERROR(VLOOKUP(CONCATENATE(AV$1,AV109),'Formulario de Preguntas'!$C$10:$FN$165,4,FALSE),"")</f>
        <v/>
      </c>
      <c r="AY109" s="25">
        <f>IF($B109='Formulario de Respuestas'!$D108,'Formulario de Respuestas'!$U108,"ES DIFERENTE")</f>
        <v>0</v>
      </c>
      <c r="AZ109" s="1" t="str">
        <f>IFERROR(VLOOKUP(CONCATENATE(AY$1,AY109),'Formulario de Preguntas'!$C$10:$FN$165,3,FALSE),"")</f>
        <v/>
      </c>
      <c r="BA109" s="1" t="str">
        <f>IFERROR(VLOOKUP(CONCATENATE(AY$1,AY109),'Formulario de Preguntas'!$C$10:$FN$165,4,FALSE),"")</f>
        <v/>
      </c>
      <c r="BB109" s="25">
        <f>IF($B109='Formulario de Respuestas'!$D108,'Formulario de Respuestas'!$V108,"ES DIFERENTE")</f>
        <v>0</v>
      </c>
      <c r="BC109" s="1" t="str">
        <f>IFERROR(VLOOKUP(CONCATENATE(BB$1,BB109),'Formulario de Preguntas'!$C$10:$FN$165,3,FALSE),"")</f>
        <v/>
      </c>
      <c r="BD109" s="1" t="str">
        <f>IFERROR(VLOOKUP(CONCATENATE(BB$1,BB109),'Formulario de Preguntas'!$C$10:$FN$165,4,FALSE),"")</f>
        <v/>
      </c>
      <c r="BE109" s="25">
        <f>IF($B109='Formulario de Respuestas'!$D108,'Formulario de Respuestas'!$W108,"ES DIFERENTE")</f>
        <v>0</v>
      </c>
      <c r="BF109" s="1" t="str">
        <f>IFERROR(VLOOKUP(CONCATENATE(BE$1,BE109),'Formulario de Preguntas'!$C$10:$FN$165,3,FALSE),"")</f>
        <v/>
      </c>
      <c r="BG109" s="1" t="str">
        <f>IFERROR(VLOOKUP(CONCATENATE(BE$1,BE109),'Formulario de Preguntas'!$C$10:$FN$165,4,FALSE),"")</f>
        <v/>
      </c>
      <c r="BH109" s="25">
        <f>IF($B109='Formulario de Respuestas'!$D108,'Formulario de Respuestas'!$X108,"ES DIFERENTE")</f>
        <v>0</v>
      </c>
      <c r="BI109" s="1" t="str">
        <f>IFERROR(VLOOKUP(CONCATENATE(BH$1,BH109),'Formulario de Preguntas'!$C$10:$FN$165,3,FALSE),"")</f>
        <v/>
      </c>
      <c r="BJ109" s="1" t="str">
        <f>IFERROR(VLOOKUP(CONCATENATE(BH$1,BH109),'Formulario de Preguntas'!$C$10:$FN$165,4,FALSE),"")</f>
        <v/>
      </c>
      <c r="BK109" s="25">
        <f>IF($B109='Formulario de Respuestas'!$D108,'Formulario de Respuestas'!$Y108,"ES DIFERENTE")</f>
        <v>0</v>
      </c>
      <c r="BL109" s="1" t="str">
        <f>IFERROR(VLOOKUP(CONCATENATE(BK$1,BK109),'Formulario de Preguntas'!$C$10:$FN$165,3,FALSE),"")</f>
        <v/>
      </c>
      <c r="BM109" s="1" t="str">
        <f>IFERROR(VLOOKUP(CONCATENATE(BK$1,BK109),'Formulario de Preguntas'!$C$10:$FN$165,4,FALSE),"")</f>
        <v/>
      </c>
      <c r="BN109" s="25">
        <f>IF($B109='Formulario de Respuestas'!$D108,'Formulario de Respuestas'!$Z108,"ES DIFERENTE")</f>
        <v>0</v>
      </c>
      <c r="BO109" s="1" t="str">
        <f>IFERROR(VLOOKUP(CONCATENATE(BN$1,BN109),'Formulario de Preguntas'!$C$10:$FN$165,3,FALSE),"")</f>
        <v/>
      </c>
      <c r="BP109" s="1" t="str">
        <f>IFERROR(VLOOKUP(CONCATENATE(BN$1,BN109),'Formulario de Preguntas'!$C$10:$FN$165,4,FALSE),"")</f>
        <v/>
      </c>
      <c r="BR109" s="1">
        <f t="shared" si="4"/>
        <v>0</v>
      </c>
      <c r="BS109" s="1">
        <f t="shared" si="5"/>
        <v>0.25</v>
      </c>
      <c r="BT109" s="1">
        <f t="shared" si="6"/>
        <v>0</v>
      </c>
      <c r="BU109" s="1">
        <f>COUNTIF('Formulario de Respuestas'!$E108:$Z108,"A")</f>
        <v>0</v>
      </c>
      <c r="BV109" s="1">
        <f>COUNTIF('Formulario de Respuestas'!$E108:$Z108,"B")</f>
        <v>0</v>
      </c>
      <c r="BW109" s="1">
        <f>COUNTIF('Formulario de Respuestas'!$E108:$Z108,"C")</f>
        <v>0</v>
      </c>
      <c r="BX109" s="1">
        <f>COUNTIF('Formulario de Respuestas'!$E108:$Z108,"D")</f>
        <v>0</v>
      </c>
      <c r="BY109" s="1">
        <f>COUNTIF('Formulario de Respuestas'!$E108:$Z108,"E (RESPUESTA ANULADA)")</f>
        <v>0</v>
      </c>
    </row>
    <row r="110" spans="1:77" x14ac:dyDescent="0.25">
      <c r="A110" s="1">
        <f>'Formulario de Respuestas'!C109</f>
        <v>0</v>
      </c>
      <c r="B110" s="1">
        <f>'Formulario de Respuestas'!D109</f>
        <v>0</v>
      </c>
      <c r="C110" s="25">
        <f>IF($B110='Formulario de Respuestas'!$D109,'Formulario de Respuestas'!$E109,"ES DIFERENTE")</f>
        <v>0</v>
      </c>
      <c r="D110" s="15" t="str">
        <f>IFERROR(VLOOKUP(CONCATENATE(C$1,C110),'Formulario de Preguntas'!$C$2:$FN$165,3,FALSE),"")</f>
        <v/>
      </c>
      <c r="E110" s="1" t="str">
        <f>IFERROR(VLOOKUP(CONCATENATE(C$1,C110),'Formulario de Preguntas'!$C$2:$FN$165,4,FALSE),"")</f>
        <v/>
      </c>
      <c r="F110" s="25">
        <f>IF($B110='Formulario de Respuestas'!$D109,'Formulario de Respuestas'!$F109,"ES DIFERENTE")</f>
        <v>0</v>
      </c>
      <c r="G110" s="1" t="str">
        <f>IFERROR(VLOOKUP(CONCATENATE(F$1,F110),'Formulario de Preguntas'!$C$2:$FN$165,3,FALSE),"")</f>
        <v/>
      </c>
      <c r="H110" s="1" t="str">
        <f>IFERROR(VLOOKUP(CONCATENATE(F$1,F110),'Formulario de Preguntas'!$C$2:$FN$165,4,FALSE),"")</f>
        <v/>
      </c>
      <c r="I110" s="25">
        <f>IF($B110='Formulario de Respuestas'!$D109,'Formulario de Respuestas'!$G109,"ES DIFERENTE")</f>
        <v>0</v>
      </c>
      <c r="J110" s="1" t="str">
        <f>IFERROR(VLOOKUP(CONCATENATE(I$1,I110),'Formulario de Preguntas'!$C$10:$FN$165,3,FALSE),"")</f>
        <v/>
      </c>
      <c r="K110" s="1" t="str">
        <f>IFERROR(VLOOKUP(CONCATENATE(I$1,I110),'Formulario de Preguntas'!$C$10:$FN$165,4,FALSE),"")</f>
        <v/>
      </c>
      <c r="L110" s="25">
        <f>IF($B110='Formulario de Respuestas'!$D109,'Formulario de Respuestas'!$H109,"ES DIFERENTE")</f>
        <v>0</v>
      </c>
      <c r="M110" s="1" t="str">
        <f>IFERROR(VLOOKUP(CONCATENATE(L$1,L110),'Formulario de Preguntas'!$C$10:$FN$165,3,FALSE),"")</f>
        <v/>
      </c>
      <c r="N110" s="1" t="str">
        <f>IFERROR(VLOOKUP(CONCATENATE(L$1,L110),'Formulario de Preguntas'!$C$10:$FN$165,4,FALSE),"")</f>
        <v/>
      </c>
      <c r="O110" s="25">
        <f>IF($B110='Formulario de Respuestas'!$D109,'Formulario de Respuestas'!$I109,"ES DIFERENTE")</f>
        <v>0</v>
      </c>
      <c r="P110" s="1" t="str">
        <f>IFERROR(VLOOKUP(CONCATENATE(O$1,O110),'Formulario de Preguntas'!$C$10:$FN$165,3,FALSE),"")</f>
        <v/>
      </c>
      <c r="Q110" s="1" t="str">
        <f>IFERROR(VLOOKUP(CONCATENATE(O$1,O110),'Formulario de Preguntas'!$C$10:$FN$165,4,FALSE),"")</f>
        <v/>
      </c>
      <c r="R110" s="25">
        <f>IF($B110='Formulario de Respuestas'!$D109,'Formulario de Respuestas'!$J109,"ES DIFERENTE")</f>
        <v>0</v>
      </c>
      <c r="S110" s="1" t="str">
        <f>IFERROR(VLOOKUP(CONCATENATE(R$1,R110),'Formulario de Preguntas'!$C$10:$FN$165,3,FALSE),"")</f>
        <v/>
      </c>
      <c r="T110" s="1" t="str">
        <f>IFERROR(VLOOKUP(CONCATENATE(R$1,R110),'Formulario de Preguntas'!$C$10:$FN$165,4,FALSE),"")</f>
        <v/>
      </c>
      <c r="U110" s="25">
        <f>IF($B110='Formulario de Respuestas'!$D109,'Formulario de Respuestas'!$K109,"ES DIFERENTE")</f>
        <v>0</v>
      </c>
      <c r="V110" s="1" t="str">
        <f>IFERROR(VLOOKUP(CONCATENATE(U$1,U110),'Formulario de Preguntas'!$C$10:$FN$165,3,FALSE),"")</f>
        <v/>
      </c>
      <c r="W110" s="1" t="str">
        <f>IFERROR(VLOOKUP(CONCATENATE(U$1,U110),'Formulario de Preguntas'!$C$10:$FN$165,4,FALSE),"")</f>
        <v/>
      </c>
      <c r="X110" s="25">
        <f>IF($B110='Formulario de Respuestas'!$D109,'Formulario de Respuestas'!$L109,"ES DIFERENTE")</f>
        <v>0</v>
      </c>
      <c r="Y110" s="1" t="str">
        <f>IFERROR(VLOOKUP(CONCATENATE(X$1,X110),'Formulario de Preguntas'!$C$10:$FN$165,3,FALSE),"")</f>
        <v/>
      </c>
      <c r="Z110" s="1" t="str">
        <f>IFERROR(VLOOKUP(CONCATENATE(X$1,X110),'Formulario de Preguntas'!$C$10:$FN$165,4,FALSE),"")</f>
        <v/>
      </c>
      <c r="AA110" s="25">
        <f>IF($B110='Formulario de Respuestas'!$D109,'Formulario de Respuestas'!$M109,"ES DIFERENTE")</f>
        <v>0</v>
      </c>
      <c r="AB110" s="1" t="str">
        <f>IFERROR(VLOOKUP(CONCATENATE(AA$1,AA110),'Formulario de Preguntas'!$C$10:$FN$165,3,FALSE),"")</f>
        <v/>
      </c>
      <c r="AC110" s="1" t="str">
        <f>IFERROR(VLOOKUP(CONCATENATE(AA$1,AA110),'Formulario de Preguntas'!$C$10:$FN$165,4,FALSE),"")</f>
        <v/>
      </c>
      <c r="AD110" s="25">
        <f>IF($B110='Formulario de Respuestas'!$D109,'Formulario de Respuestas'!$N109,"ES DIFERENTE")</f>
        <v>0</v>
      </c>
      <c r="AE110" s="1" t="str">
        <f>IFERROR(VLOOKUP(CONCATENATE(AD$1,AD110),'Formulario de Preguntas'!$C$10:$FN$165,3,FALSE),"")</f>
        <v/>
      </c>
      <c r="AF110" s="1" t="str">
        <f>IFERROR(VLOOKUP(CONCATENATE(AD$1,AD110),'Formulario de Preguntas'!$C$10:$FN$165,4,FALSE),"")</f>
        <v/>
      </c>
      <c r="AG110" s="25">
        <f>IF($B110='Formulario de Respuestas'!$D109,'Formulario de Respuestas'!$O109,"ES DIFERENTE")</f>
        <v>0</v>
      </c>
      <c r="AH110" s="1" t="str">
        <f>IFERROR(VLOOKUP(CONCATENATE(AG$1,AG110),'Formulario de Preguntas'!$C$10:$FN$165,3,FALSE),"")</f>
        <v/>
      </c>
      <c r="AI110" s="1" t="str">
        <f>IFERROR(VLOOKUP(CONCATENATE(AG$1,AG110),'Formulario de Preguntas'!$C$10:$FN$165,4,FALSE),"")</f>
        <v/>
      </c>
      <c r="AJ110" s="25">
        <f>IF($B110='Formulario de Respuestas'!$D109,'Formulario de Respuestas'!$P109,"ES DIFERENTE")</f>
        <v>0</v>
      </c>
      <c r="AK110" s="1" t="str">
        <f>IFERROR(VLOOKUP(CONCATENATE(AJ$1,AJ110),'Formulario de Preguntas'!$C$10:$FN$165,3,FALSE),"")</f>
        <v/>
      </c>
      <c r="AL110" s="1" t="str">
        <f>IFERROR(VLOOKUP(CONCATENATE(AJ$1,AJ110),'Formulario de Preguntas'!$C$10:$FN$165,4,FALSE),"")</f>
        <v/>
      </c>
      <c r="AM110" s="25">
        <f>IF($B110='Formulario de Respuestas'!$D109,'Formulario de Respuestas'!$Q109,"ES DIFERENTE")</f>
        <v>0</v>
      </c>
      <c r="AN110" s="1" t="str">
        <f>IFERROR(VLOOKUP(CONCATENATE(AM$1,AM110),'Formulario de Preguntas'!$C$10:$FN$165,3,FALSE),"")</f>
        <v/>
      </c>
      <c r="AO110" s="1" t="str">
        <f>IFERROR(VLOOKUP(CONCATENATE(AM$1,AM110),'Formulario de Preguntas'!$C$10:$FN$165,4,FALSE),"")</f>
        <v/>
      </c>
      <c r="AP110" s="25">
        <f>IF($B110='Formulario de Respuestas'!$D109,'Formulario de Respuestas'!$R109,"ES DIFERENTE")</f>
        <v>0</v>
      </c>
      <c r="AQ110" s="1" t="str">
        <f>IFERROR(VLOOKUP(CONCATENATE(AP$1,AP110),'Formulario de Preguntas'!$C$10:$FN$165,3,FALSE),"")</f>
        <v/>
      </c>
      <c r="AR110" s="1" t="str">
        <f>IFERROR(VLOOKUP(CONCATENATE(AP$1,AP110),'Formulario de Preguntas'!$C$10:$FN$165,4,FALSE),"")</f>
        <v/>
      </c>
      <c r="AS110" s="25">
        <f>IF($B110='Formulario de Respuestas'!$D109,'Formulario de Respuestas'!$S109,"ES DIFERENTE")</f>
        <v>0</v>
      </c>
      <c r="AT110" s="1" t="str">
        <f>IFERROR(VLOOKUP(CONCATENATE(AS$1,AS110),'Formulario de Preguntas'!$C$10:$FN$165,3,FALSE),"")</f>
        <v/>
      </c>
      <c r="AU110" s="1" t="str">
        <f>IFERROR(VLOOKUP(CONCATENATE(AS$1,AS110),'Formulario de Preguntas'!$C$10:$FN$165,4,FALSE),"")</f>
        <v/>
      </c>
      <c r="AV110" s="25">
        <f>IF($B110='Formulario de Respuestas'!$D109,'Formulario de Respuestas'!$T109,"ES DIFERENTE")</f>
        <v>0</v>
      </c>
      <c r="AW110" s="1" t="str">
        <f>IFERROR(VLOOKUP(CONCATENATE(AV$1,AV110),'Formulario de Preguntas'!$C$10:$FN$165,3,FALSE),"")</f>
        <v/>
      </c>
      <c r="AX110" s="1" t="str">
        <f>IFERROR(VLOOKUP(CONCATENATE(AV$1,AV110),'Formulario de Preguntas'!$C$10:$FN$165,4,FALSE),"")</f>
        <v/>
      </c>
      <c r="AY110" s="25">
        <f>IF($B110='Formulario de Respuestas'!$D109,'Formulario de Respuestas'!$U109,"ES DIFERENTE")</f>
        <v>0</v>
      </c>
      <c r="AZ110" s="1" t="str">
        <f>IFERROR(VLOOKUP(CONCATENATE(AY$1,AY110),'Formulario de Preguntas'!$C$10:$FN$165,3,FALSE),"")</f>
        <v/>
      </c>
      <c r="BA110" s="1" t="str">
        <f>IFERROR(VLOOKUP(CONCATENATE(AY$1,AY110),'Formulario de Preguntas'!$C$10:$FN$165,4,FALSE),"")</f>
        <v/>
      </c>
      <c r="BB110" s="25">
        <f>IF($B110='Formulario de Respuestas'!$D109,'Formulario de Respuestas'!$V109,"ES DIFERENTE")</f>
        <v>0</v>
      </c>
      <c r="BC110" s="1" t="str">
        <f>IFERROR(VLOOKUP(CONCATENATE(BB$1,BB110),'Formulario de Preguntas'!$C$10:$FN$165,3,FALSE),"")</f>
        <v/>
      </c>
      <c r="BD110" s="1" t="str">
        <f>IFERROR(VLOOKUP(CONCATENATE(BB$1,BB110),'Formulario de Preguntas'!$C$10:$FN$165,4,FALSE),"")</f>
        <v/>
      </c>
      <c r="BE110" s="25">
        <f>IF($B110='Formulario de Respuestas'!$D109,'Formulario de Respuestas'!$W109,"ES DIFERENTE")</f>
        <v>0</v>
      </c>
      <c r="BF110" s="1" t="str">
        <f>IFERROR(VLOOKUP(CONCATENATE(BE$1,BE110),'Formulario de Preguntas'!$C$10:$FN$165,3,FALSE),"")</f>
        <v/>
      </c>
      <c r="BG110" s="1" t="str">
        <f>IFERROR(VLOOKUP(CONCATENATE(BE$1,BE110),'Formulario de Preguntas'!$C$10:$FN$165,4,FALSE),"")</f>
        <v/>
      </c>
      <c r="BH110" s="25">
        <f>IF($B110='Formulario de Respuestas'!$D109,'Formulario de Respuestas'!$X109,"ES DIFERENTE")</f>
        <v>0</v>
      </c>
      <c r="BI110" s="1" t="str">
        <f>IFERROR(VLOOKUP(CONCATENATE(BH$1,BH110),'Formulario de Preguntas'!$C$10:$FN$165,3,FALSE),"")</f>
        <v/>
      </c>
      <c r="BJ110" s="1" t="str">
        <f>IFERROR(VLOOKUP(CONCATENATE(BH$1,BH110),'Formulario de Preguntas'!$C$10:$FN$165,4,FALSE),"")</f>
        <v/>
      </c>
      <c r="BK110" s="25">
        <f>IF($B110='Formulario de Respuestas'!$D109,'Formulario de Respuestas'!$Y109,"ES DIFERENTE")</f>
        <v>0</v>
      </c>
      <c r="BL110" s="1" t="str">
        <f>IFERROR(VLOOKUP(CONCATENATE(BK$1,BK110),'Formulario de Preguntas'!$C$10:$FN$165,3,FALSE),"")</f>
        <v/>
      </c>
      <c r="BM110" s="1" t="str">
        <f>IFERROR(VLOOKUP(CONCATENATE(BK$1,BK110),'Formulario de Preguntas'!$C$10:$FN$165,4,FALSE),"")</f>
        <v/>
      </c>
      <c r="BN110" s="25">
        <f>IF($B110='Formulario de Respuestas'!$D109,'Formulario de Respuestas'!$Z109,"ES DIFERENTE")</f>
        <v>0</v>
      </c>
      <c r="BO110" s="1" t="str">
        <f>IFERROR(VLOOKUP(CONCATENATE(BN$1,BN110),'Formulario de Preguntas'!$C$10:$FN$165,3,FALSE),"")</f>
        <v/>
      </c>
      <c r="BP110" s="1" t="str">
        <f>IFERROR(VLOOKUP(CONCATENATE(BN$1,BN110),'Formulario de Preguntas'!$C$10:$FN$165,4,FALSE),"")</f>
        <v/>
      </c>
      <c r="BR110" s="1">
        <f t="shared" si="4"/>
        <v>0</v>
      </c>
      <c r="BS110" s="1">
        <f t="shared" si="5"/>
        <v>0.25</v>
      </c>
      <c r="BT110" s="1">
        <f t="shared" si="6"/>
        <v>0</v>
      </c>
      <c r="BU110" s="1">
        <f>COUNTIF('Formulario de Respuestas'!$E109:$Z109,"A")</f>
        <v>0</v>
      </c>
      <c r="BV110" s="1">
        <f>COUNTIF('Formulario de Respuestas'!$E109:$Z109,"B")</f>
        <v>0</v>
      </c>
      <c r="BW110" s="1">
        <f>COUNTIF('Formulario de Respuestas'!$E109:$Z109,"C")</f>
        <v>0</v>
      </c>
      <c r="BX110" s="1">
        <f>COUNTIF('Formulario de Respuestas'!$E109:$Z109,"D")</f>
        <v>0</v>
      </c>
      <c r="BY110" s="1">
        <f>COUNTIF('Formulario de Respuestas'!$E109:$Z109,"E (RESPUESTA ANULADA)")</f>
        <v>0</v>
      </c>
    </row>
    <row r="111" spans="1:77" x14ac:dyDescent="0.25">
      <c r="A111" s="1">
        <f>'Formulario de Respuestas'!C110</f>
        <v>0</v>
      </c>
      <c r="B111" s="1">
        <f>'Formulario de Respuestas'!D110</f>
        <v>0</v>
      </c>
      <c r="C111" s="25">
        <f>IF($B111='Formulario de Respuestas'!$D110,'Formulario de Respuestas'!$E110,"ES DIFERENTE")</f>
        <v>0</v>
      </c>
      <c r="D111" s="15" t="str">
        <f>IFERROR(VLOOKUP(CONCATENATE(C$1,C111),'Formulario de Preguntas'!$C$2:$FN$165,3,FALSE),"")</f>
        <v/>
      </c>
      <c r="E111" s="1" t="str">
        <f>IFERROR(VLOOKUP(CONCATENATE(C$1,C111),'Formulario de Preguntas'!$C$2:$FN$165,4,FALSE),"")</f>
        <v/>
      </c>
      <c r="F111" s="25">
        <f>IF($B111='Formulario de Respuestas'!$D110,'Formulario de Respuestas'!$F110,"ES DIFERENTE")</f>
        <v>0</v>
      </c>
      <c r="G111" s="1" t="str">
        <f>IFERROR(VLOOKUP(CONCATENATE(F$1,F111),'Formulario de Preguntas'!$C$2:$FN$165,3,FALSE),"")</f>
        <v/>
      </c>
      <c r="H111" s="1" t="str">
        <f>IFERROR(VLOOKUP(CONCATENATE(F$1,F111),'Formulario de Preguntas'!$C$2:$FN$165,4,FALSE),"")</f>
        <v/>
      </c>
      <c r="I111" s="25">
        <f>IF($B111='Formulario de Respuestas'!$D110,'Formulario de Respuestas'!$G110,"ES DIFERENTE")</f>
        <v>0</v>
      </c>
      <c r="J111" s="1" t="str">
        <f>IFERROR(VLOOKUP(CONCATENATE(I$1,I111),'Formulario de Preguntas'!$C$10:$FN$165,3,FALSE),"")</f>
        <v/>
      </c>
      <c r="K111" s="1" t="str">
        <f>IFERROR(VLOOKUP(CONCATENATE(I$1,I111),'Formulario de Preguntas'!$C$10:$FN$165,4,FALSE),"")</f>
        <v/>
      </c>
      <c r="L111" s="25">
        <f>IF($B111='Formulario de Respuestas'!$D110,'Formulario de Respuestas'!$H110,"ES DIFERENTE")</f>
        <v>0</v>
      </c>
      <c r="M111" s="1" t="str">
        <f>IFERROR(VLOOKUP(CONCATENATE(L$1,L111),'Formulario de Preguntas'!$C$10:$FN$165,3,FALSE),"")</f>
        <v/>
      </c>
      <c r="N111" s="1" t="str">
        <f>IFERROR(VLOOKUP(CONCATENATE(L$1,L111),'Formulario de Preguntas'!$C$10:$FN$165,4,FALSE),"")</f>
        <v/>
      </c>
      <c r="O111" s="25">
        <f>IF($B111='Formulario de Respuestas'!$D110,'Formulario de Respuestas'!$I110,"ES DIFERENTE")</f>
        <v>0</v>
      </c>
      <c r="P111" s="1" t="str">
        <f>IFERROR(VLOOKUP(CONCATENATE(O$1,O111),'Formulario de Preguntas'!$C$10:$FN$165,3,FALSE),"")</f>
        <v/>
      </c>
      <c r="Q111" s="1" t="str">
        <f>IFERROR(VLOOKUP(CONCATENATE(O$1,O111),'Formulario de Preguntas'!$C$10:$FN$165,4,FALSE),"")</f>
        <v/>
      </c>
      <c r="R111" s="25">
        <f>IF($B111='Formulario de Respuestas'!$D110,'Formulario de Respuestas'!$J110,"ES DIFERENTE")</f>
        <v>0</v>
      </c>
      <c r="S111" s="1" t="str">
        <f>IFERROR(VLOOKUP(CONCATENATE(R$1,R111),'Formulario de Preguntas'!$C$10:$FN$165,3,FALSE),"")</f>
        <v/>
      </c>
      <c r="T111" s="1" t="str">
        <f>IFERROR(VLOOKUP(CONCATENATE(R$1,R111),'Formulario de Preguntas'!$C$10:$FN$165,4,FALSE),"")</f>
        <v/>
      </c>
      <c r="U111" s="25">
        <f>IF($B111='Formulario de Respuestas'!$D110,'Formulario de Respuestas'!$K110,"ES DIFERENTE")</f>
        <v>0</v>
      </c>
      <c r="V111" s="1" t="str">
        <f>IFERROR(VLOOKUP(CONCATENATE(U$1,U111),'Formulario de Preguntas'!$C$10:$FN$165,3,FALSE),"")</f>
        <v/>
      </c>
      <c r="W111" s="1" t="str">
        <f>IFERROR(VLOOKUP(CONCATENATE(U$1,U111),'Formulario de Preguntas'!$C$10:$FN$165,4,FALSE),"")</f>
        <v/>
      </c>
      <c r="X111" s="25">
        <f>IF($B111='Formulario de Respuestas'!$D110,'Formulario de Respuestas'!$L110,"ES DIFERENTE")</f>
        <v>0</v>
      </c>
      <c r="Y111" s="1" t="str">
        <f>IFERROR(VLOOKUP(CONCATENATE(X$1,X111),'Formulario de Preguntas'!$C$10:$FN$165,3,FALSE),"")</f>
        <v/>
      </c>
      <c r="Z111" s="1" t="str">
        <f>IFERROR(VLOOKUP(CONCATENATE(X$1,X111),'Formulario de Preguntas'!$C$10:$FN$165,4,FALSE),"")</f>
        <v/>
      </c>
      <c r="AA111" s="25">
        <f>IF($B111='Formulario de Respuestas'!$D110,'Formulario de Respuestas'!$M110,"ES DIFERENTE")</f>
        <v>0</v>
      </c>
      <c r="AB111" s="1" t="str">
        <f>IFERROR(VLOOKUP(CONCATENATE(AA$1,AA111),'Formulario de Preguntas'!$C$10:$FN$165,3,FALSE),"")</f>
        <v/>
      </c>
      <c r="AC111" s="1" t="str">
        <f>IFERROR(VLOOKUP(CONCATENATE(AA$1,AA111),'Formulario de Preguntas'!$C$10:$FN$165,4,FALSE),"")</f>
        <v/>
      </c>
      <c r="AD111" s="25">
        <f>IF($B111='Formulario de Respuestas'!$D110,'Formulario de Respuestas'!$N110,"ES DIFERENTE")</f>
        <v>0</v>
      </c>
      <c r="AE111" s="1" t="str">
        <f>IFERROR(VLOOKUP(CONCATENATE(AD$1,AD111),'Formulario de Preguntas'!$C$10:$FN$165,3,FALSE),"")</f>
        <v/>
      </c>
      <c r="AF111" s="1" t="str">
        <f>IFERROR(VLOOKUP(CONCATENATE(AD$1,AD111),'Formulario de Preguntas'!$C$10:$FN$165,4,FALSE),"")</f>
        <v/>
      </c>
      <c r="AG111" s="25">
        <f>IF($B111='Formulario de Respuestas'!$D110,'Formulario de Respuestas'!$O110,"ES DIFERENTE")</f>
        <v>0</v>
      </c>
      <c r="AH111" s="1" t="str">
        <f>IFERROR(VLOOKUP(CONCATENATE(AG$1,AG111),'Formulario de Preguntas'!$C$10:$FN$165,3,FALSE),"")</f>
        <v/>
      </c>
      <c r="AI111" s="1" t="str">
        <f>IFERROR(VLOOKUP(CONCATENATE(AG$1,AG111),'Formulario de Preguntas'!$C$10:$FN$165,4,FALSE),"")</f>
        <v/>
      </c>
      <c r="AJ111" s="25">
        <f>IF($B111='Formulario de Respuestas'!$D110,'Formulario de Respuestas'!$P110,"ES DIFERENTE")</f>
        <v>0</v>
      </c>
      <c r="AK111" s="1" t="str">
        <f>IFERROR(VLOOKUP(CONCATENATE(AJ$1,AJ111),'Formulario de Preguntas'!$C$10:$FN$165,3,FALSE),"")</f>
        <v/>
      </c>
      <c r="AL111" s="1" t="str">
        <f>IFERROR(VLOOKUP(CONCATENATE(AJ$1,AJ111),'Formulario de Preguntas'!$C$10:$FN$165,4,FALSE),"")</f>
        <v/>
      </c>
      <c r="AM111" s="25">
        <f>IF($B111='Formulario de Respuestas'!$D110,'Formulario de Respuestas'!$Q110,"ES DIFERENTE")</f>
        <v>0</v>
      </c>
      <c r="AN111" s="1" t="str">
        <f>IFERROR(VLOOKUP(CONCATENATE(AM$1,AM111),'Formulario de Preguntas'!$C$10:$FN$165,3,FALSE),"")</f>
        <v/>
      </c>
      <c r="AO111" s="1" t="str">
        <f>IFERROR(VLOOKUP(CONCATENATE(AM$1,AM111),'Formulario de Preguntas'!$C$10:$FN$165,4,FALSE),"")</f>
        <v/>
      </c>
      <c r="AP111" s="25">
        <f>IF($B111='Formulario de Respuestas'!$D110,'Formulario de Respuestas'!$R110,"ES DIFERENTE")</f>
        <v>0</v>
      </c>
      <c r="AQ111" s="1" t="str">
        <f>IFERROR(VLOOKUP(CONCATENATE(AP$1,AP111),'Formulario de Preguntas'!$C$10:$FN$165,3,FALSE),"")</f>
        <v/>
      </c>
      <c r="AR111" s="1" t="str">
        <f>IFERROR(VLOOKUP(CONCATENATE(AP$1,AP111),'Formulario de Preguntas'!$C$10:$FN$165,4,FALSE),"")</f>
        <v/>
      </c>
      <c r="AS111" s="25">
        <f>IF($B111='Formulario de Respuestas'!$D110,'Formulario de Respuestas'!$S110,"ES DIFERENTE")</f>
        <v>0</v>
      </c>
      <c r="AT111" s="1" t="str">
        <f>IFERROR(VLOOKUP(CONCATENATE(AS$1,AS111),'Formulario de Preguntas'!$C$10:$FN$165,3,FALSE),"")</f>
        <v/>
      </c>
      <c r="AU111" s="1" t="str">
        <f>IFERROR(VLOOKUP(CONCATENATE(AS$1,AS111),'Formulario de Preguntas'!$C$10:$FN$165,4,FALSE),"")</f>
        <v/>
      </c>
      <c r="AV111" s="25">
        <f>IF($B111='Formulario de Respuestas'!$D110,'Formulario de Respuestas'!$T110,"ES DIFERENTE")</f>
        <v>0</v>
      </c>
      <c r="AW111" s="1" t="str">
        <f>IFERROR(VLOOKUP(CONCATENATE(AV$1,AV111),'Formulario de Preguntas'!$C$10:$FN$165,3,FALSE),"")</f>
        <v/>
      </c>
      <c r="AX111" s="1" t="str">
        <f>IFERROR(VLOOKUP(CONCATENATE(AV$1,AV111),'Formulario de Preguntas'!$C$10:$FN$165,4,FALSE),"")</f>
        <v/>
      </c>
      <c r="AY111" s="25">
        <f>IF($B111='Formulario de Respuestas'!$D110,'Formulario de Respuestas'!$U110,"ES DIFERENTE")</f>
        <v>0</v>
      </c>
      <c r="AZ111" s="1" t="str">
        <f>IFERROR(VLOOKUP(CONCATENATE(AY$1,AY111),'Formulario de Preguntas'!$C$10:$FN$165,3,FALSE),"")</f>
        <v/>
      </c>
      <c r="BA111" s="1" t="str">
        <f>IFERROR(VLOOKUP(CONCATENATE(AY$1,AY111),'Formulario de Preguntas'!$C$10:$FN$165,4,FALSE),"")</f>
        <v/>
      </c>
      <c r="BB111" s="25">
        <f>IF($B111='Formulario de Respuestas'!$D110,'Formulario de Respuestas'!$V110,"ES DIFERENTE")</f>
        <v>0</v>
      </c>
      <c r="BC111" s="1" t="str">
        <f>IFERROR(VLOOKUP(CONCATENATE(BB$1,BB111),'Formulario de Preguntas'!$C$10:$FN$165,3,FALSE),"")</f>
        <v/>
      </c>
      <c r="BD111" s="1" t="str">
        <f>IFERROR(VLOOKUP(CONCATENATE(BB$1,BB111),'Formulario de Preguntas'!$C$10:$FN$165,4,FALSE),"")</f>
        <v/>
      </c>
      <c r="BE111" s="25">
        <f>IF($B111='Formulario de Respuestas'!$D110,'Formulario de Respuestas'!$W110,"ES DIFERENTE")</f>
        <v>0</v>
      </c>
      <c r="BF111" s="1" t="str">
        <f>IFERROR(VLOOKUP(CONCATENATE(BE$1,BE111),'Formulario de Preguntas'!$C$10:$FN$165,3,FALSE),"")</f>
        <v/>
      </c>
      <c r="BG111" s="1" t="str">
        <f>IFERROR(VLOOKUP(CONCATENATE(BE$1,BE111),'Formulario de Preguntas'!$C$10:$FN$165,4,FALSE),"")</f>
        <v/>
      </c>
      <c r="BH111" s="25">
        <f>IF($B111='Formulario de Respuestas'!$D110,'Formulario de Respuestas'!$X110,"ES DIFERENTE")</f>
        <v>0</v>
      </c>
      <c r="BI111" s="1" t="str">
        <f>IFERROR(VLOOKUP(CONCATENATE(BH$1,BH111),'Formulario de Preguntas'!$C$10:$FN$165,3,FALSE),"")</f>
        <v/>
      </c>
      <c r="BJ111" s="1" t="str">
        <f>IFERROR(VLOOKUP(CONCATENATE(BH$1,BH111),'Formulario de Preguntas'!$C$10:$FN$165,4,FALSE),"")</f>
        <v/>
      </c>
      <c r="BK111" s="25">
        <f>IF($B111='Formulario de Respuestas'!$D110,'Formulario de Respuestas'!$Y110,"ES DIFERENTE")</f>
        <v>0</v>
      </c>
      <c r="BL111" s="1" t="str">
        <f>IFERROR(VLOOKUP(CONCATENATE(BK$1,BK111),'Formulario de Preguntas'!$C$10:$FN$165,3,FALSE),"")</f>
        <v/>
      </c>
      <c r="BM111" s="1" t="str">
        <f>IFERROR(VLOOKUP(CONCATENATE(BK$1,BK111),'Formulario de Preguntas'!$C$10:$FN$165,4,FALSE),"")</f>
        <v/>
      </c>
      <c r="BN111" s="25">
        <f>IF($B111='Formulario de Respuestas'!$D110,'Formulario de Respuestas'!$Z110,"ES DIFERENTE")</f>
        <v>0</v>
      </c>
      <c r="BO111" s="1" t="str">
        <f>IFERROR(VLOOKUP(CONCATENATE(BN$1,BN111),'Formulario de Preguntas'!$C$10:$FN$165,3,FALSE),"")</f>
        <v/>
      </c>
      <c r="BP111" s="1" t="str">
        <f>IFERROR(VLOOKUP(CONCATENATE(BN$1,BN111),'Formulario de Preguntas'!$C$10:$FN$165,4,FALSE),"")</f>
        <v/>
      </c>
      <c r="BR111" s="1">
        <f t="shared" si="4"/>
        <v>0</v>
      </c>
      <c r="BS111" s="1">
        <f t="shared" si="5"/>
        <v>0.25</v>
      </c>
      <c r="BT111" s="1">
        <f t="shared" si="6"/>
        <v>0</v>
      </c>
      <c r="BU111" s="1">
        <f>COUNTIF('Formulario de Respuestas'!$E110:$Z110,"A")</f>
        <v>0</v>
      </c>
      <c r="BV111" s="1">
        <f>COUNTIF('Formulario de Respuestas'!$E110:$Z110,"B")</f>
        <v>0</v>
      </c>
      <c r="BW111" s="1">
        <f>COUNTIF('Formulario de Respuestas'!$E110:$Z110,"C")</f>
        <v>0</v>
      </c>
      <c r="BX111" s="1">
        <f>COUNTIF('Formulario de Respuestas'!$E110:$Z110,"D")</f>
        <v>0</v>
      </c>
      <c r="BY111" s="1">
        <f>COUNTIF('Formulario de Respuestas'!$E110:$Z110,"E (RESPUESTA ANULADA)")</f>
        <v>0</v>
      </c>
    </row>
    <row r="112" spans="1:77" x14ac:dyDescent="0.25">
      <c r="A112" s="1">
        <f>'Formulario de Respuestas'!C111</f>
        <v>0</v>
      </c>
      <c r="B112" s="1">
        <f>'Formulario de Respuestas'!D111</f>
        <v>0</v>
      </c>
      <c r="C112" s="25">
        <f>IF($B112='Formulario de Respuestas'!$D111,'Formulario de Respuestas'!$E111,"ES DIFERENTE")</f>
        <v>0</v>
      </c>
      <c r="D112" s="15" t="str">
        <f>IFERROR(VLOOKUP(CONCATENATE(C$1,C112),'Formulario de Preguntas'!$C$2:$FN$165,3,FALSE),"")</f>
        <v/>
      </c>
      <c r="E112" s="1" t="str">
        <f>IFERROR(VLOOKUP(CONCATENATE(C$1,C112),'Formulario de Preguntas'!$C$2:$FN$165,4,FALSE),"")</f>
        <v/>
      </c>
      <c r="F112" s="25">
        <f>IF($B112='Formulario de Respuestas'!$D111,'Formulario de Respuestas'!$F111,"ES DIFERENTE")</f>
        <v>0</v>
      </c>
      <c r="G112" s="1" t="str">
        <f>IFERROR(VLOOKUP(CONCATENATE(F$1,F112),'Formulario de Preguntas'!$C$2:$FN$165,3,FALSE),"")</f>
        <v/>
      </c>
      <c r="H112" s="1" t="str">
        <f>IFERROR(VLOOKUP(CONCATENATE(F$1,F112),'Formulario de Preguntas'!$C$2:$FN$165,4,FALSE),"")</f>
        <v/>
      </c>
      <c r="I112" s="25">
        <f>IF($B112='Formulario de Respuestas'!$D111,'Formulario de Respuestas'!$G111,"ES DIFERENTE")</f>
        <v>0</v>
      </c>
      <c r="J112" s="1" t="str">
        <f>IFERROR(VLOOKUP(CONCATENATE(I$1,I112),'Formulario de Preguntas'!$C$10:$FN$165,3,FALSE),"")</f>
        <v/>
      </c>
      <c r="K112" s="1" t="str">
        <f>IFERROR(VLOOKUP(CONCATENATE(I$1,I112),'Formulario de Preguntas'!$C$10:$FN$165,4,FALSE),"")</f>
        <v/>
      </c>
      <c r="L112" s="25">
        <f>IF($B112='Formulario de Respuestas'!$D111,'Formulario de Respuestas'!$H111,"ES DIFERENTE")</f>
        <v>0</v>
      </c>
      <c r="M112" s="1" t="str">
        <f>IFERROR(VLOOKUP(CONCATENATE(L$1,L112),'Formulario de Preguntas'!$C$10:$FN$165,3,FALSE),"")</f>
        <v/>
      </c>
      <c r="N112" s="1" t="str">
        <f>IFERROR(VLOOKUP(CONCATENATE(L$1,L112),'Formulario de Preguntas'!$C$10:$FN$165,4,FALSE),"")</f>
        <v/>
      </c>
      <c r="O112" s="25">
        <f>IF($B112='Formulario de Respuestas'!$D111,'Formulario de Respuestas'!$I111,"ES DIFERENTE")</f>
        <v>0</v>
      </c>
      <c r="P112" s="1" t="str">
        <f>IFERROR(VLOOKUP(CONCATENATE(O$1,O112),'Formulario de Preguntas'!$C$10:$FN$165,3,FALSE),"")</f>
        <v/>
      </c>
      <c r="Q112" s="1" t="str">
        <f>IFERROR(VLOOKUP(CONCATENATE(O$1,O112),'Formulario de Preguntas'!$C$10:$FN$165,4,FALSE),"")</f>
        <v/>
      </c>
      <c r="R112" s="25">
        <f>IF($B112='Formulario de Respuestas'!$D111,'Formulario de Respuestas'!$J111,"ES DIFERENTE")</f>
        <v>0</v>
      </c>
      <c r="S112" s="1" t="str">
        <f>IFERROR(VLOOKUP(CONCATENATE(R$1,R112),'Formulario de Preguntas'!$C$10:$FN$165,3,FALSE),"")</f>
        <v/>
      </c>
      <c r="T112" s="1" t="str">
        <f>IFERROR(VLOOKUP(CONCATENATE(R$1,R112),'Formulario de Preguntas'!$C$10:$FN$165,4,FALSE),"")</f>
        <v/>
      </c>
      <c r="U112" s="25">
        <f>IF($B112='Formulario de Respuestas'!$D111,'Formulario de Respuestas'!$K111,"ES DIFERENTE")</f>
        <v>0</v>
      </c>
      <c r="V112" s="1" t="str">
        <f>IFERROR(VLOOKUP(CONCATENATE(U$1,U112),'Formulario de Preguntas'!$C$10:$FN$165,3,FALSE),"")</f>
        <v/>
      </c>
      <c r="W112" s="1" t="str">
        <f>IFERROR(VLOOKUP(CONCATENATE(U$1,U112),'Formulario de Preguntas'!$C$10:$FN$165,4,FALSE),"")</f>
        <v/>
      </c>
      <c r="X112" s="25">
        <f>IF($B112='Formulario de Respuestas'!$D111,'Formulario de Respuestas'!$L111,"ES DIFERENTE")</f>
        <v>0</v>
      </c>
      <c r="Y112" s="1" t="str">
        <f>IFERROR(VLOOKUP(CONCATENATE(X$1,X112),'Formulario de Preguntas'!$C$10:$FN$165,3,FALSE),"")</f>
        <v/>
      </c>
      <c r="Z112" s="1" t="str">
        <f>IFERROR(VLOOKUP(CONCATENATE(X$1,X112),'Formulario de Preguntas'!$C$10:$FN$165,4,FALSE),"")</f>
        <v/>
      </c>
      <c r="AA112" s="25">
        <f>IF($B112='Formulario de Respuestas'!$D111,'Formulario de Respuestas'!$M111,"ES DIFERENTE")</f>
        <v>0</v>
      </c>
      <c r="AB112" s="1" t="str">
        <f>IFERROR(VLOOKUP(CONCATENATE(AA$1,AA112),'Formulario de Preguntas'!$C$10:$FN$165,3,FALSE),"")</f>
        <v/>
      </c>
      <c r="AC112" s="1" t="str">
        <f>IFERROR(VLOOKUP(CONCATENATE(AA$1,AA112),'Formulario de Preguntas'!$C$10:$FN$165,4,FALSE),"")</f>
        <v/>
      </c>
      <c r="AD112" s="25">
        <f>IF($B112='Formulario de Respuestas'!$D111,'Formulario de Respuestas'!$N111,"ES DIFERENTE")</f>
        <v>0</v>
      </c>
      <c r="AE112" s="1" t="str">
        <f>IFERROR(VLOOKUP(CONCATENATE(AD$1,AD112),'Formulario de Preguntas'!$C$10:$FN$165,3,FALSE),"")</f>
        <v/>
      </c>
      <c r="AF112" s="1" t="str">
        <f>IFERROR(VLOOKUP(CONCATENATE(AD$1,AD112),'Formulario de Preguntas'!$C$10:$FN$165,4,FALSE),"")</f>
        <v/>
      </c>
      <c r="AG112" s="25">
        <f>IF($B112='Formulario de Respuestas'!$D111,'Formulario de Respuestas'!$O111,"ES DIFERENTE")</f>
        <v>0</v>
      </c>
      <c r="AH112" s="1" t="str">
        <f>IFERROR(VLOOKUP(CONCATENATE(AG$1,AG112),'Formulario de Preguntas'!$C$10:$FN$165,3,FALSE),"")</f>
        <v/>
      </c>
      <c r="AI112" s="1" t="str">
        <f>IFERROR(VLOOKUP(CONCATENATE(AG$1,AG112),'Formulario de Preguntas'!$C$10:$FN$165,4,FALSE),"")</f>
        <v/>
      </c>
      <c r="AJ112" s="25">
        <f>IF($B112='Formulario de Respuestas'!$D111,'Formulario de Respuestas'!$P111,"ES DIFERENTE")</f>
        <v>0</v>
      </c>
      <c r="AK112" s="1" t="str">
        <f>IFERROR(VLOOKUP(CONCATENATE(AJ$1,AJ112),'Formulario de Preguntas'!$C$10:$FN$165,3,FALSE),"")</f>
        <v/>
      </c>
      <c r="AL112" s="1" t="str">
        <f>IFERROR(VLOOKUP(CONCATENATE(AJ$1,AJ112),'Formulario de Preguntas'!$C$10:$FN$165,4,FALSE),"")</f>
        <v/>
      </c>
      <c r="AM112" s="25">
        <f>IF($B112='Formulario de Respuestas'!$D111,'Formulario de Respuestas'!$Q111,"ES DIFERENTE")</f>
        <v>0</v>
      </c>
      <c r="AN112" s="1" t="str">
        <f>IFERROR(VLOOKUP(CONCATENATE(AM$1,AM112),'Formulario de Preguntas'!$C$10:$FN$165,3,FALSE),"")</f>
        <v/>
      </c>
      <c r="AO112" s="1" t="str">
        <f>IFERROR(VLOOKUP(CONCATENATE(AM$1,AM112),'Formulario de Preguntas'!$C$10:$FN$165,4,FALSE),"")</f>
        <v/>
      </c>
      <c r="AP112" s="25">
        <f>IF($B112='Formulario de Respuestas'!$D111,'Formulario de Respuestas'!$R111,"ES DIFERENTE")</f>
        <v>0</v>
      </c>
      <c r="AQ112" s="1" t="str">
        <f>IFERROR(VLOOKUP(CONCATENATE(AP$1,AP112),'Formulario de Preguntas'!$C$10:$FN$165,3,FALSE),"")</f>
        <v/>
      </c>
      <c r="AR112" s="1" t="str">
        <f>IFERROR(VLOOKUP(CONCATENATE(AP$1,AP112),'Formulario de Preguntas'!$C$10:$FN$165,4,FALSE),"")</f>
        <v/>
      </c>
      <c r="AS112" s="25">
        <f>IF($B112='Formulario de Respuestas'!$D111,'Formulario de Respuestas'!$S111,"ES DIFERENTE")</f>
        <v>0</v>
      </c>
      <c r="AT112" s="1" t="str">
        <f>IFERROR(VLOOKUP(CONCATENATE(AS$1,AS112),'Formulario de Preguntas'!$C$10:$FN$165,3,FALSE),"")</f>
        <v/>
      </c>
      <c r="AU112" s="1" t="str">
        <f>IFERROR(VLOOKUP(CONCATENATE(AS$1,AS112),'Formulario de Preguntas'!$C$10:$FN$165,4,FALSE),"")</f>
        <v/>
      </c>
      <c r="AV112" s="25">
        <f>IF($B112='Formulario de Respuestas'!$D111,'Formulario de Respuestas'!$T111,"ES DIFERENTE")</f>
        <v>0</v>
      </c>
      <c r="AW112" s="1" t="str">
        <f>IFERROR(VLOOKUP(CONCATENATE(AV$1,AV112),'Formulario de Preguntas'!$C$10:$FN$165,3,FALSE),"")</f>
        <v/>
      </c>
      <c r="AX112" s="1" t="str">
        <f>IFERROR(VLOOKUP(CONCATENATE(AV$1,AV112),'Formulario de Preguntas'!$C$10:$FN$165,4,FALSE),"")</f>
        <v/>
      </c>
      <c r="AY112" s="25">
        <f>IF($B112='Formulario de Respuestas'!$D111,'Formulario de Respuestas'!$U111,"ES DIFERENTE")</f>
        <v>0</v>
      </c>
      <c r="AZ112" s="1" t="str">
        <f>IFERROR(VLOOKUP(CONCATENATE(AY$1,AY112),'Formulario de Preguntas'!$C$10:$FN$165,3,FALSE),"")</f>
        <v/>
      </c>
      <c r="BA112" s="1" t="str">
        <f>IFERROR(VLOOKUP(CONCATENATE(AY$1,AY112),'Formulario de Preguntas'!$C$10:$FN$165,4,FALSE),"")</f>
        <v/>
      </c>
      <c r="BB112" s="25">
        <f>IF($B112='Formulario de Respuestas'!$D111,'Formulario de Respuestas'!$V111,"ES DIFERENTE")</f>
        <v>0</v>
      </c>
      <c r="BC112" s="1" t="str">
        <f>IFERROR(VLOOKUP(CONCATENATE(BB$1,BB112),'Formulario de Preguntas'!$C$10:$FN$165,3,FALSE),"")</f>
        <v/>
      </c>
      <c r="BD112" s="1" t="str">
        <f>IFERROR(VLOOKUP(CONCATENATE(BB$1,BB112),'Formulario de Preguntas'!$C$10:$FN$165,4,FALSE),"")</f>
        <v/>
      </c>
      <c r="BE112" s="25">
        <f>IF($B112='Formulario de Respuestas'!$D111,'Formulario de Respuestas'!$W111,"ES DIFERENTE")</f>
        <v>0</v>
      </c>
      <c r="BF112" s="1" t="str">
        <f>IFERROR(VLOOKUP(CONCATENATE(BE$1,BE112),'Formulario de Preguntas'!$C$10:$FN$165,3,FALSE),"")</f>
        <v/>
      </c>
      <c r="BG112" s="1" t="str">
        <f>IFERROR(VLOOKUP(CONCATENATE(BE$1,BE112),'Formulario de Preguntas'!$C$10:$FN$165,4,FALSE),"")</f>
        <v/>
      </c>
      <c r="BH112" s="25">
        <f>IF($B112='Formulario de Respuestas'!$D111,'Formulario de Respuestas'!$X111,"ES DIFERENTE")</f>
        <v>0</v>
      </c>
      <c r="BI112" s="1" t="str">
        <f>IFERROR(VLOOKUP(CONCATENATE(BH$1,BH112),'Formulario de Preguntas'!$C$10:$FN$165,3,FALSE),"")</f>
        <v/>
      </c>
      <c r="BJ112" s="1" t="str">
        <f>IFERROR(VLOOKUP(CONCATENATE(BH$1,BH112),'Formulario de Preguntas'!$C$10:$FN$165,4,FALSE),"")</f>
        <v/>
      </c>
      <c r="BK112" s="25">
        <f>IF($B112='Formulario de Respuestas'!$D111,'Formulario de Respuestas'!$Y111,"ES DIFERENTE")</f>
        <v>0</v>
      </c>
      <c r="BL112" s="1" t="str">
        <f>IFERROR(VLOOKUP(CONCATENATE(BK$1,BK112),'Formulario de Preguntas'!$C$10:$FN$165,3,FALSE),"")</f>
        <v/>
      </c>
      <c r="BM112" s="1" t="str">
        <f>IFERROR(VLOOKUP(CONCATENATE(BK$1,BK112),'Formulario de Preguntas'!$C$10:$FN$165,4,FALSE),"")</f>
        <v/>
      </c>
      <c r="BN112" s="25">
        <f>IF($B112='Formulario de Respuestas'!$D111,'Formulario de Respuestas'!$Z111,"ES DIFERENTE")</f>
        <v>0</v>
      </c>
      <c r="BO112" s="1" t="str">
        <f>IFERROR(VLOOKUP(CONCATENATE(BN$1,BN112),'Formulario de Preguntas'!$C$10:$FN$165,3,FALSE),"")</f>
        <v/>
      </c>
      <c r="BP112" s="1" t="str">
        <f>IFERROR(VLOOKUP(CONCATENATE(BN$1,BN112),'Formulario de Preguntas'!$C$10:$FN$165,4,FALSE),"")</f>
        <v/>
      </c>
      <c r="BR112" s="1">
        <f t="shared" si="4"/>
        <v>0</v>
      </c>
      <c r="BS112" s="1">
        <f t="shared" si="5"/>
        <v>0.25</v>
      </c>
      <c r="BT112" s="1">
        <f t="shared" si="6"/>
        <v>0</v>
      </c>
      <c r="BU112" s="1">
        <f>COUNTIF('Formulario de Respuestas'!$E111:$Z111,"A")</f>
        <v>0</v>
      </c>
      <c r="BV112" s="1">
        <f>COUNTIF('Formulario de Respuestas'!$E111:$Z111,"B")</f>
        <v>0</v>
      </c>
      <c r="BW112" s="1">
        <f>COUNTIF('Formulario de Respuestas'!$E111:$Z111,"C")</f>
        <v>0</v>
      </c>
      <c r="BX112" s="1">
        <f>COUNTIF('Formulario de Respuestas'!$E111:$Z111,"D")</f>
        <v>0</v>
      </c>
      <c r="BY112" s="1">
        <f>COUNTIF('Formulario de Respuestas'!$E111:$Z111,"E (RESPUESTA ANULADA)")</f>
        <v>0</v>
      </c>
    </row>
    <row r="113" spans="1:77" x14ac:dyDescent="0.25">
      <c r="A113" s="1">
        <f>'Formulario de Respuestas'!C112</f>
        <v>0</v>
      </c>
      <c r="B113" s="1">
        <f>'Formulario de Respuestas'!D112</f>
        <v>0</v>
      </c>
      <c r="C113" s="25">
        <f>IF($B113='Formulario de Respuestas'!$D112,'Formulario de Respuestas'!$E112,"ES DIFERENTE")</f>
        <v>0</v>
      </c>
      <c r="D113" s="15" t="str">
        <f>IFERROR(VLOOKUP(CONCATENATE(C$1,C113),'Formulario de Preguntas'!$C$2:$FN$165,3,FALSE),"")</f>
        <v/>
      </c>
      <c r="E113" s="1" t="str">
        <f>IFERROR(VLOOKUP(CONCATENATE(C$1,C113),'Formulario de Preguntas'!$C$2:$FN$165,4,FALSE),"")</f>
        <v/>
      </c>
      <c r="F113" s="25">
        <f>IF($B113='Formulario de Respuestas'!$D112,'Formulario de Respuestas'!$F112,"ES DIFERENTE")</f>
        <v>0</v>
      </c>
      <c r="G113" s="1" t="str">
        <f>IFERROR(VLOOKUP(CONCATENATE(F$1,F113),'Formulario de Preguntas'!$C$2:$FN$165,3,FALSE),"")</f>
        <v/>
      </c>
      <c r="H113" s="1" t="str">
        <f>IFERROR(VLOOKUP(CONCATENATE(F$1,F113),'Formulario de Preguntas'!$C$2:$FN$165,4,FALSE),"")</f>
        <v/>
      </c>
      <c r="I113" s="25">
        <f>IF($B113='Formulario de Respuestas'!$D112,'Formulario de Respuestas'!$G112,"ES DIFERENTE")</f>
        <v>0</v>
      </c>
      <c r="J113" s="1" t="str">
        <f>IFERROR(VLOOKUP(CONCATENATE(I$1,I113),'Formulario de Preguntas'!$C$10:$FN$165,3,FALSE),"")</f>
        <v/>
      </c>
      <c r="K113" s="1" t="str">
        <f>IFERROR(VLOOKUP(CONCATENATE(I$1,I113),'Formulario de Preguntas'!$C$10:$FN$165,4,FALSE),"")</f>
        <v/>
      </c>
      <c r="L113" s="25">
        <f>IF($B113='Formulario de Respuestas'!$D112,'Formulario de Respuestas'!$H112,"ES DIFERENTE")</f>
        <v>0</v>
      </c>
      <c r="M113" s="1" t="str">
        <f>IFERROR(VLOOKUP(CONCATENATE(L$1,L113),'Formulario de Preguntas'!$C$10:$FN$165,3,FALSE),"")</f>
        <v/>
      </c>
      <c r="N113" s="1" t="str">
        <f>IFERROR(VLOOKUP(CONCATENATE(L$1,L113),'Formulario de Preguntas'!$C$10:$FN$165,4,FALSE),"")</f>
        <v/>
      </c>
      <c r="O113" s="25">
        <f>IF($B113='Formulario de Respuestas'!$D112,'Formulario de Respuestas'!$I112,"ES DIFERENTE")</f>
        <v>0</v>
      </c>
      <c r="P113" s="1" t="str">
        <f>IFERROR(VLOOKUP(CONCATENATE(O$1,O113),'Formulario de Preguntas'!$C$10:$FN$165,3,FALSE),"")</f>
        <v/>
      </c>
      <c r="Q113" s="1" t="str">
        <f>IFERROR(VLOOKUP(CONCATENATE(O$1,O113),'Formulario de Preguntas'!$C$10:$FN$165,4,FALSE),"")</f>
        <v/>
      </c>
      <c r="R113" s="25">
        <f>IF($B113='Formulario de Respuestas'!$D112,'Formulario de Respuestas'!$J112,"ES DIFERENTE")</f>
        <v>0</v>
      </c>
      <c r="S113" s="1" t="str">
        <f>IFERROR(VLOOKUP(CONCATENATE(R$1,R113),'Formulario de Preguntas'!$C$10:$FN$165,3,FALSE),"")</f>
        <v/>
      </c>
      <c r="T113" s="1" t="str">
        <f>IFERROR(VLOOKUP(CONCATENATE(R$1,R113),'Formulario de Preguntas'!$C$10:$FN$165,4,FALSE),"")</f>
        <v/>
      </c>
      <c r="U113" s="25">
        <f>IF($B113='Formulario de Respuestas'!$D112,'Formulario de Respuestas'!$K112,"ES DIFERENTE")</f>
        <v>0</v>
      </c>
      <c r="V113" s="1" t="str">
        <f>IFERROR(VLOOKUP(CONCATENATE(U$1,U113),'Formulario de Preguntas'!$C$10:$FN$165,3,FALSE),"")</f>
        <v/>
      </c>
      <c r="W113" s="1" t="str">
        <f>IFERROR(VLOOKUP(CONCATENATE(U$1,U113),'Formulario de Preguntas'!$C$10:$FN$165,4,FALSE),"")</f>
        <v/>
      </c>
      <c r="X113" s="25">
        <f>IF($B113='Formulario de Respuestas'!$D112,'Formulario de Respuestas'!$L112,"ES DIFERENTE")</f>
        <v>0</v>
      </c>
      <c r="Y113" s="1" t="str">
        <f>IFERROR(VLOOKUP(CONCATENATE(X$1,X113),'Formulario de Preguntas'!$C$10:$FN$165,3,FALSE),"")</f>
        <v/>
      </c>
      <c r="Z113" s="1" t="str">
        <f>IFERROR(VLOOKUP(CONCATENATE(X$1,X113),'Formulario de Preguntas'!$C$10:$FN$165,4,FALSE),"")</f>
        <v/>
      </c>
      <c r="AA113" s="25">
        <f>IF($B113='Formulario de Respuestas'!$D112,'Formulario de Respuestas'!$M112,"ES DIFERENTE")</f>
        <v>0</v>
      </c>
      <c r="AB113" s="1" t="str">
        <f>IFERROR(VLOOKUP(CONCATENATE(AA$1,AA113),'Formulario de Preguntas'!$C$10:$FN$165,3,FALSE),"")</f>
        <v/>
      </c>
      <c r="AC113" s="1" t="str">
        <f>IFERROR(VLOOKUP(CONCATENATE(AA$1,AA113),'Formulario de Preguntas'!$C$10:$FN$165,4,FALSE),"")</f>
        <v/>
      </c>
      <c r="AD113" s="25">
        <f>IF($B113='Formulario de Respuestas'!$D112,'Formulario de Respuestas'!$N112,"ES DIFERENTE")</f>
        <v>0</v>
      </c>
      <c r="AE113" s="1" t="str">
        <f>IFERROR(VLOOKUP(CONCATENATE(AD$1,AD113),'Formulario de Preguntas'!$C$10:$FN$165,3,FALSE),"")</f>
        <v/>
      </c>
      <c r="AF113" s="1" t="str">
        <f>IFERROR(VLOOKUP(CONCATENATE(AD$1,AD113),'Formulario de Preguntas'!$C$10:$FN$165,4,FALSE),"")</f>
        <v/>
      </c>
      <c r="AG113" s="25">
        <f>IF($B113='Formulario de Respuestas'!$D112,'Formulario de Respuestas'!$O112,"ES DIFERENTE")</f>
        <v>0</v>
      </c>
      <c r="AH113" s="1" t="str">
        <f>IFERROR(VLOOKUP(CONCATENATE(AG$1,AG113),'Formulario de Preguntas'!$C$10:$FN$165,3,FALSE),"")</f>
        <v/>
      </c>
      <c r="AI113" s="1" t="str">
        <f>IFERROR(VLOOKUP(CONCATENATE(AG$1,AG113),'Formulario de Preguntas'!$C$10:$FN$165,4,FALSE),"")</f>
        <v/>
      </c>
      <c r="AJ113" s="25">
        <f>IF($B113='Formulario de Respuestas'!$D112,'Formulario de Respuestas'!$P112,"ES DIFERENTE")</f>
        <v>0</v>
      </c>
      <c r="AK113" s="1" t="str">
        <f>IFERROR(VLOOKUP(CONCATENATE(AJ$1,AJ113),'Formulario de Preguntas'!$C$10:$FN$165,3,FALSE),"")</f>
        <v/>
      </c>
      <c r="AL113" s="1" t="str">
        <f>IFERROR(VLOOKUP(CONCATENATE(AJ$1,AJ113),'Formulario de Preguntas'!$C$10:$FN$165,4,FALSE),"")</f>
        <v/>
      </c>
      <c r="AM113" s="25">
        <f>IF($B113='Formulario de Respuestas'!$D112,'Formulario de Respuestas'!$Q112,"ES DIFERENTE")</f>
        <v>0</v>
      </c>
      <c r="AN113" s="1" t="str">
        <f>IFERROR(VLOOKUP(CONCATENATE(AM$1,AM113),'Formulario de Preguntas'!$C$10:$FN$165,3,FALSE),"")</f>
        <v/>
      </c>
      <c r="AO113" s="1" t="str">
        <f>IFERROR(VLOOKUP(CONCATENATE(AM$1,AM113),'Formulario de Preguntas'!$C$10:$FN$165,4,FALSE),"")</f>
        <v/>
      </c>
      <c r="AP113" s="25">
        <f>IF($B113='Formulario de Respuestas'!$D112,'Formulario de Respuestas'!$R112,"ES DIFERENTE")</f>
        <v>0</v>
      </c>
      <c r="AQ113" s="1" t="str">
        <f>IFERROR(VLOOKUP(CONCATENATE(AP$1,AP113),'Formulario de Preguntas'!$C$10:$FN$165,3,FALSE),"")</f>
        <v/>
      </c>
      <c r="AR113" s="1" t="str">
        <f>IFERROR(VLOOKUP(CONCATENATE(AP$1,AP113),'Formulario de Preguntas'!$C$10:$FN$165,4,FALSE),"")</f>
        <v/>
      </c>
      <c r="AS113" s="25">
        <f>IF($B113='Formulario de Respuestas'!$D112,'Formulario de Respuestas'!$S112,"ES DIFERENTE")</f>
        <v>0</v>
      </c>
      <c r="AT113" s="1" t="str">
        <f>IFERROR(VLOOKUP(CONCATENATE(AS$1,AS113),'Formulario de Preguntas'!$C$10:$FN$165,3,FALSE),"")</f>
        <v/>
      </c>
      <c r="AU113" s="1" t="str">
        <f>IFERROR(VLOOKUP(CONCATENATE(AS$1,AS113),'Formulario de Preguntas'!$C$10:$FN$165,4,FALSE),"")</f>
        <v/>
      </c>
      <c r="AV113" s="25">
        <f>IF($B113='Formulario de Respuestas'!$D112,'Formulario de Respuestas'!$T112,"ES DIFERENTE")</f>
        <v>0</v>
      </c>
      <c r="AW113" s="1" t="str">
        <f>IFERROR(VLOOKUP(CONCATENATE(AV$1,AV113),'Formulario de Preguntas'!$C$10:$FN$165,3,FALSE),"")</f>
        <v/>
      </c>
      <c r="AX113" s="1" t="str">
        <f>IFERROR(VLOOKUP(CONCATENATE(AV$1,AV113),'Formulario de Preguntas'!$C$10:$FN$165,4,FALSE),"")</f>
        <v/>
      </c>
      <c r="AY113" s="25">
        <f>IF($B113='Formulario de Respuestas'!$D112,'Formulario de Respuestas'!$U112,"ES DIFERENTE")</f>
        <v>0</v>
      </c>
      <c r="AZ113" s="1" t="str">
        <f>IFERROR(VLOOKUP(CONCATENATE(AY$1,AY113),'Formulario de Preguntas'!$C$10:$FN$165,3,FALSE),"")</f>
        <v/>
      </c>
      <c r="BA113" s="1" t="str">
        <f>IFERROR(VLOOKUP(CONCATENATE(AY$1,AY113),'Formulario de Preguntas'!$C$10:$FN$165,4,FALSE),"")</f>
        <v/>
      </c>
      <c r="BB113" s="25">
        <f>IF($B113='Formulario de Respuestas'!$D112,'Formulario de Respuestas'!$V112,"ES DIFERENTE")</f>
        <v>0</v>
      </c>
      <c r="BC113" s="1" t="str">
        <f>IFERROR(VLOOKUP(CONCATENATE(BB$1,BB113),'Formulario de Preguntas'!$C$10:$FN$165,3,FALSE),"")</f>
        <v/>
      </c>
      <c r="BD113" s="1" t="str">
        <f>IFERROR(VLOOKUP(CONCATENATE(BB$1,BB113),'Formulario de Preguntas'!$C$10:$FN$165,4,FALSE),"")</f>
        <v/>
      </c>
      <c r="BE113" s="25">
        <f>IF($B113='Formulario de Respuestas'!$D112,'Formulario de Respuestas'!$W112,"ES DIFERENTE")</f>
        <v>0</v>
      </c>
      <c r="BF113" s="1" t="str">
        <f>IFERROR(VLOOKUP(CONCATENATE(BE$1,BE113),'Formulario de Preguntas'!$C$10:$FN$165,3,FALSE),"")</f>
        <v/>
      </c>
      <c r="BG113" s="1" t="str">
        <f>IFERROR(VLOOKUP(CONCATENATE(BE$1,BE113),'Formulario de Preguntas'!$C$10:$FN$165,4,FALSE),"")</f>
        <v/>
      </c>
      <c r="BH113" s="25">
        <f>IF($B113='Formulario de Respuestas'!$D112,'Formulario de Respuestas'!$X112,"ES DIFERENTE")</f>
        <v>0</v>
      </c>
      <c r="BI113" s="1" t="str">
        <f>IFERROR(VLOOKUP(CONCATENATE(BH$1,BH113),'Formulario de Preguntas'!$C$10:$FN$165,3,FALSE),"")</f>
        <v/>
      </c>
      <c r="BJ113" s="1" t="str">
        <f>IFERROR(VLOOKUP(CONCATENATE(BH$1,BH113),'Formulario de Preguntas'!$C$10:$FN$165,4,FALSE),"")</f>
        <v/>
      </c>
      <c r="BK113" s="25">
        <f>IF($B113='Formulario de Respuestas'!$D112,'Formulario de Respuestas'!$Y112,"ES DIFERENTE")</f>
        <v>0</v>
      </c>
      <c r="BL113" s="1" t="str">
        <f>IFERROR(VLOOKUP(CONCATENATE(BK$1,BK113),'Formulario de Preguntas'!$C$10:$FN$165,3,FALSE),"")</f>
        <v/>
      </c>
      <c r="BM113" s="1" t="str">
        <f>IFERROR(VLOOKUP(CONCATENATE(BK$1,BK113),'Formulario de Preguntas'!$C$10:$FN$165,4,FALSE),"")</f>
        <v/>
      </c>
      <c r="BN113" s="25">
        <f>IF($B113='Formulario de Respuestas'!$D112,'Formulario de Respuestas'!$Z112,"ES DIFERENTE")</f>
        <v>0</v>
      </c>
      <c r="BO113" s="1" t="str">
        <f>IFERROR(VLOOKUP(CONCATENATE(BN$1,BN113),'Formulario de Preguntas'!$C$10:$FN$165,3,FALSE),"")</f>
        <v/>
      </c>
      <c r="BP113" s="1" t="str">
        <f>IFERROR(VLOOKUP(CONCATENATE(BN$1,BN113),'Formulario de Preguntas'!$C$10:$FN$165,4,FALSE),"")</f>
        <v/>
      </c>
      <c r="BR113" s="1">
        <f t="shared" si="4"/>
        <v>0</v>
      </c>
      <c r="BS113" s="1">
        <f t="shared" si="5"/>
        <v>0.25</v>
      </c>
      <c r="BT113" s="1">
        <f t="shared" si="6"/>
        <v>0</v>
      </c>
      <c r="BU113" s="1">
        <f>COUNTIF('Formulario de Respuestas'!$E112:$Z112,"A")</f>
        <v>0</v>
      </c>
      <c r="BV113" s="1">
        <f>COUNTIF('Formulario de Respuestas'!$E112:$Z112,"B")</f>
        <v>0</v>
      </c>
      <c r="BW113" s="1">
        <f>COUNTIF('Formulario de Respuestas'!$E112:$Z112,"C")</f>
        <v>0</v>
      </c>
      <c r="BX113" s="1">
        <f>COUNTIF('Formulario de Respuestas'!$E112:$Z112,"D")</f>
        <v>0</v>
      </c>
      <c r="BY113" s="1">
        <f>COUNTIF('Formulario de Respuestas'!$E112:$Z112,"E (RESPUESTA ANULADA)")</f>
        <v>0</v>
      </c>
    </row>
    <row r="114" spans="1:77" x14ac:dyDescent="0.25">
      <c r="A114" s="1">
        <f>'Formulario de Respuestas'!C113</f>
        <v>0</v>
      </c>
      <c r="B114" s="1">
        <f>'Formulario de Respuestas'!D113</f>
        <v>0</v>
      </c>
      <c r="C114" s="25">
        <f>IF($B114='Formulario de Respuestas'!$D113,'Formulario de Respuestas'!$E113,"ES DIFERENTE")</f>
        <v>0</v>
      </c>
      <c r="D114" s="15" t="str">
        <f>IFERROR(VLOOKUP(CONCATENATE(C$1,C114),'Formulario de Preguntas'!$C$2:$FN$165,3,FALSE),"")</f>
        <v/>
      </c>
      <c r="E114" s="1" t="str">
        <f>IFERROR(VLOOKUP(CONCATENATE(C$1,C114),'Formulario de Preguntas'!$C$2:$FN$165,4,FALSE),"")</f>
        <v/>
      </c>
      <c r="F114" s="25">
        <f>IF($B114='Formulario de Respuestas'!$D113,'Formulario de Respuestas'!$F113,"ES DIFERENTE")</f>
        <v>0</v>
      </c>
      <c r="G114" s="1" t="str">
        <f>IFERROR(VLOOKUP(CONCATENATE(F$1,F114),'Formulario de Preguntas'!$C$2:$FN$165,3,FALSE),"")</f>
        <v/>
      </c>
      <c r="H114" s="1" t="str">
        <f>IFERROR(VLOOKUP(CONCATENATE(F$1,F114),'Formulario de Preguntas'!$C$2:$FN$165,4,FALSE),"")</f>
        <v/>
      </c>
      <c r="I114" s="25">
        <f>IF($B114='Formulario de Respuestas'!$D113,'Formulario de Respuestas'!$G113,"ES DIFERENTE")</f>
        <v>0</v>
      </c>
      <c r="J114" s="1" t="str">
        <f>IFERROR(VLOOKUP(CONCATENATE(I$1,I114),'Formulario de Preguntas'!$C$10:$FN$165,3,FALSE),"")</f>
        <v/>
      </c>
      <c r="K114" s="1" t="str">
        <f>IFERROR(VLOOKUP(CONCATENATE(I$1,I114),'Formulario de Preguntas'!$C$10:$FN$165,4,FALSE),"")</f>
        <v/>
      </c>
      <c r="L114" s="25">
        <f>IF($B114='Formulario de Respuestas'!$D113,'Formulario de Respuestas'!$H113,"ES DIFERENTE")</f>
        <v>0</v>
      </c>
      <c r="M114" s="1" t="str">
        <f>IFERROR(VLOOKUP(CONCATENATE(L$1,L114),'Formulario de Preguntas'!$C$10:$FN$165,3,FALSE),"")</f>
        <v/>
      </c>
      <c r="N114" s="1" t="str">
        <f>IFERROR(VLOOKUP(CONCATENATE(L$1,L114),'Formulario de Preguntas'!$C$10:$FN$165,4,FALSE),"")</f>
        <v/>
      </c>
      <c r="O114" s="25">
        <f>IF($B114='Formulario de Respuestas'!$D113,'Formulario de Respuestas'!$I113,"ES DIFERENTE")</f>
        <v>0</v>
      </c>
      <c r="P114" s="1" t="str">
        <f>IFERROR(VLOOKUP(CONCATENATE(O$1,O114),'Formulario de Preguntas'!$C$10:$FN$165,3,FALSE),"")</f>
        <v/>
      </c>
      <c r="Q114" s="1" t="str">
        <f>IFERROR(VLOOKUP(CONCATENATE(O$1,O114),'Formulario de Preguntas'!$C$10:$FN$165,4,FALSE),"")</f>
        <v/>
      </c>
      <c r="R114" s="25">
        <f>IF($B114='Formulario de Respuestas'!$D113,'Formulario de Respuestas'!$J113,"ES DIFERENTE")</f>
        <v>0</v>
      </c>
      <c r="S114" s="1" t="str">
        <f>IFERROR(VLOOKUP(CONCATENATE(R$1,R114),'Formulario de Preguntas'!$C$10:$FN$165,3,FALSE),"")</f>
        <v/>
      </c>
      <c r="T114" s="1" t="str">
        <f>IFERROR(VLOOKUP(CONCATENATE(R$1,R114),'Formulario de Preguntas'!$C$10:$FN$165,4,FALSE),"")</f>
        <v/>
      </c>
      <c r="U114" s="25">
        <f>IF($B114='Formulario de Respuestas'!$D113,'Formulario de Respuestas'!$K113,"ES DIFERENTE")</f>
        <v>0</v>
      </c>
      <c r="V114" s="1" t="str">
        <f>IFERROR(VLOOKUP(CONCATENATE(U$1,U114),'Formulario de Preguntas'!$C$10:$FN$165,3,FALSE),"")</f>
        <v/>
      </c>
      <c r="W114" s="1" t="str">
        <f>IFERROR(VLOOKUP(CONCATENATE(U$1,U114),'Formulario de Preguntas'!$C$10:$FN$165,4,FALSE),"")</f>
        <v/>
      </c>
      <c r="X114" s="25">
        <f>IF($B114='Formulario de Respuestas'!$D113,'Formulario de Respuestas'!$L113,"ES DIFERENTE")</f>
        <v>0</v>
      </c>
      <c r="Y114" s="1" t="str">
        <f>IFERROR(VLOOKUP(CONCATENATE(X$1,X114),'Formulario de Preguntas'!$C$10:$FN$165,3,FALSE),"")</f>
        <v/>
      </c>
      <c r="Z114" s="1" t="str">
        <f>IFERROR(VLOOKUP(CONCATENATE(X$1,X114),'Formulario de Preguntas'!$C$10:$FN$165,4,FALSE),"")</f>
        <v/>
      </c>
      <c r="AA114" s="25">
        <f>IF($B114='Formulario de Respuestas'!$D113,'Formulario de Respuestas'!$M113,"ES DIFERENTE")</f>
        <v>0</v>
      </c>
      <c r="AB114" s="1" t="str">
        <f>IFERROR(VLOOKUP(CONCATENATE(AA$1,AA114),'Formulario de Preguntas'!$C$10:$FN$165,3,FALSE),"")</f>
        <v/>
      </c>
      <c r="AC114" s="1" t="str">
        <f>IFERROR(VLOOKUP(CONCATENATE(AA$1,AA114),'Formulario de Preguntas'!$C$10:$FN$165,4,FALSE),"")</f>
        <v/>
      </c>
      <c r="AD114" s="25">
        <f>IF($B114='Formulario de Respuestas'!$D113,'Formulario de Respuestas'!$N113,"ES DIFERENTE")</f>
        <v>0</v>
      </c>
      <c r="AE114" s="1" t="str">
        <f>IFERROR(VLOOKUP(CONCATENATE(AD$1,AD114),'Formulario de Preguntas'!$C$10:$FN$165,3,FALSE),"")</f>
        <v/>
      </c>
      <c r="AF114" s="1" t="str">
        <f>IFERROR(VLOOKUP(CONCATENATE(AD$1,AD114),'Formulario de Preguntas'!$C$10:$FN$165,4,FALSE),"")</f>
        <v/>
      </c>
      <c r="AG114" s="25">
        <f>IF($B114='Formulario de Respuestas'!$D113,'Formulario de Respuestas'!$O113,"ES DIFERENTE")</f>
        <v>0</v>
      </c>
      <c r="AH114" s="1" t="str">
        <f>IFERROR(VLOOKUP(CONCATENATE(AG$1,AG114),'Formulario de Preguntas'!$C$10:$FN$165,3,FALSE),"")</f>
        <v/>
      </c>
      <c r="AI114" s="1" t="str">
        <f>IFERROR(VLOOKUP(CONCATENATE(AG$1,AG114),'Formulario de Preguntas'!$C$10:$FN$165,4,FALSE),"")</f>
        <v/>
      </c>
      <c r="AJ114" s="25">
        <f>IF($B114='Formulario de Respuestas'!$D113,'Formulario de Respuestas'!$P113,"ES DIFERENTE")</f>
        <v>0</v>
      </c>
      <c r="AK114" s="1" t="str">
        <f>IFERROR(VLOOKUP(CONCATENATE(AJ$1,AJ114),'Formulario de Preguntas'!$C$10:$FN$165,3,FALSE),"")</f>
        <v/>
      </c>
      <c r="AL114" s="1" t="str">
        <f>IFERROR(VLOOKUP(CONCATENATE(AJ$1,AJ114),'Formulario de Preguntas'!$C$10:$FN$165,4,FALSE),"")</f>
        <v/>
      </c>
      <c r="AM114" s="25">
        <f>IF($B114='Formulario de Respuestas'!$D113,'Formulario de Respuestas'!$Q113,"ES DIFERENTE")</f>
        <v>0</v>
      </c>
      <c r="AN114" s="1" t="str">
        <f>IFERROR(VLOOKUP(CONCATENATE(AM$1,AM114),'Formulario de Preguntas'!$C$10:$FN$165,3,FALSE),"")</f>
        <v/>
      </c>
      <c r="AO114" s="1" t="str">
        <f>IFERROR(VLOOKUP(CONCATENATE(AM$1,AM114),'Formulario de Preguntas'!$C$10:$FN$165,4,FALSE),"")</f>
        <v/>
      </c>
      <c r="AP114" s="25">
        <f>IF($B114='Formulario de Respuestas'!$D113,'Formulario de Respuestas'!$R113,"ES DIFERENTE")</f>
        <v>0</v>
      </c>
      <c r="AQ114" s="1" t="str">
        <f>IFERROR(VLOOKUP(CONCATENATE(AP$1,AP114),'Formulario de Preguntas'!$C$10:$FN$165,3,FALSE),"")</f>
        <v/>
      </c>
      <c r="AR114" s="1" t="str">
        <f>IFERROR(VLOOKUP(CONCATENATE(AP$1,AP114),'Formulario de Preguntas'!$C$10:$FN$165,4,FALSE),"")</f>
        <v/>
      </c>
      <c r="AS114" s="25">
        <f>IF($B114='Formulario de Respuestas'!$D113,'Formulario de Respuestas'!$S113,"ES DIFERENTE")</f>
        <v>0</v>
      </c>
      <c r="AT114" s="1" t="str">
        <f>IFERROR(VLOOKUP(CONCATENATE(AS$1,AS114),'Formulario de Preguntas'!$C$10:$FN$165,3,FALSE),"")</f>
        <v/>
      </c>
      <c r="AU114" s="1" t="str">
        <f>IFERROR(VLOOKUP(CONCATENATE(AS$1,AS114),'Formulario de Preguntas'!$C$10:$FN$165,4,FALSE),"")</f>
        <v/>
      </c>
      <c r="AV114" s="25">
        <f>IF($B114='Formulario de Respuestas'!$D113,'Formulario de Respuestas'!$T113,"ES DIFERENTE")</f>
        <v>0</v>
      </c>
      <c r="AW114" s="1" t="str">
        <f>IFERROR(VLOOKUP(CONCATENATE(AV$1,AV114),'Formulario de Preguntas'!$C$10:$FN$165,3,FALSE),"")</f>
        <v/>
      </c>
      <c r="AX114" s="1" t="str">
        <f>IFERROR(VLOOKUP(CONCATENATE(AV$1,AV114),'Formulario de Preguntas'!$C$10:$FN$165,4,FALSE),"")</f>
        <v/>
      </c>
      <c r="AY114" s="25">
        <f>IF($B114='Formulario de Respuestas'!$D113,'Formulario de Respuestas'!$U113,"ES DIFERENTE")</f>
        <v>0</v>
      </c>
      <c r="AZ114" s="1" t="str">
        <f>IFERROR(VLOOKUP(CONCATENATE(AY$1,AY114),'Formulario de Preguntas'!$C$10:$FN$165,3,FALSE),"")</f>
        <v/>
      </c>
      <c r="BA114" s="1" t="str">
        <f>IFERROR(VLOOKUP(CONCATENATE(AY$1,AY114),'Formulario de Preguntas'!$C$10:$FN$165,4,FALSE),"")</f>
        <v/>
      </c>
      <c r="BB114" s="25">
        <f>IF($B114='Formulario de Respuestas'!$D113,'Formulario de Respuestas'!$V113,"ES DIFERENTE")</f>
        <v>0</v>
      </c>
      <c r="BC114" s="1" t="str">
        <f>IFERROR(VLOOKUP(CONCATENATE(BB$1,BB114),'Formulario de Preguntas'!$C$10:$FN$165,3,FALSE),"")</f>
        <v/>
      </c>
      <c r="BD114" s="1" t="str">
        <f>IFERROR(VLOOKUP(CONCATENATE(BB$1,BB114),'Formulario de Preguntas'!$C$10:$FN$165,4,FALSE),"")</f>
        <v/>
      </c>
      <c r="BE114" s="25">
        <f>IF($B114='Formulario de Respuestas'!$D113,'Formulario de Respuestas'!$W113,"ES DIFERENTE")</f>
        <v>0</v>
      </c>
      <c r="BF114" s="1" t="str">
        <f>IFERROR(VLOOKUP(CONCATENATE(BE$1,BE114),'Formulario de Preguntas'!$C$10:$FN$165,3,FALSE),"")</f>
        <v/>
      </c>
      <c r="BG114" s="1" t="str">
        <f>IFERROR(VLOOKUP(CONCATENATE(BE$1,BE114),'Formulario de Preguntas'!$C$10:$FN$165,4,FALSE),"")</f>
        <v/>
      </c>
      <c r="BH114" s="25">
        <f>IF($B114='Formulario de Respuestas'!$D113,'Formulario de Respuestas'!$X113,"ES DIFERENTE")</f>
        <v>0</v>
      </c>
      <c r="BI114" s="1" t="str">
        <f>IFERROR(VLOOKUP(CONCATENATE(BH$1,BH114),'Formulario de Preguntas'!$C$10:$FN$165,3,FALSE),"")</f>
        <v/>
      </c>
      <c r="BJ114" s="1" t="str">
        <f>IFERROR(VLOOKUP(CONCATENATE(BH$1,BH114),'Formulario de Preguntas'!$C$10:$FN$165,4,FALSE),"")</f>
        <v/>
      </c>
      <c r="BK114" s="25">
        <f>IF($B114='Formulario de Respuestas'!$D113,'Formulario de Respuestas'!$Y113,"ES DIFERENTE")</f>
        <v>0</v>
      </c>
      <c r="BL114" s="1" t="str">
        <f>IFERROR(VLOOKUP(CONCATENATE(BK$1,BK114),'Formulario de Preguntas'!$C$10:$FN$165,3,FALSE),"")</f>
        <v/>
      </c>
      <c r="BM114" s="1" t="str">
        <f>IFERROR(VLOOKUP(CONCATENATE(BK$1,BK114),'Formulario de Preguntas'!$C$10:$FN$165,4,FALSE),"")</f>
        <v/>
      </c>
      <c r="BN114" s="25">
        <f>IF($B114='Formulario de Respuestas'!$D113,'Formulario de Respuestas'!$Z113,"ES DIFERENTE")</f>
        <v>0</v>
      </c>
      <c r="BO114" s="1" t="str">
        <f>IFERROR(VLOOKUP(CONCATENATE(BN$1,BN114),'Formulario de Preguntas'!$C$10:$FN$165,3,FALSE),"")</f>
        <v/>
      </c>
      <c r="BP114" s="1" t="str">
        <f>IFERROR(VLOOKUP(CONCATENATE(BN$1,BN114),'Formulario de Preguntas'!$C$10:$FN$165,4,FALSE),"")</f>
        <v/>
      </c>
      <c r="BR114" s="1">
        <f t="shared" si="4"/>
        <v>0</v>
      </c>
      <c r="BS114" s="1">
        <f t="shared" si="5"/>
        <v>0.25</v>
      </c>
      <c r="BT114" s="1">
        <f t="shared" si="6"/>
        <v>0</v>
      </c>
      <c r="BU114" s="1">
        <f>COUNTIF('Formulario de Respuestas'!$E113:$Z113,"A")</f>
        <v>0</v>
      </c>
      <c r="BV114" s="1">
        <f>COUNTIF('Formulario de Respuestas'!$E113:$Z113,"B")</f>
        <v>0</v>
      </c>
      <c r="BW114" s="1">
        <f>COUNTIF('Formulario de Respuestas'!$E113:$Z113,"C")</f>
        <v>0</v>
      </c>
      <c r="BX114" s="1">
        <f>COUNTIF('Formulario de Respuestas'!$E113:$Z113,"D")</f>
        <v>0</v>
      </c>
      <c r="BY114" s="1">
        <f>COUNTIF('Formulario de Respuestas'!$E113:$Z113,"E (RESPUESTA ANULADA)")</f>
        <v>0</v>
      </c>
    </row>
    <row r="115" spans="1:77" x14ac:dyDescent="0.25">
      <c r="A115" s="1">
        <f>'Formulario de Respuestas'!C114</f>
        <v>0</v>
      </c>
      <c r="B115" s="1">
        <f>'Formulario de Respuestas'!D114</f>
        <v>0</v>
      </c>
      <c r="C115" s="25">
        <f>IF($B115='Formulario de Respuestas'!$D114,'Formulario de Respuestas'!$E114,"ES DIFERENTE")</f>
        <v>0</v>
      </c>
      <c r="D115" s="15" t="str">
        <f>IFERROR(VLOOKUP(CONCATENATE(C$1,C115),'Formulario de Preguntas'!$C$2:$FN$165,3,FALSE),"")</f>
        <v/>
      </c>
      <c r="E115" s="1" t="str">
        <f>IFERROR(VLOOKUP(CONCATENATE(C$1,C115),'Formulario de Preguntas'!$C$2:$FN$165,4,FALSE),"")</f>
        <v/>
      </c>
      <c r="F115" s="25">
        <f>IF($B115='Formulario de Respuestas'!$D114,'Formulario de Respuestas'!$F114,"ES DIFERENTE")</f>
        <v>0</v>
      </c>
      <c r="G115" s="1" t="str">
        <f>IFERROR(VLOOKUP(CONCATENATE(F$1,F115),'Formulario de Preguntas'!$C$2:$FN$165,3,FALSE),"")</f>
        <v/>
      </c>
      <c r="H115" s="1" t="str">
        <f>IFERROR(VLOOKUP(CONCATENATE(F$1,F115),'Formulario de Preguntas'!$C$2:$FN$165,4,FALSE),"")</f>
        <v/>
      </c>
      <c r="I115" s="25">
        <f>IF($B115='Formulario de Respuestas'!$D114,'Formulario de Respuestas'!$G114,"ES DIFERENTE")</f>
        <v>0</v>
      </c>
      <c r="J115" s="1" t="str">
        <f>IFERROR(VLOOKUP(CONCATENATE(I$1,I115),'Formulario de Preguntas'!$C$10:$FN$165,3,FALSE),"")</f>
        <v/>
      </c>
      <c r="K115" s="1" t="str">
        <f>IFERROR(VLOOKUP(CONCATENATE(I$1,I115),'Formulario de Preguntas'!$C$10:$FN$165,4,FALSE),"")</f>
        <v/>
      </c>
      <c r="L115" s="25">
        <f>IF($B115='Formulario de Respuestas'!$D114,'Formulario de Respuestas'!$H114,"ES DIFERENTE")</f>
        <v>0</v>
      </c>
      <c r="M115" s="1" t="str">
        <f>IFERROR(VLOOKUP(CONCATENATE(L$1,L115),'Formulario de Preguntas'!$C$10:$FN$165,3,FALSE),"")</f>
        <v/>
      </c>
      <c r="N115" s="1" t="str">
        <f>IFERROR(VLOOKUP(CONCATENATE(L$1,L115),'Formulario de Preguntas'!$C$10:$FN$165,4,FALSE),"")</f>
        <v/>
      </c>
      <c r="O115" s="25">
        <f>IF($B115='Formulario de Respuestas'!$D114,'Formulario de Respuestas'!$I114,"ES DIFERENTE")</f>
        <v>0</v>
      </c>
      <c r="P115" s="1" t="str">
        <f>IFERROR(VLOOKUP(CONCATENATE(O$1,O115),'Formulario de Preguntas'!$C$10:$FN$165,3,FALSE),"")</f>
        <v/>
      </c>
      <c r="Q115" s="1" t="str">
        <f>IFERROR(VLOOKUP(CONCATENATE(O$1,O115),'Formulario de Preguntas'!$C$10:$FN$165,4,FALSE),"")</f>
        <v/>
      </c>
      <c r="R115" s="25">
        <f>IF($B115='Formulario de Respuestas'!$D114,'Formulario de Respuestas'!$J114,"ES DIFERENTE")</f>
        <v>0</v>
      </c>
      <c r="S115" s="1" t="str">
        <f>IFERROR(VLOOKUP(CONCATENATE(R$1,R115),'Formulario de Preguntas'!$C$10:$FN$165,3,FALSE),"")</f>
        <v/>
      </c>
      <c r="T115" s="1" t="str">
        <f>IFERROR(VLOOKUP(CONCATENATE(R$1,R115),'Formulario de Preguntas'!$C$10:$FN$165,4,FALSE),"")</f>
        <v/>
      </c>
      <c r="U115" s="25">
        <f>IF($B115='Formulario de Respuestas'!$D114,'Formulario de Respuestas'!$K114,"ES DIFERENTE")</f>
        <v>0</v>
      </c>
      <c r="V115" s="1" t="str">
        <f>IFERROR(VLOOKUP(CONCATENATE(U$1,U115),'Formulario de Preguntas'!$C$10:$FN$165,3,FALSE),"")</f>
        <v/>
      </c>
      <c r="W115" s="1" t="str">
        <f>IFERROR(VLOOKUP(CONCATENATE(U$1,U115),'Formulario de Preguntas'!$C$10:$FN$165,4,FALSE),"")</f>
        <v/>
      </c>
      <c r="X115" s="25">
        <f>IF($B115='Formulario de Respuestas'!$D114,'Formulario de Respuestas'!$L114,"ES DIFERENTE")</f>
        <v>0</v>
      </c>
      <c r="Y115" s="1" t="str">
        <f>IFERROR(VLOOKUP(CONCATENATE(X$1,X115),'Formulario de Preguntas'!$C$10:$FN$165,3,FALSE),"")</f>
        <v/>
      </c>
      <c r="Z115" s="1" t="str">
        <f>IFERROR(VLOOKUP(CONCATENATE(X$1,X115),'Formulario de Preguntas'!$C$10:$FN$165,4,FALSE),"")</f>
        <v/>
      </c>
      <c r="AA115" s="25">
        <f>IF($B115='Formulario de Respuestas'!$D114,'Formulario de Respuestas'!$M114,"ES DIFERENTE")</f>
        <v>0</v>
      </c>
      <c r="AB115" s="1" t="str">
        <f>IFERROR(VLOOKUP(CONCATENATE(AA$1,AA115),'Formulario de Preguntas'!$C$10:$FN$165,3,FALSE),"")</f>
        <v/>
      </c>
      <c r="AC115" s="1" t="str">
        <f>IFERROR(VLOOKUP(CONCATENATE(AA$1,AA115),'Formulario de Preguntas'!$C$10:$FN$165,4,FALSE),"")</f>
        <v/>
      </c>
      <c r="AD115" s="25">
        <f>IF($B115='Formulario de Respuestas'!$D114,'Formulario de Respuestas'!$N114,"ES DIFERENTE")</f>
        <v>0</v>
      </c>
      <c r="AE115" s="1" t="str">
        <f>IFERROR(VLOOKUP(CONCATENATE(AD$1,AD115),'Formulario de Preguntas'!$C$10:$FN$165,3,FALSE),"")</f>
        <v/>
      </c>
      <c r="AF115" s="1" t="str">
        <f>IFERROR(VLOOKUP(CONCATENATE(AD$1,AD115),'Formulario de Preguntas'!$C$10:$FN$165,4,FALSE),"")</f>
        <v/>
      </c>
      <c r="AG115" s="25">
        <f>IF($B115='Formulario de Respuestas'!$D114,'Formulario de Respuestas'!$O114,"ES DIFERENTE")</f>
        <v>0</v>
      </c>
      <c r="AH115" s="1" t="str">
        <f>IFERROR(VLOOKUP(CONCATENATE(AG$1,AG115),'Formulario de Preguntas'!$C$10:$FN$165,3,FALSE),"")</f>
        <v/>
      </c>
      <c r="AI115" s="1" t="str">
        <f>IFERROR(VLOOKUP(CONCATENATE(AG$1,AG115),'Formulario de Preguntas'!$C$10:$FN$165,4,FALSE),"")</f>
        <v/>
      </c>
      <c r="AJ115" s="25">
        <f>IF($B115='Formulario de Respuestas'!$D114,'Formulario de Respuestas'!$P114,"ES DIFERENTE")</f>
        <v>0</v>
      </c>
      <c r="AK115" s="1" t="str">
        <f>IFERROR(VLOOKUP(CONCATENATE(AJ$1,AJ115),'Formulario de Preguntas'!$C$10:$FN$165,3,FALSE),"")</f>
        <v/>
      </c>
      <c r="AL115" s="1" t="str">
        <f>IFERROR(VLOOKUP(CONCATENATE(AJ$1,AJ115),'Formulario de Preguntas'!$C$10:$FN$165,4,FALSE),"")</f>
        <v/>
      </c>
      <c r="AM115" s="25">
        <f>IF($B115='Formulario de Respuestas'!$D114,'Formulario de Respuestas'!$Q114,"ES DIFERENTE")</f>
        <v>0</v>
      </c>
      <c r="AN115" s="1" t="str">
        <f>IFERROR(VLOOKUP(CONCATENATE(AM$1,AM115),'Formulario de Preguntas'!$C$10:$FN$165,3,FALSE),"")</f>
        <v/>
      </c>
      <c r="AO115" s="1" t="str">
        <f>IFERROR(VLOOKUP(CONCATENATE(AM$1,AM115),'Formulario de Preguntas'!$C$10:$FN$165,4,FALSE),"")</f>
        <v/>
      </c>
      <c r="AP115" s="25">
        <f>IF($B115='Formulario de Respuestas'!$D114,'Formulario de Respuestas'!$R114,"ES DIFERENTE")</f>
        <v>0</v>
      </c>
      <c r="AQ115" s="1" t="str">
        <f>IFERROR(VLOOKUP(CONCATENATE(AP$1,AP115),'Formulario de Preguntas'!$C$10:$FN$165,3,FALSE),"")</f>
        <v/>
      </c>
      <c r="AR115" s="1" t="str">
        <f>IFERROR(VLOOKUP(CONCATENATE(AP$1,AP115),'Formulario de Preguntas'!$C$10:$FN$165,4,FALSE),"")</f>
        <v/>
      </c>
      <c r="AS115" s="25">
        <f>IF($B115='Formulario de Respuestas'!$D114,'Formulario de Respuestas'!$S114,"ES DIFERENTE")</f>
        <v>0</v>
      </c>
      <c r="AT115" s="1" t="str">
        <f>IFERROR(VLOOKUP(CONCATENATE(AS$1,AS115),'Formulario de Preguntas'!$C$10:$FN$165,3,FALSE),"")</f>
        <v/>
      </c>
      <c r="AU115" s="1" t="str">
        <f>IFERROR(VLOOKUP(CONCATENATE(AS$1,AS115),'Formulario de Preguntas'!$C$10:$FN$165,4,FALSE),"")</f>
        <v/>
      </c>
      <c r="AV115" s="25">
        <f>IF($B115='Formulario de Respuestas'!$D114,'Formulario de Respuestas'!$T114,"ES DIFERENTE")</f>
        <v>0</v>
      </c>
      <c r="AW115" s="1" t="str">
        <f>IFERROR(VLOOKUP(CONCATENATE(AV$1,AV115),'Formulario de Preguntas'!$C$10:$FN$165,3,FALSE),"")</f>
        <v/>
      </c>
      <c r="AX115" s="1" t="str">
        <f>IFERROR(VLOOKUP(CONCATENATE(AV$1,AV115),'Formulario de Preguntas'!$C$10:$FN$165,4,FALSE),"")</f>
        <v/>
      </c>
      <c r="AY115" s="25">
        <f>IF($B115='Formulario de Respuestas'!$D114,'Formulario de Respuestas'!$U114,"ES DIFERENTE")</f>
        <v>0</v>
      </c>
      <c r="AZ115" s="1" t="str">
        <f>IFERROR(VLOOKUP(CONCATENATE(AY$1,AY115),'Formulario de Preguntas'!$C$10:$FN$165,3,FALSE),"")</f>
        <v/>
      </c>
      <c r="BA115" s="1" t="str">
        <f>IFERROR(VLOOKUP(CONCATENATE(AY$1,AY115),'Formulario de Preguntas'!$C$10:$FN$165,4,FALSE),"")</f>
        <v/>
      </c>
      <c r="BB115" s="25">
        <f>IF($B115='Formulario de Respuestas'!$D114,'Formulario de Respuestas'!$V114,"ES DIFERENTE")</f>
        <v>0</v>
      </c>
      <c r="BC115" s="1" t="str">
        <f>IFERROR(VLOOKUP(CONCATENATE(BB$1,BB115),'Formulario de Preguntas'!$C$10:$FN$165,3,FALSE),"")</f>
        <v/>
      </c>
      <c r="BD115" s="1" t="str">
        <f>IFERROR(VLOOKUP(CONCATENATE(BB$1,BB115),'Formulario de Preguntas'!$C$10:$FN$165,4,FALSE),"")</f>
        <v/>
      </c>
      <c r="BE115" s="25">
        <f>IF($B115='Formulario de Respuestas'!$D114,'Formulario de Respuestas'!$W114,"ES DIFERENTE")</f>
        <v>0</v>
      </c>
      <c r="BF115" s="1" t="str">
        <f>IFERROR(VLOOKUP(CONCATENATE(BE$1,BE115),'Formulario de Preguntas'!$C$10:$FN$165,3,FALSE),"")</f>
        <v/>
      </c>
      <c r="BG115" s="1" t="str">
        <f>IFERROR(VLOOKUP(CONCATENATE(BE$1,BE115),'Formulario de Preguntas'!$C$10:$FN$165,4,FALSE),"")</f>
        <v/>
      </c>
      <c r="BH115" s="25">
        <f>IF($B115='Formulario de Respuestas'!$D114,'Formulario de Respuestas'!$X114,"ES DIFERENTE")</f>
        <v>0</v>
      </c>
      <c r="BI115" s="1" t="str">
        <f>IFERROR(VLOOKUP(CONCATENATE(BH$1,BH115),'Formulario de Preguntas'!$C$10:$FN$165,3,FALSE),"")</f>
        <v/>
      </c>
      <c r="BJ115" s="1" t="str">
        <f>IFERROR(VLOOKUP(CONCATENATE(BH$1,BH115),'Formulario de Preguntas'!$C$10:$FN$165,4,FALSE),"")</f>
        <v/>
      </c>
      <c r="BK115" s="25">
        <f>IF($B115='Formulario de Respuestas'!$D114,'Formulario de Respuestas'!$Y114,"ES DIFERENTE")</f>
        <v>0</v>
      </c>
      <c r="BL115" s="1" t="str">
        <f>IFERROR(VLOOKUP(CONCATENATE(BK$1,BK115),'Formulario de Preguntas'!$C$10:$FN$165,3,FALSE),"")</f>
        <v/>
      </c>
      <c r="BM115" s="1" t="str">
        <f>IFERROR(VLOOKUP(CONCATENATE(BK$1,BK115),'Formulario de Preguntas'!$C$10:$FN$165,4,FALSE),"")</f>
        <v/>
      </c>
      <c r="BN115" s="25">
        <f>IF($B115='Formulario de Respuestas'!$D114,'Formulario de Respuestas'!$Z114,"ES DIFERENTE")</f>
        <v>0</v>
      </c>
      <c r="BO115" s="1" t="str">
        <f>IFERROR(VLOOKUP(CONCATENATE(BN$1,BN115),'Formulario de Preguntas'!$C$10:$FN$165,3,FALSE),"")</f>
        <v/>
      </c>
      <c r="BP115" s="1" t="str">
        <f>IFERROR(VLOOKUP(CONCATENATE(BN$1,BN115),'Formulario de Preguntas'!$C$10:$FN$165,4,FALSE),"")</f>
        <v/>
      </c>
      <c r="BR115" s="1">
        <f t="shared" si="4"/>
        <v>0</v>
      </c>
      <c r="BS115" s="1">
        <f t="shared" si="5"/>
        <v>0.25</v>
      </c>
      <c r="BT115" s="1">
        <f t="shared" si="6"/>
        <v>0</v>
      </c>
      <c r="BU115" s="1">
        <f>COUNTIF('Formulario de Respuestas'!$E114:$Z114,"A")</f>
        <v>0</v>
      </c>
      <c r="BV115" s="1">
        <f>COUNTIF('Formulario de Respuestas'!$E114:$Z114,"B")</f>
        <v>0</v>
      </c>
      <c r="BW115" s="1">
        <f>COUNTIF('Formulario de Respuestas'!$E114:$Z114,"C")</f>
        <v>0</v>
      </c>
      <c r="BX115" s="1">
        <f>COUNTIF('Formulario de Respuestas'!$E114:$Z114,"D")</f>
        <v>0</v>
      </c>
      <c r="BY115" s="1">
        <f>COUNTIF('Formulario de Respuestas'!$E114:$Z114,"E (RESPUESTA ANULADA)")</f>
        <v>0</v>
      </c>
    </row>
    <row r="116" spans="1:77" x14ac:dyDescent="0.25">
      <c r="A116" s="1">
        <f>'Formulario de Respuestas'!C115</f>
        <v>0</v>
      </c>
      <c r="B116" s="1">
        <f>'Formulario de Respuestas'!D115</f>
        <v>0</v>
      </c>
      <c r="C116" s="25">
        <f>IF($B116='Formulario de Respuestas'!$D115,'Formulario de Respuestas'!$E115,"ES DIFERENTE")</f>
        <v>0</v>
      </c>
      <c r="D116" s="15" t="str">
        <f>IFERROR(VLOOKUP(CONCATENATE(C$1,C116),'Formulario de Preguntas'!$C$2:$FN$165,3,FALSE),"")</f>
        <v/>
      </c>
      <c r="E116" s="1" t="str">
        <f>IFERROR(VLOOKUP(CONCATENATE(C$1,C116),'Formulario de Preguntas'!$C$2:$FN$165,4,FALSE),"")</f>
        <v/>
      </c>
      <c r="F116" s="25">
        <f>IF($B116='Formulario de Respuestas'!$D115,'Formulario de Respuestas'!$F115,"ES DIFERENTE")</f>
        <v>0</v>
      </c>
      <c r="G116" s="1" t="str">
        <f>IFERROR(VLOOKUP(CONCATENATE(F$1,F116),'Formulario de Preguntas'!$C$2:$FN$165,3,FALSE),"")</f>
        <v/>
      </c>
      <c r="H116" s="1" t="str">
        <f>IFERROR(VLOOKUP(CONCATENATE(F$1,F116),'Formulario de Preguntas'!$C$2:$FN$165,4,FALSE),"")</f>
        <v/>
      </c>
      <c r="I116" s="25">
        <f>IF($B116='Formulario de Respuestas'!$D115,'Formulario de Respuestas'!$G115,"ES DIFERENTE")</f>
        <v>0</v>
      </c>
      <c r="J116" s="1" t="str">
        <f>IFERROR(VLOOKUP(CONCATENATE(I$1,I116),'Formulario de Preguntas'!$C$10:$FN$165,3,FALSE),"")</f>
        <v/>
      </c>
      <c r="K116" s="1" t="str">
        <f>IFERROR(VLOOKUP(CONCATENATE(I$1,I116),'Formulario de Preguntas'!$C$10:$FN$165,4,FALSE),"")</f>
        <v/>
      </c>
      <c r="L116" s="25">
        <f>IF($B116='Formulario de Respuestas'!$D115,'Formulario de Respuestas'!$H115,"ES DIFERENTE")</f>
        <v>0</v>
      </c>
      <c r="M116" s="1" t="str">
        <f>IFERROR(VLOOKUP(CONCATENATE(L$1,L116),'Formulario de Preguntas'!$C$10:$FN$165,3,FALSE),"")</f>
        <v/>
      </c>
      <c r="N116" s="1" t="str">
        <f>IFERROR(VLOOKUP(CONCATENATE(L$1,L116),'Formulario de Preguntas'!$C$10:$FN$165,4,FALSE),"")</f>
        <v/>
      </c>
      <c r="O116" s="25">
        <f>IF($B116='Formulario de Respuestas'!$D115,'Formulario de Respuestas'!$I115,"ES DIFERENTE")</f>
        <v>0</v>
      </c>
      <c r="P116" s="1" t="str">
        <f>IFERROR(VLOOKUP(CONCATENATE(O$1,O116),'Formulario de Preguntas'!$C$10:$FN$165,3,FALSE),"")</f>
        <v/>
      </c>
      <c r="Q116" s="1" t="str">
        <f>IFERROR(VLOOKUP(CONCATENATE(O$1,O116),'Formulario de Preguntas'!$C$10:$FN$165,4,FALSE),"")</f>
        <v/>
      </c>
      <c r="R116" s="25">
        <f>IF($B116='Formulario de Respuestas'!$D115,'Formulario de Respuestas'!$J115,"ES DIFERENTE")</f>
        <v>0</v>
      </c>
      <c r="S116" s="1" t="str">
        <f>IFERROR(VLOOKUP(CONCATENATE(R$1,R116),'Formulario de Preguntas'!$C$10:$FN$165,3,FALSE),"")</f>
        <v/>
      </c>
      <c r="T116" s="1" t="str">
        <f>IFERROR(VLOOKUP(CONCATENATE(R$1,R116),'Formulario de Preguntas'!$C$10:$FN$165,4,FALSE),"")</f>
        <v/>
      </c>
      <c r="U116" s="25">
        <f>IF($B116='Formulario de Respuestas'!$D115,'Formulario de Respuestas'!$K115,"ES DIFERENTE")</f>
        <v>0</v>
      </c>
      <c r="V116" s="1" t="str">
        <f>IFERROR(VLOOKUP(CONCATENATE(U$1,U116),'Formulario de Preguntas'!$C$10:$FN$165,3,FALSE),"")</f>
        <v/>
      </c>
      <c r="W116" s="1" t="str">
        <f>IFERROR(VLOOKUP(CONCATENATE(U$1,U116),'Formulario de Preguntas'!$C$10:$FN$165,4,FALSE),"")</f>
        <v/>
      </c>
      <c r="X116" s="25">
        <f>IF($B116='Formulario de Respuestas'!$D115,'Formulario de Respuestas'!$L115,"ES DIFERENTE")</f>
        <v>0</v>
      </c>
      <c r="Y116" s="1" t="str">
        <f>IFERROR(VLOOKUP(CONCATENATE(X$1,X116),'Formulario de Preguntas'!$C$10:$FN$165,3,FALSE),"")</f>
        <v/>
      </c>
      <c r="Z116" s="1" t="str">
        <f>IFERROR(VLOOKUP(CONCATENATE(X$1,X116),'Formulario de Preguntas'!$C$10:$FN$165,4,FALSE),"")</f>
        <v/>
      </c>
      <c r="AA116" s="25">
        <f>IF($B116='Formulario de Respuestas'!$D115,'Formulario de Respuestas'!$M115,"ES DIFERENTE")</f>
        <v>0</v>
      </c>
      <c r="AB116" s="1" t="str">
        <f>IFERROR(VLOOKUP(CONCATENATE(AA$1,AA116),'Formulario de Preguntas'!$C$10:$FN$165,3,FALSE),"")</f>
        <v/>
      </c>
      <c r="AC116" s="1" t="str">
        <f>IFERROR(VLOOKUP(CONCATENATE(AA$1,AA116),'Formulario de Preguntas'!$C$10:$FN$165,4,FALSE),"")</f>
        <v/>
      </c>
      <c r="AD116" s="25">
        <f>IF($B116='Formulario de Respuestas'!$D115,'Formulario de Respuestas'!$N115,"ES DIFERENTE")</f>
        <v>0</v>
      </c>
      <c r="AE116" s="1" t="str">
        <f>IFERROR(VLOOKUP(CONCATENATE(AD$1,AD116),'Formulario de Preguntas'!$C$10:$FN$165,3,FALSE),"")</f>
        <v/>
      </c>
      <c r="AF116" s="1" t="str">
        <f>IFERROR(VLOOKUP(CONCATENATE(AD$1,AD116),'Formulario de Preguntas'!$C$10:$FN$165,4,FALSE),"")</f>
        <v/>
      </c>
      <c r="AG116" s="25">
        <f>IF($B116='Formulario de Respuestas'!$D115,'Formulario de Respuestas'!$O115,"ES DIFERENTE")</f>
        <v>0</v>
      </c>
      <c r="AH116" s="1" t="str">
        <f>IFERROR(VLOOKUP(CONCATENATE(AG$1,AG116),'Formulario de Preguntas'!$C$10:$FN$165,3,FALSE),"")</f>
        <v/>
      </c>
      <c r="AI116" s="1" t="str">
        <f>IFERROR(VLOOKUP(CONCATENATE(AG$1,AG116),'Formulario de Preguntas'!$C$10:$FN$165,4,FALSE),"")</f>
        <v/>
      </c>
      <c r="AJ116" s="25">
        <f>IF($B116='Formulario de Respuestas'!$D115,'Formulario de Respuestas'!$P115,"ES DIFERENTE")</f>
        <v>0</v>
      </c>
      <c r="AK116" s="1" t="str">
        <f>IFERROR(VLOOKUP(CONCATENATE(AJ$1,AJ116),'Formulario de Preguntas'!$C$10:$FN$165,3,FALSE),"")</f>
        <v/>
      </c>
      <c r="AL116" s="1" t="str">
        <f>IFERROR(VLOOKUP(CONCATENATE(AJ$1,AJ116),'Formulario de Preguntas'!$C$10:$FN$165,4,FALSE),"")</f>
        <v/>
      </c>
      <c r="AM116" s="25">
        <f>IF($B116='Formulario de Respuestas'!$D115,'Formulario de Respuestas'!$Q115,"ES DIFERENTE")</f>
        <v>0</v>
      </c>
      <c r="AN116" s="1" t="str">
        <f>IFERROR(VLOOKUP(CONCATENATE(AM$1,AM116),'Formulario de Preguntas'!$C$10:$FN$165,3,FALSE),"")</f>
        <v/>
      </c>
      <c r="AO116" s="1" t="str">
        <f>IFERROR(VLOOKUP(CONCATENATE(AM$1,AM116),'Formulario de Preguntas'!$C$10:$FN$165,4,FALSE),"")</f>
        <v/>
      </c>
      <c r="AP116" s="25">
        <f>IF($B116='Formulario de Respuestas'!$D115,'Formulario de Respuestas'!$R115,"ES DIFERENTE")</f>
        <v>0</v>
      </c>
      <c r="AQ116" s="1" t="str">
        <f>IFERROR(VLOOKUP(CONCATENATE(AP$1,AP116),'Formulario de Preguntas'!$C$10:$FN$165,3,FALSE),"")</f>
        <v/>
      </c>
      <c r="AR116" s="1" t="str">
        <f>IFERROR(VLOOKUP(CONCATENATE(AP$1,AP116),'Formulario de Preguntas'!$C$10:$FN$165,4,FALSE),"")</f>
        <v/>
      </c>
      <c r="AS116" s="25">
        <f>IF($B116='Formulario de Respuestas'!$D115,'Formulario de Respuestas'!$S115,"ES DIFERENTE")</f>
        <v>0</v>
      </c>
      <c r="AT116" s="1" t="str">
        <f>IFERROR(VLOOKUP(CONCATENATE(AS$1,AS116),'Formulario de Preguntas'!$C$10:$FN$165,3,FALSE),"")</f>
        <v/>
      </c>
      <c r="AU116" s="1" t="str">
        <f>IFERROR(VLOOKUP(CONCATENATE(AS$1,AS116),'Formulario de Preguntas'!$C$10:$FN$165,4,FALSE),"")</f>
        <v/>
      </c>
      <c r="AV116" s="25">
        <f>IF($B116='Formulario de Respuestas'!$D115,'Formulario de Respuestas'!$T115,"ES DIFERENTE")</f>
        <v>0</v>
      </c>
      <c r="AW116" s="1" t="str">
        <f>IFERROR(VLOOKUP(CONCATENATE(AV$1,AV116),'Formulario de Preguntas'!$C$10:$FN$165,3,FALSE),"")</f>
        <v/>
      </c>
      <c r="AX116" s="1" t="str">
        <f>IFERROR(VLOOKUP(CONCATENATE(AV$1,AV116),'Formulario de Preguntas'!$C$10:$FN$165,4,FALSE),"")</f>
        <v/>
      </c>
      <c r="AY116" s="25">
        <f>IF($B116='Formulario de Respuestas'!$D115,'Formulario de Respuestas'!$U115,"ES DIFERENTE")</f>
        <v>0</v>
      </c>
      <c r="AZ116" s="1" t="str">
        <f>IFERROR(VLOOKUP(CONCATENATE(AY$1,AY116),'Formulario de Preguntas'!$C$10:$FN$165,3,FALSE),"")</f>
        <v/>
      </c>
      <c r="BA116" s="1" t="str">
        <f>IFERROR(VLOOKUP(CONCATENATE(AY$1,AY116),'Formulario de Preguntas'!$C$10:$FN$165,4,FALSE),"")</f>
        <v/>
      </c>
      <c r="BB116" s="25">
        <f>IF($B116='Formulario de Respuestas'!$D115,'Formulario de Respuestas'!$V115,"ES DIFERENTE")</f>
        <v>0</v>
      </c>
      <c r="BC116" s="1" t="str">
        <f>IFERROR(VLOOKUP(CONCATENATE(BB$1,BB116),'Formulario de Preguntas'!$C$10:$FN$165,3,FALSE),"")</f>
        <v/>
      </c>
      <c r="BD116" s="1" t="str">
        <f>IFERROR(VLOOKUP(CONCATENATE(BB$1,BB116),'Formulario de Preguntas'!$C$10:$FN$165,4,FALSE),"")</f>
        <v/>
      </c>
      <c r="BE116" s="25">
        <f>IF($B116='Formulario de Respuestas'!$D115,'Formulario de Respuestas'!$W115,"ES DIFERENTE")</f>
        <v>0</v>
      </c>
      <c r="BF116" s="1" t="str">
        <f>IFERROR(VLOOKUP(CONCATENATE(BE$1,BE116),'Formulario de Preguntas'!$C$10:$FN$165,3,FALSE),"")</f>
        <v/>
      </c>
      <c r="BG116" s="1" t="str">
        <f>IFERROR(VLOOKUP(CONCATENATE(BE$1,BE116),'Formulario de Preguntas'!$C$10:$FN$165,4,FALSE),"")</f>
        <v/>
      </c>
      <c r="BH116" s="25">
        <f>IF($B116='Formulario de Respuestas'!$D115,'Formulario de Respuestas'!$X115,"ES DIFERENTE")</f>
        <v>0</v>
      </c>
      <c r="BI116" s="1" t="str">
        <f>IFERROR(VLOOKUP(CONCATENATE(BH$1,BH116),'Formulario de Preguntas'!$C$10:$FN$165,3,FALSE),"")</f>
        <v/>
      </c>
      <c r="BJ116" s="1" t="str">
        <f>IFERROR(VLOOKUP(CONCATENATE(BH$1,BH116),'Formulario de Preguntas'!$C$10:$FN$165,4,FALSE),"")</f>
        <v/>
      </c>
      <c r="BK116" s="25">
        <f>IF($B116='Formulario de Respuestas'!$D115,'Formulario de Respuestas'!$Y115,"ES DIFERENTE")</f>
        <v>0</v>
      </c>
      <c r="BL116" s="1" t="str">
        <f>IFERROR(VLOOKUP(CONCATENATE(BK$1,BK116),'Formulario de Preguntas'!$C$10:$FN$165,3,FALSE),"")</f>
        <v/>
      </c>
      <c r="BM116" s="1" t="str">
        <f>IFERROR(VLOOKUP(CONCATENATE(BK$1,BK116),'Formulario de Preguntas'!$C$10:$FN$165,4,FALSE),"")</f>
        <v/>
      </c>
      <c r="BN116" s="25">
        <f>IF($B116='Formulario de Respuestas'!$D115,'Formulario de Respuestas'!$Z115,"ES DIFERENTE")</f>
        <v>0</v>
      </c>
      <c r="BO116" s="1" t="str">
        <f>IFERROR(VLOOKUP(CONCATENATE(BN$1,BN116),'Formulario de Preguntas'!$C$10:$FN$165,3,FALSE),"")</f>
        <v/>
      </c>
      <c r="BP116" s="1" t="str">
        <f>IFERROR(VLOOKUP(CONCATENATE(BN$1,BN116),'Formulario de Preguntas'!$C$10:$FN$165,4,FALSE),"")</f>
        <v/>
      </c>
      <c r="BR116" s="1">
        <f t="shared" si="4"/>
        <v>0</v>
      </c>
      <c r="BS116" s="1">
        <f t="shared" si="5"/>
        <v>0.25</v>
      </c>
      <c r="BT116" s="1">
        <f t="shared" si="6"/>
        <v>0</v>
      </c>
      <c r="BU116" s="1">
        <f>COUNTIF('Formulario de Respuestas'!$E115:$Z115,"A")</f>
        <v>0</v>
      </c>
      <c r="BV116" s="1">
        <f>COUNTIF('Formulario de Respuestas'!$E115:$Z115,"B")</f>
        <v>0</v>
      </c>
      <c r="BW116" s="1">
        <f>COUNTIF('Formulario de Respuestas'!$E115:$Z115,"C")</f>
        <v>0</v>
      </c>
      <c r="BX116" s="1">
        <f>COUNTIF('Formulario de Respuestas'!$E115:$Z115,"D")</f>
        <v>0</v>
      </c>
      <c r="BY116" s="1">
        <f>COUNTIF('Formulario de Respuestas'!$E115:$Z115,"E (RESPUESTA ANULADA)")</f>
        <v>0</v>
      </c>
    </row>
    <row r="117" spans="1:77" x14ac:dyDescent="0.25">
      <c r="A117" s="1">
        <f>'Formulario de Respuestas'!C116</f>
        <v>0</v>
      </c>
      <c r="B117" s="1">
        <f>'Formulario de Respuestas'!D116</f>
        <v>0</v>
      </c>
      <c r="C117" s="25">
        <f>IF($B117='Formulario de Respuestas'!$D116,'Formulario de Respuestas'!$E116,"ES DIFERENTE")</f>
        <v>0</v>
      </c>
      <c r="D117" s="15" t="str">
        <f>IFERROR(VLOOKUP(CONCATENATE(C$1,C117),'Formulario de Preguntas'!$C$2:$FN$165,3,FALSE),"")</f>
        <v/>
      </c>
      <c r="E117" s="1" t="str">
        <f>IFERROR(VLOOKUP(CONCATENATE(C$1,C117),'Formulario de Preguntas'!$C$2:$FN$165,4,FALSE),"")</f>
        <v/>
      </c>
      <c r="F117" s="25">
        <f>IF($B117='Formulario de Respuestas'!$D116,'Formulario de Respuestas'!$F116,"ES DIFERENTE")</f>
        <v>0</v>
      </c>
      <c r="G117" s="1" t="str">
        <f>IFERROR(VLOOKUP(CONCATENATE(F$1,F117),'Formulario de Preguntas'!$C$2:$FN$165,3,FALSE),"")</f>
        <v/>
      </c>
      <c r="H117" s="1" t="str">
        <f>IFERROR(VLOOKUP(CONCATENATE(F$1,F117),'Formulario de Preguntas'!$C$2:$FN$165,4,FALSE),"")</f>
        <v/>
      </c>
      <c r="I117" s="25">
        <f>IF($B117='Formulario de Respuestas'!$D116,'Formulario de Respuestas'!$G116,"ES DIFERENTE")</f>
        <v>0</v>
      </c>
      <c r="J117" s="1" t="str">
        <f>IFERROR(VLOOKUP(CONCATENATE(I$1,I117),'Formulario de Preguntas'!$C$10:$FN$165,3,FALSE),"")</f>
        <v/>
      </c>
      <c r="K117" s="1" t="str">
        <f>IFERROR(VLOOKUP(CONCATENATE(I$1,I117),'Formulario de Preguntas'!$C$10:$FN$165,4,FALSE),"")</f>
        <v/>
      </c>
      <c r="L117" s="25">
        <f>IF($B117='Formulario de Respuestas'!$D116,'Formulario de Respuestas'!$H116,"ES DIFERENTE")</f>
        <v>0</v>
      </c>
      <c r="M117" s="1" t="str">
        <f>IFERROR(VLOOKUP(CONCATENATE(L$1,L117),'Formulario de Preguntas'!$C$10:$FN$165,3,FALSE),"")</f>
        <v/>
      </c>
      <c r="N117" s="1" t="str">
        <f>IFERROR(VLOOKUP(CONCATENATE(L$1,L117),'Formulario de Preguntas'!$C$10:$FN$165,4,FALSE),"")</f>
        <v/>
      </c>
      <c r="O117" s="25">
        <f>IF($B117='Formulario de Respuestas'!$D116,'Formulario de Respuestas'!$I116,"ES DIFERENTE")</f>
        <v>0</v>
      </c>
      <c r="P117" s="1" t="str">
        <f>IFERROR(VLOOKUP(CONCATENATE(O$1,O117),'Formulario de Preguntas'!$C$10:$FN$165,3,FALSE),"")</f>
        <v/>
      </c>
      <c r="Q117" s="1" t="str">
        <f>IFERROR(VLOOKUP(CONCATENATE(O$1,O117),'Formulario de Preguntas'!$C$10:$FN$165,4,FALSE),"")</f>
        <v/>
      </c>
      <c r="R117" s="25">
        <f>IF($B117='Formulario de Respuestas'!$D116,'Formulario de Respuestas'!$J116,"ES DIFERENTE")</f>
        <v>0</v>
      </c>
      <c r="S117" s="1" t="str">
        <f>IFERROR(VLOOKUP(CONCATENATE(R$1,R117),'Formulario de Preguntas'!$C$10:$FN$165,3,FALSE),"")</f>
        <v/>
      </c>
      <c r="T117" s="1" t="str">
        <f>IFERROR(VLOOKUP(CONCATENATE(R$1,R117),'Formulario de Preguntas'!$C$10:$FN$165,4,FALSE),"")</f>
        <v/>
      </c>
      <c r="U117" s="25">
        <f>IF($B117='Formulario de Respuestas'!$D116,'Formulario de Respuestas'!$K116,"ES DIFERENTE")</f>
        <v>0</v>
      </c>
      <c r="V117" s="1" t="str">
        <f>IFERROR(VLOOKUP(CONCATENATE(U$1,U117),'Formulario de Preguntas'!$C$10:$FN$165,3,FALSE),"")</f>
        <v/>
      </c>
      <c r="W117" s="1" t="str">
        <f>IFERROR(VLOOKUP(CONCATENATE(U$1,U117),'Formulario de Preguntas'!$C$10:$FN$165,4,FALSE),"")</f>
        <v/>
      </c>
      <c r="X117" s="25">
        <f>IF($B117='Formulario de Respuestas'!$D116,'Formulario de Respuestas'!$L116,"ES DIFERENTE")</f>
        <v>0</v>
      </c>
      <c r="Y117" s="1" t="str">
        <f>IFERROR(VLOOKUP(CONCATENATE(X$1,X117),'Formulario de Preguntas'!$C$10:$FN$165,3,FALSE),"")</f>
        <v/>
      </c>
      <c r="Z117" s="1" t="str">
        <f>IFERROR(VLOOKUP(CONCATENATE(X$1,X117),'Formulario de Preguntas'!$C$10:$FN$165,4,FALSE),"")</f>
        <v/>
      </c>
      <c r="AA117" s="25">
        <f>IF($B117='Formulario de Respuestas'!$D116,'Formulario de Respuestas'!$M116,"ES DIFERENTE")</f>
        <v>0</v>
      </c>
      <c r="AB117" s="1" t="str">
        <f>IFERROR(VLOOKUP(CONCATENATE(AA$1,AA117),'Formulario de Preguntas'!$C$10:$FN$165,3,FALSE),"")</f>
        <v/>
      </c>
      <c r="AC117" s="1" t="str">
        <f>IFERROR(VLOOKUP(CONCATENATE(AA$1,AA117),'Formulario de Preguntas'!$C$10:$FN$165,4,FALSE),"")</f>
        <v/>
      </c>
      <c r="AD117" s="25">
        <f>IF($B117='Formulario de Respuestas'!$D116,'Formulario de Respuestas'!$N116,"ES DIFERENTE")</f>
        <v>0</v>
      </c>
      <c r="AE117" s="1" t="str">
        <f>IFERROR(VLOOKUP(CONCATENATE(AD$1,AD117),'Formulario de Preguntas'!$C$10:$FN$165,3,FALSE),"")</f>
        <v/>
      </c>
      <c r="AF117" s="1" t="str">
        <f>IFERROR(VLOOKUP(CONCATENATE(AD$1,AD117),'Formulario de Preguntas'!$C$10:$FN$165,4,FALSE),"")</f>
        <v/>
      </c>
      <c r="AG117" s="25">
        <f>IF($B117='Formulario de Respuestas'!$D116,'Formulario de Respuestas'!$O116,"ES DIFERENTE")</f>
        <v>0</v>
      </c>
      <c r="AH117" s="1" t="str">
        <f>IFERROR(VLOOKUP(CONCATENATE(AG$1,AG117),'Formulario de Preguntas'!$C$10:$FN$165,3,FALSE),"")</f>
        <v/>
      </c>
      <c r="AI117" s="1" t="str">
        <f>IFERROR(VLOOKUP(CONCATENATE(AG$1,AG117),'Formulario de Preguntas'!$C$10:$FN$165,4,FALSE),"")</f>
        <v/>
      </c>
      <c r="AJ117" s="25">
        <f>IF($B117='Formulario de Respuestas'!$D116,'Formulario de Respuestas'!$P116,"ES DIFERENTE")</f>
        <v>0</v>
      </c>
      <c r="AK117" s="1" t="str">
        <f>IFERROR(VLOOKUP(CONCATENATE(AJ$1,AJ117),'Formulario de Preguntas'!$C$10:$FN$165,3,FALSE),"")</f>
        <v/>
      </c>
      <c r="AL117" s="1" t="str">
        <f>IFERROR(VLOOKUP(CONCATENATE(AJ$1,AJ117),'Formulario de Preguntas'!$C$10:$FN$165,4,FALSE),"")</f>
        <v/>
      </c>
      <c r="AM117" s="25">
        <f>IF($B117='Formulario de Respuestas'!$D116,'Formulario de Respuestas'!$Q116,"ES DIFERENTE")</f>
        <v>0</v>
      </c>
      <c r="AN117" s="1" t="str">
        <f>IFERROR(VLOOKUP(CONCATENATE(AM$1,AM117),'Formulario de Preguntas'!$C$10:$FN$165,3,FALSE),"")</f>
        <v/>
      </c>
      <c r="AO117" s="1" t="str">
        <f>IFERROR(VLOOKUP(CONCATENATE(AM$1,AM117),'Formulario de Preguntas'!$C$10:$FN$165,4,FALSE),"")</f>
        <v/>
      </c>
      <c r="AP117" s="25">
        <f>IF($B117='Formulario de Respuestas'!$D116,'Formulario de Respuestas'!$R116,"ES DIFERENTE")</f>
        <v>0</v>
      </c>
      <c r="AQ117" s="1" t="str">
        <f>IFERROR(VLOOKUP(CONCATENATE(AP$1,AP117),'Formulario de Preguntas'!$C$10:$FN$165,3,FALSE),"")</f>
        <v/>
      </c>
      <c r="AR117" s="1" t="str">
        <f>IFERROR(VLOOKUP(CONCATENATE(AP$1,AP117),'Formulario de Preguntas'!$C$10:$FN$165,4,FALSE),"")</f>
        <v/>
      </c>
      <c r="AS117" s="25">
        <f>IF($B117='Formulario de Respuestas'!$D116,'Formulario de Respuestas'!$S116,"ES DIFERENTE")</f>
        <v>0</v>
      </c>
      <c r="AT117" s="1" t="str">
        <f>IFERROR(VLOOKUP(CONCATENATE(AS$1,AS117),'Formulario de Preguntas'!$C$10:$FN$165,3,FALSE),"")</f>
        <v/>
      </c>
      <c r="AU117" s="1" t="str">
        <f>IFERROR(VLOOKUP(CONCATENATE(AS$1,AS117),'Formulario de Preguntas'!$C$10:$FN$165,4,FALSE),"")</f>
        <v/>
      </c>
      <c r="AV117" s="25">
        <f>IF($B117='Formulario de Respuestas'!$D116,'Formulario de Respuestas'!$T116,"ES DIFERENTE")</f>
        <v>0</v>
      </c>
      <c r="AW117" s="1" t="str">
        <f>IFERROR(VLOOKUP(CONCATENATE(AV$1,AV117),'Formulario de Preguntas'!$C$10:$FN$165,3,FALSE),"")</f>
        <v/>
      </c>
      <c r="AX117" s="1" t="str">
        <f>IFERROR(VLOOKUP(CONCATENATE(AV$1,AV117),'Formulario de Preguntas'!$C$10:$FN$165,4,FALSE),"")</f>
        <v/>
      </c>
      <c r="AY117" s="25">
        <f>IF($B117='Formulario de Respuestas'!$D116,'Formulario de Respuestas'!$U116,"ES DIFERENTE")</f>
        <v>0</v>
      </c>
      <c r="AZ117" s="1" t="str">
        <f>IFERROR(VLOOKUP(CONCATENATE(AY$1,AY117),'Formulario de Preguntas'!$C$10:$FN$165,3,FALSE),"")</f>
        <v/>
      </c>
      <c r="BA117" s="1" t="str">
        <f>IFERROR(VLOOKUP(CONCATENATE(AY$1,AY117),'Formulario de Preguntas'!$C$10:$FN$165,4,FALSE),"")</f>
        <v/>
      </c>
      <c r="BB117" s="25">
        <f>IF($B117='Formulario de Respuestas'!$D116,'Formulario de Respuestas'!$V116,"ES DIFERENTE")</f>
        <v>0</v>
      </c>
      <c r="BC117" s="1" t="str">
        <f>IFERROR(VLOOKUP(CONCATENATE(BB$1,BB117),'Formulario de Preguntas'!$C$10:$FN$165,3,FALSE),"")</f>
        <v/>
      </c>
      <c r="BD117" s="1" t="str">
        <f>IFERROR(VLOOKUP(CONCATENATE(BB$1,BB117),'Formulario de Preguntas'!$C$10:$FN$165,4,FALSE),"")</f>
        <v/>
      </c>
      <c r="BE117" s="25">
        <f>IF($B117='Formulario de Respuestas'!$D116,'Formulario de Respuestas'!$W116,"ES DIFERENTE")</f>
        <v>0</v>
      </c>
      <c r="BF117" s="1" t="str">
        <f>IFERROR(VLOOKUP(CONCATENATE(BE$1,BE117),'Formulario de Preguntas'!$C$10:$FN$165,3,FALSE),"")</f>
        <v/>
      </c>
      <c r="BG117" s="1" t="str">
        <f>IFERROR(VLOOKUP(CONCATENATE(BE$1,BE117),'Formulario de Preguntas'!$C$10:$FN$165,4,FALSE),"")</f>
        <v/>
      </c>
      <c r="BH117" s="25">
        <f>IF($B117='Formulario de Respuestas'!$D116,'Formulario de Respuestas'!$X116,"ES DIFERENTE")</f>
        <v>0</v>
      </c>
      <c r="BI117" s="1" t="str">
        <f>IFERROR(VLOOKUP(CONCATENATE(BH$1,BH117),'Formulario de Preguntas'!$C$10:$FN$165,3,FALSE),"")</f>
        <v/>
      </c>
      <c r="BJ117" s="1" t="str">
        <f>IFERROR(VLOOKUP(CONCATENATE(BH$1,BH117),'Formulario de Preguntas'!$C$10:$FN$165,4,FALSE),"")</f>
        <v/>
      </c>
      <c r="BK117" s="25">
        <f>IF($B117='Formulario de Respuestas'!$D116,'Formulario de Respuestas'!$Y116,"ES DIFERENTE")</f>
        <v>0</v>
      </c>
      <c r="BL117" s="1" t="str">
        <f>IFERROR(VLOOKUP(CONCATENATE(BK$1,BK117),'Formulario de Preguntas'!$C$10:$FN$165,3,FALSE),"")</f>
        <v/>
      </c>
      <c r="BM117" s="1" t="str">
        <f>IFERROR(VLOOKUP(CONCATENATE(BK$1,BK117),'Formulario de Preguntas'!$C$10:$FN$165,4,FALSE),"")</f>
        <v/>
      </c>
      <c r="BN117" s="25">
        <f>IF($B117='Formulario de Respuestas'!$D116,'Formulario de Respuestas'!$Z116,"ES DIFERENTE")</f>
        <v>0</v>
      </c>
      <c r="BO117" s="1" t="str">
        <f>IFERROR(VLOOKUP(CONCATENATE(BN$1,BN117),'Formulario de Preguntas'!$C$10:$FN$165,3,FALSE),"")</f>
        <v/>
      </c>
      <c r="BP117" s="1" t="str">
        <f>IFERROR(VLOOKUP(CONCATENATE(BN$1,BN117),'Formulario de Preguntas'!$C$10:$FN$165,4,FALSE),"")</f>
        <v/>
      </c>
      <c r="BR117" s="1">
        <f t="shared" si="4"/>
        <v>0</v>
      </c>
      <c r="BS117" s="1">
        <f t="shared" si="5"/>
        <v>0.25</v>
      </c>
      <c r="BT117" s="1">
        <f t="shared" si="6"/>
        <v>0</v>
      </c>
      <c r="BU117" s="1">
        <f>COUNTIF('Formulario de Respuestas'!$E116:$Z116,"A")</f>
        <v>0</v>
      </c>
      <c r="BV117" s="1">
        <f>COUNTIF('Formulario de Respuestas'!$E116:$Z116,"B")</f>
        <v>0</v>
      </c>
      <c r="BW117" s="1">
        <f>COUNTIF('Formulario de Respuestas'!$E116:$Z116,"C")</f>
        <v>0</v>
      </c>
      <c r="BX117" s="1">
        <f>COUNTIF('Formulario de Respuestas'!$E116:$Z116,"D")</f>
        <v>0</v>
      </c>
      <c r="BY117" s="1">
        <f>COUNTIF('Formulario de Respuestas'!$E116:$Z116,"E (RESPUESTA ANULADA)")</f>
        <v>0</v>
      </c>
    </row>
    <row r="118" spans="1:77" x14ac:dyDescent="0.25">
      <c r="A118" s="1">
        <f>'Formulario de Respuestas'!C117</f>
        <v>0</v>
      </c>
      <c r="B118" s="1">
        <f>'Formulario de Respuestas'!D117</f>
        <v>0</v>
      </c>
      <c r="C118" s="25">
        <f>IF($B118='Formulario de Respuestas'!$D117,'Formulario de Respuestas'!$E117,"ES DIFERENTE")</f>
        <v>0</v>
      </c>
      <c r="D118" s="15" t="str">
        <f>IFERROR(VLOOKUP(CONCATENATE(C$1,C118),'Formulario de Preguntas'!$C$2:$FN$165,3,FALSE),"")</f>
        <v/>
      </c>
      <c r="E118" s="1" t="str">
        <f>IFERROR(VLOOKUP(CONCATENATE(C$1,C118),'Formulario de Preguntas'!$C$2:$FN$165,4,FALSE),"")</f>
        <v/>
      </c>
      <c r="F118" s="25">
        <f>IF($B118='Formulario de Respuestas'!$D117,'Formulario de Respuestas'!$F117,"ES DIFERENTE")</f>
        <v>0</v>
      </c>
      <c r="G118" s="1" t="str">
        <f>IFERROR(VLOOKUP(CONCATENATE(F$1,F118),'Formulario de Preguntas'!$C$2:$FN$165,3,FALSE),"")</f>
        <v/>
      </c>
      <c r="H118" s="1" t="str">
        <f>IFERROR(VLOOKUP(CONCATENATE(F$1,F118),'Formulario de Preguntas'!$C$2:$FN$165,4,FALSE),"")</f>
        <v/>
      </c>
      <c r="I118" s="25">
        <f>IF($B118='Formulario de Respuestas'!$D117,'Formulario de Respuestas'!$G117,"ES DIFERENTE")</f>
        <v>0</v>
      </c>
      <c r="J118" s="1" t="str">
        <f>IFERROR(VLOOKUP(CONCATENATE(I$1,I118),'Formulario de Preguntas'!$C$10:$FN$165,3,FALSE),"")</f>
        <v/>
      </c>
      <c r="K118" s="1" t="str">
        <f>IFERROR(VLOOKUP(CONCATENATE(I$1,I118),'Formulario de Preguntas'!$C$10:$FN$165,4,FALSE),"")</f>
        <v/>
      </c>
      <c r="L118" s="25">
        <f>IF($B118='Formulario de Respuestas'!$D117,'Formulario de Respuestas'!$H117,"ES DIFERENTE")</f>
        <v>0</v>
      </c>
      <c r="M118" s="1" t="str">
        <f>IFERROR(VLOOKUP(CONCATENATE(L$1,L118),'Formulario de Preguntas'!$C$10:$FN$165,3,FALSE),"")</f>
        <v/>
      </c>
      <c r="N118" s="1" t="str">
        <f>IFERROR(VLOOKUP(CONCATENATE(L$1,L118),'Formulario de Preguntas'!$C$10:$FN$165,4,FALSE),"")</f>
        <v/>
      </c>
      <c r="O118" s="25">
        <f>IF($B118='Formulario de Respuestas'!$D117,'Formulario de Respuestas'!$I117,"ES DIFERENTE")</f>
        <v>0</v>
      </c>
      <c r="P118" s="1" t="str">
        <f>IFERROR(VLOOKUP(CONCATENATE(O$1,O118),'Formulario de Preguntas'!$C$10:$FN$165,3,FALSE),"")</f>
        <v/>
      </c>
      <c r="Q118" s="1" t="str">
        <f>IFERROR(VLOOKUP(CONCATENATE(O$1,O118),'Formulario de Preguntas'!$C$10:$FN$165,4,FALSE),"")</f>
        <v/>
      </c>
      <c r="R118" s="25">
        <f>IF($B118='Formulario de Respuestas'!$D117,'Formulario de Respuestas'!$J117,"ES DIFERENTE")</f>
        <v>0</v>
      </c>
      <c r="S118" s="1" t="str">
        <f>IFERROR(VLOOKUP(CONCATENATE(R$1,R118),'Formulario de Preguntas'!$C$10:$FN$165,3,FALSE),"")</f>
        <v/>
      </c>
      <c r="T118" s="1" t="str">
        <f>IFERROR(VLOOKUP(CONCATENATE(R$1,R118),'Formulario de Preguntas'!$C$10:$FN$165,4,FALSE),"")</f>
        <v/>
      </c>
      <c r="U118" s="25">
        <f>IF($B118='Formulario de Respuestas'!$D117,'Formulario de Respuestas'!$K117,"ES DIFERENTE")</f>
        <v>0</v>
      </c>
      <c r="V118" s="1" t="str">
        <f>IFERROR(VLOOKUP(CONCATENATE(U$1,U118),'Formulario de Preguntas'!$C$10:$FN$165,3,FALSE),"")</f>
        <v/>
      </c>
      <c r="W118" s="1" t="str">
        <f>IFERROR(VLOOKUP(CONCATENATE(U$1,U118),'Formulario de Preguntas'!$C$10:$FN$165,4,FALSE),"")</f>
        <v/>
      </c>
      <c r="X118" s="25">
        <f>IF($B118='Formulario de Respuestas'!$D117,'Formulario de Respuestas'!$L117,"ES DIFERENTE")</f>
        <v>0</v>
      </c>
      <c r="Y118" s="1" t="str">
        <f>IFERROR(VLOOKUP(CONCATENATE(X$1,X118),'Formulario de Preguntas'!$C$10:$FN$165,3,FALSE),"")</f>
        <v/>
      </c>
      <c r="Z118" s="1" t="str">
        <f>IFERROR(VLOOKUP(CONCATENATE(X$1,X118),'Formulario de Preguntas'!$C$10:$FN$165,4,FALSE),"")</f>
        <v/>
      </c>
      <c r="AA118" s="25">
        <f>IF($B118='Formulario de Respuestas'!$D117,'Formulario de Respuestas'!$M117,"ES DIFERENTE")</f>
        <v>0</v>
      </c>
      <c r="AB118" s="1" t="str">
        <f>IFERROR(VLOOKUP(CONCATENATE(AA$1,AA118),'Formulario de Preguntas'!$C$10:$FN$165,3,FALSE),"")</f>
        <v/>
      </c>
      <c r="AC118" s="1" t="str">
        <f>IFERROR(VLOOKUP(CONCATENATE(AA$1,AA118),'Formulario de Preguntas'!$C$10:$FN$165,4,FALSE),"")</f>
        <v/>
      </c>
      <c r="AD118" s="25">
        <f>IF($B118='Formulario de Respuestas'!$D117,'Formulario de Respuestas'!$N117,"ES DIFERENTE")</f>
        <v>0</v>
      </c>
      <c r="AE118" s="1" t="str">
        <f>IFERROR(VLOOKUP(CONCATENATE(AD$1,AD118),'Formulario de Preguntas'!$C$10:$FN$165,3,FALSE),"")</f>
        <v/>
      </c>
      <c r="AF118" s="1" t="str">
        <f>IFERROR(VLOOKUP(CONCATENATE(AD$1,AD118),'Formulario de Preguntas'!$C$10:$FN$165,4,FALSE),"")</f>
        <v/>
      </c>
      <c r="AG118" s="25">
        <f>IF($B118='Formulario de Respuestas'!$D117,'Formulario de Respuestas'!$O117,"ES DIFERENTE")</f>
        <v>0</v>
      </c>
      <c r="AH118" s="1" t="str">
        <f>IFERROR(VLOOKUP(CONCATENATE(AG$1,AG118),'Formulario de Preguntas'!$C$10:$FN$165,3,FALSE),"")</f>
        <v/>
      </c>
      <c r="AI118" s="1" t="str">
        <f>IFERROR(VLOOKUP(CONCATENATE(AG$1,AG118),'Formulario de Preguntas'!$C$10:$FN$165,4,FALSE),"")</f>
        <v/>
      </c>
      <c r="AJ118" s="25">
        <f>IF($B118='Formulario de Respuestas'!$D117,'Formulario de Respuestas'!$P117,"ES DIFERENTE")</f>
        <v>0</v>
      </c>
      <c r="AK118" s="1" t="str">
        <f>IFERROR(VLOOKUP(CONCATENATE(AJ$1,AJ118),'Formulario de Preguntas'!$C$10:$FN$165,3,FALSE),"")</f>
        <v/>
      </c>
      <c r="AL118" s="1" t="str">
        <f>IFERROR(VLOOKUP(CONCATENATE(AJ$1,AJ118),'Formulario de Preguntas'!$C$10:$FN$165,4,FALSE),"")</f>
        <v/>
      </c>
      <c r="AM118" s="25">
        <f>IF($B118='Formulario de Respuestas'!$D117,'Formulario de Respuestas'!$Q117,"ES DIFERENTE")</f>
        <v>0</v>
      </c>
      <c r="AN118" s="1" t="str">
        <f>IFERROR(VLOOKUP(CONCATENATE(AM$1,AM118),'Formulario de Preguntas'!$C$10:$FN$165,3,FALSE),"")</f>
        <v/>
      </c>
      <c r="AO118" s="1" t="str">
        <f>IFERROR(VLOOKUP(CONCATENATE(AM$1,AM118),'Formulario de Preguntas'!$C$10:$FN$165,4,FALSE),"")</f>
        <v/>
      </c>
      <c r="AP118" s="25">
        <f>IF($B118='Formulario de Respuestas'!$D117,'Formulario de Respuestas'!$R117,"ES DIFERENTE")</f>
        <v>0</v>
      </c>
      <c r="AQ118" s="1" t="str">
        <f>IFERROR(VLOOKUP(CONCATENATE(AP$1,AP118),'Formulario de Preguntas'!$C$10:$FN$165,3,FALSE),"")</f>
        <v/>
      </c>
      <c r="AR118" s="1" t="str">
        <f>IFERROR(VLOOKUP(CONCATENATE(AP$1,AP118),'Formulario de Preguntas'!$C$10:$FN$165,4,FALSE),"")</f>
        <v/>
      </c>
      <c r="AS118" s="25">
        <f>IF($B118='Formulario de Respuestas'!$D117,'Formulario de Respuestas'!$S117,"ES DIFERENTE")</f>
        <v>0</v>
      </c>
      <c r="AT118" s="1" t="str">
        <f>IFERROR(VLOOKUP(CONCATENATE(AS$1,AS118),'Formulario de Preguntas'!$C$10:$FN$165,3,FALSE),"")</f>
        <v/>
      </c>
      <c r="AU118" s="1" t="str">
        <f>IFERROR(VLOOKUP(CONCATENATE(AS$1,AS118),'Formulario de Preguntas'!$C$10:$FN$165,4,FALSE),"")</f>
        <v/>
      </c>
      <c r="AV118" s="25">
        <f>IF($B118='Formulario de Respuestas'!$D117,'Formulario de Respuestas'!$T117,"ES DIFERENTE")</f>
        <v>0</v>
      </c>
      <c r="AW118" s="1" t="str">
        <f>IFERROR(VLOOKUP(CONCATENATE(AV$1,AV118),'Formulario de Preguntas'!$C$10:$FN$165,3,FALSE),"")</f>
        <v/>
      </c>
      <c r="AX118" s="1" t="str">
        <f>IFERROR(VLOOKUP(CONCATENATE(AV$1,AV118),'Formulario de Preguntas'!$C$10:$FN$165,4,FALSE),"")</f>
        <v/>
      </c>
      <c r="AY118" s="25">
        <f>IF($B118='Formulario de Respuestas'!$D117,'Formulario de Respuestas'!$U117,"ES DIFERENTE")</f>
        <v>0</v>
      </c>
      <c r="AZ118" s="1" t="str">
        <f>IFERROR(VLOOKUP(CONCATENATE(AY$1,AY118),'Formulario de Preguntas'!$C$10:$FN$165,3,FALSE),"")</f>
        <v/>
      </c>
      <c r="BA118" s="1" t="str">
        <f>IFERROR(VLOOKUP(CONCATENATE(AY$1,AY118),'Formulario de Preguntas'!$C$10:$FN$165,4,FALSE),"")</f>
        <v/>
      </c>
      <c r="BB118" s="25">
        <f>IF($B118='Formulario de Respuestas'!$D117,'Formulario de Respuestas'!$V117,"ES DIFERENTE")</f>
        <v>0</v>
      </c>
      <c r="BC118" s="1" t="str">
        <f>IFERROR(VLOOKUP(CONCATENATE(BB$1,BB118),'Formulario de Preguntas'!$C$10:$FN$165,3,FALSE),"")</f>
        <v/>
      </c>
      <c r="BD118" s="1" t="str">
        <f>IFERROR(VLOOKUP(CONCATENATE(BB$1,BB118),'Formulario de Preguntas'!$C$10:$FN$165,4,FALSE),"")</f>
        <v/>
      </c>
      <c r="BE118" s="25">
        <f>IF($B118='Formulario de Respuestas'!$D117,'Formulario de Respuestas'!$W117,"ES DIFERENTE")</f>
        <v>0</v>
      </c>
      <c r="BF118" s="1" t="str">
        <f>IFERROR(VLOOKUP(CONCATENATE(BE$1,BE118),'Formulario de Preguntas'!$C$10:$FN$165,3,FALSE),"")</f>
        <v/>
      </c>
      <c r="BG118" s="1" t="str">
        <f>IFERROR(VLOOKUP(CONCATENATE(BE$1,BE118),'Formulario de Preguntas'!$C$10:$FN$165,4,FALSE),"")</f>
        <v/>
      </c>
      <c r="BH118" s="25">
        <f>IF($B118='Formulario de Respuestas'!$D117,'Formulario de Respuestas'!$X117,"ES DIFERENTE")</f>
        <v>0</v>
      </c>
      <c r="BI118" s="1" t="str">
        <f>IFERROR(VLOOKUP(CONCATENATE(BH$1,BH118),'Formulario de Preguntas'!$C$10:$FN$165,3,FALSE),"")</f>
        <v/>
      </c>
      <c r="BJ118" s="1" t="str">
        <f>IFERROR(VLOOKUP(CONCATENATE(BH$1,BH118),'Formulario de Preguntas'!$C$10:$FN$165,4,FALSE),"")</f>
        <v/>
      </c>
      <c r="BK118" s="25">
        <f>IF($B118='Formulario de Respuestas'!$D117,'Formulario de Respuestas'!$Y117,"ES DIFERENTE")</f>
        <v>0</v>
      </c>
      <c r="BL118" s="1" t="str">
        <f>IFERROR(VLOOKUP(CONCATENATE(BK$1,BK118),'Formulario de Preguntas'!$C$10:$FN$165,3,FALSE),"")</f>
        <v/>
      </c>
      <c r="BM118" s="1" t="str">
        <f>IFERROR(VLOOKUP(CONCATENATE(BK$1,BK118),'Formulario de Preguntas'!$C$10:$FN$165,4,FALSE),"")</f>
        <v/>
      </c>
      <c r="BN118" s="25">
        <f>IF($B118='Formulario de Respuestas'!$D117,'Formulario de Respuestas'!$Z117,"ES DIFERENTE")</f>
        <v>0</v>
      </c>
      <c r="BO118" s="1" t="str">
        <f>IFERROR(VLOOKUP(CONCATENATE(BN$1,BN118),'Formulario de Preguntas'!$C$10:$FN$165,3,FALSE),"")</f>
        <v/>
      </c>
      <c r="BP118" s="1" t="str">
        <f>IFERROR(VLOOKUP(CONCATENATE(BN$1,BN118),'Formulario de Preguntas'!$C$10:$FN$165,4,FALSE),"")</f>
        <v/>
      </c>
      <c r="BR118" s="1">
        <f t="shared" si="4"/>
        <v>0</v>
      </c>
      <c r="BS118" s="1">
        <f t="shared" si="5"/>
        <v>0.25</v>
      </c>
      <c r="BT118" s="1">
        <f t="shared" si="6"/>
        <v>0</v>
      </c>
      <c r="BU118" s="1">
        <f>COUNTIF('Formulario de Respuestas'!$E117:$Z117,"A")</f>
        <v>0</v>
      </c>
      <c r="BV118" s="1">
        <f>COUNTIF('Formulario de Respuestas'!$E117:$Z117,"B")</f>
        <v>0</v>
      </c>
      <c r="BW118" s="1">
        <f>COUNTIF('Formulario de Respuestas'!$E117:$Z117,"C")</f>
        <v>0</v>
      </c>
      <c r="BX118" s="1">
        <f>COUNTIF('Formulario de Respuestas'!$E117:$Z117,"D")</f>
        <v>0</v>
      </c>
      <c r="BY118" s="1">
        <f>COUNTIF('Formulario de Respuestas'!$E117:$Z117,"E (RESPUESTA ANULADA)")</f>
        <v>0</v>
      </c>
    </row>
    <row r="119" spans="1:77" x14ac:dyDescent="0.25">
      <c r="A119" s="1">
        <f>'Formulario de Respuestas'!C118</f>
        <v>0</v>
      </c>
      <c r="B119" s="1">
        <f>'Formulario de Respuestas'!D118</f>
        <v>0</v>
      </c>
      <c r="C119" s="25">
        <f>IF($B119='Formulario de Respuestas'!$D118,'Formulario de Respuestas'!$E118,"ES DIFERENTE")</f>
        <v>0</v>
      </c>
      <c r="D119" s="15" t="str">
        <f>IFERROR(VLOOKUP(CONCATENATE(C$1,C119),'Formulario de Preguntas'!$C$2:$FN$165,3,FALSE),"")</f>
        <v/>
      </c>
      <c r="E119" s="1" t="str">
        <f>IFERROR(VLOOKUP(CONCATENATE(C$1,C119),'Formulario de Preguntas'!$C$2:$FN$165,4,FALSE),"")</f>
        <v/>
      </c>
      <c r="F119" s="25">
        <f>IF($B119='Formulario de Respuestas'!$D118,'Formulario de Respuestas'!$F118,"ES DIFERENTE")</f>
        <v>0</v>
      </c>
      <c r="G119" s="1" t="str">
        <f>IFERROR(VLOOKUP(CONCATENATE(F$1,F119),'Formulario de Preguntas'!$C$2:$FN$165,3,FALSE),"")</f>
        <v/>
      </c>
      <c r="H119" s="1" t="str">
        <f>IFERROR(VLOOKUP(CONCATENATE(F$1,F119),'Formulario de Preguntas'!$C$2:$FN$165,4,FALSE),"")</f>
        <v/>
      </c>
      <c r="I119" s="25">
        <f>IF($B119='Formulario de Respuestas'!$D118,'Formulario de Respuestas'!$G118,"ES DIFERENTE")</f>
        <v>0</v>
      </c>
      <c r="J119" s="1" t="str">
        <f>IFERROR(VLOOKUP(CONCATENATE(I$1,I119),'Formulario de Preguntas'!$C$10:$FN$165,3,FALSE),"")</f>
        <v/>
      </c>
      <c r="K119" s="1" t="str">
        <f>IFERROR(VLOOKUP(CONCATENATE(I$1,I119),'Formulario de Preguntas'!$C$10:$FN$165,4,FALSE),"")</f>
        <v/>
      </c>
      <c r="L119" s="25">
        <f>IF($B119='Formulario de Respuestas'!$D118,'Formulario de Respuestas'!$H118,"ES DIFERENTE")</f>
        <v>0</v>
      </c>
      <c r="M119" s="1" t="str">
        <f>IFERROR(VLOOKUP(CONCATENATE(L$1,L119),'Formulario de Preguntas'!$C$10:$FN$165,3,FALSE),"")</f>
        <v/>
      </c>
      <c r="N119" s="1" t="str">
        <f>IFERROR(VLOOKUP(CONCATENATE(L$1,L119),'Formulario de Preguntas'!$C$10:$FN$165,4,FALSE),"")</f>
        <v/>
      </c>
      <c r="O119" s="25">
        <f>IF($B119='Formulario de Respuestas'!$D118,'Formulario de Respuestas'!$I118,"ES DIFERENTE")</f>
        <v>0</v>
      </c>
      <c r="P119" s="1" t="str">
        <f>IFERROR(VLOOKUP(CONCATENATE(O$1,O119),'Formulario de Preguntas'!$C$10:$FN$165,3,FALSE),"")</f>
        <v/>
      </c>
      <c r="Q119" s="1" t="str">
        <f>IFERROR(VLOOKUP(CONCATENATE(O$1,O119),'Formulario de Preguntas'!$C$10:$FN$165,4,FALSE),"")</f>
        <v/>
      </c>
      <c r="R119" s="25">
        <f>IF($B119='Formulario de Respuestas'!$D118,'Formulario de Respuestas'!$J118,"ES DIFERENTE")</f>
        <v>0</v>
      </c>
      <c r="S119" s="1" t="str">
        <f>IFERROR(VLOOKUP(CONCATENATE(R$1,R119),'Formulario de Preguntas'!$C$10:$FN$165,3,FALSE),"")</f>
        <v/>
      </c>
      <c r="T119" s="1" t="str">
        <f>IFERROR(VLOOKUP(CONCATENATE(R$1,R119),'Formulario de Preguntas'!$C$10:$FN$165,4,FALSE),"")</f>
        <v/>
      </c>
      <c r="U119" s="25">
        <f>IF($B119='Formulario de Respuestas'!$D118,'Formulario de Respuestas'!$K118,"ES DIFERENTE")</f>
        <v>0</v>
      </c>
      <c r="V119" s="1" t="str">
        <f>IFERROR(VLOOKUP(CONCATENATE(U$1,U119),'Formulario de Preguntas'!$C$10:$FN$165,3,FALSE),"")</f>
        <v/>
      </c>
      <c r="W119" s="1" t="str">
        <f>IFERROR(VLOOKUP(CONCATENATE(U$1,U119),'Formulario de Preguntas'!$C$10:$FN$165,4,FALSE),"")</f>
        <v/>
      </c>
      <c r="X119" s="25">
        <f>IF($B119='Formulario de Respuestas'!$D118,'Formulario de Respuestas'!$L118,"ES DIFERENTE")</f>
        <v>0</v>
      </c>
      <c r="Y119" s="1" t="str">
        <f>IFERROR(VLOOKUP(CONCATENATE(X$1,X119),'Formulario de Preguntas'!$C$10:$FN$165,3,FALSE),"")</f>
        <v/>
      </c>
      <c r="Z119" s="1" t="str">
        <f>IFERROR(VLOOKUP(CONCATENATE(X$1,X119),'Formulario de Preguntas'!$C$10:$FN$165,4,FALSE),"")</f>
        <v/>
      </c>
      <c r="AA119" s="25">
        <f>IF($B119='Formulario de Respuestas'!$D118,'Formulario de Respuestas'!$M118,"ES DIFERENTE")</f>
        <v>0</v>
      </c>
      <c r="AB119" s="1" t="str">
        <f>IFERROR(VLOOKUP(CONCATENATE(AA$1,AA119),'Formulario de Preguntas'!$C$10:$FN$165,3,FALSE),"")</f>
        <v/>
      </c>
      <c r="AC119" s="1" t="str">
        <f>IFERROR(VLOOKUP(CONCATENATE(AA$1,AA119),'Formulario de Preguntas'!$C$10:$FN$165,4,FALSE),"")</f>
        <v/>
      </c>
      <c r="AD119" s="25">
        <f>IF($B119='Formulario de Respuestas'!$D118,'Formulario de Respuestas'!$N118,"ES DIFERENTE")</f>
        <v>0</v>
      </c>
      <c r="AE119" s="1" t="str">
        <f>IFERROR(VLOOKUP(CONCATENATE(AD$1,AD119),'Formulario de Preguntas'!$C$10:$FN$165,3,FALSE),"")</f>
        <v/>
      </c>
      <c r="AF119" s="1" t="str">
        <f>IFERROR(VLOOKUP(CONCATENATE(AD$1,AD119),'Formulario de Preguntas'!$C$10:$FN$165,4,FALSE),"")</f>
        <v/>
      </c>
      <c r="AG119" s="25">
        <f>IF($B119='Formulario de Respuestas'!$D118,'Formulario de Respuestas'!$O118,"ES DIFERENTE")</f>
        <v>0</v>
      </c>
      <c r="AH119" s="1" t="str">
        <f>IFERROR(VLOOKUP(CONCATENATE(AG$1,AG119),'Formulario de Preguntas'!$C$10:$FN$165,3,FALSE),"")</f>
        <v/>
      </c>
      <c r="AI119" s="1" t="str">
        <f>IFERROR(VLOOKUP(CONCATENATE(AG$1,AG119),'Formulario de Preguntas'!$C$10:$FN$165,4,FALSE),"")</f>
        <v/>
      </c>
      <c r="AJ119" s="25">
        <f>IF($B119='Formulario de Respuestas'!$D118,'Formulario de Respuestas'!$P118,"ES DIFERENTE")</f>
        <v>0</v>
      </c>
      <c r="AK119" s="1" t="str">
        <f>IFERROR(VLOOKUP(CONCATENATE(AJ$1,AJ119),'Formulario de Preguntas'!$C$10:$FN$165,3,FALSE),"")</f>
        <v/>
      </c>
      <c r="AL119" s="1" t="str">
        <f>IFERROR(VLOOKUP(CONCATENATE(AJ$1,AJ119),'Formulario de Preguntas'!$C$10:$FN$165,4,FALSE),"")</f>
        <v/>
      </c>
      <c r="AM119" s="25">
        <f>IF($B119='Formulario de Respuestas'!$D118,'Formulario de Respuestas'!$Q118,"ES DIFERENTE")</f>
        <v>0</v>
      </c>
      <c r="AN119" s="1" t="str">
        <f>IFERROR(VLOOKUP(CONCATENATE(AM$1,AM119),'Formulario de Preguntas'!$C$10:$FN$165,3,FALSE),"")</f>
        <v/>
      </c>
      <c r="AO119" s="1" t="str">
        <f>IFERROR(VLOOKUP(CONCATENATE(AM$1,AM119),'Formulario de Preguntas'!$C$10:$FN$165,4,FALSE),"")</f>
        <v/>
      </c>
      <c r="AP119" s="25">
        <f>IF($B119='Formulario de Respuestas'!$D118,'Formulario de Respuestas'!$R118,"ES DIFERENTE")</f>
        <v>0</v>
      </c>
      <c r="AQ119" s="1" t="str">
        <f>IFERROR(VLOOKUP(CONCATENATE(AP$1,AP119),'Formulario de Preguntas'!$C$10:$FN$165,3,FALSE),"")</f>
        <v/>
      </c>
      <c r="AR119" s="1" t="str">
        <f>IFERROR(VLOOKUP(CONCATENATE(AP$1,AP119),'Formulario de Preguntas'!$C$10:$FN$165,4,FALSE),"")</f>
        <v/>
      </c>
      <c r="AS119" s="25">
        <f>IF($B119='Formulario de Respuestas'!$D118,'Formulario de Respuestas'!$S118,"ES DIFERENTE")</f>
        <v>0</v>
      </c>
      <c r="AT119" s="1" t="str">
        <f>IFERROR(VLOOKUP(CONCATENATE(AS$1,AS119),'Formulario de Preguntas'!$C$10:$FN$165,3,FALSE),"")</f>
        <v/>
      </c>
      <c r="AU119" s="1" t="str">
        <f>IFERROR(VLOOKUP(CONCATENATE(AS$1,AS119),'Formulario de Preguntas'!$C$10:$FN$165,4,FALSE),"")</f>
        <v/>
      </c>
      <c r="AV119" s="25">
        <f>IF($B119='Formulario de Respuestas'!$D118,'Formulario de Respuestas'!$T118,"ES DIFERENTE")</f>
        <v>0</v>
      </c>
      <c r="AW119" s="1" t="str">
        <f>IFERROR(VLOOKUP(CONCATENATE(AV$1,AV119),'Formulario de Preguntas'!$C$10:$FN$165,3,FALSE),"")</f>
        <v/>
      </c>
      <c r="AX119" s="1" t="str">
        <f>IFERROR(VLOOKUP(CONCATENATE(AV$1,AV119),'Formulario de Preguntas'!$C$10:$FN$165,4,FALSE),"")</f>
        <v/>
      </c>
      <c r="AY119" s="25">
        <f>IF($B119='Formulario de Respuestas'!$D118,'Formulario de Respuestas'!$U118,"ES DIFERENTE")</f>
        <v>0</v>
      </c>
      <c r="AZ119" s="1" t="str">
        <f>IFERROR(VLOOKUP(CONCATENATE(AY$1,AY119),'Formulario de Preguntas'!$C$10:$FN$165,3,FALSE),"")</f>
        <v/>
      </c>
      <c r="BA119" s="1" t="str">
        <f>IFERROR(VLOOKUP(CONCATENATE(AY$1,AY119),'Formulario de Preguntas'!$C$10:$FN$165,4,FALSE),"")</f>
        <v/>
      </c>
      <c r="BB119" s="25">
        <f>IF($B119='Formulario de Respuestas'!$D118,'Formulario de Respuestas'!$V118,"ES DIFERENTE")</f>
        <v>0</v>
      </c>
      <c r="BC119" s="1" t="str">
        <f>IFERROR(VLOOKUP(CONCATENATE(BB$1,BB119),'Formulario de Preguntas'!$C$10:$FN$165,3,FALSE),"")</f>
        <v/>
      </c>
      <c r="BD119" s="1" t="str">
        <f>IFERROR(VLOOKUP(CONCATENATE(BB$1,BB119),'Formulario de Preguntas'!$C$10:$FN$165,4,FALSE),"")</f>
        <v/>
      </c>
      <c r="BE119" s="25">
        <f>IF($B119='Formulario de Respuestas'!$D118,'Formulario de Respuestas'!$W118,"ES DIFERENTE")</f>
        <v>0</v>
      </c>
      <c r="BF119" s="1" t="str">
        <f>IFERROR(VLOOKUP(CONCATENATE(BE$1,BE119),'Formulario de Preguntas'!$C$10:$FN$165,3,FALSE),"")</f>
        <v/>
      </c>
      <c r="BG119" s="1" t="str">
        <f>IFERROR(VLOOKUP(CONCATENATE(BE$1,BE119),'Formulario de Preguntas'!$C$10:$FN$165,4,FALSE),"")</f>
        <v/>
      </c>
      <c r="BH119" s="25">
        <f>IF($B119='Formulario de Respuestas'!$D118,'Formulario de Respuestas'!$X118,"ES DIFERENTE")</f>
        <v>0</v>
      </c>
      <c r="BI119" s="1" t="str">
        <f>IFERROR(VLOOKUP(CONCATENATE(BH$1,BH119),'Formulario de Preguntas'!$C$10:$FN$165,3,FALSE),"")</f>
        <v/>
      </c>
      <c r="BJ119" s="1" t="str">
        <f>IFERROR(VLOOKUP(CONCATENATE(BH$1,BH119),'Formulario de Preguntas'!$C$10:$FN$165,4,FALSE),"")</f>
        <v/>
      </c>
      <c r="BK119" s="25">
        <f>IF($B119='Formulario de Respuestas'!$D118,'Formulario de Respuestas'!$Y118,"ES DIFERENTE")</f>
        <v>0</v>
      </c>
      <c r="BL119" s="1" t="str">
        <f>IFERROR(VLOOKUP(CONCATENATE(BK$1,BK119),'Formulario de Preguntas'!$C$10:$FN$165,3,FALSE),"")</f>
        <v/>
      </c>
      <c r="BM119" s="1" t="str">
        <f>IFERROR(VLOOKUP(CONCATENATE(BK$1,BK119),'Formulario de Preguntas'!$C$10:$FN$165,4,FALSE),"")</f>
        <v/>
      </c>
      <c r="BN119" s="25">
        <f>IF($B119='Formulario de Respuestas'!$D118,'Formulario de Respuestas'!$Z118,"ES DIFERENTE")</f>
        <v>0</v>
      </c>
      <c r="BO119" s="1" t="str">
        <f>IFERROR(VLOOKUP(CONCATENATE(BN$1,BN119),'Formulario de Preguntas'!$C$10:$FN$165,3,FALSE),"")</f>
        <v/>
      </c>
      <c r="BP119" s="1" t="str">
        <f>IFERROR(VLOOKUP(CONCATENATE(BN$1,BN119),'Formulario de Preguntas'!$C$10:$FN$165,4,FALSE),"")</f>
        <v/>
      </c>
      <c r="BR119" s="1">
        <f t="shared" si="4"/>
        <v>0</v>
      </c>
      <c r="BS119" s="1">
        <f t="shared" si="5"/>
        <v>0.25</v>
      </c>
      <c r="BT119" s="1">
        <f t="shared" si="6"/>
        <v>0</v>
      </c>
      <c r="BU119" s="1">
        <f>COUNTIF('Formulario de Respuestas'!$E118:$Z118,"A")</f>
        <v>0</v>
      </c>
      <c r="BV119" s="1">
        <f>COUNTIF('Formulario de Respuestas'!$E118:$Z118,"B")</f>
        <v>0</v>
      </c>
      <c r="BW119" s="1">
        <f>COUNTIF('Formulario de Respuestas'!$E118:$Z118,"C")</f>
        <v>0</v>
      </c>
      <c r="BX119" s="1">
        <f>COUNTIF('Formulario de Respuestas'!$E118:$Z118,"D")</f>
        <v>0</v>
      </c>
      <c r="BY119" s="1">
        <f>COUNTIF('Formulario de Respuestas'!$E118:$Z118,"E (RESPUESTA ANULADA)")</f>
        <v>0</v>
      </c>
    </row>
    <row r="120" spans="1:77" x14ac:dyDescent="0.25">
      <c r="A120" s="1">
        <f>'Formulario de Respuestas'!C119</f>
        <v>0</v>
      </c>
      <c r="B120" s="1">
        <f>'Formulario de Respuestas'!D119</f>
        <v>0</v>
      </c>
      <c r="C120" s="25">
        <f>IF($B120='Formulario de Respuestas'!$D119,'Formulario de Respuestas'!$E119,"ES DIFERENTE")</f>
        <v>0</v>
      </c>
      <c r="D120" s="15" t="str">
        <f>IFERROR(VLOOKUP(CONCATENATE(C$1,C120),'Formulario de Preguntas'!$C$2:$FN$165,3,FALSE),"")</f>
        <v/>
      </c>
      <c r="E120" s="1" t="str">
        <f>IFERROR(VLOOKUP(CONCATENATE(C$1,C120),'Formulario de Preguntas'!$C$2:$FN$165,4,FALSE),"")</f>
        <v/>
      </c>
      <c r="F120" s="25">
        <f>IF($B120='Formulario de Respuestas'!$D119,'Formulario de Respuestas'!$F119,"ES DIFERENTE")</f>
        <v>0</v>
      </c>
      <c r="G120" s="1" t="str">
        <f>IFERROR(VLOOKUP(CONCATENATE(F$1,F120),'Formulario de Preguntas'!$C$2:$FN$165,3,FALSE),"")</f>
        <v/>
      </c>
      <c r="H120" s="1" t="str">
        <f>IFERROR(VLOOKUP(CONCATENATE(F$1,F120),'Formulario de Preguntas'!$C$2:$FN$165,4,FALSE),"")</f>
        <v/>
      </c>
      <c r="I120" s="25">
        <f>IF($B120='Formulario de Respuestas'!$D119,'Formulario de Respuestas'!$G119,"ES DIFERENTE")</f>
        <v>0</v>
      </c>
      <c r="J120" s="1" t="str">
        <f>IFERROR(VLOOKUP(CONCATENATE(I$1,I120),'Formulario de Preguntas'!$C$10:$FN$165,3,FALSE),"")</f>
        <v/>
      </c>
      <c r="K120" s="1" t="str">
        <f>IFERROR(VLOOKUP(CONCATENATE(I$1,I120),'Formulario de Preguntas'!$C$10:$FN$165,4,FALSE),"")</f>
        <v/>
      </c>
      <c r="L120" s="25">
        <f>IF($B120='Formulario de Respuestas'!$D119,'Formulario de Respuestas'!$H119,"ES DIFERENTE")</f>
        <v>0</v>
      </c>
      <c r="M120" s="1" t="str">
        <f>IFERROR(VLOOKUP(CONCATENATE(L$1,L120),'Formulario de Preguntas'!$C$10:$FN$165,3,FALSE),"")</f>
        <v/>
      </c>
      <c r="N120" s="1" t="str">
        <f>IFERROR(VLOOKUP(CONCATENATE(L$1,L120),'Formulario de Preguntas'!$C$10:$FN$165,4,FALSE),"")</f>
        <v/>
      </c>
      <c r="O120" s="25">
        <f>IF($B120='Formulario de Respuestas'!$D119,'Formulario de Respuestas'!$I119,"ES DIFERENTE")</f>
        <v>0</v>
      </c>
      <c r="P120" s="1" t="str">
        <f>IFERROR(VLOOKUP(CONCATENATE(O$1,O120),'Formulario de Preguntas'!$C$10:$FN$165,3,FALSE),"")</f>
        <v/>
      </c>
      <c r="Q120" s="1" t="str">
        <f>IFERROR(VLOOKUP(CONCATENATE(O$1,O120),'Formulario de Preguntas'!$C$10:$FN$165,4,FALSE),"")</f>
        <v/>
      </c>
      <c r="R120" s="25">
        <f>IF($B120='Formulario de Respuestas'!$D119,'Formulario de Respuestas'!$J119,"ES DIFERENTE")</f>
        <v>0</v>
      </c>
      <c r="S120" s="1" t="str">
        <f>IFERROR(VLOOKUP(CONCATENATE(R$1,R120),'Formulario de Preguntas'!$C$10:$FN$165,3,FALSE),"")</f>
        <v/>
      </c>
      <c r="T120" s="1" t="str">
        <f>IFERROR(VLOOKUP(CONCATENATE(R$1,R120),'Formulario de Preguntas'!$C$10:$FN$165,4,FALSE),"")</f>
        <v/>
      </c>
      <c r="U120" s="25">
        <f>IF($B120='Formulario de Respuestas'!$D119,'Formulario de Respuestas'!$K119,"ES DIFERENTE")</f>
        <v>0</v>
      </c>
      <c r="V120" s="1" t="str">
        <f>IFERROR(VLOOKUP(CONCATENATE(U$1,U120),'Formulario de Preguntas'!$C$10:$FN$165,3,FALSE),"")</f>
        <v/>
      </c>
      <c r="W120" s="1" t="str">
        <f>IFERROR(VLOOKUP(CONCATENATE(U$1,U120),'Formulario de Preguntas'!$C$10:$FN$165,4,FALSE),"")</f>
        <v/>
      </c>
      <c r="X120" s="25">
        <f>IF($B120='Formulario de Respuestas'!$D119,'Formulario de Respuestas'!$L119,"ES DIFERENTE")</f>
        <v>0</v>
      </c>
      <c r="Y120" s="1" t="str">
        <f>IFERROR(VLOOKUP(CONCATENATE(X$1,X120),'Formulario de Preguntas'!$C$10:$FN$165,3,FALSE),"")</f>
        <v/>
      </c>
      <c r="Z120" s="1" t="str">
        <f>IFERROR(VLOOKUP(CONCATENATE(X$1,X120),'Formulario de Preguntas'!$C$10:$FN$165,4,FALSE),"")</f>
        <v/>
      </c>
      <c r="AA120" s="25">
        <f>IF($B120='Formulario de Respuestas'!$D119,'Formulario de Respuestas'!$M119,"ES DIFERENTE")</f>
        <v>0</v>
      </c>
      <c r="AB120" s="1" t="str">
        <f>IFERROR(VLOOKUP(CONCATENATE(AA$1,AA120),'Formulario de Preguntas'!$C$10:$FN$165,3,FALSE),"")</f>
        <v/>
      </c>
      <c r="AC120" s="1" t="str">
        <f>IFERROR(VLOOKUP(CONCATENATE(AA$1,AA120),'Formulario de Preguntas'!$C$10:$FN$165,4,FALSE),"")</f>
        <v/>
      </c>
      <c r="AD120" s="25">
        <f>IF($B120='Formulario de Respuestas'!$D119,'Formulario de Respuestas'!$N119,"ES DIFERENTE")</f>
        <v>0</v>
      </c>
      <c r="AE120" s="1" t="str">
        <f>IFERROR(VLOOKUP(CONCATENATE(AD$1,AD120),'Formulario de Preguntas'!$C$10:$FN$165,3,FALSE),"")</f>
        <v/>
      </c>
      <c r="AF120" s="1" t="str">
        <f>IFERROR(VLOOKUP(CONCATENATE(AD$1,AD120),'Formulario de Preguntas'!$C$10:$FN$165,4,FALSE),"")</f>
        <v/>
      </c>
      <c r="AG120" s="25">
        <f>IF($B120='Formulario de Respuestas'!$D119,'Formulario de Respuestas'!$O119,"ES DIFERENTE")</f>
        <v>0</v>
      </c>
      <c r="AH120" s="1" t="str">
        <f>IFERROR(VLOOKUP(CONCATENATE(AG$1,AG120),'Formulario de Preguntas'!$C$10:$FN$165,3,FALSE),"")</f>
        <v/>
      </c>
      <c r="AI120" s="1" t="str">
        <f>IFERROR(VLOOKUP(CONCATENATE(AG$1,AG120),'Formulario de Preguntas'!$C$10:$FN$165,4,FALSE),"")</f>
        <v/>
      </c>
      <c r="AJ120" s="25">
        <f>IF($B120='Formulario de Respuestas'!$D119,'Formulario de Respuestas'!$P119,"ES DIFERENTE")</f>
        <v>0</v>
      </c>
      <c r="AK120" s="1" t="str">
        <f>IFERROR(VLOOKUP(CONCATENATE(AJ$1,AJ120),'Formulario de Preguntas'!$C$10:$FN$165,3,FALSE),"")</f>
        <v/>
      </c>
      <c r="AL120" s="1" t="str">
        <f>IFERROR(VLOOKUP(CONCATENATE(AJ$1,AJ120),'Formulario de Preguntas'!$C$10:$FN$165,4,FALSE),"")</f>
        <v/>
      </c>
      <c r="AM120" s="25">
        <f>IF($B120='Formulario de Respuestas'!$D119,'Formulario de Respuestas'!$Q119,"ES DIFERENTE")</f>
        <v>0</v>
      </c>
      <c r="AN120" s="1" t="str">
        <f>IFERROR(VLOOKUP(CONCATENATE(AM$1,AM120),'Formulario de Preguntas'!$C$10:$FN$165,3,FALSE),"")</f>
        <v/>
      </c>
      <c r="AO120" s="1" t="str">
        <f>IFERROR(VLOOKUP(CONCATENATE(AM$1,AM120),'Formulario de Preguntas'!$C$10:$FN$165,4,FALSE),"")</f>
        <v/>
      </c>
      <c r="AP120" s="25">
        <f>IF($B120='Formulario de Respuestas'!$D119,'Formulario de Respuestas'!$R119,"ES DIFERENTE")</f>
        <v>0</v>
      </c>
      <c r="AQ120" s="1" t="str">
        <f>IFERROR(VLOOKUP(CONCATENATE(AP$1,AP120),'Formulario de Preguntas'!$C$10:$FN$165,3,FALSE),"")</f>
        <v/>
      </c>
      <c r="AR120" s="1" t="str">
        <f>IFERROR(VLOOKUP(CONCATENATE(AP$1,AP120),'Formulario de Preguntas'!$C$10:$FN$165,4,FALSE),"")</f>
        <v/>
      </c>
      <c r="AS120" s="25">
        <f>IF($B120='Formulario de Respuestas'!$D119,'Formulario de Respuestas'!$S119,"ES DIFERENTE")</f>
        <v>0</v>
      </c>
      <c r="AT120" s="1" t="str">
        <f>IFERROR(VLOOKUP(CONCATENATE(AS$1,AS120),'Formulario de Preguntas'!$C$10:$FN$165,3,FALSE),"")</f>
        <v/>
      </c>
      <c r="AU120" s="1" t="str">
        <f>IFERROR(VLOOKUP(CONCATENATE(AS$1,AS120),'Formulario de Preguntas'!$C$10:$FN$165,4,FALSE),"")</f>
        <v/>
      </c>
      <c r="AV120" s="25">
        <f>IF($B120='Formulario de Respuestas'!$D119,'Formulario de Respuestas'!$T119,"ES DIFERENTE")</f>
        <v>0</v>
      </c>
      <c r="AW120" s="1" t="str">
        <f>IFERROR(VLOOKUP(CONCATENATE(AV$1,AV120),'Formulario de Preguntas'!$C$10:$FN$165,3,FALSE),"")</f>
        <v/>
      </c>
      <c r="AX120" s="1" t="str">
        <f>IFERROR(VLOOKUP(CONCATENATE(AV$1,AV120),'Formulario de Preguntas'!$C$10:$FN$165,4,FALSE),"")</f>
        <v/>
      </c>
      <c r="AY120" s="25">
        <f>IF($B120='Formulario de Respuestas'!$D119,'Formulario de Respuestas'!$U119,"ES DIFERENTE")</f>
        <v>0</v>
      </c>
      <c r="AZ120" s="1" t="str">
        <f>IFERROR(VLOOKUP(CONCATENATE(AY$1,AY120),'Formulario de Preguntas'!$C$10:$FN$165,3,FALSE),"")</f>
        <v/>
      </c>
      <c r="BA120" s="1" t="str">
        <f>IFERROR(VLOOKUP(CONCATENATE(AY$1,AY120),'Formulario de Preguntas'!$C$10:$FN$165,4,FALSE),"")</f>
        <v/>
      </c>
      <c r="BB120" s="25">
        <f>IF($B120='Formulario de Respuestas'!$D119,'Formulario de Respuestas'!$V119,"ES DIFERENTE")</f>
        <v>0</v>
      </c>
      <c r="BC120" s="1" t="str">
        <f>IFERROR(VLOOKUP(CONCATENATE(BB$1,BB120),'Formulario de Preguntas'!$C$10:$FN$165,3,FALSE),"")</f>
        <v/>
      </c>
      <c r="BD120" s="1" t="str">
        <f>IFERROR(VLOOKUP(CONCATENATE(BB$1,BB120),'Formulario de Preguntas'!$C$10:$FN$165,4,FALSE),"")</f>
        <v/>
      </c>
      <c r="BE120" s="25">
        <f>IF($B120='Formulario de Respuestas'!$D119,'Formulario de Respuestas'!$W119,"ES DIFERENTE")</f>
        <v>0</v>
      </c>
      <c r="BF120" s="1" t="str">
        <f>IFERROR(VLOOKUP(CONCATENATE(BE$1,BE120),'Formulario de Preguntas'!$C$10:$FN$165,3,FALSE),"")</f>
        <v/>
      </c>
      <c r="BG120" s="1" t="str">
        <f>IFERROR(VLOOKUP(CONCATENATE(BE$1,BE120),'Formulario de Preguntas'!$C$10:$FN$165,4,FALSE),"")</f>
        <v/>
      </c>
      <c r="BH120" s="25">
        <f>IF($B120='Formulario de Respuestas'!$D119,'Formulario de Respuestas'!$X119,"ES DIFERENTE")</f>
        <v>0</v>
      </c>
      <c r="BI120" s="1" t="str">
        <f>IFERROR(VLOOKUP(CONCATENATE(BH$1,BH120),'Formulario de Preguntas'!$C$10:$FN$165,3,FALSE),"")</f>
        <v/>
      </c>
      <c r="BJ120" s="1" t="str">
        <f>IFERROR(VLOOKUP(CONCATENATE(BH$1,BH120),'Formulario de Preguntas'!$C$10:$FN$165,4,FALSE),"")</f>
        <v/>
      </c>
      <c r="BK120" s="25">
        <f>IF($B120='Formulario de Respuestas'!$D119,'Formulario de Respuestas'!$Y119,"ES DIFERENTE")</f>
        <v>0</v>
      </c>
      <c r="BL120" s="1" t="str">
        <f>IFERROR(VLOOKUP(CONCATENATE(BK$1,BK120),'Formulario de Preguntas'!$C$10:$FN$165,3,FALSE),"")</f>
        <v/>
      </c>
      <c r="BM120" s="1" t="str">
        <f>IFERROR(VLOOKUP(CONCATENATE(BK$1,BK120),'Formulario de Preguntas'!$C$10:$FN$165,4,FALSE),"")</f>
        <v/>
      </c>
      <c r="BN120" s="25">
        <f>IF($B120='Formulario de Respuestas'!$D119,'Formulario de Respuestas'!$Z119,"ES DIFERENTE")</f>
        <v>0</v>
      </c>
      <c r="BO120" s="1" t="str">
        <f>IFERROR(VLOOKUP(CONCATENATE(BN$1,BN120),'Formulario de Preguntas'!$C$10:$FN$165,3,FALSE),"")</f>
        <v/>
      </c>
      <c r="BP120" s="1" t="str">
        <f>IFERROR(VLOOKUP(CONCATENATE(BN$1,BN120),'Formulario de Preguntas'!$C$10:$FN$165,4,FALSE),"")</f>
        <v/>
      </c>
      <c r="BR120" s="1">
        <f t="shared" si="4"/>
        <v>0</v>
      </c>
      <c r="BS120" s="1">
        <f t="shared" si="5"/>
        <v>0.25</v>
      </c>
      <c r="BT120" s="1">
        <f t="shared" si="6"/>
        <v>0</v>
      </c>
      <c r="BU120" s="1">
        <f>COUNTIF('Formulario de Respuestas'!$E119:$Z119,"A")</f>
        <v>0</v>
      </c>
      <c r="BV120" s="1">
        <f>COUNTIF('Formulario de Respuestas'!$E119:$Z119,"B")</f>
        <v>0</v>
      </c>
      <c r="BW120" s="1">
        <f>COUNTIF('Formulario de Respuestas'!$E119:$Z119,"C")</f>
        <v>0</v>
      </c>
      <c r="BX120" s="1">
        <f>COUNTIF('Formulario de Respuestas'!$E119:$Z119,"D")</f>
        <v>0</v>
      </c>
      <c r="BY120" s="1">
        <f>COUNTIF('Formulario de Respuestas'!$E119:$Z119,"E (RESPUESTA ANULADA)")</f>
        <v>0</v>
      </c>
    </row>
    <row r="121" spans="1:77" x14ac:dyDescent="0.25">
      <c r="A121" s="1">
        <f>'Formulario de Respuestas'!C120</f>
        <v>0</v>
      </c>
      <c r="B121" s="1">
        <f>'Formulario de Respuestas'!D120</f>
        <v>0</v>
      </c>
      <c r="C121" s="25">
        <f>IF($B121='Formulario de Respuestas'!$D120,'Formulario de Respuestas'!$E120,"ES DIFERENTE")</f>
        <v>0</v>
      </c>
      <c r="D121" s="15" t="str">
        <f>IFERROR(VLOOKUP(CONCATENATE(C$1,C121),'Formulario de Preguntas'!$C$2:$FN$165,3,FALSE),"")</f>
        <v/>
      </c>
      <c r="E121" s="1" t="str">
        <f>IFERROR(VLOOKUP(CONCATENATE(C$1,C121),'Formulario de Preguntas'!$C$2:$FN$165,4,FALSE),"")</f>
        <v/>
      </c>
      <c r="F121" s="25">
        <f>IF($B121='Formulario de Respuestas'!$D120,'Formulario de Respuestas'!$F120,"ES DIFERENTE")</f>
        <v>0</v>
      </c>
      <c r="G121" s="1" t="str">
        <f>IFERROR(VLOOKUP(CONCATENATE(F$1,F121),'Formulario de Preguntas'!$C$2:$FN$165,3,FALSE),"")</f>
        <v/>
      </c>
      <c r="H121" s="1" t="str">
        <f>IFERROR(VLOOKUP(CONCATENATE(F$1,F121),'Formulario de Preguntas'!$C$2:$FN$165,4,FALSE),"")</f>
        <v/>
      </c>
      <c r="I121" s="25">
        <f>IF($B121='Formulario de Respuestas'!$D120,'Formulario de Respuestas'!$G120,"ES DIFERENTE")</f>
        <v>0</v>
      </c>
      <c r="J121" s="1" t="str">
        <f>IFERROR(VLOOKUP(CONCATENATE(I$1,I121),'Formulario de Preguntas'!$C$10:$FN$165,3,FALSE),"")</f>
        <v/>
      </c>
      <c r="K121" s="1" t="str">
        <f>IFERROR(VLOOKUP(CONCATENATE(I$1,I121),'Formulario de Preguntas'!$C$10:$FN$165,4,FALSE),"")</f>
        <v/>
      </c>
      <c r="L121" s="25">
        <f>IF($B121='Formulario de Respuestas'!$D120,'Formulario de Respuestas'!$H120,"ES DIFERENTE")</f>
        <v>0</v>
      </c>
      <c r="M121" s="1" t="str">
        <f>IFERROR(VLOOKUP(CONCATENATE(L$1,L121),'Formulario de Preguntas'!$C$10:$FN$165,3,FALSE),"")</f>
        <v/>
      </c>
      <c r="N121" s="1" t="str">
        <f>IFERROR(VLOOKUP(CONCATENATE(L$1,L121),'Formulario de Preguntas'!$C$10:$FN$165,4,FALSE),"")</f>
        <v/>
      </c>
      <c r="O121" s="25">
        <f>IF($B121='Formulario de Respuestas'!$D120,'Formulario de Respuestas'!$I120,"ES DIFERENTE")</f>
        <v>0</v>
      </c>
      <c r="P121" s="1" t="str">
        <f>IFERROR(VLOOKUP(CONCATENATE(O$1,O121),'Formulario de Preguntas'!$C$10:$FN$165,3,FALSE),"")</f>
        <v/>
      </c>
      <c r="Q121" s="1" t="str">
        <f>IFERROR(VLOOKUP(CONCATENATE(O$1,O121),'Formulario de Preguntas'!$C$10:$FN$165,4,FALSE),"")</f>
        <v/>
      </c>
      <c r="R121" s="25">
        <f>IF($B121='Formulario de Respuestas'!$D120,'Formulario de Respuestas'!$J120,"ES DIFERENTE")</f>
        <v>0</v>
      </c>
      <c r="S121" s="1" t="str">
        <f>IFERROR(VLOOKUP(CONCATENATE(R$1,R121),'Formulario de Preguntas'!$C$10:$FN$165,3,FALSE),"")</f>
        <v/>
      </c>
      <c r="T121" s="1" t="str">
        <f>IFERROR(VLOOKUP(CONCATENATE(R$1,R121),'Formulario de Preguntas'!$C$10:$FN$165,4,FALSE),"")</f>
        <v/>
      </c>
      <c r="U121" s="25">
        <f>IF($B121='Formulario de Respuestas'!$D120,'Formulario de Respuestas'!$K120,"ES DIFERENTE")</f>
        <v>0</v>
      </c>
      <c r="V121" s="1" t="str">
        <f>IFERROR(VLOOKUP(CONCATENATE(U$1,U121),'Formulario de Preguntas'!$C$10:$FN$165,3,FALSE),"")</f>
        <v/>
      </c>
      <c r="W121" s="1" t="str">
        <f>IFERROR(VLOOKUP(CONCATENATE(U$1,U121),'Formulario de Preguntas'!$C$10:$FN$165,4,FALSE),"")</f>
        <v/>
      </c>
      <c r="X121" s="25">
        <f>IF($B121='Formulario de Respuestas'!$D120,'Formulario de Respuestas'!$L120,"ES DIFERENTE")</f>
        <v>0</v>
      </c>
      <c r="Y121" s="1" t="str">
        <f>IFERROR(VLOOKUP(CONCATENATE(X$1,X121),'Formulario de Preguntas'!$C$10:$FN$165,3,FALSE),"")</f>
        <v/>
      </c>
      <c r="Z121" s="1" t="str">
        <f>IFERROR(VLOOKUP(CONCATENATE(X$1,X121),'Formulario de Preguntas'!$C$10:$FN$165,4,FALSE),"")</f>
        <v/>
      </c>
      <c r="AA121" s="25">
        <f>IF($B121='Formulario de Respuestas'!$D120,'Formulario de Respuestas'!$M120,"ES DIFERENTE")</f>
        <v>0</v>
      </c>
      <c r="AB121" s="1" t="str">
        <f>IFERROR(VLOOKUP(CONCATENATE(AA$1,AA121),'Formulario de Preguntas'!$C$10:$FN$165,3,FALSE),"")</f>
        <v/>
      </c>
      <c r="AC121" s="1" t="str">
        <f>IFERROR(VLOOKUP(CONCATENATE(AA$1,AA121),'Formulario de Preguntas'!$C$10:$FN$165,4,FALSE),"")</f>
        <v/>
      </c>
      <c r="AD121" s="25">
        <f>IF($B121='Formulario de Respuestas'!$D120,'Formulario de Respuestas'!$N120,"ES DIFERENTE")</f>
        <v>0</v>
      </c>
      <c r="AE121" s="1" t="str">
        <f>IFERROR(VLOOKUP(CONCATENATE(AD$1,AD121),'Formulario de Preguntas'!$C$10:$FN$165,3,FALSE),"")</f>
        <v/>
      </c>
      <c r="AF121" s="1" t="str">
        <f>IFERROR(VLOOKUP(CONCATENATE(AD$1,AD121),'Formulario de Preguntas'!$C$10:$FN$165,4,FALSE),"")</f>
        <v/>
      </c>
      <c r="AG121" s="25">
        <f>IF($B121='Formulario de Respuestas'!$D120,'Formulario de Respuestas'!$O120,"ES DIFERENTE")</f>
        <v>0</v>
      </c>
      <c r="AH121" s="1" t="str">
        <f>IFERROR(VLOOKUP(CONCATENATE(AG$1,AG121),'Formulario de Preguntas'!$C$10:$FN$165,3,FALSE),"")</f>
        <v/>
      </c>
      <c r="AI121" s="1" t="str">
        <f>IFERROR(VLOOKUP(CONCATENATE(AG$1,AG121),'Formulario de Preguntas'!$C$10:$FN$165,4,FALSE),"")</f>
        <v/>
      </c>
      <c r="AJ121" s="25">
        <f>IF($B121='Formulario de Respuestas'!$D120,'Formulario de Respuestas'!$P120,"ES DIFERENTE")</f>
        <v>0</v>
      </c>
      <c r="AK121" s="1" t="str">
        <f>IFERROR(VLOOKUP(CONCATENATE(AJ$1,AJ121),'Formulario de Preguntas'!$C$10:$FN$165,3,FALSE),"")</f>
        <v/>
      </c>
      <c r="AL121" s="1" t="str">
        <f>IFERROR(VLOOKUP(CONCATENATE(AJ$1,AJ121),'Formulario de Preguntas'!$C$10:$FN$165,4,FALSE),"")</f>
        <v/>
      </c>
      <c r="AM121" s="25">
        <f>IF($B121='Formulario de Respuestas'!$D120,'Formulario de Respuestas'!$Q120,"ES DIFERENTE")</f>
        <v>0</v>
      </c>
      <c r="AN121" s="1" t="str">
        <f>IFERROR(VLOOKUP(CONCATENATE(AM$1,AM121),'Formulario de Preguntas'!$C$10:$FN$165,3,FALSE),"")</f>
        <v/>
      </c>
      <c r="AO121" s="1" t="str">
        <f>IFERROR(VLOOKUP(CONCATENATE(AM$1,AM121),'Formulario de Preguntas'!$C$10:$FN$165,4,FALSE),"")</f>
        <v/>
      </c>
      <c r="AP121" s="25">
        <f>IF($B121='Formulario de Respuestas'!$D120,'Formulario de Respuestas'!$R120,"ES DIFERENTE")</f>
        <v>0</v>
      </c>
      <c r="AQ121" s="1" t="str">
        <f>IFERROR(VLOOKUP(CONCATENATE(AP$1,AP121),'Formulario de Preguntas'!$C$10:$FN$165,3,FALSE),"")</f>
        <v/>
      </c>
      <c r="AR121" s="1" t="str">
        <f>IFERROR(VLOOKUP(CONCATENATE(AP$1,AP121),'Formulario de Preguntas'!$C$10:$FN$165,4,FALSE),"")</f>
        <v/>
      </c>
      <c r="AS121" s="25">
        <f>IF($B121='Formulario de Respuestas'!$D120,'Formulario de Respuestas'!$S120,"ES DIFERENTE")</f>
        <v>0</v>
      </c>
      <c r="AT121" s="1" t="str">
        <f>IFERROR(VLOOKUP(CONCATENATE(AS$1,AS121),'Formulario de Preguntas'!$C$10:$FN$165,3,FALSE),"")</f>
        <v/>
      </c>
      <c r="AU121" s="1" t="str">
        <f>IFERROR(VLOOKUP(CONCATENATE(AS$1,AS121),'Formulario de Preguntas'!$C$10:$FN$165,4,FALSE),"")</f>
        <v/>
      </c>
      <c r="AV121" s="25">
        <f>IF($B121='Formulario de Respuestas'!$D120,'Formulario de Respuestas'!$T120,"ES DIFERENTE")</f>
        <v>0</v>
      </c>
      <c r="AW121" s="1" t="str">
        <f>IFERROR(VLOOKUP(CONCATENATE(AV$1,AV121),'Formulario de Preguntas'!$C$10:$FN$165,3,FALSE),"")</f>
        <v/>
      </c>
      <c r="AX121" s="1" t="str">
        <f>IFERROR(VLOOKUP(CONCATENATE(AV$1,AV121),'Formulario de Preguntas'!$C$10:$FN$165,4,FALSE),"")</f>
        <v/>
      </c>
      <c r="AY121" s="25">
        <f>IF($B121='Formulario de Respuestas'!$D120,'Formulario de Respuestas'!$U120,"ES DIFERENTE")</f>
        <v>0</v>
      </c>
      <c r="AZ121" s="1" t="str">
        <f>IFERROR(VLOOKUP(CONCATENATE(AY$1,AY121),'Formulario de Preguntas'!$C$10:$FN$165,3,FALSE),"")</f>
        <v/>
      </c>
      <c r="BA121" s="1" t="str">
        <f>IFERROR(VLOOKUP(CONCATENATE(AY$1,AY121),'Formulario de Preguntas'!$C$10:$FN$165,4,FALSE),"")</f>
        <v/>
      </c>
      <c r="BB121" s="25">
        <f>IF($B121='Formulario de Respuestas'!$D120,'Formulario de Respuestas'!$V120,"ES DIFERENTE")</f>
        <v>0</v>
      </c>
      <c r="BC121" s="1" t="str">
        <f>IFERROR(VLOOKUP(CONCATENATE(BB$1,BB121),'Formulario de Preguntas'!$C$10:$FN$165,3,FALSE),"")</f>
        <v/>
      </c>
      <c r="BD121" s="1" t="str">
        <f>IFERROR(VLOOKUP(CONCATENATE(BB$1,BB121),'Formulario de Preguntas'!$C$10:$FN$165,4,FALSE),"")</f>
        <v/>
      </c>
      <c r="BE121" s="25">
        <f>IF($B121='Formulario de Respuestas'!$D120,'Formulario de Respuestas'!$W120,"ES DIFERENTE")</f>
        <v>0</v>
      </c>
      <c r="BF121" s="1" t="str">
        <f>IFERROR(VLOOKUP(CONCATENATE(BE$1,BE121),'Formulario de Preguntas'!$C$10:$FN$165,3,FALSE),"")</f>
        <v/>
      </c>
      <c r="BG121" s="1" t="str">
        <f>IFERROR(VLOOKUP(CONCATENATE(BE$1,BE121),'Formulario de Preguntas'!$C$10:$FN$165,4,FALSE),"")</f>
        <v/>
      </c>
      <c r="BH121" s="25">
        <f>IF($B121='Formulario de Respuestas'!$D120,'Formulario de Respuestas'!$X120,"ES DIFERENTE")</f>
        <v>0</v>
      </c>
      <c r="BI121" s="1" t="str">
        <f>IFERROR(VLOOKUP(CONCATENATE(BH$1,BH121),'Formulario de Preguntas'!$C$10:$FN$165,3,FALSE),"")</f>
        <v/>
      </c>
      <c r="BJ121" s="1" t="str">
        <f>IFERROR(VLOOKUP(CONCATENATE(BH$1,BH121),'Formulario de Preguntas'!$C$10:$FN$165,4,FALSE),"")</f>
        <v/>
      </c>
      <c r="BK121" s="25">
        <f>IF($B121='Formulario de Respuestas'!$D120,'Formulario de Respuestas'!$Y120,"ES DIFERENTE")</f>
        <v>0</v>
      </c>
      <c r="BL121" s="1" t="str">
        <f>IFERROR(VLOOKUP(CONCATENATE(BK$1,BK121),'Formulario de Preguntas'!$C$10:$FN$165,3,FALSE),"")</f>
        <v/>
      </c>
      <c r="BM121" s="1" t="str">
        <f>IFERROR(VLOOKUP(CONCATENATE(BK$1,BK121),'Formulario de Preguntas'!$C$10:$FN$165,4,FALSE),"")</f>
        <v/>
      </c>
      <c r="BN121" s="25">
        <f>IF($B121='Formulario de Respuestas'!$D120,'Formulario de Respuestas'!$Z120,"ES DIFERENTE")</f>
        <v>0</v>
      </c>
      <c r="BO121" s="1" t="str">
        <f>IFERROR(VLOOKUP(CONCATENATE(BN$1,BN121),'Formulario de Preguntas'!$C$10:$FN$165,3,FALSE),"")</f>
        <v/>
      </c>
      <c r="BP121" s="1" t="str">
        <f>IFERROR(VLOOKUP(CONCATENATE(BN$1,BN121),'Formulario de Preguntas'!$C$10:$FN$165,4,FALSE),"")</f>
        <v/>
      </c>
      <c r="BR121" s="1">
        <f t="shared" si="4"/>
        <v>0</v>
      </c>
      <c r="BS121" s="1">
        <f t="shared" si="5"/>
        <v>0.25</v>
      </c>
      <c r="BT121" s="1">
        <f t="shared" si="6"/>
        <v>0</v>
      </c>
      <c r="BU121" s="1">
        <f>COUNTIF('Formulario de Respuestas'!$E120:$Z120,"A")</f>
        <v>0</v>
      </c>
      <c r="BV121" s="1">
        <f>COUNTIF('Formulario de Respuestas'!$E120:$Z120,"B")</f>
        <v>0</v>
      </c>
      <c r="BW121" s="1">
        <f>COUNTIF('Formulario de Respuestas'!$E120:$Z120,"C")</f>
        <v>0</v>
      </c>
      <c r="BX121" s="1">
        <f>COUNTIF('Formulario de Respuestas'!$E120:$Z120,"D")</f>
        <v>0</v>
      </c>
      <c r="BY121" s="1">
        <f>COUNTIF('Formulario de Respuestas'!$E120:$Z120,"E (RESPUESTA ANULADA)")</f>
        <v>0</v>
      </c>
    </row>
    <row r="122" spans="1:77" x14ac:dyDescent="0.25">
      <c r="A122" s="1">
        <f>'Formulario de Respuestas'!C121</f>
        <v>0</v>
      </c>
      <c r="B122" s="1">
        <f>'Formulario de Respuestas'!D121</f>
        <v>0</v>
      </c>
      <c r="C122" s="25">
        <f>IF($B122='Formulario de Respuestas'!$D121,'Formulario de Respuestas'!$E121,"ES DIFERENTE")</f>
        <v>0</v>
      </c>
      <c r="D122" s="15" t="str">
        <f>IFERROR(VLOOKUP(CONCATENATE(C$1,C122),'Formulario de Preguntas'!$C$2:$FN$165,3,FALSE),"")</f>
        <v/>
      </c>
      <c r="E122" s="1" t="str">
        <f>IFERROR(VLOOKUP(CONCATENATE(C$1,C122),'Formulario de Preguntas'!$C$2:$FN$165,4,FALSE),"")</f>
        <v/>
      </c>
      <c r="F122" s="25">
        <f>IF($B122='Formulario de Respuestas'!$D121,'Formulario de Respuestas'!$F121,"ES DIFERENTE")</f>
        <v>0</v>
      </c>
      <c r="G122" s="1" t="str">
        <f>IFERROR(VLOOKUP(CONCATENATE(F$1,F122),'Formulario de Preguntas'!$C$2:$FN$165,3,FALSE),"")</f>
        <v/>
      </c>
      <c r="H122" s="1" t="str">
        <f>IFERROR(VLOOKUP(CONCATENATE(F$1,F122),'Formulario de Preguntas'!$C$2:$FN$165,4,FALSE),"")</f>
        <v/>
      </c>
      <c r="I122" s="25">
        <f>IF($B122='Formulario de Respuestas'!$D121,'Formulario de Respuestas'!$G121,"ES DIFERENTE")</f>
        <v>0</v>
      </c>
      <c r="J122" s="1" t="str">
        <f>IFERROR(VLOOKUP(CONCATENATE(I$1,I122),'Formulario de Preguntas'!$C$10:$FN$165,3,FALSE),"")</f>
        <v/>
      </c>
      <c r="K122" s="1" t="str">
        <f>IFERROR(VLOOKUP(CONCATENATE(I$1,I122),'Formulario de Preguntas'!$C$10:$FN$165,4,FALSE),"")</f>
        <v/>
      </c>
      <c r="L122" s="25">
        <f>IF($B122='Formulario de Respuestas'!$D121,'Formulario de Respuestas'!$H121,"ES DIFERENTE")</f>
        <v>0</v>
      </c>
      <c r="M122" s="1" t="str">
        <f>IFERROR(VLOOKUP(CONCATENATE(L$1,L122),'Formulario de Preguntas'!$C$10:$FN$165,3,FALSE),"")</f>
        <v/>
      </c>
      <c r="N122" s="1" t="str">
        <f>IFERROR(VLOOKUP(CONCATENATE(L$1,L122),'Formulario de Preguntas'!$C$10:$FN$165,4,FALSE),"")</f>
        <v/>
      </c>
      <c r="O122" s="25">
        <f>IF($B122='Formulario de Respuestas'!$D121,'Formulario de Respuestas'!$I121,"ES DIFERENTE")</f>
        <v>0</v>
      </c>
      <c r="P122" s="1" t="str">
        <f>IFERROR(VLOOKUP(CONCATENATE(O$1,O122),'Formulario de Preguntas'!$C$10:$FN$165,3,FALSE),"")</f>
        <v/>
      </c>
      <c r="Q122" s="1" t="str">
        <f>IFERROR(VLOOKUP(CONCATENATE(O$1,O122),'Formulario de Preguntas'!$C$10:$FN$165,4,FALSE),"")</f>
        <v/>
      </c>
      <c r="R122" s="25">
        <f>IF($B122='Formulario de Respuestas'!$D121,'Formulario de Respuestas'!$J121,"ES DIFERENTE")</f>
        <v>0</v>
      </c>
      <c r="S122" s="1" t="str">
        <f>IFERROR(VLOOKUP(CONCATENATE(R$1,R122),'Formulario de Preguntas'!$C$10:$FN$165,3,FALSE),"")</f>
        <v/>
      </c>
      <c r="T122" s="1" t="str">
        <f>IFERROR(VLOOKUP(CONCATENATE(R$1,R122),'Formulario de Preguntas'!$C$10:$FN$165,4,FALSE),"")</f>
        <v/>
      </c>
      <c r="U122" s="25">
        <f>IF($B122='Formulario de Respuestas'!$D121,'Formulario de Respuestas'!$K121,"ES DIFERENTE")</f>
        <v>0</v>
      </c>
      <c r="V122" s="1" t="str">
        <f>IFERROR(VLOOKUP(CONCATENATE(U$1,U122),'Formulario de Preguntas'!$C$10:$FN$165,3,FALSE),"")</f>
        <v/>
      </c>
      <c r="W122" s="1" t="str">
        <f>IFERROR(VLOOKUP(CONCATENATE(U$1,U122),'Formulario de Preguntas'!$C$10:$FN$165,4,FALSE),"")</f>
        <v/>
      </c>
      <c r="X122" s="25">
        <f>IF($B122='Formulario de Respuestas'!$D121,'Formulario de Respuestas'!$L121,"ES DIFERENTE")</f>
        <v>0</v>
      </c>
      <c r="Y122" s="1" t="str">
        <f>IFERROR(VLOOKUP(CONCATENATE(X$1,X122),'Formulario de Preguntas'!$C$10:$FN$165,3,FALSE),"")</f>
        <v/>
      </c>
      <c r="Z122" s="1" t="str">
        <f>IFERROR(VLOOKUP(CONCATENATE(X$1,X122),'Formulario de Preguntas'!$C$10:$FN$165,4,FALSE),"")</f>
        <v/>
      </c>
      <c r="AA122" s="25">
        <f>IF($B122='Formulario de Respuestas'!$D121,'Formulario de Respuestas'!$M121,"ES DIFERENTE")</f>
        <v>0</v>
      </c>
      <c r="AB122" s="1" t="str">
        <f>IFERROR(VLOOKUP(CONCATENATE(AA$1,AA122),'Formulario de Preguntas'!$C$10:$FN$165,3,FALSE),"")</f>
        <v/>
      </c>
      <c r="AC122" s="1" t="str">
        <f>IFERROR(VLOOKUP(CONCATENATE(AA$1,AA122),'Formulario de Preguntas'!$C$10:$FN$165,4,FALSE),"")</f>
        <v/>
      </c>
      <c r="AD122" s="25">
        <f>IF($B122='Formulario de Respuestas'!$D121,'Formulario de Respuestas'!$N121,"ES DIFERENTE")</f>
        <v>0</v>
      </c>
      <c r="AE122" s="1" t="str">
        <f>IFERROR(VLOOKUP(CONCATENATE(AD$1,AD122),'Formulario de Preguntas'!$C$10:$FN$165,3,FALSE),"")</f>
        <v/>
      </c>
      <c r="AF122" s="1" t="str">
        <f>IFERROR(VLOOKUP(CONCATENATE(AD$1,AD122),'Formulario de Preguntas'!$C$10:$FN$165,4,FALSE),"")</f>
        <v/>
      </c>
      <c r="AG122" s="25">
        <f>IF($B122='Formulario de Respuestas'!$D121,'Formulario de Respuestas'!$O121,"ES DIFERENTE")</f>
        <v>0</v>
      </c>
      <c r="AH122" s="1" t="str">
        <f>IFERROR(VLOOKUP(CONCATENATE(AG$1,AG122),'Formulario de Preguntas'!$C$10:$FN$165,3,FALSE),"")</f>
        <v/>
      </c>
      <c r="AI122" s="1" t="str">
        <f>IFERROR(VLOOKUP(CONCATENATE(AG$1,AG122),'Formulario de Preguntas'!$C$10:$FN$165,4,FALSE),"")</f>
        <v/>
      </c>
      <c r="AJ122" s="25">
        <f>IF($B122='Formulario de Respuestas'!$D121,'Formulario de Respuestas'!$P121,"ES DIFERENTE")</f>
        <v>0</v>
      </c>
      <c r="AK122" s="1" t="str">
        <f>IFERROR(VLOOKUP(CONCATENATE(AJ$1,AJ122),'Formulario de Preguntas'!$C$10:$FN$165,3,FALSE),"")</f>
        <v/>
      </c>
      <c r="AL122" s="1" t="str">
        <f>IFERROR(VLOOKUP(CONCATENATE(AJ$1,AJ122),'Formulario de Preguntas'!$C$10:$FN$165,4,FALSE),"")</f>
        <v/>
      </c>
      <c r="AM122" s="25">
        <f>IF($B122='Formulario de Respuestas'!$D121,'Formulario de Respuestas'!$Q121,"ES DIFERENTE")</f>
        <v>0</v>
      </c>
      <c r="AN122" s="1" t="str">
        <f>IFERROR(VLOOKUP(CONCATENATE(AM$1,AM122),'Formulario de Preguntas'!$C$10:$FN$165,3,FALSE),"")</f>
        <v/>
      </c>
      <c r="AO122" s="1" t="str">
        <f>IFERROR(VLOOKUP(CONCATENATE(AM$1,AM122),'Formulario de Preguntas'!$C$10:$FN$165,4,FALSE),"")</f>
        <v/>
      </c>
      <c r="AP122" s="25">
        <f>IF($B122='Formulario de Respuestas'!$D121,'Formulario de Respuestas'!$R121,"ES DIFERENTE")</f>
        <v>0</v>
      </c>
      <c r="AQ122" s="1" t="str">
        <f>IFERROR(VLOOKUP(CONCATENATE(AP$1,AP122),'Formulario de Preguntas'!$C$10:$FN$165,3,FALSE),"")</f>
        <v/>
      </c>
      <c r="AR122" s="1" t="str">
        <f>IFERROR(VLOOKUP(CONCATENATE(AP$1,AP122),'Formulario de Preguntas'!$C$10:$FN$165,4,FALSE),"")</f>
        <v/>
      </c>
      <c r="AS122" s="25">
        <f>IF($B122='Formulario de Respuestas'!$D121,'Formulario de Respuestas'!$S121,"ES DIFERENTE")</f>
        <v>0</v>
      </c>
      <c r="AT122" s="1" t="str">
        <f>IFERROR(VLOOKUP(CONCATENATE(AS$1,AS122),'Formulario de Preguntas'!$C$10:$FN$165,3,FALSE),"")</f>
        <v/>
      </c>
      <c r="AU122" s="1" t="str">
        <f>IFERROR(VLOOKUP(CONCATENATE(AS$1,AS122),'Formulario de Preguntas'!$C$10:$FN$165,4,FALSE),"")</f>
        <v/>
      </c>
      <c r="AV122" s="25">
        <f>IF($B122='Formulario de Respuestas'!$D121,'Formulario de Respuestas'!$T121,"ES DIFERENTE")</f>
        <v>0</v>
      </c>
      <c r="AW122" s="1" t="str">
        <f>IFERROR(VLOOKUP(CONCATENATE(AV$1,AV122),'Formulario de Preguntas'!$C$10:$FN$165,3,FALSE),"")</f>
        <v/>
      </c>
      <c r="AX122" s="1" t="str">
        <f>IFERROR(VLOOKUP(CONCATENATE(AV$1,AV122),'Formulario de Preguntas'!$C$10:$FN$165,4,FALSE),"")</f>
        <v/>
      </c>
      <c r="AY122" s="25">
        <f>IF($B122='Formulario de Respuestas'!$D121,'Formulario de Respuestas'!$U121,"ES DIFERENTE")</f>
        <v>0</v>
      </c>
      <c r="AZ122" s="1" t="str">
        <f>IFERROR(VLOOKUP(CONCATENATE(AY$1,AY122),'Formulario de Preguntas'!$C$10:$FN$165,3,FALSE),"")</f>
        <v/>
      </c>
      <c r="BA122" s="1" t="str">
        <f>IFERROR(VLOOKUP(CONCATENATE(AY$1,AY122),'Formulario de Preguntas'!$C$10:$FN$165,4,FALSE),"")</f>
        <v/>
      </c>
      <c r="BB122" s="25">
        <f>IF($B122='Formulario de Respuestas'!$D121,'Formulario de Respuestas'!$V121,"ES DIFERENTE")</f>
        <v>0</v>
      </c>
      <c r="BC122" s="1" t="str">
        <f>IFERROR(VLOOKUP(CONCATENATE(BB$1,BB122),'Formulario de Preguntas'!$C$10:$FN$165,3,FALSE),"")</f>
        <v/>
      </c>
      <c r="BD122" s="1" t="str">
        <f>IFERROR(VLOOKUP(CONCATENATE(BB$1,BB122),'Formulario de Preguntas'!$C$10:$FN$165,4,FALSE),"")</f>
        <v/>
      </c>
      <c r="BE122" s="25">
        <f>IF($B122='Formulario de Respuestas'!$D121,'Formulario de Respuestas'!$W121,"ES DIFERENTE")</f>
        <v>0</v>
      </c>
      <c r="BF122" s="1" t="str">
        <f>IFERROR(VLOOKUP(CONCATENATE(BE$1,BE122),'Formulario de Preguntas'!$C$10:$FN$165,3,FALSE),"")</f>
        <v/>
      </c>
      <c r="BG122" s="1" t="str">
        <f>IFERROR(VLOOKUP(CONCATENATE(BE$1,BE122),'Formulario de Preguntas'!$C$10:$FN$165,4,FALSE),"")</f>
        <v/>
      </c>
      <c r="BH122" s="25">
        <f>IF($B122='Formulario de Respuestas'!$D121,'Formulario de Respuestas'!$X121,"ES DIFERENTE")</f>
        <v>0</v>
      </c>
      <c r="BI122" s="1" t="str">
        <f>IFERROR(VLOOKUP(CONCATENATE(BH$1,BH122),'Formulario de Preguntas'!$C$10:$FN$165,3,FALSE),"")</f>
        <v/>
      </c>
      <c r="BJ122" s="1" t="str">
        <f>IFERROR(VLOOKUP(CONCATENATE(BH$1,BH122),'Formulario de Preguntas'!$C$10:$FN$165,4,FALSE),"")</f>
        <v/>
      </c>
      <c r="BK122" s="25">
        <f>IF($B122='Formulario de Respuestas'!$D121,'Formulario de Respuestas'!$Y121,"ES DIFERENTE")</f>
        <v>0</v>
      </c>
      <c r="BL122" s="1" t="str">
        <f>IFERROR(VLOOKUP(CONCATENATE(BK$1,BK122),'Formulario de Preguntas'!$C$10:$FN$165,3,FALSE),"")</f>
        <v/>
      </c>
      <c r="BM122" s="1" t="str">
        <f>IFERROR(VLOOKUP(CONCATENATE(BK$1,BK122),'Formulario de Preguntas'!$C$10:$FN$165,4,FALSE),"")</f>
        <v/>
      </c>
      <c r="BN122" s="25">
        <f>IF($B122='Formulario de Respuestas'!$D121,'Formulario de Respuestas'!$Z121,"ES DIFERENTE")</f>
        <v>0</v>
      </c>
      <c r="BO122" s="1" t="str">
        <f>IFERROR(VLOOKUP(CONCATENATE(BN$1,BN122),'Formulario de Preguntas'!$C$10:$FN$165,3,FALSE),"")</f>
        <v/>
      </c>
      <c r="BP122" s="1" t="str">
        <f>IFERROR(VLOOKUP(CONCATENATE(BN$1,BN122),'Formulario de Preguntas'!$C$10:$FN$165,4,FALSE),"")</f>
        <v/>
      </c>
      <c r="BR122" s="1">
        <f t="shared" si="4"/>
        <v>0</v>
      </c>
      <c r="BS122" s="1">
        <f t="shared" si="5"/>
        <v>0.25</v>
      </c>
      <c r="BT122" s="1">
        <f t="shared" si="6"/>
        <v>0</v>
      </c>
      <c r="BU122" s="1">
        <f>COUNTIF('Formulario de Respuestas'!$E121:$Z121,"A")</f>
        <v>0</v>
      </c>
      <c r="BV122" s="1">
        <f>COUNTIF('Formulario de Respuestas'!$E121:$Z121,"B")</f>
        <v>0</v>
      </c>
      <c r="BW122" s="1">
        <f>COUNTIF('Formulario de Respuestas'!$E121:$Z121,"C")</f>
        <v>0</v>
      </c>
      <c r="BX122" s="1">
        <f>COUNTIF('Formulario de Respuestas'!$E121:$Z121,"D")</f>
        <v>0</v>
      </c>
      <c r="BY122" s="1">
        <f>COUNTIF('Formulario de Respuestas'!$E121:$Z121,"E (RESPUESTA ANULADA)")</f>
        <v>0</v>
      </c>
    </row>
    <row r="123" spans="1:77" x14ac:dyDescent="0.25">
      <c r="A123" s="1">
        <f>'Formulario de Respuestas'!C122</f>
        <v>0</v>
      </c>
      <c r="B123" s="1">
        <f>'Formulario de Respuestas'!D122</f>
        <v>0</v>
      </c>
      <c r="C123" s="25">
        <f>IF($B123='Formulario de Respuestas'!$D122,'Formulario de Respuestas'!$E122,"ES DIFERENTE")</f>
        <v>0</v>
      </c>
      <c r="D123" s="15" t="str">
        <f>IFERROR(VLOOKUP(CONCATENATE(C$1,C123),'Formulario de Preguntas'!$C$2:$FN$165,3,FALSE),"")</f>
        <v/>
      </c>
      <c r="E123" s="1" t="str">
        <f>IFERROR(VLOOKUP(CONCATENATE(C$1,C123),'Formulario de Preguntas'!$C$2:$FN$165,4,FALSE),"")</f>
        <v/>
      </c>
      <c r="F123" s="25">
        <f>IF($B123='Formulario de Respuestas'!$D122,'Formulario de Respuestas'!$F122,"ES DIFERENTE")</f>
        <v>0</v>
      </c>
      <c r="G123" s="1" t="str">
        <f>IFERROR(VLOOKUP(CONCATENATE(F$1,F123),'Formulario de Preguntas'!$C$2:$FN$165,3,FALSE),"")</f>
        <v/>
      </c>
      <c r="H123" s="1" t="str">
        <f>IFERROR(VLOOKUP(CONCATENATE(F$1,F123),'Formulario de Preguntas'!$C$2:$FN$165,4,FALSE),"")</f>
        <v/>
      </c>
      <c r="I123" s="25">
        <f>IF($B123='Formulario de Respuestas'!$D122,'Formulario de Respuestas'!$G122,"ES DIFERENTE")</f>
        <v>0</v>
      </c>
      <c r="J123" s="1" t="str">
        <f>IFERROR(VLOOKUP(CONCATENATE(I$1,I123),'Formulario de Preguntas'!$C$10:$FN$165,3,FALSE),"")</f>
        <v/>
      </c>
      <c r="K123" s="1" t="str">
        <f>IFERROR(VLOOKUP(CONCATENATE(I$1,I123),'Formulario de Preguntas'!$C$10:$FN$165,4,FALSE),"")</f>
        <v/>
      </c>
      <c r="L123" s="25">
        <f>IF($B123='Formulario de Respuestas'!$D122,'Formulario de Respuestas'!$H122,"ES DIFERENTE")</f>
        <v>0</v>
      </c>
      <c r="M123" s="1" t="str">
        <f>IFERROR(VLOOKUP(CONCATENATE(L$1,L123),'Formulario de Preguntas'!$C$10:$FN$165,3,FALSE),"")</f>
        <v/>
      </c>
      <c r="N123" s="1" t="str">
        <f>IFERROR(VLOOKUP(CONCATENATE(L$1,L123),'Formulario de Preguntas'!$C$10:$FN$165,4,FALSE),"")</f>
        <v/>
      </c>
      <c r="O123" s="25">
        <f>IF($B123='Formulario de Respuestas'!$D122,'Formulario de Respuestas'!$I122,"ES DIFERENTE")</f>
        <v>0</v>
      </c>
      <c r="P123" s="1" t="str">
        <f>IFERROR(VLOOKUP(CONCATENATE(O$1,O123),'Formulario de Preguntas'!$C$10:$FN$165,3,FALSE),"")</f>
        <v/>
      </c>
      <c r="Q123" s="1" t="str">
        <f>IFERROR(VLOOKUP(CONCATENATE(O$1,O123),'Formulario de Preguntas'!$C$10:$FN$165,4,FALSE),"")</f>
        <v/>
      </c>
      <c r="R123" s="25">
        <f>IF($B123='Formulario de Respuestas'!$D122,'Formulario de Respuestas'!$J122,"ES DIFERENTE")</f>
        <v>0</v>
      </c>
      <c r="S123" s="1" t="str">
        <f>IFERROR(VLOOKUP(CONCATENATE(R$1,R123),'Formulario de Preguntas'!$C$10:$FN$165,3,FALSE),"")</f>
        <v/>
      </c>
      <c r="T123" s="1" t="str">
        <f>IFERROR(VLOOKUP(CONCATENATE(R$1,R123),'Formulario de Preguntas'!$C$10:$FN$165,4,FALSE),"")</f>
        <v/>
      </c>
      <c r="U123" s="25">
        <f>IF($B123='Formulario de Respuestas'!$D122,'Formulario de Respuestas'!$K122,"ES DIFERENTE")</f>
        <v>0</v>
      </c>
      <c r="V123" s="1" t="str">
        <f>IFERROR(VLOOKUP(CONCATENATE(U$1,U123),'Formulario de Preguntas'!$C$10:$FN$165,3,FALSE),"")</f>
        <v/>
      </c>
      <c r="W123" s="1" t="str">
        <f>IFERROR(VLOOKUP(CONCATENATE(U$1,U123),'Formulario de Preguntas'!$C$10:$FN$165,4,FALSE),"")</f>
        <v/>
      </c>
      <c r="X123" s="25">
        <f>IF($B123='Formulario de Respuestas'!$D122,'Formulario de Respuestas'!$L122,"ES DIFERENTE")</f>
        <v>0</v>
      </c>
      <c r="Y123" s="1" t="str">
        <f>IFERROR(VLOOKUP(CONCATENATE(X$1,X123),'Formulario de Preguntas'!$C$10:$FN$165,3,FALSE),"")</f>
        <v/>
      </c>
      <c r="Z123" s="1" t="str">
        <f>IFERROR(VLOOKUP(CONCATENATE(X$1,X123),'Formulario de Preguntas'!$C$10:$FN$165,4,FALSE),"")</f>
        <v/>
      </c>
      <c r="AA123" s="25">
        <f>IF($B123='Formulario de Respuestas'!$D122,'Formulario de Respuestas'!$M122,"ES DIFERENTE")</f>
        <v>0</v>
      </c>
      <c r="AB123" s="1" t="str">
        <f>IFERROR(VLOOKUP(CONCATENATE(AA$1,AA123),'Formulario de Preguntas'!$C$10:$FN$165,3,FALSE),"")</f>
        <v/>
      </c>
      <c r="AC123" s="1" t="str">
        <f>IFERROR(VLOOKUP(CONCATENATE(AA$1,AA123),'Formulario de Preguntas'!$C$10:$FN$165,4,FALSE),"")</f>
        <v/>
      </c>
      <c r="AD123" s="25">
        <f>IF($B123='Formulario de Respuestas'!$D122,'Formulario de Respuestas'!$N122,"ES DIFERENTE")</f>
        <v>0</v>
      </c>
      <c r="AE123" s="1" t="str">
        <f>IFERROR(VLOOKUP(CONCATENATE(AD$1,AD123),'Formulario de Preguntas'!$C$10:$FN$165,3,FALSE),"")</f>
        <v/>
      </c>
      <c r="AF123" s="1" t="str">
        <f>IFERROR(VLOOKUP(CONCATENATE(AD$1,AD123),'Formulario de Preguntas'!$C$10:$FN$165,4,FALSE),"")</f>
        <v/>
      </c>
      <c r="AG123" s="25">
        <f>IF($B123='Formulario de Respuestas'!$D122,'Formulario de Respuestas'!$O122,"ES DIFERENTE")</f>
        <v>0</v>
      </c>
      <c r="AH123" s="1" t="str">
        <f>IFERROR(VLOOKUP(CONCATENATE(AG$1,AG123),'Formulario de Preguntas'!$C$10:$FN$165,3,FALSE),"")</f>
        <v/>
      </c>
      <c r="AI123" s="1" t="str">
        <f>IFERROR(VLOOKUP(CONCATENATE(AG$1,AG123),'Formulario de Preguntas'!$C$10:$FN$165,4,FALSE),"")</f>
        <v/>
      </c>
      <c r="AJ123" s="25">
        <f>IF($B123='Formulario de Respuestas'!$D122,'Formulario de Respuestas'!$P122,"ES DIFERENTE")</f>
        <v>0</v>
      </c>
      <c r="AK123" s="1" t="str">
        <f>IFERROR(VLOOKUP(CONCATENATE(AJ$1,AJ123),'Formulario de Preguntas'!$C$10:$FN$165,3,FALSE),"")</f>
        <v/>
      </c>
      <c r="AL123" s="1" t="str">
        <f>IFERROR(VLOOKUP(CONCATENATE(AJ$1,AJ123),'Formulario de Preguntas'!$C$10:$FN$165,4,FALSE),"")</f>
        <v/>
      </c>
      <c r="AM123" s="25">
        <f>IF($B123='Formulario de Respuestas'!$D122,'Formulario de Respuestas'!$Q122,"ES DIFERENTE")</f>
        <v>0</v>
      </c>
      <c r="AN123" s="1" t="str">
        <f>IFERROR(VLOOKUP(CONCATENATE(AM$1,AM123),'Formulario de Preguntas'!$C$10:$FN$165,3,FALSE),"")</f>
        <v/>
      </c>
      <c r="AO123" s="1" t="str">
        <f>IFERROR(VLOOKUP(CONCATENATE(AM$1,AM123),'Formulario de Preguntas'!$C$10:$FN$165,4,FALSE),"")</f>
        <v/>
      </c>
      <c r="AP123" s="25">
        <f>IF($B123='Formulario de Respuestas'!$D122,'Formulario de Respuestas'!$R122,"ES DIFERENTE")</f>
        <v>0</v>
      </c>
      <c r="AQ123" s="1" t="str">
        <f>IFERROR(VLOOKUP(CONCATENATE(AP$1,AP123),'Formulario de Preguntas'!$C$10:$FN$165,3,FALSE),"")</f>
        <v/>
      </c>
      <c r="AR123" s="1" t="str">
        <f>IFERROR(VLOOKUP(CONCATENATE(AP$1,AP123),'Formulario de Preguntas'!$C$10:$FN$165,4,FALSE),"")</f>
        <v/>
      </c>
      <c r="AS123" s="25">
        <f>IF($B123='Formulario de Respuestas'!$D122,'Formulario de Respuestas'!$S122,"ES DIFERENTE")</f>
        <v>0</v>
      </c>
      <c r="AT123" s="1" t="str">
        <f>IFERROR(VLOOKUP(CONCATENATE(AS$1,AS123),'Formulario de Preguntas'!$C$10:$FN$165,3,FALSE),"")</f>
        <v/>
      </c>
      <c r="AU123" s="1" t="str">
        <f>IFERROR(VLOOKUP(CONCATENATE(AS$1,AS123),'Formulario de Preguntas'!$C$10:$FN$165,4,FALSE),"")</f>
        <v/>
      </c>
      <c r="AV123" s="25">
        <f>IF($B123='Formulario de Respuestas'!$D122,'Formulario de Respuestas'!$T122,"ES DIFERENTE")</f>
        <v>0</v>
      </c>
      <c r="AW123" s="1" t="str">
        <f>IFERROR(VLOOKUP(CONCATENATE(AV$1,AV123),'Formulario de Preguntas'!$C$10:$FN$165,3,FALSE),"")</f>
        <v/>
      </c>
      <c r="AX123" s="1" t="str">
        <f>IFERROR(VLOOKUP(CONCATENATE(AV$1,AV123),'Formulario de Preguntas'!$C$10:$FN$165,4,FALSE),"")</f>
        <v/>
      </c>
      <c r="AY123" s="25">
        <f>IF($B123='Formulario de Respuestas'!$D122,'Formulario de Respuestas'!$U122,"ES DIFERENTE")</f>
        <v>0</v>
      </c>
      <c r="AZ123" s="1" t="str">
        <f>IFERROR(VLOOKUP(CONCATENATE(AY$1,AY123),'Formulario de Preguntas'!$C$10:$FN$165,3,FALSE),"")</f>
        <v/>
      </c>
      <c r="BA123" s="1" t="str">
        <f>IFERROR(VLOOKUP(CONCATENATE(AY$1,AY123),'Formulario de Preguntas'!$C$10:$FN$165,4,FALSE),"")</f>
        <v/>
      </c>
      <c r="BB123" s="25">
        <f>IF($B123='Formulario de Respuestas'!$D122,'Formulario de Respuestas'!$V122,"ES DIFERENTE")</f>
        <v>0</v>
      </c>
      <c r="BC123" s="1" t="str">
        <f>IFERROR(VLOOKUP(CONCATENATE(BB$1,BB123),'Formulario de Preguntas'!$C$10:$FN$165,3,FALSE),"")</f>
        <v/>
      </c>
      <c r="BD123" s="1" t="str">
        <f>IFERROR(VLOOKUP(CONCATENATE(BB$1,BB123),'Formulario de Preguntas'!$C$10:$FN$165,4,FALSE),"")</f>
        <v/>
      </c>
      <c r="BE123" s="25">
        <f>IF($B123='Formulario de Respuestas'!$D122,'Formulario de Respuestas'!$W122,"ES DIFERENTE")</f>
        <v>0</v>
      </c>
      <c r="BF123" s="1" t="str">
        <f>IFERROR(VLOOKUP(CONCATENATE(BE$1,BE123),'Formulario de Preguntas'!$C$10:$FN$165,3,FALSE),"")</f>
        <v/>
      </c>
      <c r="BG123" s="1" t="str">
        <f>IFERROR(VLOOKUP(CONCATENATE(BE$1,BE123),'Formulario de Preguntas'!$C$10:$FN$165,4,FALSE),"")</f>
        <v/>
      </c>
      <c r="BH123" s="25">
        <f>IF($B123='Formulario de Respuestas'!$D122,'Formulario de Respuestas'!$X122,"ES DIFERENTE")</f>
        <v>0</v>
      </c>
      <c r="BI123" s="1" t="str">
        <f>IFERROR(VLOOKUP(CONCATENATE(BH$1,BH123),'Formulario de Preguntas'!$C$10:$FN$165,3,FALSE),"")</f>
        <v/>
      </c>
      <c r="BJ123" s="1" t="str">
        <f>IFERROR(VLOOKUP(CONCATENATE(BH$1,BH123),'Formulario de Preguntas'!$C$10:$FN$165,4,FALSE),"")</f>
        <v/>
      </c>
      <c r="BK123" s="25">
        <f>IF($B123='Formulario de Respuestas'!$D122,'Formulario de Respuestas'!$Y122,"ES DIFERENTE")</f>
        <v>0</v>
      </c>
      <c r="BL123" s="1" t="str">
        <f>IFERROR(VLOOKUP(CONCATENATE(BK$1,BK123),'Formulario de Preguntas'!$C$10:$FN$165,3,FALSE),"")</f>
        <v/>
      </c>
      <c r="BM123" s="1" t="str">
        <f>IFERROR(VLOOKUP(CONCATENATE(BK$1,BK123),'Formulario de Preguntas'!$C$10:$FN$165,4,FALSE),"")</f>
        <v/>
      </c>
      <c r="BN123" s="25">
        <f>IF($B123='Formulario de Respuestas'!$D122,'Formulario de Respuestas'!$Z122,"ES DIFERENTE")</f>
        <v>0</v>
      </c>
      <c r="BO123" s="1" t="str">
        <f>IFERROR(VLOOKUP(CONCATENATE(BN$1,BN123),'Formulario de Preguntas'!$C$10:$FN$165,3,FALSE),"")</f>
        <v/>
      </c>
      <c r="BP123" s="1" t="str">
        <f>IFERROR(VLOOKUP(CONCATENATE(BN$1,BN123),'Formulario de Preguntas'!$C$10:$FN$165,4,FALSE),"")</f>
        <v/>
      </c>
      <c r="BR123" s="1">
        <f t="shared" si="4"/>
        <v>0</v>
      </c>
      <c r="BS123" s="1">
        <f t="shared" si="5"/>
        <v>0.25</v>
      </c>
      <c r="BT123" s="1">
        <f t="shared" si="6"/>
        <v>0</v>
      </c>
      <c r="BU123" s="1">
        <f>COUNTIF('Formulario de Respuestas'!$E122:$Z122,"A")</f>
        <v>0</v>
      </c>
      <c r="BV123" s="1">
        <f>COUNTIF('Formulario de Respuestas'!$E122:$Z122,"B")</f>
        <v>0</v>
      </c>
      <c r="BW123" s="1">
        <f>COUNTIF('Formulario de Respuestas'!$E122:$Z122,"C")</f>
        <v>0</v>
      </c>
      <c r="BX123" s="1">
        <f>COUNTIF('Formulario de Respuestas'!$E122:$Z122,"D")</f>
        <v>0</v>
      </c>
      <c r="BY123" s="1">
        <f>COUNTIF('Formulario de Respuestas'!$E122:$Z122,"E (RESPUESTA ANULADA)")</f>
        <v>0</v>
      </c>
    </row>
    <row r="124" spans="1:77" x14ac:dyDescent="0.25">
      <c r="A124" s="1">
        <f>'Formulario de Respuestas'!C123</f>
        <v>0</v>
      </c>
      <c r="B124" s="1">
        <f>'Formulario de Respuestas'!D123</f>
        <v>0</v>
      </c>
      <c r="C124" s="25">
        <f>IF($B124='Formulario de Respuestas'!$D123,'Formulario de Respuestas'!$E123,"ES DIFERENTE")</f>
        <v>0</v>
      </c>
      <c r="D124" s="15" t="str">
        <f>IFERROR(VLOOKUP(CONCATENATE(C$1,C124),'Formulario de Preguntas'!$C$2:$FN$165,3,FALSE),"")</f>
        <v/>
      </c>
      <c r="E124" s="1" t="str">
        <f>IFERROR(VLOOKUP(CONCATENATE(C$1,C124),'Formulario de Preguntas'!$C$2:$FN$165,4,FALSE),"")</f>
        <v/>
      </c>
      <c r="F124" s="25">
        <f>IF($B124='Formulario de Respuestas'!$D123,'Formulario de Respuestas'!$F123,"ES DIFERENTE")</f>
        <v>0</v>
      </c>
      <c r="G124" s="1" t="str">
        <f>IFERROR(VLOOKUP(CONCATENATE(F$1,F124),'Formulario de Preguntas'!$C$2:$FN$165,3,FALSE),"")</f>
        <v/>
      </c>
      <c r="H124" s="1" t="str">
        <f>IFERROR(VLOOKUP(CONCATENATE(F$1,F124),'Formulario de Preguntas'!$C$2:$FN$165,4,FALSE),"")</f>
        <v/>
      </c>
      <c r="I124" s="25">
        <f>IF($B124='Formulario de Respuestas'!$D123,'Formulario de Respuestas'!$G123,"ES DIFERENTE")</f>
        <v>0</v>
      </c>
      <c r="J124" s="1" t="str">
        <f>IFERROR(VLOOKUP(CONCATENATE(I$1,I124),'Formulario de Preguntas'!$C$10:$FN$165,3,FALSE),"")</f>
        <v/>
      </c>
      <c r="K124" s="1" t="str">
        <f>IFERROR(VLOOKUP(CONCATENATE(I$1,I124),'Formulario de Preguntas'!$C$10:$FN$165,4,FALSE),"")</f>
        <v/>
      </c>
      <c r="L124" s="25">
        <f>IF($B124='Formulario de Respuestas'!$D123,'Formulario de Respuestas'!$H123,"ES DIFERENTE")</f>
        <v>0</v>
      </c>
      <c r="M124" s="1" t="str">
        <f>IFERROR(VLOOKUP(CONCATENATE(L$1,L124),'Formulario de Preguntas'!$C$10:$FN$165,3,FALSE),"")</f>
        <v/>
      </c>
      <c r="N124" s="1" t="str">
        <f>IFERROR(VLOOKUP(CONCATENATE(L$1,L124),'Formulario de Preguntas'!$C$10:$FN$165,4,FALSE),"")</f>
        <v/>
      </c>
      <c r="O124" s="25">
        <f>IF($B124='Formulario de Respuestas'!$D123,'Formulario de Respuestas'!$I123,"ES DIFERENTE")</f>
        <v>0</v>
      </c>
      <c r="P124" s="1" t="str">
        <f>IFERROR(VLOOKUP(CONCATENATE(O$1,O124),'Formulario de Preguntas'!$C$10:$FN$165,3,FALSE),"")</f>
        <v/>
      </c>
      <c r="Q124" s="1" t="str">
        <f>IFERROR(VLOOKUP(CONCATENATE(O$1,O124),'Formulario de Preguntas'!$C$10:$FN$165,4,FALSE),"")</f>
        <v/>
      </c>
      <c r="R124" s="25">
        <f>IF($B124='Formulario de Respuestas'!$D123,'Formulario de Respuestas'!$J123,"ES DIFERENTE")</f>
        <v>0</v>
      </c>
      <c r="S124" s="1" t="str">
        <f>IFERROR(VLOOKUP(CONCATENATE(R$1,R124),'Formulario de Preguntas'!$C$10:$FN$165,3,FALSE),"")</f>
        <v/>
      </c>
      <c r="T124" s="1" t="str">
        <f>IFERROR(VLOOKUP(CONCATENATE(R$1,R124),'Formulario de Preguntas'!$C$10:$FN$165,4,FALSE),"")</f>
        <v/>
      </c>
      <c r="U124" s="25">
        <f>IF($B124='Formulario de Respuestas'!$D123,'Formulario de Respuestas'!$K123,"ES DIFERENTE")</f>
        <v>0</v>
      </c>
      <c r="V124" s="1" t="str">
        <f>IFERROR(VLOOKUP(CONCATENATE(U$1,U124),'Formulario de Preguntas'!$C$10:$FN$165,3,FALSE),"")</f>
        <v/>
      </c>
      <c r="W124" s="1" t="str">
        <f>IFERROR(VLOOKUP(CONCATENATE(U$1,U124),'Formulario de Preguntas'!$C$10:$FN$165,4,FALSE),"")</f>
        <v/>
      </c>
      <c r="X124" s="25">
        <f>IF($B124='Formulario de Respuestas'!$D123,'Formulario de Respuestas'!$L123,"ES DIFERENTE")</f>
        <v>0</v>
      </c>
      <c r="Y124" s="1" t="str">
        <f>IFERROR(VLOOKUP(CONCATENATE(X$1,X124),'Formulario de Preguntas'!$C$10:$FN$165,3,FALSE),"")</f>
        <v/>
      </c>
      <c r="Z124" s="1" t="str">
        <f>IFERROR(VLOOKUP(CONCATENATE(X$1,X124),'Formulario de Preguntas'!$C$10:$FN$165,4,FALSE),"")</f>
        <v/>
      </c>
      <c r="AA124" s="25">
        <f>IF($B124='Formulario de Respuestas'!$D123,'Formulario de Respuestas'!$M123,"ES DIFERENTE")</f>
        <v>0</v>
      </c>
      <c r="AB124" s="1" t="str">
        <f>IFERROR(VLOOKUP(CONCATENATE(AA$1,AA124),'Formulario de Preguntas'!$C$10:$FN$165,3,FALSE),"")</f>
        <v/>
      </c>
      <c r="AC124" s="1" t="str">
        <f>IFERROR(VLOOKUP(CONCATENATE(AA$1,AA124),'Formulario de Preguntas'!$C$10:$FN$165,4,FALSE),"")</f>
        <v/>
      </c>
      <c r="AD124" s="25">
        <f>IF($B124='Formulario de Respuestas'!$D123,'Formulario de Respuestas'!$N123,"ES DIFERENTE")</f>
        <v>0</v>
      </c>
      <c r="AE124" s="1" t="str">
        <f>IFERROR(VLOOKUP(CONCATENATE(AD$1,AD124),'Formulario de Preguntas'!$C$10:$FN$165,3,FALSE),"")</f>
        <v/>
      </c>
      <c r="AF124" s="1" t="str">
        <f>IFERROR(VLOOKUP(CONCATENATE(AD$1,AD124),'Formulario de Preguntas'!$C$10:$FN$165,4,FALSE),"")</f>
        <v/>
      </c>
      <c r="AG124" s="25">
        <f>IF($B124='Formulario de Respuestas'!$D123,'Formulario de Respuestas'!$O123,"ES DIFERENTE")</f>
        <v>0</v>
      </c>
      <c r="AH124" s="1" t="str">
        <f>IFERROR(VLOOKUP(CONCATENATE(AG$1,AG124),'Formulario de Preguntas'!$C$10:$FN$165,3,FALSE),"")</f>
        <v/>
      </c>
      <c r="AI124" s="1" t="str">
        <f>IFERROR(VLOOKUP(CONCATENATE(AG$1,AG124),'Formulario de Preguntas'!$C$10:$FN$165,4,FALSE),"")</f>
        <v/>
      </c>
      <c r="AJ124" s="25">
        <f>IF($B124='Formulario de Respuestas'!$D123,'Formulario de Respuestas'!$P123,"ES DIFERENTE")</f>
        <v>0</v>
      </c>
      <c r="AK124" s="1" t="str">
        <f>IFERROR(VLOOKUP(CONCATENATE(AJ$1,AJ124),'Formulario de Preguntas'!$C$10:$FN$165,3,FALSE),"")</f>
        <v/>
      </c>
      <c r="AL124" s="1" t="str">
        <f>IFERROR(VLOOKUP(CONCATENATE(AJ$1,AJ124),'Formulario de Preguntas'!$C$10:$FN$165,4,FALSE),"")</f>
        <v/>
      </c>
      <c r="AM124" s="25">
        <f>IF($B124='Formulario de Respuestas'!$D123,'Formulario de Respuestas'!$Q123,"ES DIFERENTE")</f>
        <v>0</v>
      </c>
      <c r="AN124" s="1" t="str">
        <f>IFERROR(VLOOKUP(CONCATENATE(AM$1,AM124),'Formulario de Preguntas'!$C$10:$FN$165,3,FALSE),"")</f>
        <v/>
      </c>
      <c r="AO124" s="1" t="str">
        <f>IFERROR(VLOOKUP(CONCATENATE(AM$1,AM124),'Formulario de Preguntas'!$C$10:$FN$165,4,FALSE),"")</f>
        <v/>
      </c>
      <c r="AP124" s="25">
        <f>IF($B124='Formulario de Respuestas'!$D123,'Formulario de Respuestas'!$R123,"ES DIFERENTE")</f>
        <v>0</v>
      </c>
      <c r="AQ124" s="1" t="str">
        <f>IFERROR(VLOOKUP(CONCATENATE(AP$1,AP124),'Formulario de Preguntas'!$C$10:$FN$165,3,FALSE),"")</f>
        <v/>
      </c>
      <c r="AR124" s="1" t="str">
        <f>IFERROR(VLOOKUP(CONCATENATE(AP$1,AP124),'Formulario de Preguntas'!$C$10:$FN$165,4,FALSE),"")</f>
        <v/>
      </c>
      <c r="AS124" s="25">
        <f>IF($B124='Formulario de Respuestas'!$D123,'Formulario de Respuestas'!$S123,"ES DIFERENTE")</f>
        <v>0</v>
      </c>
      <c r="AT124" s="1" t="str">
        <f>IFERROR(VLOOKUP(CONCATENATE(AS$1,AS124),'Formulario de Preguntas'!$C$10:$FN$165,3,FALSE),"")</f>
        <v/>
      </c>
      <c r="AU124" s="1" t="str">
        <f>IFERROR(VLOOKUP(CONCATENATE(AS$1,AS124),'Formulario de Preguntas'!$C$10:$FN$165,4,FALSE),"")</f>
        <v/>
      </c>
      <c r="AV124" s="25">
        <f>IF($B124='Formulario de Respuestas'!$D123,'Formulario de Respuestas'!$T123,"ES DIFERENTE")</f>
        <v>0</v>
      </c>
      <c r="AW124" s="1" t="str">
        <f>IFERROR(VLOOKUP(CONCATENATE(AV$1,AV124),'Formulario de Preguntas'!$C$10:$FN$165,3,FALSE),"")</f>
        <v/>
      </c>
      <c r="AX124" s="1" t="str">
        <f>IFERROR(VLOOKUP(CONCATENATE(AV$1,AV124),'Formulario de Preguntas'!$C$10:$FN$165,4,FALSE),"")</f>
        <v/>
      </c>
      <c r="AY124" s="25">
        <f>IF($B124='Formulario de Respuestas'!$D123,'Formulario de Respuestas'!$U123,"ES DIFERENTE")</f>
        <v>0</v>
      </c>
      <c r="AZ124" s="1" t="str">
        <f>IFERROR(VLOOKUP(CONCATENATE(AY$1,AY124),'Formulario de Preguntas'!$C$10:$FN$165,3,FALSE),"")</f>
        <v/>
      </c>
      <c r="BA124" s="1" t="str">
        <f>IFERROR(VLOOKUP(CONCATENATE(AY$1,AY124),'Formulario de Preguntas'!$C$10:$FN$165,4,FALSE),"")</f>
        <v/>
      </c>
      <c r="BB124" s="25">
        <f>IF($B124='Formulario de Respuestas'!$D123,'Formulario de Respuestas'!$V123,"ES DIFERENTE")</f>
        <v>0</v>
      </c>
      <c r="BC124" s="1" t="str">
        <f>IFERROR(VLOOKUP(CONCATENATE(BB$1,BB124),'Formulario de Preguntas'!$C$10:$FN$165,3,FALSE),"")</f>
        <v/>
      </c>
      <c r="BD124" s="1" t="str">
        <f>IFERROR(VLOOKUP(CONCATENATE(BB$1,BB124),'Formulario de Preguntas'!$C$10:$FN$165,4,FALSE),"")</f>
        <v/>
      </c>
      <c r="BE124" s="25">
        <f>IF($B124='Formulario de Respuestas'!$D123,'Formulario de Respuestas'!$W123,"ES DIFERENTE")</f>
        <v>0</v>
      </c>
      <c r="BF124" s="1" t="str">
        <f>IFERROR(VLOOKUP(CONCATENATE(BE$1,BE124),'Formulario de Preguntas'!$C$10:$FN$165,3,FALSE),"")</f>
        <v/>
      </c>
      <c r="BG124" s="1" t="str">
        <f>IFERROR(VLOOKUP(CONCATENATE(BE$1,BE124),'Formulario de Preguntas'!$C$10:$FN$165,4,FALSE),"")</f>
        <v/>
      </c>
      <c r="BH124" s="25">
        <f>IF($B124='Formulario de Respuestas'!$D123,'Formulario de Respuestas'!$X123,"ES DIFERENTE")</f>
        <v>0</v>
      </c>
      <c r="BI124" s="1" t="str">
        <f>IFERROR(VLOOKUP(CONCATENATE(BH$1,BH124),'Formulario de Preguntas'!$C$10:$FN$165,3,FALSE),"")</f>
        <v/>
      </c>
      <c r="BJ124" s="1" t="str">
        <f>IFERROR(VLOOKUP(CONCATENATE(BH$1,BH124),'Formulario de Preguntas'!$C$10:$FN$165,4,FALSE),"")</f>
        <v/>
      </c>
      <c r="BK124" s="25">
        <f>IF($B124='Formulario de Respuestas'!$D123,'Formulario de Respuestas'!$Y123,"ES DIFERENTE")</f>
        <v>0</v>
      </c>
      <c r="BL124" s="1" t="str">
        <f>IFERROR(VLOOKUP(CONCATENATE(BK$1,BK124),'Formulario de Preguntas'!$C$10:$FN$165,3,FALSE),"")</f>
        <v/>
      </c>
      <c r="BM124" s="1" t="str">
        <f>IFERROR(VLOOKUP(CONCATENATE(BK$1,BK124),'Formulario de Preguntas'!$C$10:$FN$165,4,FALSE),"")</f>
        <v/>
      </c>
      <c r="BN124" s="25">
        <f>IF($B124='Formulario de Respuestas'!$D123,'Formulario de Respuestas'!$Z123,"ES DIFERENTE")</f>
        <v>0</v>
      </c>
      <c r="BO124" s="1" t="str">
        <f>IFERROR(VLOOKUP(CONCATENATE(BN$1,BN124),'Formulario de Preguntas'!$C$10:$FN$165,3,FALSE),"")</f>
        <v/>
      </c>
      <c r="BP124" s="1" t="str">
        <f>IFERROR(VLOOKUP(CONCATENATE(BN$1,BN124),'Formulario de Preguntas'!$C$10:$FN$165,4,FALSE),"")</f>
        <v/>
      </c>
      <c r="BR124" s="1">
        <f t="shared" si="4"/>
        <v>0</v>
      </c>
      <c r="BS124" s="1">
        <f t="shared" si="5"/>
        <v>0.25</v>
      </c>
      <c r="BT124" s="1">
        <f t="shared" si="6"/>
        <v>0</v>
      </c>
      <c r="BU124" s="1">
        <f>COUNTIF('Formulario de Respuestas'!$E123:$Z123,"A")</f>
        <v>0</v>
      </c>
      <c r="BV124" s="1">
        <f>COUNTIF('Formulario de Respuestas'!$E123:$Z123,"B")</f>
        <v>0</v>
      </c>
      <c r="BW124" s="1">
        <f>COUNTIF('Formulario de Respuestas'!$E123:$Z123,"C")</f>
        <v>0</v>
      </c>
      <c r="BX124" s="1">
        <f>COUNTIF('Formulario de Respuestas'!$E123:$Z123,"D")</f>
        <v>0</v>
      </c>
      <c r="BY124" s="1">
        <f>COUNTIF('Formulario de Respuestas'!$E123:$Z123,"E (RESPUESTA ANULADA)")</f>
        <v>0</v>
      </c>
    </row>
    <row r="125" spans="1:77" x14ac:dyDescent="0.25">
      <c r="A125" s="1">
        <f>'Formulario de Respuestas'!C124</f>
        <v>0</v>
      </c>
      <c r="B125" s="1">
        <f>'Formulario de Respuestas'!D124</f>
        <v>0</v>
      </c>
      <c r="C125" s="25">
        <f>IF($B125='Formulario de Respuestas'!$D124,'Formulario de Respuestas'!$E124,"ES DIFERENTE")</f>
        <v>0</v>
      </c>
      <c r="D125" s="15" t="str">
        <f>IFERROR(VLOOKUP(CONCATENATE(C$1,C125),'Formulario de Preguntas'!$C$2:$FN$165,3,FALSE),"")</f>
        <v/>
      </c>
      <c r="E125" s="1" t="str">
        <f>IFERROR(VLOOKUP(CONCATENATE(C$1,C125),'Formulario de Preguntas'!$C$2:$FN$165,4,FALSE),"")</f>
        <v/>
      </c>
      <c r="F125" s="25">
        <f>IF($B125='Formulario de Respuestas'!$D124,'Formulario de Respuestas'!$F124,"ES DIFERENTE")</f>
        <v>0</v>
      </c>
      <c r="G125" s="1" t="str">
        <f>IFERROR(VLOOKUP(CONCATENATE(F$1,F125),'Formulario de Preguntas'!$C$2:$FN$165,3,FALSE),"")</f>
        <v/>
      </c>
      <c r="H125" s="1" t="str">
        <f>IFERROR(VLOOKUP(CONCATENATE(F$1,F125),'Formulario de Preguntas'!$C$2:$FN$165,4,FALSE),"")</f>
        <v/>
      </c>
      <c r="I125" s="25">
        <f>IF($B125='Formulario de Respuestas'!$D124,'Formulario de Respuestas'!$G124,"ES DIFERENTE")</f>
        <v>0</v>
      </c>
      <c r="J125" s="1" t="str">
        <f>IFERROR(VLOOKUP(CONCATENATE(I$1,I125),'Formulario de Preguntas'!$C$10:$FN$165,3,FALSE),"")</f>
        <v/>
      </c>
      <c r="K125" s="1" t="str">
        <f>IFERROR(VLOOKUP(CONCATENATE(I$1,I125),'Formulario de Preguntas'!$C$10:$FN$165,4,FALSE),"")</f>
        <v/>
      </c>
      <c r="L125" s="25">
        <f>IF($B125='Formulario de Respuestas'!$D124,'Formulario de Respuestas'!$H124,"ES DIFERENTE")</f>
        <v>0</v>
      </c>
      <c r="M125" s="1" t="str">
        <f>IFERROR(VLOOKUP(CONCATENATE(L$1,L125),'Formulario de Preguntas'!$C$10:$FN$165,3,FALSE),"")</f>
        <v/>
      </c>
      <c r="N125" s="1" t="str">
        <f>IFERROR(VLOOKUP(CONCATENATE(L$1,L125),'Formulario de Preguntas'!$C$10:$FN$165,4,FALSE),"")</f>
        <v/>
      </c>
      <c r="O125" s="25">
        <f>IF($B125='Formulario de Respuestas'!$D124,'Formulario de Respuestas'!$I124,"ES DIFERENTE")</f>
        <v>0</v>
      </c>
      <c r="P125" s="1" t="str">
        <f>IFERROR(VLOOKUP(CONCATENATE(O$1,O125),'Formulario de Preguntas'!$C$10:$FN$165,3,FALSE),"")</f>
        <v/>
      </c>
      <c r="Q125" s="1" t="str">
        <f>IFERROR(VLOOKUP(CONCATENATE(O$1,O125),'Formulario de Preguntas'!$C$10:$FN$165,4,FALSE),"")</f>
        <v/>
      </c>
      <c r="R125" s="25">
        <f>IF($B125='Formulario de Respuestas'!$D124,'Formulario de Respuestas'!$J124,"ES DIFERENTE")</f>
        <v>0</v>
      </c>
      <c r="S125" s="1" t="str">
        <f>IFERROR(VLOOKUP(CONCATENATE(R$1,R125),'Formulario de Preguntas'!$C$10:$FN$165,3,FALSE),"")</f>
        <v/>
      </c>
      <c r="T125" s="1" t="str">
        <f>IFERROR(VLOOKUP(CONCATENATE(R$1,R125),'Formulario de Preguntas'!$C$10:$FN$165,4,FALSE),"")</f>
        <v/>
      </c>
      <c r="U125" s="25">
        <f>IF($B125='Formulario de Respuestas'!$D124,'Formulario de Respuestas'!$K124,"ES DIFERENTE")</f>
        <v>0</v>
      </c>
      <c r="V125" s="1" t="str">
        <f>IFERROR(VLOOKUP(CONCATENATE(U$1,U125),'Formulario de Preguntas'!$C$10:$FN$165,3,FALSE),"")</f>
        <v/>
      </c>
      <c r="W125" s="1" t="str">
        <f>IFERROR(VLOOKUP(CONCATENATE(U$1,U125),'Formulario de Preguntas'!$C$10:$FN$165,4,FALSE),"")</f>
        <v/>
      </c>
      <c r="X125" s="25">
        <f>IF($B125='Formulario de Respuestas'!$D124,'Formulario de Respuestas'!$L124,"ES DIFERENTE")</f>
        <v>0</v>
      </c>
      <c r="Y125" s="1" t="str">
        <f>IFERROR(VLOOKUP(CONCATENATE(X$1,X125),'Formulario de Preguntas'!$C$10:$FN$165,3,FALSE),"")</f>
        <v/>
      </c>
      <c r="Z125" s="1" t="str">
        <f>IFERROR(VLOOKUP(CONCATENATE(X$1,X125),'Formulario de Preguntas'!$C$10:$FN$165,4,FALSE),"")</f>
        <v/>
      </c>
      <c r="AA125" s="25">
        <f>IF($B125='Formulario de Respuestas'!$D124,'Formulario de Respuestas'!$M124,"ES DIFERENTE")</f>
        <v>0</v>
      </c>
      <c r="AB125" s="1" t="str">
        <f>IFERROR(VLOOKUP(CONCATENATE(AA$1,AA125),'Formulario de Preguntas'!$C$10:$FN$165,3,FALSE),"")</f>
        <v/>
      </c>
      <c r="AC125" s="1" t="str">
        <f>IFERROR(VLOOKUP(CONCATENATE(AA$1,AA125),'Formulario de Preguntas'!$C$10:$FN$165,4,FALSE),"")</f>
        <v/>
      </c>
      <c r="AD125" s="25">
        <f>IF($B125='Formulario de Respuestas'!$D124,'Formulario de Respuestas'!$N124,"ES DIFERENTE")</f>
        <v>0</v>
      </c>
      <c r="AE125" s="1" t="str">
        <f>IFERROR(VLOOKUP(CONCATENATE(AD$1,AD125),'Formulario de Preguntas'!$C$10:$FN$165,3,FALSE),"")</f>
        <v/>
      </c>
      <c r="AF125" s="1" t="str">
        <f>IFERROR(VLOOKUP(CONCATENATE(AD$1,AD125),'Formulario de Preguntas'!$C$10:$FN$165,4,FALSE),"")</f>
        <v/>
      </c>
      <c r="AG125" s="25">
        <f>IF($B125='Formulario de Respuestas'!$D124,'Formulario de Respuestas'!$O124,"ES DIFERENTE")</f>
        <v>0</v>
      </c>
      <c r="AH125" s="1" t="str">
        <f>IFERROR(VLOOKUP(CONCATENATE(AG$1,AG125),'Formulario de Preguntas'!$C$10:$FN$165,3,FALSE),"")</f>
        <v/>
      </c>
      <c r="AI125" s="1" t="str">
        <f>IFERROR(VLOOKUP(CONCATENATE(AG$1,AG125),'Formulario de Preguntas'!$C$10:$FN$165,4,FALSE),"")</f>
        <v/>
      </c>
      <c r="AJ125" s="25">
        <f>IF($B125='Formulario de Respuestas'!$D124,'Formulario de Respuestas'!$P124,"ES DIFERENTE")</f>
        <v>0</v>
      </c>
      <c r="AK125" s="1" t="str">
        <f>IFERROR(VLOOKUP(CONCATENATE(AJ$1,AJ125),'Formulario de Preguntas'!$C$10:$FN$165,3,FALSE),"")</f>
        <v/>
      </c>
      <c r="AL125" s="1" t="str">
        <f>IFERROR(VLOOKUP(CONCATENATE(AJ$1,AJ125),'Formulario de Preguntas'!$C$10:$FN$165,4,FALSE),"")</f>
        <v/>
      </c>
      <c r="AM125" s="25">
        <f>IF($B125='Formulario de Respuestas'!$D124,'Formulario de Respuestas'!$Q124,"ES DIFERENTE")</f>
        <v>0</v>
      </c>
      <c r="AN125" s="1" t="str">
        <f>IFERROR(VLOOKUP(CONCATENATE(AM$1,AM125),'Formulario de Preguntas'!$C$10:$FN$165,3,FALSE),"")</f>
        <v/>
      </c>
      <c r="AO125" s="1" t="str">
        <f>IFERROR(VLOOKUP(CONCATENATE(AM$1,AM125),'Formulario de Preguntas'!$C$10:$FN$165,4,FALSE),"")</f>
        <v/>
      </c>
      <c r="AP125" s="25">
        <f>IF($B125='Formulario de Respuestas'!$D124,'Formulario de Respuestas'!$R124,"ES DIFERENTE")</f>
        <v>0</v>
      </c>
      <c r="AQ125" s="1" t="str">
        <f>IFERROR(VLOOKUP(CONCATENATE(AP$1,AP125),'Formulario de Preguntas'!$C$10:$FN$165,3,FALSE),"")</f>
        <v/>
      </c>
      <c r="AR125" s="1" t="str">
        <f>IFERROR(VLOOKUP(CONCATENATE(AP$1,AP125),'Formulario de Preguntas'!$C$10:$FN$165,4,FALSE),"")</f>
        <v/>
      </c>
      <c r="AS125" s="25">
        <f>IF($B125='Formulario de Respuestas'!$D124,'Formulario de Respuestas'!$S124,"ES DIFERENTE")</f>
        <v>0</v>
      </c>
      <c r="AT125" s="1" t="str">
        <f>IFERROR(VLOOKUP(CONCATENATE(AS$1,AS125),'Formulario de Preguntas'!$C$10:$FN$165,3,FALSE),"")</f>
        <v/>
      </c>
      <c r="AU125" s="1" t="str">
        <f>IFERROR(VLOOKUP(CONCATENATE(AS$1,AS125),'Formulario de Preguntas'!$C$10:$FN$165,4,FALSE),"")</f>
        <v/>
      </c>
      <c r="AV125" s="25">
        <f>IF($B125='Formulario de Respuestas'!$D124,'Formulario de Respuestas'!$T124,"ES DIFERENTE")</f>
        <v>0</v>
      </c>
      <c r="AW125" s="1" t="str">
        <f>IFERROR(VLOOKUP(CONCATENATE(AV$1,AV125),'Formulario de Preguntas'!$C$10:$FN$165,3,FALSE),"")</f>
        <v/>
      </c>
      <c r="AX125" s="1" t="str">
        <f>IFERROR(VLOOKUP(CONCATENATE(AV$1,AV125),'Formulario de Preguntas'!$C$10:$FN$165,4,FALSE),"")</f>
        <v/>
      </c>
      <c r="AY125" s="25">
        <f>IF($B125='Formulario de Respuestas'!$D124,'Formulario de Respuestas'!$U124,"ES DIFERENTE")</f>
        <v>0</v>
      </c>
      <c r="AZ125" s="1" t="str">
        <f>IFERROR(VLOOKUP(CONCATENATE(AY$1,AY125),'Formulario de Preguntas'!$C$10:$FN$165,3,FALSE),"")</f>
        <v/>
      </c>
      <c r="BA125" s="1" t="str">
        <f>IFERROR(VLOOKUP(CONCATENATE(AY$1,AY125),'Formulario de Preguntas'!$C$10:$FN$165,4,FALSE),"")</f>
        <v/>
      </c>
      <c r="BB125" s="25">
        <f>IF($B125='Formulario de Respuestas'!$D124,'Formulario de Respuestas'!$V124,"ES DIFERENTE")</f>
        <v>0</v>
      </c>
      <c r="BC125" s="1" t="str">
        <f>IFERROR(VLOOKUP(CONCATENATE(BB$1,BB125),'Formulario de Preguntas'!$C$10:$FN$165,3,FALSE),"")</f>
        <v/>
      </c>
      <c r="BD125" s="1" t="str">
        <f>IFERROR(VLOOKUP(CONCATENATE(BB$1,BB125),'Formulario de Preguntas'!$C$10:$FN$165,4,FALSE),"")</f>
        <v/>
      </c>
      <c r="BE125" s="25">
        <f>IF($B125='Formulario de Respuestas'!$D124,'Formulario de Respuestas'!$W124,"ES DIFERENTE")</f>
        <v>0</v>
      </c>
      <c r="BF125" s="1" t="str">
        <f>IFERROR(VLOOKUP(CONCATENATE(BE$1,BE125),'Formulario de Preguntas'!$C$10:$FN$165,3,FALSE),"")</f>
        <v/>
      </c>
      <c r="BG125" s="1" t="str">
        <f>IFERROR(VLOOKUP(CONCATENATE(BE$1,BE125),'Formulario de Preguntas'!$C$10:$FN$165,4,FALSE),"")</f>
        <v/>
      </c>
      <c r="BH125" s="25">
        <f>IF($B125='Formulario de Respuestas'!$D124,'Formulario de Respuestas'!$X124,"ES DIFERENTE")</f>
        <v>0</v>
      </c>
      <c r="BI125" s="1" t="str">
        <f>IFERROR(VLOOKUP(CONCATENATE(BH$1,BH125),'Formulario de Preguntas'!$C$10:$FN$165,3,FALSE),"")</f>
        <v/>
      </c>
      <c r="BJ125" s="1" t="str">
        <f>IFERROR(VLOOKUP(CONCATENATE(BH$1,BH125),'Formulario de Preguntas'!$C$10:$FN$165,4,FALSE),"")</f>
        <v/>
      </c>
      <c r="BK125" s="25">
        <f>IF($B125='Formulario de Respuestas'!$D124,'Formulario de Respuestas'!$Y124,"ES DIFERENTE")</f>
        <v>0</v>
      </c>
      <c r="BL125" s="1" t="str">
        <f>IFERROR(VLOOKUP(CONCATENATE(BK$1,BK125),'Formulario de Preguntas'!$C$10:$FN$165,3,FALSE),"")</f>
        <v/>
      </c>
      <c r="BM125" s="1" t="str">
        <f>IFERROR(VLOOKUP(CONCATENATE(BK$1,BK125),'Formulario de Preguntas'!$C$10:$FN$165,4,FALSE),"")</f>
        <v/>
      </c>
      <c r="BN125" s="25">
        <f>IF($B125='Formulario de Respuestas'!$D124,'Formulario de Respuestas'!$Z124,"ES DIFERENTE")</f>
        <v>0</v>
      </c>
      <c r="BO125" s="1" t="str">
        <f>IFERROR(VLOOKUP(CONCATENATE(BN$1,BN125),'Formulario de Preguntas'!$C$10:$FN$165,3,FALSE),"")</f>
        <v/>
      </c>
      <c r="BP125" s="1" t="str">
        <f>IFERROR(VLOOKUP(CONCATENATE(BN$1,BN125),'Formulario de Preguntas'!$C$10:$FN$165,4,FALSE),"")</f>
        <v/>
      </c>
      <c r="BR125" s="1">
        <f t="shared" si="4"/>
        <v>0</v>
      </c>
      <c r="BS125" s="1">
        <f t="shared" si="5"/>
        <v>0.25</v>
      </c>
      <c r="BT125" s="1">
        <f t="shared" si="6"/>
        <v>0</v>
      </c>
      <c r="BU125" s="1">
        <f>COUNTIF('Formulario de Respuestas'!$E124:$Z124,"A")</f>
        <v>0</v>
      </c>
      <c r="BV125" s="1">
        <f>COUNTIF('Formulario de Respuestas'!$E124:$Z124,"B")</f>
        <v>0</v>
      </c>
      <c r="BW125" s="1">
        <f>COUNTIF('Formulario de Respuestas'!$E124:$Z124,"C")</f>
        <v>0</v>
      </c>
      <c r="BX125" s="1">
        <f>COUNTIF('Formulario de Respuestas'!$E124:$Z124,"D")</f>
        <v>0</v>
      </c>
      <c r="BY125" s="1">
        <f>COUNTIF('Formulario de Respuestas'!$E124:$Z124,"E (RESPUESTA ANULADA)")</f>
        <v>0</v>
      </c>
    </row>
    <row r="126" spans="1:77" x14ac:dyDescent="0.25">
      <c r="A126" s="1">
        <f>'Formulario de Respuestas'!C125</f>
        <v>0</v>
      </c>
      <c r="B126" s="1">
        <f>'Formulario de Respuestas'!D125</f>
        <v>0</v>
      </c>
      <c r="C126" s="25">
        <f>IF($B126='Formulario de Respuestas'!$D125,'Formulario de Respuestas'!$E125,"ES DIFERENTE")</f>
        <v>0</v>
      </c>
      <c r="D126" s="15" t="str">
        <f>IFERROR(VLOOKUP(CONCATENATE(C$1,C126),'Formulario de Preguntas'!$C$2:$FN$165,3,FALSE),"")</f>
        <v/>
      </c>
      <c r="E126" s="1" t="str">
        <f>IFERROR(VLOOKUP(CONCATENATE(C$1,C126),'Formulario de Preguntas'!$C$2:$FN$165,4,FALSE),"")</f>
        <v/>
      </c>
      <c r="F126" s="25">
        <f>IF($B126='Formulario de Respuestas'!$D125,'Formulario de Respuestas'!$F125,"ES DIFERENTE")</f>
        <v>0</v>
      </c>
      <c r="G126" s="1" t="str">
        <f>IFERROR(VLOOKUP(CONCATENATE(F$1,F126),'Formulario de Preguntas'!$C$2:$FN$165,3,FALSE),"")</f>
        <v/>
      </c>
      <c r="H126" s="1" t="str">
        <f>IFERROR(VLOOKUP(CONCATENATE(F$1,F126),'Formulario de Preguntas'!$C$2:$FN$165,4,FALSE),"")</f>
        <v/>
      </c>
      <c r="I126" s="25">
        <f>IF($B126='Formulario de Respuestas'!$D125,'Formulario de Respuestas'!$G125,"ES DIFERENTE")</f>
        <v>0</v>
      </c>
      <c r="J126" s="1" t="str">
        <f>IFERROR(VLOOKUP(CONCATENATE(I$1,I126),'Formulario de Preguntas'!$C$10:$FN$165,3,FALSE),"")</f>
        <v/>
      </c>
      <c r="K126" s="1" t="str">
        <f>IFERROR(VLOOKUP(CONCATENATE(I$1,I126),'Formulario de Preguntas'!$C$10:$FN$165,4,FALSE),"")</f>
        <v/>
      </c>
      <c r="L126" s="25">
        <f>IF($B126='Formulario de Respuestas'!$D125,'Formulario de Respuestas'!$H125,"ES DIFERENTE")</f>
        <v>0</v>
      </c>
      <c r="M126" s="1" t="str">
        <f>IFERROR(VLOOKUP(CONCATENATE(L$1,L126),'Formulario de Preguntas'!$C$10:$FN$165,3,FALSE),"")</f>
        <v/>
      </c>
      <c r="N126" s="1" t="str">
        <f>IFERROR(VLOOKUP(CONCATENATE(L$1,L126),'Formulario de Preguntas'!$C$10:$FN$165,4,FALSE),"")</f>
        <v/>
      </c>
      <c r="O126" s="25">
        <f>IF($B126='Formulario de Respuestas'!$D125,'Formulario de Respuestas'!$I125,"ES DIFERENTE")</f>
        <v>0</v>
      </c>
      <c r="P126" s="1" t="str">
        <f>IFERROR(VLOOKUP(CONCATENATE(O$1,O126),'Formulario de Preguntas'!$C$10:$FN$165,3,FALSE),"")</f>
        <v/>
      </c>
      <c r="Q126" s="1" t="str">
        <f>IFERROR(VLOOKUP(CONCATENATE(O$1,O126),'Formulario de Preguntas'!$C$10:$FN$165,4,FALSE),"")</f>
        <v/>
      </c>
      <c r="R126" s="25">
        <f>IF($B126='Formulario de Respuestas'!$D125,'Formulario de Respuestas'!$J125,"ES DIFERENTE")</f>
        <v>0</v>
      </c>
      <c r="S126" s="1" t="str">
        <f>IFERROR(VLOOKUP(CONCATENATE(R$1,R126),'Formulario de Preguntas'!$C$10:$FN$165,3,FALSE),"")</f>
        <v/>
      </c>
      <c r="T126" s="1" t="str">
        <f>IFERROR(VLOOKUP(CONCATENATE(R$1,R126),'Formulario de Preguntas'!$C$10:$FN$165,4,FALSE),"")</f>
        <v/>
      </c>
      <c r="U126" s="25">
        <f>IF($B126='Formulario de Respuestas'!$D125,'Formulario de Respuestas'!$K125,"ES DIFERENTE")</f>
        <v>0</v>
      </c>
      <c r="V126" s="1" t="str">
        <f>IFERROR(VLOOKUP(CONCATENATE(U$1,U126),'Formulario de Preguntas'!$C$10:$FN$165,3,FALSE),"")</f>
        <v/>
      </c>
      <c r="W126" s="1" t="str">
        <f>IFERROR(VLOOKUP(CONCATENATE(U$1,U126),'Formulario de Preguntas'!$C$10:$FN$165,4,FALSE),"")</f>
        <v/>
      </c>
      <c r="X126" s="25">
        <f>IF($B126='Formulario de Respuestas'!$D125,'Formulario de Respuestas'!$L125,"ES DIFERENTE")</f>
        <v>0</v>
      </c>
      <c r="Y126" s="1" t="str">
        <f>IFERROR(VLOOKUP(CONCATENATE(X$1,X126),'Formulario de Preguntas'!$C$10:$FN$165,3,FALSE),"")</f>
        <v/>
      </c>
      <c r="Z126" s="1" t="str">
        <f>IFERROR(VLOOKUP(CONCATENATE(X$1,X126),'Formulario de Preguntas'!$C$10:$FN$165,4,FALSE),"")</f>
        <v/>
      </c>
      <c r="AA126" s="25">
        <f>IF($B126='Formulario de Respuestas'!$D125,'Formulario de Respuestas'!$M125,"ES DIFERENTE")</f>
        <v>0</v>
      </c>
      <c r="AB126" s="1" t="str">
        <f>IFERROR(VLOOKUP(CONCATENATE(AA$1,AA126),'Formulario de Preguntas'!$C$10:$FN$165,3,FALSE),"")</f>
        <v/>
      </c>
      <c r="AC126" s="1" t="str">
        <f>IFERROR(VLOOKUP(CONCATENATE(AA$1,AA126),'Formulario de Preguntas'!$C$10:$FN$165,4,FALSE),"")</f>
        <v/>
      </c>
      <c r="AD126" s="25">
        <f>IF($B126='Formulario de Respuestas'!$D125,'Formulario de Respuestas'!$N125,"ES DIFERENTE")</f>
        <v>0</v>
      </c>
      <c r="AE126" s="1" t="str">
        <f>IFERROR(VLOOKUP(CONCATENATE(AD$1,AD126),'Formulario de Preguntas'!$C$10:$FN$165,3,FALSE),"")</f>
        <v/>
      </c>
      <c r="AF126" s="1" t="str">
        <f>IFERROR(VLOOKUP(CONCATENATE(AD$1,AD126),'Formulario de Preguntas'!$C$10:$FN$165,4,FALSE),"")</f>
        <v/>
      </c>
      <c r="AG126" s="25">
        <f>IF($B126='Formulario de Respuestas'!$D125,'Formulario de Respuestas'!$O125,"ES DIFERENTE")</f>
        <v>0</v>
      </c>
      <c r="AH126" s="1" t="str">
        <f>IFERROR(VLOOKUP(CONCATENATE(AG$1,AG126),'Formulario de Preguntas'!$C$10:$FN$165,3,FALSE),"")</f>
        <v/>
      </c>
      <c r="AI126" s="1" t="str">
        <f>IFERROR(VLOOKUP(CONCATENATE(AG$1,AG126),'Formulario de Preguntas'!$C$10:$FN$165,4,FALSE),"")</f>
        <v/>
      </c>
      <c r="AJ126" s="25">
        <f>IF($B126='Formulario de Respuestas'!$D125,'Formulario de Respuestas'!$P125,"ES DIFERENTE")</f>
        <v>0</v>
      </c>
      <c r="AK126" s="1" t="str">
        <f>IFERROR(VLOOKUP(CONCATENATE(AJ$1,AJ126),'Formulario de Preguntas'!$C$10:$FN$165,3,FALSE),"")</f>
        <v/>
      </c>
      <c r="AL126" s="1" t="str">
        <f>IFERROR(VLOOKUP(CONCATENATE(AJ$1,AJ126),'Formulario de Preguntas'!$C$10:$FN$165,4,FALSE),"")</f>
        <v/>
      </c>
      <c r="AM126" s="25">
        <f>IF($B126='Formulario de Respuestas'!$D125,'Formulario de Respuestas'!$Q125,"ES DIFERENTE")</f>
        <v>0</v>
      </c>
      <c r="AN126" s="1" t="str">
        <f>IFERROR(VLOOKUP(CONCATENATE(AM$1,AM126),'Formulario de Preguntas'!$C$10:$FN$165,3,FALSE),"")</f>
        <v/>
      </c>
      <c r="AO126" s="1" t="str">
        <f>IFERROR(VLOOKUP(CONCATENATE(AM$1,AM126),'Formulario de Preguntas'!$C$10:$FN$165,4,FALSE),"")</f>
        <v/>
      </c>
      <c r="AP126" s="25">
        <f>IF($B126='Formulario de Respuestas'!$D125,'Formulario de Respuestas'!$R125,"ES DIFERENTE")</f>
        <v>0</v>
      </c>
      <c r="AQ126" s="1" t="str">
        <f>IFERROR(VLOOKUP(CONCATENATE(AP$1,AP126),'Formulario de Preguntas'!$C$10:$FN$165,3,FALSE),"")</f>
        <v/>
      </c>
      <c r="AR126" s="1" t="str">
        <f>IFERROR(VLOOKUP(CONCATENATE(AP$1,AP126),'Formulario de Preguntas'!$C$10:$FN$165,4,FALSE),"")</f>
        <v/>
      </c>
      <c r="AS126" s="25">
        <f>IF($B126='Formulario de Respuestas'!$D125,'Formulario de Respuestas'!$S125,"ES DIFERENTE")</f>
        <v>0</v>
      </c>
      <c r="AT126" s="1" t="str">
        <f>IFERROR(VLOOKUP(CONCATENATE(AS$1,AS126),'Formulario de Preguntas'!$C$10:$FN$165,3,FALSE),"")</f>
        <v/>
      </c>
      <c r="AU126" s="1" t="str">
        <f>IFERROR(VLOOKUP(CONCATENATE(AS$1,AS126),'Formulario de Preguntas'!$C$10:$FN$165,4,FALSE),"")</f>
        <v/>
      </c>
      <c r="AV126" s="25">
        <f>IF($B126='Formulario de Respuestas'!$D125,'Formulario de Respuestas'!$T125,"ES DIFERENTE")</f>
        <v>0</v>
      </c>
      <c r="AW126" s="1" t="str">
        <f>IFERROR(VLOOKUP(CONCATENATE(AV$1,AV126),'Formulario de Preguntas'!$C$10:$FN$165,3,FALSE),"")</f>
        <v/>
      </c>
      <c r="AX126" s="1" t="str">
        <f>IFERROR(VLOOKUP(CONCATENATE(AV$1,AV126),'Formulario de Preguntas'!$C$10:$FN$165,4,FALSE),"")</f>
        <v/>
      </c>
      <c r="AY126" s="25">
        <f>IF($B126='Formulario de Respuestas'!$D125,'Formulario de Respuestas'!$U125,"ES DIFERENTE")</f>
        <v>0</v>
      </c>
      <c r="AZ126" s="1" t="str">
        <f>IFERROR(VLOOKUP(CONCATENATE(AY$1,AY126),'Formulario de Preguntas'!$C$10:$FN$165,3,FALSE),"")</f>
        <v/>
      </c>
      <c r="BA126" s="1" t="str">
        <f>IFERROR(VLOOKUP(CONCATENATE(AY$1,AY126),'Formulario de Preguntas'!$C$10:$FN$165,4,FALSE),"")</f>
        <v/>
      </c>
      <c r="BB126" s="25">
        <f>IF($B126='Formulario de Respuestas'!$D125,'Formulario de Respuestas'!$V125,"ES DIFERENTE")</f>
        <v>0</v>
      </c>
      <c r="BC126" s="1" t="str">
        <f>IFERROR(VLOOKUP(CONCATENATE(BB$1,BB126),'Formulario de Preguntas'!$C$10:$FN$165,3,FALSE),"")</f>
        <v/>
      </c>
      <c r="BD126" s="1" t="str">
        <f>IFERROR(VLOOKUP(CONCATENATE(BB$1,BB126),'Formulario de Preguntas'!$C$10:$FN$165,4,FALSE),"")</f>
        <v/>
      </c>
      <c r="BE126" s="25">
        <f>IF($B126='Formulario de Respuestas'!$D125,'Formulario de Respuestas'!$W125,"ES DIFERENTE")</f>
        <v>0</v>
      </c>
      <c r="BF126" s="1" t="str">
        <f>IFERROR(VLOOKUP(CONCATENATE(BE$1,BE126),'Formulario de Preguntas'!$C$10:$FN$165,3,FALSE),"")</f>
        <v/>
      </c>
      <c r="BG126" s="1" t="str">
        <f>IFERROR(VLOOKUP(CONCATENATE(BE$1,BE126),'Formulario de Preguntas'!$C$10:$FN$165,4,FALSE),"")</f>
        <v/>
      </c>
      <c r="BH126" s="25">
        <f>IF($B126='Formulario de Respuestas'!$D125,'Formulario de Respuestas'!$X125,"ES DIFERENTE")</f>
        <v>0</v>
      </c>
      <c r="BI126" s="1" t="str">
        <f>IFERROR(VLOOKUP(CONCATENATE(BH$1,BH126),'Formulario de Preguntas'!$C$10:$FN$165,3,FALSE),"")</f>
        <v/>
      </c>
      <c r="BJ126" s="1" t="str">
        <f>IFERROR(VLOOKUP(CONCATENATE(BH$1,BH126),'Formulario de Preguntas'!$C$10:$FN$165,4,FALSE),"")</f>
        <v/>
      </c>
      <c r="BK126" s="25">
        <f>IF($B126='Formulario de Respuestas'!$D125,'Formulario de Respuestas'!$Y125,"ES DIFERENTE")</f>
        <v>0</v>
      </c>
      <c r="BL126" s="1" t="str">
        <f>IFERROR(VLOOKUP(CONCATENATE(BK$1,BK126),'Formulario de Preguntas'!$C$10:$FN$165,3,FALSE),"")</f>
        <v/>
      </c>
      <c r="BM126" s="1" t="str">
        <f>IFERROR(VLOOKUP(CONCATENATE(BK$1,BK126),'Formulario de Preguntas'!$C$10:$FN$165,4,FALSE),"")</f>
        <v/>
      </c>
      <c r="BN126" s="25">
        <f>IF($B126='Formulario de Respuestas'!$D125,'Formulario de Respuestas'!$Z125,"ES DIFERENTE")</f>
        <v>0</v>
      </c>
      <c r="BO126" s="1" t="str">
        <f>IFERROR(VLOOKUP(CONCATENATE(BN$1,BN126),'Formulario de Preguntas'!$C$10:$FN$165,3,FALSE),"")</f>
        <v/>
      </c>
      <c r="BP126" s="1" t="str">
        <f>IFERROR(VLOOKUP(CONCATENATE(BN$1,BN126),'Formulario de Preguntas'!$C$10:$FN$165,4,FALSE),"")</f>
        <v/>
      </c>
      <c r="BR126" s="1">
        <f t="shared" si="4"/>
        <v>0</v>
      </c>
      <c r="BS126" s="1">
        <f t="shared" si="5"/>
        <v>0.25</v>
      </c>
      <c r="BT126" s="1">
        <f t="shared" si="6"/>
        <v>0</v>
      </c>
      <c r="BU126" s="1">
        <f>COUNTIF('Formulario de Respuestas'!$E125:$Z125,"A")</f>
        <v>0</v>
      </c>
      <c r="BV126" s="1">
        <f>COUNTIF('Formulario de Respuestas'!$E125:$Z125,"B")</f>
        <v>0</v>
      </c>
      <c r="BW126" s="1">
        <f>COUNTIF('Formulario de Respuestas'!$E125:$Z125,"C")</f>
        <v>0</v>
      </c>
      <c r="BX126" s="1">
        <f>COUNTIF('Formulario de Respuestas'!$E125:$Z125,"D")</f>
        <v>0</v>
      </c>
      <c r="BY126" s="1">
        <f>COUNTIF('Formulario de Respuestas'!$E125:$Z125,"E (RESPUESTA ANULADA)")</f>
        <v>0</v>
      </c>
    </row>
    <row r="127" spans="1:77" x14ac:dyDescent="0.25">
      <c r="A127" s="1">
        <f>'Formulario de Respuestas'!C126</f>
        <v>0</v>
      </c>
      <c r="B127" s="1">
        <f>'Formulario de Respuestas'!D126</f>
        <v>0</v>
      </c>
      <c r="C127" s="25">
        <f>IF($B127='Formulario de Respuestas'!$D126,'Formulario de Respuestas'!$E126,"ES DIFERENTE")</f>
        <v>0</v>
      </c>
      <c r="D127" s="15" t="str">
        <f>IFERROR(VLOOKUP(CONCATENATE(C$1,C127),'Formulario de Preguntas'!$C$2:$FN$165,3,FALSE),"")</f>
        <v/>
      </c>
      <c r="E127" s="1" t="str">
        <f>IFERROR(VLOOKUP(CONCATENATE(C$1,C127),'Formulario de Preguntas'!$C$2:$FN$165,4,FALSE),"")</f>
        <v/>
      </c>
      <c r="F127" s="25">
        <f>IF($B127='Formulario de Respuestas'!$D126,'Formulario de Respuestas'!$F126,"ES DIFERENTE")</f>
        <v>0</v>
      </c>
      <c r="G127" s="1" t="str">
        <f>IFERROR(VLOOKUP(CONCATENATE(F$1,F127),'Formulario de Preguntas'!$C$2:$FN$165,3,FALSE),"")</f>
        <v/>
      </c>
      <c r="H127" s="1" t="str">
        <f>IFERROR(VLOOKUP(CONCATENATE(F$1,F127),'Formulario de Preguntas'!$C$2:$FN$165,4,FALSE),"")</f>
        <v/>
      </c>
      <c r="I127" s="25">
        <f>IF($B127='Formulario de Respuestas'!$D126,'Formulario de Respuestas'!$G126,"ES DIFERENTE")</f>
        <v>0</v>
      </c>
      <c r="J127" s="1" t="str">
        <f>IFERROR(VLOOKUP(CONCATENATE(I$1,I127),'Formulario de Preguntas'!$C$10:$FN$165,3,FALSE),"")</f>
        <v/>
      </c>
      <c r="K127" s="1" t="str">
        <f>IFERROR(VLOOKUP(CONCATENATE(I$1,I127),'Formulario de Preguntas'!$C$10:$FN$165,4,FALSE),"")</f>
        <v/>
      </c>
      <c r="L127" s="25">
        <f>IF($B127='Formulario de Respuestas'!$D126,'Formulario de Respuestas'!$H126,"ES DIFERENTE")</f>
        <v>0</v>
      </c>
      <c r="M127" s="1" t="str">
        <f>IFERROR(VLOOKUP(CONCATENATE(L$1,L127),'Formulario de Preguntas'!$C$10:$FN$165,3,FALSE),"")</f>
        <v/>
      </c>
      <c r="N127" s="1" t="str">
        <f>IFERROR(VLOOKUP(CONCATENATE(L$1,L127),'Formulario de Preguntas'!$C$10:$FN$165,4,FALSE),"")</f>
        <v/>
      </c>
      <c r="O127" s="25">
        <f>IF($B127='Formulario de Respuestas'!$D126,'Formulario de Respuestas'!$I126,"ES DIFERENTE")</f>
        <v>0</v>
      </c>
      <c r="P127" s="1" t="str">
        <f>IFERROR(VLOOKUP(CONCATENATE(O$1,O127),'Formulario de Preguntas'!$C$10:$FN$165,3,FALSE),"")</f>
        <v/>
      </c>
      <c r="Q127" s="1" t="str">
        <f>IFERROR(VLOOKUP(CONCATENATE(O$1,O127),'Formulario de Preguntas'!$C$10:$FN$165,4,FALSE),"")</f>
        <v/>
      </c>
      <c r="R127" s="25">
        <f>IF($B127='Formulario de Respuestas'!$D126,'Formulario de Respuestas'!$J126,"ES DIFERENTE")</f>
        <v>0</v>
      </c>
      <c r="S127" s="1" t="str">
        <f>IFERROR(VLOOKUP(CONCATENATE(R$1,R127),'Formulario de Preguntas'!$C$10:$FN$165,3,FALSE),"")</f>
        <v/>
      </c>
      <c r="T127" s="1" t="str">
        <f>IFERROR(VLOOKUP(CONCATENATE(R$1,R127),'Formulario de Preguntas'!$C$10:$FN$165,4,FALSE),"")</f>
        <v/>
      </c>
      <c r="U127" s="25">
        <f>IF($B127='Formulario de Respuestas'!$D126,'Formulario de Respuestas'!$K126,"ES DIFERENTE")</f>
        <v>0</v>
      </c>
      <c r="V127" s="1" t="str">
        <f>IFERROR(VLOOKUP(CONCATENATE(U$1,U127),'Formulario de Preguntas'!$C$10:$FN$165,3,FALSE),"")</f>
        <v/>
      </c>
      <c r="W127" s="1" t="str">
        <f>IFERROR(VLOOKUP(CONCATENATE(U$1,U127),'Formulario de Preguntas'!$C$10:$FN$165,4,FALSE),"")</f>
        <v/>
      </c>
      <c r="X127" s="25">
        <f>IF($B127='Formulario de Respuestas'!$D126,'Formulario de Respuestas'!$L126,"ES DIFERENTE")</f>
        <v>0</v>
      </c>
      <c r="Y127" s="1" t="str">
        <f>IFERROR(VLOOKUP(CONCATENATE(X$1,X127),'Formulario de Preguntas'!$C$10:$FN$165,3,FALSE),"")</f>
        <v/>
      </c>
      <c r="Z127" s="1" t="str">
        <f>IFERROR(VLOOKUP(CONCATENATE(X$1,X127),'Formulario de Preguntas'!$C$10:$FN$165,4,FALSE),"")</f>
        <v/>
      </c>
      <c r="AA127" s="25">
        <f>IF($B127='Formulario de Respuestas'!$D126,'Formulario de Respuestas'!$M126,"ES DIFERENTE")</f>
        <v>0</v>
      </c>
      <c r="AB127" s="1" t="str">
        <f>IFERROR(VLOOKUP(CONCATENATE(AA$1,AA127),'Formulario de Preguntas'!$C$10:$FN$165,3,FALSE),"")</f>
        <v/>
      </c>
      <c r="AC127" s="1" t="str">
        <f>IFERROR(VLOOKUP(CONCATENATE(AA$1,AA127),'Formulario de Preguntas'!$C$10:$FN$165,4,FALSE),"")</f>
        <v/>
      </c>
      <c r="AD127" s="25">
        <f>IF($B127='Formulario de Respuestas'!$D126,'Formulario de Respuestas'!$N126,"ES DIFERENTE")</f>
        <v>0</v>
      </c>
      <c r="AE127" s="1" t="str">
        <f>IFERROR(VLOOKUP(CONCATENATE(AD$1,AD127),'Formulario de Preguntas'!$C$10:$FN$165,3,FALSE),"")</f>
        <v/>
      </c>
      <c r="AF127" s="1" t="str">
        <f>IFERROR(VLOOKUP(CONCATENATE(AD$1,AD127),'Formulario de Preguntas'!$C$10:$FN$165,4,FALSE),"")</f>
        <v/>
      </c>
      <c r="AG127" s="25">
        <f>IF($B127='Formulario de Respuestas'!$D126,'Formulario de Respuestas'!$O126,"ES DIFERENTE")</f>
        <v>0</v>
      </c>
      <c r="AH127" s="1" t="str">
        <f>IFERROR(VLOOKUP(CONCATENATE(AG$1,AG127),'Formulario de Preguntas'!$C$10:$FN$165,3,FALSE),"")</f>
        <v/>
      </c>
      <c r="AI127" s="1" t="str">
        <f>IFERROR(VLOOKUP(CONCATENATE(AG$1,AG127),'Formulario de Preguntas'!$C$10:$FN$165,4,FALSE),"")</f>
        <v/>
      </c>
      <c r="AJ127" s="25">
        <f>IF($B127='Formulario de Respuestas'!$D126,'Formulario de Respuestas'!$P126,"ES DIFERENTE")</f>
        <v>0</v>
      </c>
      <c r="AK127" s="1" t="str">
        <f>IFERROR(VLOOKUP(CONCATENATE(AJ$1,AJ127),'Formulario de Preguntas'!$C$10:$FN$165,3,FALSE),"")</f>
        <v/>
      </c>
      <c r="AL127" s="1" t="str">
        <f>IFERROR(VLOOKUP(CONCATENATE(AJ$1,AJ127),'Formulario de Preguntas'!$C$10:$FN$165,4,FALSE),"")</f>
        <v/>
      </c>
      <c r="AM127" s="25">
        <f>IF($B127='Formulario de Respuestas'!$D126,'Formulario de Respuestas'!$Q126,"ES DIFERENTE")</f>
        <v>0</v>
      </c>
      <c r="AN127" s="1" t="str">
        <f>IFERROR(VLOOKUP(CONCATENATE(AM$1,AM127),'Formulario de Preguntas'!$C$10:$FN$165,3,FALSE),"")</f>
        <v/>
      </c>
      <c r="AO127" s="1" t="str">
        <f>IFERROR(VLOOKUP(CONCATENATE(AM$1,AM127),'Formulario de Preguntas'!$C$10:$FN$165,4,FALSE),"")</f>
        <v/>
      </c>
      <c r="AP127" s="25">
        <f>IF($B127='Formulario de Respuestas'!$D126,'Formulario de Respuestas'!$R126,"ES DIFERENTE")</f>
        <v>0</v>
      </c>
      <c r="AQ127" s="1" t="str">
        <f>IFERROR(VLOOKUP(CONCATENATE(AP$1,AP127),'Formulario de Preguntas'!$C$10:$FN$165,3,FALSE),"")</f>
        <v/>
      </c>
      <c r="AR127" s="1" t="str">
        <f>IFERROR(VLOOKUP(CONCATENATE(AP$1,AP127),'Formulario de Preguntas'!$C$10:$FN$165,4,FALSE),"")</f>
        <v/>
      </c>
      <c r="AS127" s="25">
        <f>IF($B127='Formulario de Respuestas'!$D126,'Formulario de Respuestas'!$S126,"ES DIFERENTE")</f>
        <v>0</v>
      </c>
      <c r="AT127" s="1" t="str">
        <f>IFERROR(VLOOKUP(CONCATENATE(AS$1,AS127),'Formulario de Preguntas'!$C$10:$FN$165,3,FALSE),"")</f>
        <v/>
      </c>
      <c r="AU127" s="1" t="str">
        <f>IFERROR(VLOOKUP(CONCATENATE(AS$1,AS127),'Formulario de Preguntas'!$C$10:$FN$165,4,FALSE),"")</f>
        <v/>
      </c>
      <c r="AV127" s="25">
        <f>IF($B127='Formulario de Respuestas'!$D126,'Formulario de Respuestas'!$T126,"ES DIFERENTE")</f>
        <v>0</v>
      </c>
      <c r="AW127" s="1" t="str">
        <f>IFERROR(VLOOKUP(CONCATENATE(AV$1,AV127),'Formulario de Preguntas'!$C$10:$FN$165,3,FALSE),"")</f>
        <v/>
      </c>
      <c r="AX127" s="1" t="str">
        <f>IFERROR(VLOOKUP(CONCATENATE(AV$1,AV127),'Formulario de Preguntas'!$C$10:$FN$165,4,FALSE),"")</f>
        <v/>
      </c>
      <c r="AY127" s="25">
        <f>IF($B127='Formulario de Respuestas'!$D126,'Formulario de Respuestas'!$U126,"ES DIFERENTE")</f>
        <v>0</v>
      </c>
      <c r="AZ127" s="1" t="str">
        <f>IFERROR(VLOOKUP(CONCATENATE(AY$1,AY127),'Formulario de Preguntas'!$C$10:$FN$165,3,FALSE),"")</f>
        <v/>
      </c>
      <c r="BA127" s="1" t="str">
        <f>IFERROR(VLOOKUP(CONCATENATE(AY$1,AY127),'Formulario de Preguntas'!$C$10:$FN$165,4,FALSE),"")</f>
        <v/>
      </c>
      <c r="BB127" s="25">
        <f>IF($B127='Formulario de Respuestas'!$D126,'Formulario de Respuestas'!$V126,"ES DIFERENTE")</f>
        <v>0</v>
      </c>
      <c r="BC127" s="1" t="str">
        <f>IFERROR(VLOOKUP(CONCATENATE(BB$1,BB127),'Formulario de Preguntas'!$C$10:$FN$165,3,FALSE),"")</f>
        <v/>
      </c>
      <c r="BD127" s="1" t="str">
        <f>IFERROR(VLOOKUP(CONCATENATE(BB$1,BB127),'Formulario de Preguntas'!$C$10:$FN$165,4,FALSE),"")</f>
        <v/>
      </c>
      <c r="BE127" s="25">
        <f>IF($B127='Formulario de Respuestas'!$D126,'Formulario de Respuestas'!$W126,"ES DIFERENTE")</f>
        <v>0</v>
      </c>
      <c r="BF127" s="1" t="str">
        <f>IFERROR(VLOOKUP(CONCATENATE(BE$1,BE127),'Formulario de Preguntas'!$C$10:$FN$165,3,FALSE),"")</f>
        <v/>
      </c>
      <c r="BG127" s="1" t="str">
        <f>IFERROR(VLOOKUP(CONCATENATE(BE$1,BE127),'Formulario de Preguntas'!$C$10:$FN$165,4,FALSE),"")</f>
        <v/>
      </c>
      <c r="BH127" s="25">
        <f>IF($B127='Formulario de Respuestas'!$D126,'Formulario de Respuestas'!$X126,"ES DIFERENTE")</f>
        <v>0</v>
      </c>
      <c r="BI127" s="1" t="str">
        <f>IFERROR(VLOOKUP(CONCATENATE(BH$1,BH127),'Formulario de Preguntas'!$C$10:$FN$165,3,FALSE),"")</f>
        <v/>
      </c>
      <c r="BJ127" s="1" t="str">
        <f>IFERROR(VLOOKUP(CONCATENATE(BH$1,BH127),'Formulario de Preguntas'!$C$10:$FN$165,4,FALSE),"")</f>
        <v/>
      </c>
      <c r="BK127" s="25">
        <f>IF($B127='Formulario de Respuestas'!$D126,'Formulario de Respuestas'!$Y126,"ES DIFERENTE")</f>
        <v>0</v>
      </c>
      <c r="BL127" s="1" t="str">
        <f>IFERROR(VLOOKUP(CONCATENATE(BK$1,BK127),'Formulario de Preguntas'!$C$10:$FN$165,3,FALSE),"")</f>
        <v/>
      </c>
      <c r="BM127" s="1" t="str">
        <f>IFERROR(VLOOKUP(CONCATENATE(BK$1,BK127),'Formulario de Preguntas'!$C$10:$FN$165,4,FALSE),"")</f>
        <v/>
      </c>
      <c r="BN127" s="25">
        <f>IF($B127='Formulario de Respuestas'!$D126,'Formulario de Respuestas'!$Z126,"ES DIFERENTE")</f>
        <v>0</v>
      </c>
      <c r="BO127" s="1" t="str">
        <f>IFERROR(VLOOKUP(CONCATENATE(BN$1,BN127),'Formulario de Preguntas'!$C$10:$FN$165,3,FALSE),"")</f>
        <v/>
      </c>
      <c r="BP127" s="1" t="str">
        <f>IFERROR(VLOOKUP(CONCATENATE(BN$1,BN127),'Formulario de Preguntas'!$C$10:$FN$165,4,FALSE),"")</f>
        <v/>
      </c>
      <c r="BR127" s="1">
        <f t="shared" si="4"/>
        <v>0</v>
      </c>
      <c r="BS127" s="1">
        <f t="shared" si="5"/>
        <v>0.25</v>
      </c>
      <c r="BT127" s="1">
        <f t="shared" si="6"/>
        <v>0</v>
      </c>
      <c r="BU127" s="1">
        <f>COUNTIF('Formulario de Respuestas'!$E126:$Z126,"A")</f>
        <v>0</v>
      </c>
      <c r="BV127" s="1">
        <f>COUNTIF('Formulario de Respuestas'!$E126:$Z126,"B")</f>
        <v>0</v>
      </c>
      <c r="BW127" s="1">
        <f>COUNTIF('Formulario de Respuestas'!$E126:$Z126,"C")</f>
        <v>0</v>
      </c>
      <c r="BX127" s="1">
        <f>COUNTIF('Formulario de Respuestas'!$E126:$Z126,"D")</f>
        <v>0</v>
      </c>
      <c r="BY127" s="1">
        <f>COUNTIF('Formulario de Respuestas'!$E126:$Z126,"E (RESPUESTA ANULADA)")</f>
        <v>0</v>
      </c>
    </row>
    <row r="128" spans="1:77" x14ac:dyDescent="0.25">
      <c r="A128" s="1">
        <f>'Formulario de Respuestas'!C127</f>
        <v>0</v>
      </c>
      <c r="B128" s="1">
        <f>'Formulario de Respuestas'!D127</f>
        <v>0</v>
      </c>
      <c r="C128" s="25">
        <f>IF($B128='Formulario de Respuestas'!$D127,'Formulario de Respuestas'!$E127,"ES DIFERENTE")</f>
        <v>0</v>
      </c>
      <c r="D128" s="15" t="str">
        <f>IFERROR(VLOOKUP(CONCATENATE(C$1,C128),'Formulario de Preguntas'!$C$2:$FN$165,3,FALSE),"")</f>
        <v/>
      </c>
      <c r="E128" s="1" t="str">
        <f>IFERROR(VLOOKUP(CONCATENATE(C$1,C128),'Formulario de Preguntas'!$C$2:$FN$165,4,FALSE),"")</f>
        <v/>
      </c>
      <c r="F128" s="25">
        <f>IF($B128='Formulario de Respuestas'!$D127,'Formulario de Respuestas'!$F127,"ES DIFERENTE")</f>
        <v>0</v>
      </c>
      <c r="G128" s="1" t="str">
        <f>IFERROR(VLOOKUP(CONCATENATE(F$1,F128),'Formulario de Preguntas'!$C$2:$FN$165,3,FALSE),"")</f>
        <v/>
      </c>
      <c r="H128" s="1" t="str">
        <f>IFERROR(VLOOKUP(CONCATENATE(F$1,F128),'Formulario de Preguntas'!$C$2:$FN$165,4,FALSE),"")</f>
        <v/>
      </c>
      <c r="I128" s="25">
        <f>IF($B128='Formulario de Respuestas'!$D127,'Formulario de Respuestas'!$G127,"ES DIFERENTE")</f>
        <v>0</v>
      </c>
      <c r="J128" s="1" t="str">
        <f>IFERROR(VLOOKUP(CONCATENATE(I$1,I128),'Formulario de Preguntas'!$C$10:$FN$165,3,FALSE),"")</f>
        <v/>
      </c>
      <c r="K128" s="1" t="str">
        <f>IFERROR(VLOOKUP(CONCATENATE(I$1,I128),'Formulario de Preguntas'!$C$10:$FN$165,4,FALSE),"")</f>
        <v/>
      </c>
      <c r="L128" s="25">
        <f>IF($B128='Formulario de Respuestas'!$D127,'Formulario de Respuestas'!$H127,"ES DIFERENTE")</f>
        <v>0</v>
      </c>
      <c r="M128" s="1" t="str">
        <f>IFERROR(VLOOKUP(CONCATENATE(L$1,L128),'Formulario de Preguntas'!$C$10:$FN$165,3,FALSE),"")</f>
        <v/>
      </c>
      <c r="N128" s="1" t="str">
        <f>IFERROR(VLOOKUP(CONCATENATE(L$1,L128),'Formulario de Preguntas'!$C$10:$FN$165,4,FALSE),"")</f>
        <v/>
      </c>
      <c r="O128" s="25">
        <f>IF($B128='Formulario de Respuestas'!$D127,'Formulario de Respuestas'!$I127,"ES DIFERENTE")</f>
        <v>0</v>
      </c>
      <c r="P128" s="1" t="str">
        <f>IFERROR(VLOOKUP(CONCATENATE(O$1,O128),'Formulario de Preguntas'!$C$10:$FN$165,3,FALSE),"")</f>
        <v/>
      </c>
      <c r="Q128" s="1" t="str">
        <f>IFERROR(VLOOKUP(CONCATENATE(O$1,O128),'Formulario de Preguntas'!$C$10:$FN$165,4,FALSE),"")</f>
        <v/>
      </c>
      <c r="R128" s="25">
        <f>IF($B128='Formulario de Respuestas'!$D127,'Formulario de Respuestas'!$J127,"ES DIFERENTE")</f>
        <v>0</v>
      </c>
      <c r="S128" s="1" t="str">
        <f>IFERROR(VLOOKUP(CONCATENATE(R$1,R128),'Formulario de Preguntas'!$C$10:$FN$165,3,FALSE),"")</f>
        <v/>
      </c>
      <c r="T128" s="1" t="str">
        <f>IFERROR(VLOOKUP(CONCATENATE(R$1,R128),'Formulario de Preguntas'!$C$10:$FN$165,4,FALSE),"")</f>
        <v/>
      </c>
      <c r="U128" s="25">
        <f>IF($B128='Formulario de Respuestas'!$D127,'Formulario de Respuestas'!$K127,"ES DIFERENTE")</f>
        <v>0</v>
      </c>
      <c r="V128" s="1" t="str">
        <f>IFERROR(VLOOKUP(CONCATENATE(U$1,U128),'Formulario de Preguntas'!$C$10:$FN$165,3,FALSE),"")</f>
        <v/>
      </c>
      <c r="W128" s="1" t="str">
        <f>IFERROR(VLOOKUP(CONCATENATE(U$1,U128),'Formulario de Preguntas'!$C$10:$FN$165,4,FALSE),"")</f>
        <v/>
      </c>
      <c r="X128" s="25">
        <f>IF($B128='Formulario de Respuestas'!$D127,'Formulario de Respuestas'!$L127,"ES DIFERENTE")</f>
        <v>0</v>
      </c>
      <c r="Y128" s="1" t="str">
        <f>IFERROR(VLOOKUP(CONCATENATE(X$1,X128),'Formulario de Preguntas'!$C$10:$FN$165,3,FALSE),"")</f>
        <v/>
      </c>
      <c r="Z128" s="1" t="str">
        <f>IFERROR(VLOOKUP(CONCATENATE(X$1,X128),'Formulario de Preguntas'!$C$10:$FN$165,4,FALSE),"")</f>
        <v/>
      </c>
      <c r="AA128" s="25">
        <f>IF($B128='Formulario de Respuestas'!$D127,'Formulario de Respuestas'!$M127,"ES DIFERENTE")</f>
        <v>0</v>
      </c>
      <c r="AB128" s="1" t="str">
        <f>IFERROR(VLOOKUP(CONCATENATE(AA$1,AA128),'Formulario de Preguntas'!$C$10:$FN$165,3,FALSE),"")</f>
        <v/>
      </c>
      <c r="AC128" s="1" t="str">
        <f>IFERROR(VLOOKUP(CONCATENATE(AA$1,AA128),'Formulario de Preguntas'!$C$10:$FN$165,4,FALSE),"")</f>
        <v/>
      </c>
      <c r="AD128" s="25">
        <f>IF($B128='Formulario de Respuestas'!$D127,'Formulario de Respuestas'!$N127,"ES DIFERENTE")</f>
        <v>0</v>
      </c>
      <c r="AE128" s="1" t="str">
        <f>IFERROR(VLOOKUP(CONCATENATE(AD$1,AD128),'Formulario de Preguntas'!$C$10:$FN$165,3,FALSE),"")</f>
        <v/>
      </c>
      <c r="AF128" s="1" t="str">
        <f>IFERROR(VLOOKUP(CONCATENATE(AD$1,AD128),'Formulario de Preguntas'!$C$10:$FN$165,4,FALSE),"")</f>
        <v/>
      </c>
      <c r="AG128" s="25">
        <f>IF($B128='Formulario de Respuestas'!$D127,'Formulario de Respuestas'!$O127,"ES DIFERENTE")</f>
        <v>0</v>
      </c>
      <c r="AH128" s="1" t="str">
        <f>IFERROR(VLOOKUP(CONCATENATE(AG$1,AG128),'Formulario de Preguntas'!$C$10:$FN$165,3,FALSE),"")</f>
        <v/>
      </c>
      <c r="AI128" s="1" t="str">
        <f>IFERROR(VLOOKUP(CONCATENATE(AG$1,AG128),'Formulario de Preguntas'!$C$10:$FN$165,4,FALSE),"")</f>
        <v/>
      </c>
      <c r="AJ128" s="25">
        <f>IF($B128='Formulario de Respuestas'!$D127,'Formulario de Respuestas'!$P127,"ES DIFERENTE")</f>
        <v>0</v>
      </c>
      <c r="AK128" s="1" t="str">
        <f>IFERROR(VLOOKUP(CONCATENATE(AJ$1,AJ128),'Formulario de Preguntas'!$C$10:$FN$165,3,FALSE),"")</f>
        <v/>
      </c>
      <c r="AL128" s="1" t="str">
        <f>IFERROR(VLOOKUP(CONCATENATE(AJ$1,AJ128),'Formulario de Preguntas'!$C$10:$FN$165,4,FALSE),"")</f>
        <v/>
      </c>
      <c r="AM128" s="25">
        <f>IF($B128='Formulario de Respuestas'!$D127,'Formulario de Respuestas'!$Q127,"ES DIFERENTE")</f>
        <v>0</v>
      </c>
      <c r="AN128" s="1" t="str">
        <f>IFERROR(VLOOKUP(CONCATENATE(AM$1,AM128),'Formulario de Preguntas'!$C$10:$FN$165,3,FALSE),"")</f>
        <v/>
      </c>
      <c r="AO128" s="1" t="str">
        <f>IFERROR(VLOOKUP(CONCATENATE(AM$1,AM128),'Formulario de Preguntas'!$C$10:$FN$165,4,FALSE),"")</f>
        <v/>
      </c>
      <c r="AP128" s="25">
        <f>IF($B128='Formulario de Respuestas'!$D127,'Formulario de Respuestas'!$R127,"ES DIFERENTE")</f>
        <v>0</v>
      </c>
      <c r="AQ128" s="1" t="str">
        <f>IFERROR(VLOOKUP(CONCATENATE(AP$1,AP128),'Formulario de Preguntas'!$C$10:$FN$165,3,FALSE),"")</f>
        <v/>
      </c>
      <c r="AR128" s="1" t="str">
        <f>IFERROR(VLOOKUP(CONCATENATE(AP$1,AP128),'Formulario de Preguntas'!$C$10:$FN$165,4,FALSE),"")</f>
        <v/>
      </c>
      <c r="AS128" s="25">
        <f>IF($B128='Formulario de Respuestas'!$D127,'Formulario de Respuestas'!$S127,"ES DIFERENTE")</f>
        <v>0</v>
      </c>
      <c r="AT128" s="1" t="str">
        <f>IFERROR(VLOOKUP(CONCATENATE(AS$1,AS128),'Formulario de Preguntas'!$C$10:$FN$165,3,FALSE),"")</f>
        <v/>
      </c>
      <c r="AU128" s="1" t="str">
        <f>IFERROR(VLOOKUP(CONCATENATE(AS$1,AS128),'Formulario de Preguntas'!$C$10:$FN$165,4,FALSE),"")</f>
        <v/>
      </c>
      <c r="AV128" s="25">
        <f>IF($B128='Formulario de Respuestas'!$D127,'Formulario de Respuestas'!$T127,"ES DIFERENTE")</f>
        <v>0</v>
      </c>
      <c r="AW128" s="1" t="str">
        <f>IFERROR(VLOOKUP(CONCATENATE(AV$1,AV128),'Formulario de Preguntas'!$C$10:$FN$165,3,FALSE),"")</f>
        <v/>
      </c>
      <c r="AX128" s="1" t="str">
        <f>IFERROR(VLOOKUP(CONCATENATE(AV$1,AV128),'Formulario de Preguntas'!$C$10:$FN$165,4,FALSE),"")</f>
        <v/>
      </c>
      <c r="AY128" s="25">
        <f>IF($B128='Formulario de Respuestas'!$D127,'Formulario de Respuestas'!$U127,"ES DIFERENTE")</f>
        <v>0</v>
      </c>
      <c r="AZ128" s="1" t="str">
        <f>IFERROR(VLOOKUP(CONCATENATE(AY$1,AY128),'Formulario de Preguntas'!$C$10:$FN$165,3,FALSE),"")</f>
        <v/>
      </c>
      <c r="BA128" s="1" t="str">
        <f>IFERROR(VLOOKUP(CONCATENATE(AY$1,AY128),'Formulario de Preguntas'!$C$10:$FN$165,4,FALSE),"")</f>
        <v/>
      </c>
      <c r="BB128" s="25">
        <f>IF($B128='Formulario de Respuestas'!$D127,'Formulario de Respuestas'!$V127,"ES DIFERENTE")</f>
        <v>0</v>
      </c>
      <c r="BC128" s="1" t="str">
        <f>IFERROR(VLOOKUP(CONCATENATE(BB$1,BB128),'Formulario de Preguntas'!$C$10:$FN$165,3,FALSE),"")</f>
        <v/>
      </c>
      <c r="BD128" s="1" t="str">
        <f>IFERROR(VLOOKUP(CONCATENATE(BB$1,BB128),'Formulario de Preguntas'!$C$10:$FN$165,4,FALSE),"")</f>
        <v/>
      </c>
      <c r="BE128" s="25">
        <f>IF($B128='Formulario de Respuestas'!$D127,'Formulario de Respuestas'!$W127,"ES DIFERENTE")</f>
        <v>0</v>
      </c>
      <c r="BF128" s="1" t="str">
        <f>IFERROR(VLOOKUP(CONCATENATE(BE$1,BE128),'Formulario de Preguntas'!$C$10:$FN$165,3,FALSE),"")</f>
        <v/>
      </c>
      <c r="BG128" s="1" t="str">
        <f>IFERROR(VLOOKUP(CONCATENATE(BE$1,BE128),'Formulario de Preguntas'!$C$10:$FN$165,4,FALSE),"")</f>
        <v/>
      </c>
      <c r="BH128" s="25">
        <f>IF($B128='Formulario de Respuestas'!$D127,'Formulario de Respuestas'!$X127,"ES DIFERENTE")</f>
        <v>0</v>
      </c>
      <c r="BI128" s="1" t="str">
        <f>IFERROR(VLOOKUP(CONCATENATE(BH$1,BH128),'Formulario de Preguntas'!$C$10:$FN$165,3,FALSE),"")</f>
        <v/>
      </c>
      <c r="BJ128" s="1" t="str">
        <f>IFERROR(VLOOKUP(CONCATENATE(BH$1,BH128),'Formulario de Preguntas'!$C$10:$FN$165,4,FALSE),"")</f>
        <v/>
      </c>
      <c r="BK128" s="25">
        <f>IF($B128='Formulario de Respuestas'!$D127,'Formulario de Respuestas'!$Y127,"ES DIFERENTE")</f>
        <v>0</v>
      </c>
      <c r="BL128" s="1" t="str">
        <f>IFERROR(VLOOKUP(CONCATENATE(BK$1,BK128),'Formulario de Preguntas'!$C$10:$FN$165,3,FALSE),"")</f>
        <v/>
      </c>
      <c r="BM128" s="1" t="str">
        <f>IFERROR(VLOOKUP(CONCATENATE(BK$1,BK128),'Formulario de Preguntas'!$C$10:$FN$165,4,FALSE),"")</f>
        <v/>
      </c>
      <c r="BN128" s="25">
        <f>IF($B128='Formulario de Respuestas'!$D127,'Formulario de Respuestas'!$Z127,"ES DIFERENTE")</f>
        <v>0</v>
      </c>
      <c r="BO128" s="1" t="str">
        <f>IFERROR(VLOOKUP(CONCATENATE(BN$1,BN128),'Formulario de Preguntas'!$C$10:$FN$165,3,FALSE),"")</f>
        <v/>
      </c>
      <c r="BP128" s="1" t="str">
        <f>IFERROR(VLOOKUP(CONCATENATE(BN$1,BN128),'Formulario de Preguntas'!$C$10:$FN$165,4,FALSE),"")</f>
        <v/>
      </c>
      <c r="BR128" s="1">
        <f t="shared" si="4"/>
        <v>0</v>
      </c>
      <c r="BS128" s="1">
        <f t="shared" si="5"/>
        <v>0.25</v>
      </c>
      <c r="BT128" s="1">
        <f t="shared" si="6"/>
        <v>0</v>
      </c>
      <c r="BU128" s="1">
        <f>COUNTIF('Formulario de Respuestas'!$E127:$Z127,"A")</f>
        <v>0</v>
      </c>
      <c r="BV128" s="1">
        <f>COUNTIF('Formulario de Respuestas'!$E127:$Z127,"B")</f>
        <v>0</v>
      </c>
      <c r="BW128" s="1">
        <f>COUNTIF('Formulario de Respuestas'!$E127:$Z127,"C")</f>
        <v>0</v>
      </c>
      <c r="BX128" s="1">
        <f>COUNTIF('Formulario de Respuestas'!$E127:$Z127,"D")</f>
        <v>0</v>
      </c>
      <c r="BY128" s="1">
        <f>COUNTIF('Formulario de Respuestas'!$E127:$Z127,"E (RESPUESTA ANULADA)")</f>
        <v>0</v>
      </c>
    </row>
    <row r="129" spans="1:77" x14ac:dyDescent="0.25">
      <c r="A129" s="1">
        <f>'Formulario de Respuestas'!C128</f>
        <v>0</v>
      </c>
      <c r="B129" s="1">
        <f>'Formulario de Respuestas'!D128</f>
        <v>0</v>
      </c>
      <c r="C129" s="25">
        <f>IF($B129='Formulario de Respuestas'!$D128,'Formulario de Respuestas'!$E128,"ES DIFERENTE")</f>
        <v>0</v>
      </c>
      <c r="D129" s="15" t="str">
        <f>IFERROR(VLOOKUP(CONCATENATE(C$1,C129),'Formulario de Preguntas'!$C$2:$FN$165,3,FALSE),"")</f>
        <v/>
      </c>
      <c r="E129" s="1" t="str">
        <f>IFERROR(VLOOKUP(CONCATENATE(C$1,C129),'Formulario de Preguntas'!$C$2:$FN$165,4,FALSE),"")</f>
        <v/>
      </c>
      <c r="F129" s="25">
        <f>IF($B129='Formulario de Respuestas'!$D128,'Formulario de Respuestas'!$F128,"ES DIFERENTE")</f>
        <v>0</v>
      </c>
      <c r="G129" s="1" t="str">
        <f>IFERROR(VLOOKUP(CONCATENATE(F$1,F129),'Formulario de Preguntas'!$C$2:$FN$165,3,FALSE),"")</f>
        <v/>
      </c>
      <c r="H129" s="1" t="str">
        <f>IFERROR(VLOOKUP(CONCATENATE(F$1,F129),'Formulario de Preguntas'!$C$2:$FN$165,4,FALSE),"")</f>
        <v/>
      </c>
      <c r="I129" s="25">
        <f>IF($B129='Formulario de Respuestas'!$D128,'Formulario de Respuestas'!$G128,"ES DIFERENTE")</f>
        <v>0</v>
      </c>
      <c r="J129" s="1" t="str">
        <f>IFERROR(VLOOKUP(CONCATENATE(I$1,I129),'Formulario de Preguntas'!$C$10:$FN$165,3,FALSE),"")</f>
        <v/>
      </c>
      <c r="K129" s="1" t="str">
        <f>IFERROR(VLOOKUP(CONCATENATE(I$1,I129),'Formulario de Preguntas'!$C$10:$FN$165,4,FALSE),"")</f>
        <v/>
      </c>
      <c r="L129" s="25">
        <f>IF($B129='Formulario de Respuestas'!$D128,'Formulario de Respuestas'!$H128,"ES DIFERENTE")</f>
        <v>0</v>
      </c>
      <c r="M129" s="1" t="str">
        <f>IFERROR(VLOOKUP(CONCATENATE(L$1,L129),'Formulario de Preguntas'!$C$10:$FN$165,3,FALSE),"")</f>
        <v/>
      </c>
      <c r="N129" s="1" t="str">
        <f>IFERROR(VLOOKUP(CONCATENATE(L$1,L129),'Formulario de Preguntas'!$C$10:$FN$165,4,FALSE),"")</f>
        <v/>
      </c>
      <c r="O129" s="25">
        <f>IF($B129='Formulario de Respuestas'!$D128,'Formulario de Respuestas'!$I128,"ES DIFERENTE")</f>
        <v>0</v>
      </c>
      <c r="P129" s="1" t="str">
        <f>IFERROR(VLOOKUP(CONCATENATE(O$1,O129),'Formulario de Preguntas'!$C$10:$FN$165,3,FALSE),"")</f>
        <v/>
      </c>
      <c r="Q129" s="1" t="str">
        <f>IFERROR(VLOOKUP(CONCATENATE(O$1,O129),'Formulario de Preguntas'!$C$10:$FN$165,4,FALSE),"")</f>
        <v/>
      </c>
      <c r="R129" s="25">
        <f>IF($B129='Formulario de Respuestas'!$D128,'Formulario de Respuestas'!$J128,"ES DIFERENTE")</f>
        <v>0</v>
      </c>
      <c r="S129" s="1" t="str">
        <f>IFERROR(VLOOKUP(CONCATENATE(R$1,R129),'Formulario de Preguntas'!$C$10:$FN$165,3,FALSE),"")</f>
        <v/>
      </c>
      <c r="T129" s="1" t="str">
        <f>IFERROR(VLOOKUP(CONCATENATE(R$1,R129),'Formulario de Preguntas'!$C$10:$FN$165,4,FALSE),"")</f>
        <v/>
      </c>
      <c r="U129" s="25">
        <f>IF($B129='Formulario de Respuestas'!$D128,'Formulario de Respuestas'!$K128,"ES DIFERENTE")</f>
        <v>0</v>
      </c>
      <c r="V129" s="1" t="str">
        <f>IFERROR(VLOOKUP(CONCATENATE(U$1,U129),'Formulario de Preguntas'!$C$10:$FN$165,3,FALSE),"")</f>
        <v/>
      </c>
      <c r="W129" s="1" t="str">
        <f>IFERROR(VLOOKUP(CONCATENATE(U$1,U129),'Formulario de Preguntas'!$C$10:$FN$165,4,FALSE),"")</f>
        <v/>
      </c>
      <c r="X129" s="25">
        <f>IF($B129='Formulario de Respuestas'!$D128,'Formulario de Respuestas'!$L128,"ES DIFERENTE")</f>
        <v>0</v>
      </c>
      <c r="Y129" s="1" t="str">
        <f>IFERROR(VLOOKUP(CONCATENATE(X$1,X129),'Formulario de Preguntas'!$C$10:$FN$165,3,FALSE),"")</f>
        <v/>
      </c>
      <c r="Z129" s="1" t="str">
        <f>IFERROR(VLOOKUP(CONCATENATE(X$1,X129),'Formulario de Preguntas'!$C$10:$FN$165,4,FALSE),"")</f>
        <v/>
      </c>
      <c r="AA129" s="25">
        <f>IF($B129='Formulario de Respuestas'!$D128,'Formulario de Respuestas'!$M128,"ES DIFERENTE")</f>
        <v>0</v>
      </c>
      <c r="AB129" s="1" t="str">
        <f>IFERROR(VLOOKUP(CONCATENATE(AA$1,AA129),'Formulario de Preguntas'!$C$10:$FN$165,3,FALSE),"")</f>
        <v/>
      </c>
      <c r="AC129" s="1" t="str">
        <f>IFERROR(VLOOKUP(CONCATENATE(AA$1,AA129),'Formulario de Preguntas'!$C$10:$FN$165,4,FALSE),"")</f>
        <v/>
      </c>
      <c r="AD129" s="25">
        <f>IF($B129='Formulario de Respuestas'!$D128,'Formulario de Respuestas'!$N128,"ES DIFERENTE")</f>
        <v>0</v>
      </c>
      <c r="AE129" s="1" t="str">
        <f>IFERROR(VLOOKUP(CONCATENATE(AD$1,AD129),'Formulario de Preguntas'!$C$10:$FN$165,3,FALSE),"")</f>
        <v/>
      </c>
      <c r="AF129" s="1" t="str">
        <f>IFERROR(VLOOKUP(CONCATENATE(AD$1,AD129),'Formulario de Preguntas'!$C$10:$FN$165,4,FALSE),"")</f>
        <v/>
      </c>
      <c r="AG129" s="25">
        <f>IF($B129='Formulario de Respuestas'!$D128,'Formulario de Respuestas'!$O128,"ES DIFERENTE")</f>
        <v>0</v>
      </c>
      <c r="AH129" s="1" t="str">
        <f>IFERROR(VLOOKUP(CONCATENATE(AG$1,AG129),'Formulario de Preguntas'!$C$10:$FN$165,3,FALSE),"")</f>
        <v/>
      </c>
      <c r="AI129" s="1" t="str">
        <f>IFERROR(VLOOKUP(CONCATENATE(AG$1,AG129),'Formulario de Preguntas'!$C$10:$FN$165,4,FALSE),"")</f>
        <v/>
      </c>
      <c r="AJ129" s="25">
        <f>IF($B129='Formulario de Respuestas'!$D128,'Formulario de Respuestas'!$P128,"ES DIFERENTE")</f>
        <v>0</v>
      </c>
      <c r="AK129" s="1" t="str">
        <f>IFERROR(VLOOKUP(CONCATENATE(AJ$1,AJ129),'Formulario de Preguntas'!$C$10:$FN$165,3,FALSE),"")</f>
        <v/>
      </c>
      <c r="AL129" s="1" t="str">
        <f>IFERROR(VLOOKUP(CONCATENATE(AJ$1,AJ129),'Formulario de Preguntas'!$C$10:$FN$165,4,FALSE),"")</f>
        <v/>
      </c>
      <c r="AM129" s="25">
        <f>IF($B129='Formulario de Respuestas'!$D128,'Formulario de Respuestas'!$Q128,"ES DIFERENTE")</f>
        <v>0</v>
      </c>
      <c r="AN129" s="1" t="str">
        <f>IFERROR(VLOOKUP(CONCATENATE(AM$1,AM129),'Formulario de Preguntas'!$C$10:$FN$165,3,FALSE),"")</f>
        <v/>
      </c>
      <c r="AO129" s="1" t="str">
        <f>IFERROR(VLOOKUP(CONCATENATE(AM$1,AM129),'Formulario de Preguntas'!$C$10:$FN$165,4,FALSE),"")</f>
        <v/>
      </c>
      <c r="AP129" s="25">
        <f>IF($B129='Formulario de Respuestas'!$D128,'Formulario de Respuestas'!$R128,"ES DIFERENTE")</f>
        <v>0</v>
      </c>
      <c r="AQ129" s="1" t="str">
        <f>IFERROR(VLOOKUP(CONCATENATE(AP$1,AP129),'Formulario de Preguntas'!$C$10:$FN$165,3,FALSE),"")</f>
        <v/>
      </c>
      <c r="AR129" s="1" t="str">
        <f>IFERROR(VLOOKUP(CONCATENATE(AP$1,AP129),'Formulario de Preguntas'!$C$10:$FN$165,4,FALSE),"")</f>
        <v/>
      </c>
      <c r="AS129" s="25">
        <f>IF($B129='Formulario de Respuestas'!$D128,'Formulario de Respuestas'!$S128,"ES DIFERENTE")</f>
        <v>0</v>
      </c>
      <c r="AT129" s="1" t="str">
        <f>IFERROR(VLOOKUP(CONCATENATE(AS$1,AS129),'Formulario de Preguntas'!$C$10:$FN$165,3,FALSE),"")</f>
        <v/>
      </c>
      <c r="AU129" s="1" t="str">
        <f>IFERROR(VLOOKUP(CONCATENATE(AS$1,AS129),'Formulario de Preguntas'!$C$10:$FN$165,4,FALSE),"")</f>
        <v/>
      </c>
      <c r="AV129" s="25">
        <f>IF($B129='Formulario de Respuestas'!$D128,'Formulario de Respuestas'!$T128,"ES DIFERENTE")</f>
        <v>0</v>
      </c>
      <c r="AW129" s="1" t="str">
        <f>IFERROR(VLOOKUP(CONCATENATE(AV$1,AV129),'Formulario de Preguntas'!$C$10:$FN$165,3,FALSE),"")</f>
        <v/>
      </c>
      <c r="AX129" s="1" t="str">
        <f>IFERROR(VLOOKUP(CONCATENATE(AV$1,AV129),'Formulario de Preguntas'!$C$10:$FN$165,4,FALSE),"")</f>
        <v/>
      </c>
      <c r="AY129" s="25">
        <f>IF($B129='Formulario de Respuestas'!$D128,'Formulario de Respuestas'!$U128,"ES DIFERENTE")</f>
        <v>0</v>
      </c>
      <c r="AZ129" s="1" t="str">
        <f>IFERROR(VLOOKUP(CONCATENATE(AY$1,AY129),'Formulario de Preguntas'!$C$10:$FN$165,3,FALSE),"")</f>
        <v/>
      </c>
      <c r="BA129" s="1" t="str">
        <f>IFERROR(VLOOKUP(CONCATENATE(AY$1,AY129),'Formulario de Preguntas'!$C$10:$FN$165,4,FALSE),"")</f>
        <v/>
      </c>
      <c r="BB129" s="25">
        <f>IF($B129='Formulario de Respuestas'!$D128,'Formulario de Respuestas'!$V128,"ES DIFERENTE")</f>
        <v>0</v>
      </c>
      <c r="BC129" s="1" t="str">
        <f>IFERROR(VLOOKUP(CONCATENATE(BB$1,BB129),'Formulario de Preguntas'!$C$10:$FN$165,3,FALSE),"")</f>
        <v/>
      </c>
      <c r="BD129" s="1" t="str">
        <f>IFERROR(VLOOKUP(CONCATENATE(BB$1,BB129),'Formulario de Preguntas'!$C$10:$FN$165,4,FALSE),"")</f>
        <v/>
      </c>
      <c r="BE129" s="25">
        <f>IF($B129='Formulario de Respuestas'!$D128,'Formulario de Respuestas'!$W128,"ES DIFERENTE")</f>
        <v>0</v>
      </c>
      <c r="BF129" s="1" t="str">
        <f>IFERROR(VLOOKUP(CONCATENATE(BE$1,BE129),'Formulario de Preguntas'!$C$10:$FN$165,3,FALSE),"")</f>
        <v/>
      </c>
      <c r="BG129" s="1" t="str">
        <f>IFERROR(VLOOKUP(CONCATENATE(BE$1,BE129),'Formulario de Preguntas'!$C$10:$FN$165,4,FALSE),"")</f>
        <v/>
      </c>
      <c r="BH129" s="25">
        <f>IF($B129='Formulario de Respuestas'!$D128,'Formulario de Respuestas'!$X128,"ES DIFERENTE")</f>
        <v>0</v>
      </c>
      <c r="BI129" s="1" t="str">
        <f>IFERROR(VLOOKUP(CONCATENATE(BH$1,BH129),'Formulario de Preguntas'!$C$10:$FN$165,3,FALSE),"")</f>
        <v/>
      </c>
      <c r="BJ129" s="1" t="str">
        <f>IFERROR(VLOOKUP(CONCATENATE(BH$1,BH129),'Formulario de Preguntas'!$C$10:$FN$165,4,FALSE),"")</f>
        <v/>
      </c>
      <c r="BK129" s="25">
        <f>IF($B129='Formulario de Respuestas'!$D128,'Formulario de Respuestas'!$Y128,"ES DIFERENTE")</f>
        <v>0</v>
      </c>
      <c r="BL129" s="1" t="str">
        <f>IFERROR(VLOOKUP(CONCATENATE(BK$1,BK129),'Formulario de Preguntas'!$C$10:$FN$165,3,FALSE),"")</f>
        <v/>
      </c>
      <c r="BM129" s="1" t="str">
        <f>IFERROR(VLOOKUP(CONCATENATE(BK$1,BK129),'Formulario de Preguntas'!$C$10:$FN$165,4,FALSE),"")</f>
        <v/>
      </c>
      <c r="BN129" s="25">
        <f>IF($B129='Formulario de Respuestas'!$D128,'Formulario de Respuestas'!$Z128,"ES DIFERENTE")</f>
        <v>0</v>
      </c>
      <c r="BO129" s="1" t="str">
        <f>IFERROR(VLOOKUP(CONCATENATE(BN$1,BN129),'Formulario de Preguntas'!$C$10:$FN$165,3,FALSE),"")</f>
        <v/>
      </c>
      <c r="BP129" s="1" t="str">
        <f>IFERROR(VLOOKUP(CONCATENATE(BN$1,BN129),'Formulario de Preguntas'!$C$10:$FN$165,4,FALSE),"")</f>
        <v/>
      </c>
      <c r="BR129" s="1">
        <f t="shared" si="4"/>
        <v>0</v>
      </c>
      <c r="BS129" s="1">
        <f t="shared" si="5"/>
        <v>0.25</v>
      </c>
      <c r="BT129" s="1">
        <f t="shared" si="6"/>
        <v>0</v>
      </c>
      <c r="BU129" s="1">
        <f>COUNTIF('Formulario de Respuestas'!$E128:$Z128,"A")</f>
        <v>0</v>
      </c>
      <c r="BV129" s="1">
        <f>COUNTIF('Formulario de Respuestas'!$E128:$Z128,"B")</f>
        <v>0</v>
      </c>
      <c r="BW129" s="1">
        <f>COUNTIF('Formulario de Respuestas'!$E128:$Z128,"C")</f>
        <v>0</v>
      </c>
      <c r="BX129" s="1">
        <f>COUNTIF('Formulario de Respuestas'!$E128:$Z128,"D")</f>
        <v>0</v>
      </c>
      <c r="BY129" s="1">
        <f>COUNTIF('Formulario de Respuestas'!$E128:$Z128,"E (RESPUESTA ANULADA)")</f>
        <v>0</v>
      </c>
    </row>
    <row r="130" spans="1:77" x14ac:dyDescent="0.25">
      <c r="A130" s="1">
        <f>'Formulario de Respuestas'!C129</f>
        <v>0</v>
      </c>
      <c r="B130" s="1">
        <f>'Formulario de Respuestas'!D129</f>
        <v>0</v>
      </c>
      <c r="C130" s="25">
        <f>IF($B130='Formulario de Respuestas'!$D129,'Formulario de Respuestas'!$E129,"ES DIFERENTE")</f>
        <v>0</v>
      </c>
      <c r="D130" s="15" t="str">
        <f>IFERROR(VLOOKUP(CONCATENATE(C$1,C130),'Formulario de Preguntas'!$C$2:$FN$165,3,FALSE),"")</f>
        <v/>
      </c>
      <c r="E130" s="1" t="str">
        <f>IFERROR(VLOOKUP(CONCATENATE(C$1,C130),'Formulario de Preguntas'!$C$2:$FN$165,4,FALSE),"")</f>
        <v/>
      </c>
      <c r="F130" s="25">
        <f>IF($B130='Formulario de Respuestas'!$D129,'Formulario de Respuestas'!$F129,"ES DIFERENTE")</f>
        <v>0</v>
      </c>
      <c r="G130" s="1" t="str">
        <f>IFERROR(VLOOKUP(CONCATENATE(F$1,F130),'Formulario de Preguntas'!$C$2:$FN$165,3,FALSE),"")</f>
        <v/>
      </c>
      <c r="H130" s="1" t="str">
        <f>IFERROR(VLOOKUP(CONCATENATE(F$1,F130),'Formulario de Preguntas'!$C$2:$FN$165,4,FALSE),"")</f>
        <v/>
      </c>
      <c r="I130" s="25">
        <f>IF($B130='Formulario de Respuestas'!$D129,'Formulario de Respuestas'!$G129,"ES DIFERENTE")</f>
        <v>0</v>
      </c>
      <c r="J130" s="1" t="str">
        <f>IFERROR(VLOOKUP(CONCATENATE(I$1,I130),'Formulario de Preguntas'!$C$10:$FN$165,3,FALSE),"")</f>
        <v/>
      </c>
      <c r="K130" s="1" t="str">
        <f>IFERROR(VLOOKUP(CONCATENATE(I$1,I130),'Formulario de Preguntas'!$C$10:$FN$165,4,FALSE),"")</f>
        <v/>
      </c>
      <c r="L130" s="25">
        <f>IF($B130='Formulario de Respuestas'!$D129,'Formulario de Respuestas'!$H129,"ES DIFERENTE")</f>
        <v>0</v>
      </c>
      <c r="M130" s="1" t="str">
        <f>IFERROR(VLOOKUP(CONCATENATE(L$1,L130),'Formulario de Preguntas'!$C$10:$FN$165,3,FALSE),"")</f>
        <v/>
      </c>
      <c r="N130" s="1" t="str">
        <f>IFERROR(VLOOKUP(CONCATENATE(L$1,L130),'Formulario de Preguntas'!$C$10:$FN$165,4,FALSE),"")</f>
        <v/>
      </c>
      <c r="O130" s="25">
        <f>IF($B130='Formulario de Respuestas'!$D129,'Formulario de Respuestas'!$I129,"ES DIFERENTE")</f>
        <v>0</v>
      </c>
      <c r="P130" s="1" t="str">
        <f>IFERROR(VLOOKUP(CONCATENATE(O$1,O130),'Formulario de Preguntas'!$C$10:$FN$165,3,FALSE),"")</f>
        <v/>
      </c>
      <c r="Q130" s="1" t="str">
        <f>IFERROR(VLOOKUP(CONCATENATE(O$1,O130),'Formulario de Preguntas'!$C$10:$FN$165,4,FALSE),"")</f>
        <v/>
      </c>
      <c r="R130" s="25">
        <f>IF($B130='Formulario de Respuestas'!$D129,'Formulario de Respuestas'!$J129,"ES DIFERENTE")</f>
        <v>0</v>
      </c>
      <c r="S130" s="1" t="str">
        <f>IFERROR(VLOOKUP(CONCATENATE(R$1,R130),'Formulario de Preguntas'!$C$10:$FN$165,3,FALSE),"")</f>
        <v/>
      </c>
      <c r="T130" s="1" t="str">
        <f>IFERROR(VLOOKUP(CONCATENATE(R$1,R130),'Formulario de Preguntas'!$C$10:$FN$165,4,FALSE),"")</f>
        <v/>
      </c>
      <c r="U130" s="25">
        <f>IF($B130='Formulario de Respuestas'!$D129,'Formulario de Respuestas'!$K129,"ES DIFERENTE")</f>
        <v>0</v>
      </c>
      <c r="V130" s="1" t="str">
        <f>IFERROR(VLOOKUP(CONCATENATE(U$1,U130),'Formulario de Preguntas'!$C$10:$FN$165,3,FALSE),"")</f>
        <v/>
      </c>
      <c r="W130" s="1" t="str">
        <f>IFERROR(VLOOKUP(CONCATENATE(U$1,U130),'Formulario de Preguntas'!$C$10:$FN$165,4,FALSE),"")</f>
        <v/>
      </c>
      <c r="X130" s="25">
        <f>IF($B130='Formulario de Respuestas'!$D129,'Formulario de Respuestas'!$L129,"ES DIFERENTE")</f>
        <v>0</v>
      </c>
      <c r="Y130" s="1" t="str">
        <f>IFERROR(VLOOKUP(CONCATENATE(X$1,X130),'Formulario de Preguntas'!$C$10:$FN$165,3,FALSE),"")</f>
        <v/>
      </c>
      <c r="Z130" s="1" t="str">
        <f>IFERROR(VLOOKUP(CONCATENATE(X$1,X130),'Formulario de Preguntas'!$C$10:$FN$165,4,FALSE),"")</f>
        <v/>
      </c>
      <c r="AA130" s="25">
        <f>IF($B130='Formulario de Respuestas'!$D129,'Formulario de Respuestas'!$M129,"ES DIFERENTE")</f>
        <v>0</v>
      </c>
      <c r="AB130" s="1" t="str">
        <f>IFERROR(VLOOKUP(CONCATENATE(AA$1,AA130),'Formulario de Preguntas'!$C$10:$FN$165,3,FALSE),"")</f>
        <v/>
      </c>
      <c r="AC130" s="1" t="str">
        <f>IFERROR(VLOOKUP(CONCATENATE(AA$1,AA130),'Formulario de Preguntas'!$C$10:$FN$165,4,FALSE),"")</f>
        <v/>
      </c>
      <c r="AD130" s="25">
        <f>IF($B130='Formulario de Respuestas'!$D129,'Formulario de Respuestas'!$N129,"ES DIFERENTE")</f>
        <v>0</v>
      </c>
      <c r="AE130" s="1" t="str">
        <f>IFERROR(VLOOKUP(CONCATENATE(AD$1,AD130),'Formulario de Preguntas'!$C$10:$FN$165,3,FALSE),"")</f>
        <v/>
      </c>
      <c r="AF130" s="1" t="str">
        <f>IFERROR(VLOOKUP(CONCATENATE(AD$1,AD130),'Formulario de Preguntas'!$C$10:$FN$165,4,FALSE),"")</f>
        <v/>
      </c>
      <c r="AG130" s="25">
        <f>IF($B130='Formulario de Respuestas'!$D129,'Formulario de Respuestas'!$O129,"ES DIFERENTE")</f>
        <v>0</v>
      </c>
      <c r="AH130" s="1" t="str">
        <f>IFERROR(VLOOKUP(CONCATENATE(AG$1,AG130),'Formulario de Preguntas'!$C$10:$FN$165,3,FALSE),"")</f>
        <v/>
      </c>
      <c r="AI130" s="1" t="str">
        <f>IFERROR(VLOOKUP(CONCATENATE(AG$1,AG130),'Formulario de Preguntas'!$C$10:$FN$165,4,FALSE),"")</f>
        <v/>
      </c>
      <c r="AJ130" s="25">
        <f>IF($B130='Formulario de Respuestas'!$D129,'Formulario de Respuestas'!$P129,"ES DIFERENTE")</f>
        <v>0</v>
      </c>
      <c r="AK130" s="1" t="str">
        <f>IFERROR(VLOOKUP(CONCATENATE(AJ$1,AJ130),'Formulario de Preguntas'!$C$10:$FN$165,3,FALSE),"")</f>
        <v/>
      </c>
      <c r="AL130" s="1" t="str">
        <f>IFERROR(VLOOKUP(CONCATENATE(AJ$1,AJ130),'Formulario de Preguntas'!$C$10:$FN$165,4,FALSE),"")</f>
        <v/>
      </c>
      <c r="AM130" s="25">
        <f>IF($B130='Formulario de Respuestas'!$D129,'Formulario de Respuestas'!$Q129,"ES DIFERENTE")</f>
        <v>0</v>
      </c>
      <c r="AN130" s="1" t="str">
        <f>IFERROR(VLOOKUP(CONCATENATE(AM$1,AM130),'Formulario de Preguntas'!$C$10:$FN$165,3,FALSE),"")</f>
        <v/>
      </c>
      <c r="AO130" s="1" t="str">
        <f>IFERROR(VLOOKUP(CONCATENATE(AM$1,AM130),'Formulario de Preguntas'!$C$10:$FN$165,4,FALSE),"")</f>
        <v/>
      </c>
      <c r="AP130" s="25">
        <f>IF($B130='Formulario de Respuestas'!$D129,'Formulario de Respuestas'!$R129,"ES DIFERENTE")</f>
        <v>0</v>
      </c>
      <c r="AQ130" s="1" t="str">
        <f>IFERROR(VLOOKUP(CONCATENATE(AP$1,AP130),'Formulario de Preguntas'!$C$10:$FN$165,3,FALSE),"")</f>
        <v/>
      </c>
      <c r="AR130" s="1" t="str">
        <f>IFERROR(VLOOKUP(CONCATENATE(AP$1,AP130),'Formulario de Preguntas'!$C$10:$FN$165,4,FALSE),"")</f>
        <v/>
      </c>
      <c r="AS130" s="25">
        <f>IF($B130='Formulario de Respuestas'!$D129,'Formulario de Respuestas'!$S129,"ES DIFERENTE")</f>
        <v>0</v>
      </c>
      <c r="AT130" s="1" t="str">
        <f>IFERROR(VLOOKUP(CONCATENATE(AS$1,AS130),'Formulario de Preguntas'!$C$10:$FN$165,3,FALSE),"")</f>
        <v/>
      </c>
      <c r="AU130" s="1" t="str">
        <f>IFERROR(VLOOKUP(CONCATENATE(AS$1,AS130),'Formulario de Preguntas'!$C$10:$FN$165,4,FALSE),"")</f>
        <v/>
      </c>
      <c r="AV130" s="25">
        <f>IF($B130='Formulario de Respuestas'!$D129,'Formulario de Respuestas'!$T129,"ES DIFERENTE")</f>
        <v>0</v>
      </c>
      <c r="AW130" s="1" t="str">
        <f>IFERROR(VLOOKUP(CONCATENATE(AV$1,AV130),'Formulario de Preguntas'!$C$10:$FN$165,3,FALSE),"")</f>
        <v/>
      </c>
      <c r="AX130" s="1" t="str">
        <f>IFERROR(VLOOKUP(CONCATENATE(AV$1,AV130),'Formulario de Preguntas'!$C$10:$FN$165,4,FALSE),"")</f>
        <v/>
      </c>
      <c r="AY130" s="25">
        <f>IF($B130='Formulario de Respuestas'!$D129,'Formulario de Respuestas'!$U129,"ES DIFERENTE")</f>
        <v>0</v>
      </c>
      <c r="AZ130" s="1" t="str">
        <f>IFERROR(VLOOKUP(CONCATENATE(AY$1,AY130),'Formulario de Preguntas'!$C$10:$FN$165,3,FALSE),"")</f>
        <v/>
      </c>
      <c r="BA130" s="1" t="str">
        <f>IFERROR(VLOOKUP(CONCATENATE(AY$1,AY130),'Formulario de Preguntas'!$C$10:$FN$165,4,FALSE),"")</f>
        <v/>
      </c>
      <c r="BB130" s="25">
        <f>IF($B130='Formulario de Respuestas'!$D129,'Formulario de Respuestas'!$V129,"ES DIFERENTE")</f>
        <v>0</v>
      </c>
      <c r="BC130" s="1" t="str">
        <f>IFERROR(VLOOKUP(CONCATENATE(BB$1,BB130),'Formulario de Preguntas'!$C$10:$FN$165,3,FALSE),"")</f>
        <v/>
      </c>
      <c r="BD130" s="1" t="str">
        <f>IFERROR(VLOOKUP(CONCATENATE(BB$1,BB130),'Formulario de Preguntas'!$C$10:$FN$165,4,FALSE),"")</f>
        <v/>
      </c>
      <c r="BE130" s="25">
        <f>IF($B130='Formulario de Respuestas'!$D129,'Formulario de Respuestas'!$W129,"ES DIFERENTE")</f>
        <v>0</v>
      </c>
      <c r="BF130" s="1" t="str">
        <f>IFERROR(VLOOKUP(CONCATENATE(BE$1,BE130),'Formulario de Preguntas'!$C$10:$FN$165,3,FALSE),"")</f>
        <v/>
      </c>
      <c r="BG130" s="1" t="str">
        <f>IFERROR(VLOOKUP(CONCATENATE(BE$1,BE130),'Formulario de Preguntas'!$C$10:$FN$165,4,FALSE),"")</f>
        <v/>
      </c>
      <c r="BH130" s="25">
        <f>IF($B130='Formulario de Respuestas'!$D129,'Formulario de Respuestas'!$X129,"ES DIFERENTE")</f>
        <v>0</v>
      </c>
      <c r="BI130" s="1" t="str">
        <f>IFERROR(VLOOKUP(CONCATENATE(BH$1,BH130),'Formulario de Preguntas'!$C$10:$FN$165,3,FALSE),"")</f>
        <v/>
      </c>
      <c r="BJ130" s="1" t="str">
        <f>IFERROR(VLOOKUP(CONCATENATE(BH$1,BH130),'Formulario de Preguntas'!$C$10:$FN$165,4,FALSE),"")</f>
        <v/>
      </c>
      <c r="BK130" s="25">
        <f>IF($B130='Formulario de Respuestas'!$D129,'Formulario de Respuestas'!$Y129,"ES DIFERENTE")</f>
        <v>0</v>
      </c>
      <c r="BL130" s="1" t="str">
        <f>IFERROR(VLOOKUP(CONCATENATE(BK$1,BK130),'Formulario de Preguntas'!$C$10:$FN$165,3,FALSE),"")</f>
        <v/>
      </c>
      <c r="BM130" s="1" t="str">
        <f>IFERROR(VLOOKUP(CONCATENATE(BK$1,BK130),'Formulario de Preguntas'!$C$10:$FN$165,4,FALSE),"")</f>
        <v/>
      </c>
      <c r="BN130" s="25">
        <f>IF($B130='Formulario de Respuestas'!$D129,'Formulario de Respuestas'!$Z129,"ES DIFERENTE")</f>
        <v>0</v>
      </c>
      <c r="BO130" s="1" t="str">
        <f>IFERROR(VLOOKUP(CONCATENATE(BN$1,BN130),'Formulario de Preguntas'!$C$10:$FN$165,3,FALSE),"")</f>
        <v/>
      </c>
      <c r="BP130" s="1" t="str">
        <f>IFERROR(VLOOKUP(CONCATENATE(BN$1,BN130),'Formulario de Preguntas'!$C$10:$FN$165,4,FALSE),"")</f>
        <v/>
      </c>
      <c r="BR130" s="1">
        <f t="shared" si="4"/>
        <v>0</v>
      </c>
      <c r="BS130" s="1">
        <f t="shared" si="5"/>
        <v>0.25</v>
      </c>
      <c r="BT130" s="1">
        <f t="shared" si="6"/>
        <v>0</v>
      </c>
      <c r="BU130" s="1">
        <f>COUNTIF('Formulario de Respuestas'!$E129:$Z129,"A")</f>
        <v>0</v>
      </c>
      <c r="BV130" s="1">
        <f>COUNTIF('Formulario de Respuestas'!$E129:$Z129,"B")</f>
        <v>0</v>
      </c>
      <c r="BW130" s="1">
        <f>COUNTIF('Formulario de Respuestas'!$E129:$Z129,"C")</f>
        <v>0</v>
      </c>
      <c r="BX130" s="1">
        <f>COUNTIF('Formulario de Respuestas'!$E129:$Z129,"D")</f>
        <v>0</v>
      </c>
      <c r="BY130" s="1">
        <f>COUNTIF('Formulario de Respuestas'!$E129:$Z129,"E (RESPUESTA ANULADA)")</f>
        <v>0</v>
      </c>
    </row>
    <row r="131" spans="1:77" x14ac:dyDescent="0.25">
      <c r="A131" s="1">
        <f>'Formulario de Respuestas'!C130</f>
        <v>0</v>
      </c>
      <c r="B131" s="1">
        <f>'Formulario de Respuestas'!D130</f>
        <v>0</v>
      </c>
      <c r="C131" s="25">
        <f>IF($B131='Formulario de Respuestas'!$D130,'Formulario de Respuestas'!$E130,"ES DIFERENTE")</f>
        <v>0</v>
      </c>
      <c r="D131" s="15" t="str">
        <f>IFERROR(VLOOKUP(CONCATENATE(C$1,C131),'Formulario de Preguntas'!$C$2:$FN$165,3,FALSE),"")</f>
        <v/>
      </c>
      <c r="E131" s="1" t="str">
        <f>IFERROR(VLOOKUP(CONCATENATE(C$1,C131),'Formulario de Preguntas'!$C$2:$FN$165,4,FALSE),"")</f>
        <v/>
      </c>
      <c r="F131" s="25">
        <f>IF($B131='Formulario de Respuestas'!$D130,'Formulario de Respuestas'!$F130,"ES DIFERENTE")</f>
        <v>0</v>
      </c>
      <c r="G131" s="1" t="str">
        <f>IFERROR(VLOOKUP(CONCATENATE(F$1,F131),'Formulario de Preguntas'!$C$2:$FN$165,3,FALSE),"")</f>
        <v/>
      </c>
      <c r="H131" s="1" t="str">
        <f>IFERROR(VLOOKUP(CONCATENATE(F$1,F131),'Formulario de Preguntas'!$C$2:$FN$165,4,FALSE),"")</f>
        <v/>
      </c>
      <c r="I131" s="25">
        <f>IF($B131='Formulario de Respuestas'!$D130,'Formulario de Respuestas'!$G130,"ES DIFERENTE")</f>
        <v>0</v>
      </c>
      <c r="J131" s="1" t="str">
        <f>IFERROR(VLOOKUP(CONCATENATE(I$1,I131),'Formulario de Preguntas'!$C$10:$FN$165,3,FALSE),"")</f>
        <v/>
      </c>
      <c r="K131" s="1" t="str">
        <f>IFERROR(VLOOKUP(CONCATENATE(I$1,I131),'Formulario de Preguntas'!$C$10:$FN$165,4,FALSE),"")</f>
        <v/>
      </c>
      <c r="L131" s="25">
        <f>IF($B131='Formulario de Respuestas'!$D130,'Formulario de Respuestas'!$H130,"ES DIFERENTE")</f>
        <v>0</v>
      </c>
      <c r="M131" s="1" t="str">
        <f>IFERROR(VLOOKUP(CONCATENATE(L$1,L131),'Formulario de Preguntas'!$C$10:$FN$165,3,FALSE),"")</f>
        <v/>
      </c>
      <c r="N131" s="1" t="str">
        <f>IFERROR(VLOOKUP(CONCATENATE(L$1,L131),'Formulario de Preguntas'!$C$10:$FN$165,4,FALSE),"")</f>
        <v/>
      </c>
      <c r="O131" s="25">
        <f>IF($B131='Formulario de Respuestas'!$D130,'Formulario de Respuestas'!$I130,"ES DIFERENTE")</f>
        <v>0</v>
      </c>
      <c r="P131" s="1" t="str">
        <f>IFERROR(VLOOKUP(CONCATENATE(O$1,O131),'Formulario de Preguntas'!$C$10:$FN$165,3,FALSE),"")</f>
        <v/>
      </c>
      <c r="Q131" s="1" t="str">
        <f>IFERROR(VLOOKUP(CONCATENATE(O$1,O131),'Formulario de Preguntas'!$C$10:$FN$165,4,FALSE),"")</f>
        <v/>
      </c>
      <c r="R131" s="25">
        <f>IF($B131='Formulario de Respuestas'!$D130,'Formulario de Respuestas'!$J130,"ES DIFERENTE")</f>
        <v>0</v>
      </c>
      <c r="S131" s="1" t="str">
        <f>IFERROR(VLOOKUP(CONCATENATE(R$1,R131),'Formulario de Preguntas'!$C$10:$FN$165,3,FALSE),"")</f>
        <v/>
      </c>
      <c r="T131" s="1" t="str">
        <f>IFERROR(VLOOKUP(CONCATENATE(R$1,R131),'Formulario de Preguntas'!$C$10:$FN$165,4,FALSE),"")</f>
        <v/>
      </c>
      <c r="U131" s="25">
        <f>IF($B131='Formulario de Respuestas'!$D130,'Formulario de Respuestas'!$K130,"ES DIFERENTE")</f>
        <v>0</v>
      </c>
      <c r="V131" s="1" t="str">
        <f>IFERROR(VLOOKUP(CONCATENATE(U$1,U131),'Formulario de Preguntas'!$C$10:$FN$165,3,FALSE),"")</f>
        <v/>
      </c>
      <c r="W131" s="1" t="str">
        <f>IFERROR(VLOOKUP(CONCATENATE(U$1,U131),'Formulario de Preguntas'!$C$10:$FN$165,4,FALSE),"")</f>
        <v/>
      </c>
      <c r="X131" s="25">
        <f>IF($B131='Formulario de Respuestas'!$D130,'Formulario de Respuestas'!$L130,"ES DIFERENTE")</f>
        <v>0</v>
      </c>
      <c r="Y131" s="1" t="str">
        <f>IFERROR(VLOOKUP(CONCATENATE(X$1,X131),'Formulario de Preguntas'!$C$10:$FN$165,3,FALSE),"")</f>
        <v/>
      </c>
      <c r="Z131" s="1" t="str">
        <f>IFERROR(VLOOKUP(CONCATENATE(X$1,X131),'Formulario de Preguntas'!$C$10:$FN$165,4,FALSE),"")</f>
        <v/>
      </c>
      <c r="AA131" s="25">
        <f>IF($B131='Formulario de Respuestas'!$D130,'Formulario de Respuestas'!$M130,"ES DIFERENTE")</f>
        <v>0</v>
      </c>
      <c r="AB131" s="1" t="str">
        <f>IFERROR(VLOOKUP(CONCATENATE(AA$1,AA131),'Formulario de Preguntas'!$C$10:$FN$165,3,FALSE),"")</f>
        <v/>
      </c>
      <c r="AC131" s="1" t="str">
        <f>IFERROR(VLOOKUP(CONCATENATE(AA$1,AA131),'Formulario de Preguntas'!$C$10:$FN$165,4,FALSE),"")</f>
        <v/>
      </c>
      <c r="AD131" s="25">
        <f>IF($B131='Formulario de Respuestas'!$D130,'Formulario de Respuestas'!$N130,"ES DIFERENTE")</f>
        <v>0</v>
      </c>
      <c r="AE131" s="1" t="str">
        <f>IFERROR(VLOOKUP(CONCATENATE(AD$1,AD131),'Formulario de Preguntas'!$C$10:$FN$165,3,FALSE),"")</f>
        <v/>
      </c>
      <c r="AF131" s="1" t="str">
        <f>IFERROR(VLOOKUP(CONCATENATE(AD$1,AD131),'Formulario de Preguntas'!$C$10:$FN$165,4,FALSE),"")</f>
        <v/>
      </c>
      <c r="AG131" s="25">
        <f>IF($B131='Formulario de Respuestas'!$D130,'Formulario de Respuestas'!$O130,"ES DIFERENTE")</f>
        <v>0</v>
      </c>
      <c r="AH131" s="1" t="str">
        <f>IFERROR(VLOOKUP(CONCATENATE(AG$1,AG131),'Formulario de Preguntas'!$C$10:$FN$165,3,FALSE),"")</f>
        <v/>
      </c>
      <c r="AI131" s="1" t="str">
        <f>IFERROR(VLOOKUP(CONCATENATE(AG$1,AG131),'Formulario de Preguntas'!$C$10:$FN$165,4,FALSE),"")</f>
        <v/>
      </c>
      <c r="AJ131" s="25">
        <f>IF($B131='Formulario de Respuestas'!$D130,'Formulario de Respuestas'!$P130,"ES DIFERENTE")</f>
        <v>0</v>
      </c>
      <c r="AK131" s="1" t="str">
        <f>IFERROR(VLOOKUP(CONCATENATE(AJ$1,AJ131),'Formulario de Preguntas'!$C$10:$FN$165,3,FALSE),"")</f>
        <v/>
      </c>
      <c r="AL131" s="1" t="str">
        <f>IFERROR(VLOOKUP(CONCATENATE(AJ$1,AJ131),'Formulario de Preguntas'!$C$10:$FN$165,4,FALSE),"")</f>
        <v/>
      </c>
      <c r="AM131" s="25">
        <f>IF($B131='Formulario de Respuestas'!$D130,'Formulario de Respuestas'!$Q130,"ES DIFERENTE")</f>
        <v>0</v>
      </c>
      <c r="AN131" s="1" t="str">
        <f>IFERROR(VLOOKUP(CONCATENATE(AM$1,AM131),'Formulario de Preguntas'!$C$10:$FN$165,3,FALSE),"")</f>
        <v/>
      </c>
      <c r="AO131" s="1" t="str">
        <f>IFERROR(VLOOKUP(CONCATENATE(AM$1,AM131),'Formulario de Preguntas'!$C$10:$FN$165,4,FALSE),"")</f>
        <v/>
      </c>
      <c r="AP131" s="25">
        <f>IF($B131='Formulario de Respuestas'!$D130,'Formulario de Respuestas'!$R130,"ES DIFERENTE")</f>
        <v>0</v>
      </c>
      <c r="AQ131" s="1" t="str">
        <f>IFERROR(VLOOKUP(CONCATENATE(AP$1,AP131),'Formulario de Preguntas'!$C$10:$FN$165,3,FALSE),"")</f>
        <v/>
      </c>
      <c r="AR131" s="1" t="str">
        <f>IFERROR(VLOOKUP(CONCATENATE(AP$1,AP131),'Formulario de Preguntas'!$C$10:$FN$165,4,FALSE),"")</f>
        <v/>
      </c>
      <c r="AS131" s="25">
        <f>IF($B131='Formulario de Respuestas'!$D130,'Formulario de Respuestas'!$S130,"ES DIFERENTE")</f>
        <v>0</v>
      </c>
      <c r="AT131" s="1" t="str">
        <f>IFERROR(VLOOKUP(CONCATENATE(AS$1,AS131),'Formulario de Preguntas'!$C$10:$FN$165,3,FALSE),"")</f>
        <v/>
      </c>
      <c r="AU131" s="1" t="str">
        <f>IFERROR(VLOOKUP(CONCATENATE(AS$1,AS131),'Formulario de Preguntas'!$C$10:$FN$165,4,FALSE),"")</f>
        <v/>
      </c>
      <c r="AV131" s="25">
        <f>IF($B131='Formulario de Respuestas'!$D130,'Formulario de Respuestas'!$T130,"ES DIFERENTE")</f>
        <v>0</v>
      </c>
      <c r="AW131" s="1" t="str">
        <f>IFERROR(VLOOKUP(CONCATENATE(AV$1,AV131),'Formulario de Preguntas'!$C$10:$FN$165,3,FALSE),"")</f>
        <v/>
      </c>
      <c r="AX131" s="1" t="str">
        <f>IFERROR(VLOOKUP(CONCATENATE(AV$1,AV131),'Formulario de Preguntas'!$C$10:$FN$165,4,FALSE),"")</f>
        <v/>
      </c>
      <c r="AY131" s="25">
        <f>IF($B131='Formulario de Respuestas'!$D130,'Formulario de Respuestas'!$U130,"ES DIFERENTE")</f>
        <v>0</v>
      </c>
      <c r="AZ131" s="1" t="str">
        <f>IFERROR(VLOOKUP(CONCATENATE(AY$1,AY131),'Formulario de Preguntas'!$C$10:$FN$165,3,FALSE),"")</f>
        <v/>
      </c>
      <c r="BA131" s="1" t="str">
        <f>IFERROR(VLOOKUP(CONCATENATE(AY$1,AY131),'Formulario de Preguntas'!$C$10:$FN$165,4,FALSE),"")</f>
        <v/>
      </c>
      <c r="BB131" s="25">
        <f>IF($B131='Formulario de Respuestas'!$D130,'Formulario de Respuestas'!$V130,"ES DIFERENTE")</f>
        <v>0</v>
      </c>
      <c r="BC131" s="1" t="str">
        <f>IFERROR(VLOOKUP(CONCATENATE(BB$1,BB131),'Formulario de Preguntas'!$C$10:$FN$165,3,FALSE),"")</f>
        <v/>
      </c>
      <c r="BD131" s="1" t="str">
        <f>IFERROR(VLOOKUP(CONCATENATE(BB$1,BB131),'Formulario de Preguntas'!$C$10:$FN$165,4,FALSE),"")</f>
        <v/>
      </c>
      <c r="BE131" s="25">
        <f>IF($B131='Formulario de Respuestas'!$D130,'Formulario de Respuestas'!$W130,"ES DIFERENTE")</f>
        <v>0</v>
      </c>
      <c r="BF131" s="1" t="str">
        <f>IFERROR(VLOOKUP(CONCATENATE(BE$1,BE131),'Formulario de Preguntas'!$C$10:$FN$165,3,FALSE),"")</f>
        <v/>
      </c>
      <c r="BG131" s="1" t="str">
        <f>IFERROR(VLOOKUP(CONCATENATE(BE$1,BE131),'Formulario de Preguntas'!$C$10:$FN$165,4,FALSE),"")</f>
        <v/>
      </c>
      <c r="BH131" s="25">
        <f>IF($B131='Formulario de Respuestas'!$D130,'Formulario de Respuestas'!$X130,"ES DIFERENTE")</f>
        <v>0</v>
      </c>
      <c r="BI131" s="1" t="str">
        <f>IFERROR(VLOOKUP(CONCATENATE(BH$1,BH131),'Formulario de Preguntas'!$C$10:$FN$165,3,FALSE),"")</f>
        <v/>
      </c>
      <c r="BJ131" s="1" t="str">
        <f>IFERROR(VLOOKUP(CONCATENATE(BH$1,BH131),'Formulario de Preguntas'!$C$10:$FN$165,4,FALSE),"")</f>
        <v/>
      </c>
      <c r="BK131" s="25">
        <f>IF($B131='Formulario de Respuestas'!$D130,'Formulario de Respuestas'!$Y130,"ES DIFERENTE")</f>
        <v>0</v>
      </c>
      <c r="BL131" s="1" t="str">
        <f>IFERROR(VLOOKUP(CONCATENATE(BK$1,BK131),'Formulario de Preguntas'!$C$10:$FN$165,3,FALSE),"")</f>
        <v/>
      </c>
      <c r="BM131" s="1" t="str">
        <f>IFERROR(VLOOKUP(CONCATENATE(BK$1,BK131),'Formulario de Preguntas'!$C$10:$FN$165,4,FALSE),"")</f>
        <v/>
      </c>
      <c r="BN131" s="25">
        <f>IF($B131='Formulario de Respuestas'!$D130,'Formulario de Respuestas'!$Z130,"ES DIFERENTE")</f>
        <v>0</v>
      </c>
      <c r="BO131" s="1" t="str">
        <f>IFERROR(VLOOKUP(CONCATENATE(BN$1,BN131),'Formulario de Preguntas'!$C$10:$FN$165,3,FALSE),"")</f>
        <v/>
      </c>
      <c r="BP131" s="1" t="str">
        <f>IFERROR(VLOOKUP(CONCATENATE(BN$1,BN131),'Formulario de Preguntas'!$C$10:$FN$165,4,FALSE),"")</f>
        <v/>
      </c>
      <c r="BR131" s="1">
        <f t="shared" ref="BR131:BR194" si="7">COUNTIF(D131:BP131,"RESPUESTA CORRECTA")</f>
        <v>0</v>
      </c>
      <c r="BS131" s="1">
        <f t="shared" si="5"/>
        <v>0.25</v>
      </c>
      <c r="BT131" s="1">
        <f t="shared" si="6"/>
        <v>0</v>
      </c>
      <c r="BU131" s="1">
        <f>COUNTIF('Formulario de Respuestas'!$E130:$Z130,"A")</f>
        <v>0</v>
      </c>
      <c r="BV131" s="1">
        <f>COUNTIF('Formulario de Respuestas'!$E130:$Z130,"B")</f>
        <v>0</v>
      </c>
      <c r="BW131" s="1">
        <f>COUNTIF('Formulario de Respuestas'!$E130:$Z130,"C")</f>
        <v>0</v>
      </c>
      <c r="BX131" s="1">
        <f>COUNTIF('Formulario de Respuestas'!$E130:$Z130,"D")</f>
        <v>0</v>
      </c>
      <c r="BY131" s="1">
        <f>COUNTIF('Formulario de Respuestas'!$E130:$Z130,"E (RESPUESTA ANULADA)")</f>
        <v>0</v>
      </c>
    </row>
    <row r="132" spans="1:77" x14ac:dyDescent="0.25">
      <c r="A132" s="1">
        <f>'Formulario de Respuestas'!C131</f>
        <v>0</v>
      </c>
      <c r="B132" s="1">
        <f>'Formulario de Respuestas'!D131</f>
        <v>0</v>
      </c>
      <c r="C132" s="25">
        <f>IF($B132='Formulario de Respuestas'!$D131,'Formulario de Respuestas'!$E131,"ES DIFERENTE")</f>
        <v>0</v>
      </c>
      <c r="D132" s="15" t="str">
        <f>IFERROR(VLOOKUP(CONCATENATE(C$1,C132),'Formulario de Preguntas'!$C$2:$FN$165,3,FALSE),"")</f>
        <v/>
      </c>
      <c r="E132" s="1" t="str">
        <f>IFERROR(VLOOKUP(CONCATENATE(C$1,C132),'Formulario de Preguntas'!$C$2:$FN$165,4,FALSE),"")</f>
        <v/>
      </c>
      <c r="F132" s="25">
        <f>IF($B132='Formulario de Respuestas'!$D131,'Formulario de Respuestas'!$F131,"ES DIFERENTE")</f>
        <v>0</v>
      </c>
      <c r="G132" s="1" t="str">
        <f>IFERROR(VLOOKUP(CONCATENATE(F$1,F132),'Formulario de Preguntas'!$C$2:$FN$165,3,FALSE),"")</f>
        <v/>
      </c>
      <c r="H132" s="1" t="str">
        <f>IFERROR(VLOOKUP(CONCATENATE(F$1,F132),'Formulario de Preguntas'!$C$2:$FN$165,4,FALSE),"")</f>
        <v/>
      </c>
      <c r="I132" s="25">
        <f>IF($B132='Formulario de Respuestas'!$D131,'Formulario de Respuestas'!$G131,"ES DIFERENTE")</f>
        <v>0</v>
      </c>
      <c r="J132" s="1" t="str">
        <f>IFERROR(VLOOKUP(CONCATENATE(I$1,I132),'Formulario de Preguntas'!$C$10:$FN$165,3,FALSE),"")</f>
        <v/>
      </c>
      <c r="K132" s="1" t="str">
        <f>IFERROR(VLOOKUP(CONCATENATE(I$1,I132),'Formulario de Preguntas'!$C$10:$FN$165,4,FALSE),"")</f>
        <v/>
      </c>
      <c r="L132" s="25">
        <f>IF($B132='Formulario de Respuestas'!$D131,'Formulario de Respuestas'!$H131,"ES DIFERENTE")</f>
        <v>0</v>
      </c>
      <c r="M132" s="1" t="str">
        <f>IFERROR(VLOOKUP(CONCATENATE(L$1,L132),'Formulario de Preguntas'!$C$10:$FN$165,3,FALSE),"")</f>
        <v/>
      </c>
      <c r="N132" s="1" t="str">
        <f>IFERROR(VLOOKUP(CONCATENATE(L$1,L132),'Formulario de Preguntas'!$C$10:$FN$165,4,FALSE),"")</f>
        <v/>
      </c>
      <c r="O132" s="25">
        <f>IF($B132='Formulario de Respuestas'!$D131,'Formulario de Respuestas'!$I131,"ES DIFERENTE")</f>
        <v>0</v>
      </c>
      <c r="P132" s="1" t="str">
        <f>IFERROR(VLOOKUP(CONCATENATE(O$1,O132),'Formulario de Preguntas'!$C$10:$FN$165,3,FALSE),"")</f>
        <v/>
      </c>
      <c r="Q132" s="1" t="str">
        <f>IFERROR(VLOOKUP(CONCATENATE(O$1,O132),'Formulario de Preguntas'!$C$10:$FN$165,4,FALSE),"")</f>
        <v/>
      </c>
      <c r="R132" s="25">
        <f>IF($B132='Formulario de Respuestas'!$D131,'Formulario de Respuestas'!$J131,"ES DIFERENTE")</f>
        <v>0</v>
      </c>
      <c r="S132" s="1" t="str">
        <f>IFERROR(VLOOKUP(CONCATENATE(R$1,R132),'Formulario de Preguntas'!$C$10:$FN$165,3,FALSE),"")</f>
        <v/>
      </c>
      <c r="T132" s="1" t="str">
        <f>IFERROR(VLOOKUP(CONCATENATE(R$1,R132),'Formulario de Preguntas'!$C$10:$FN$165,4,FALSE),"")</f>
        <v/>
      </c>
      <c r="U132" s="25">
        <f>IF($B132='Formulario de Respuestas'!$D131,'Formulario de Respuestas'!$K131,"ES DIFERENTE")</f>
        <v>0</v>
      </c>
      <c r="V132" s="1" t="str">
        <f>IFERROR(VLOOKUP(CONCATENATE(U$1,U132),'Formulario de Preguntas'!$C$10:$FN$165,3,FALSE),"")</f>
        <v/>
      </c>
      <c r="W132" s="1" t="str">
        <f>IFERROR(VLOOKUP(CONCATENATE(U$1,U132),'Formulario de Preguntas'!$C$10:$FN$165,4,FALSE),"")</f>
        <v/>
      </c>
      <c r="X132" s="25">
        <f>IF($B132='Formulario de Respuestas'!$D131,'Formulario de Respuestas'!$L131,"ES DIFERENTE")</f>
        <v>0</v>
      </c>
      <c r="Y132" s="1" t="str">
        <f>IFERROR(VLOOKUP(CONCATENATE(X$1,X132),'Formulario de Preguntas'!$C$10:$FN$165,3,FALSE),"")</f>
        <v/>
      </c>
      <c r="Z132" s="1" t="str">
        <f>IFERROR(VLOOKUP(CONCATENATE(X$1,X132),'Formulario de Preguntas'!$C$10:$FN$165,4,FALSE),"")</f>
        <v/>
      </c>
      <c r="AA132" s="25">
        <f>IF($B132='Formulario de Respuestas'!$D131,'Formulario de Respuestas'!$M131,"ES DIFERENTE")</f>
        <v>0</v>
      </c>
      <c r="AB132" s="1" t="str">
        <f>IFERROR(VLOOKUP(CONCATENATE(AA$1,AA132),'Formulario de Preguntas'!$C$10:$FN$165,3,FALSE),"")</f>
        <v/>
      </c>
      <c r="AC132" s="1" t="str">
        <f>IFERROR(VLOOKUP(CONCATENATE(AA$1,AA132),'Formulario de Preguntas'!$C$10:$FN$165,4,FALSE),"")</f>
        <v/>
      </c>
      <c r="AD132" s="25">
        <f>IF($B132='Formulario de Respuestas'!$D131,'Formulario de Respuestas'!$N131,"ES DIFERENTE")</f>
        <v>0</v>
      </c>
      <c r="AE132" s="1" t="str">
        <f>IFERROR(VLOOKUP(CONCATENATE(AD$1,AD132),'Formulario de Preguntas'!$C$10:$FN$165,3,FALSE),"")</f>
        <v/>
      </c>
      <c r="AF132" s="1" t="str">
        <f>IFERROR(VLOOKUP(CONCATENATE(AD$1,AD132),'Formulario de Preguntas'!$C$10:$FN$165,4,FALSE),"")</f>
        <v/>
      </c>
      <c r="AG132" s="25">
        <f>IF($B132='Formulario de Respuestas'!$D131,'Formulario de Respuestas'!$O131,"ES DIFERENTE")</f>
        <v>0</v>
      </c>
      <c r="AH132" s="1" t="str">
        <f>IFERROR(VLOOKUP(CONCATENATE(AG$1,AG132),'Formulario de Preguntas'!$C$10:$FN$165,3,FALSE),"")</f>
        <v/>
      </c>
      <c r="AI132" s="1" t="str">
        <f>IFERROR(VLOOKUP(CONCATENATE(AG$1,AG132),'Formulario de Preguntas'!$C$10:$FN$165,4,FALSE),"")</f>
        <v/>
      </c>
      <c r="AJ132" s="25">
        <f>IF($B132='Formulario de Respuestas'!$D131,'Formulario de Respuestas'!$P131,"ES DIFERENTE")</f>
        <v>0</v>
      </c>
      <c r="AK132" s="1" t="str">
        <f>IFERROR(VLOOKUP(CONCATENATE(AJ$1,AJ132),'Formulario de Preguntas'!$C$10:$FN$165,3,FALSE),"")</f>
        <v/>
      </c>
      <c r="AL132" s="1" t="str">
        <f>IFERROR(VLOOKUP(CONCATENATE(AJ$1,AJ132),'Formulario de Preguntas'!$C$10:$FN$165,4,FALSE),"")</f>
        <v/>
      </c>
      <c r="AM132" s="25">
        <f>IF($B132='Formulario de Respuestas'!$D131,'Formulario de Respuestas'!$Q131,"ES DIFERENTE")</f>
        <v>0</v>
      </c>
      <c r="AN132" s="1" t="str">
        <f>IFERROR(VLOOKUP(CONCATENATE(AM$1,AM132),'Formulario de Preguntas'!$C$10:$FN$165,3,FALSE),"")</f>
        <v/>
      </c>
      <c r="AO132" s="1" t="str">
        <f>IFERROR(VLOOKUP(CONCATENATE(AM$1,AM132),'Formulario de Preguntas'!$C$10:$FN$165,4,FALSE),"")</f>
        <v/>
      </c>
      <c r="AP132" s="25">
        <f>IF($B132='Formulario de Respuestas'!$D131,'Formulario de Respuestas'!$R131,"ES DIFERENTE")</f>
        <v>0</v>
      </c>
      <c r="AQ132" s="1" t="str">
        <f>IFERROR(VLOOKUP(CONCATENATE(AP$1,AP132),'Formulario de Preguntas'!$C$10:$FN$165,3,FALSE),"")</f>
        <v/>
      </c>
      <c r="AR132" s="1" t="str">
        <f>IFERROR(VLOOKUP(CONCATENATE(AP$1,AP132),'Formulario de Preguntas'!$C$10:$FN$165,4,FALSE),"")</f>
        <v/>
      </c>
      <c r="AS132" s="25">
        <f>IF($B132='Formulario de Respuestas'!$D131,'Formulario de Respuestas'!$S131,"ES DIFERENTE")</f>
        <v>0</v>
      </c>
      <c r="AT132" s="1" t="str">
        <f>IFERROR(VLOOKUP(CONCATENATE(AS$1,AS132),'Formulario de Preguntas'!$C$10:$FN$165,3,FALSE),"")</f>
        <v/>
      </c>
      <c r="AU132" s="1" t="str">
        <f>IFERROR(VLOOKUP(CONCATENATE(AS$1,AS132),'Formulario de Preguntas'!$C$10:$FN$165,4,FALSE),"")</f>
        <v/>
      </c>
      <c r="AV132" s="25">
        <f>IF($B132='Formulario de Respuestas'!$D131,'Formulario de Respuestas'!$T131,"ES DIFERENTE")</f>
        <v>0</v>
      </c>
      <c r="AW132" s="1" t="str">
        <f>IFERROR(VLOOKUP(CONCATENATE(AV$1,AV132),'Formulario de Preguntas'!$C$10:$FN$165,3,FALSE),"")</f>
        <v/>
      </c>
      <c r="AX132" s="1" t="str">
        <f>IFERROR(VLOOKUP(CONCATENATE(AV$1,AV132),'Formulario de Preguntas'!$C$10:$FN$165,4,FALSE),"")</f>
        <v/>
      </c>
      <c r="AY132" s="25">
        <f>IF($B132='Formulario de Respuestas'!$D131,'Formulario de Respuestas'!$U131,"ES DIFERENTE")</f>
        <v>0</v>
      </c>
      <c r="AZ132" s="1" t="str">
        <f>IFERROR(VLOOKUP(CONCATENATE(AY$1,AY132),'Formulario de Preguntas'!$C$10:$FN$165,3,FALSE),"")</f>
        <v/>
      </c>
      <c r="BA132" s="1" t="str">
        <f>IFERROR(VLOOKUP(CONCATENATE(AY$1,AY132),'Formulario de Preguntas'!$C$10:$FN$165,4,FALSE),"")</f>
        <v/>
      </c>
      <c r="BB132" s="25">
        <f>IF($B132='Formulario de Respuestas'!$D131,'Formulario de Respuestas'!$V131,"ES DIFERENTE")</f>
        <v>0</v>
      </c>
      <c r="BC132" s="1" t="str">
        <f>IFERROR(VLOOKUP(CONCATENATE(BB$1,BB132),'Formulario de Preguntas'!$C$10:$FN$165,3,FALSE),"")</f>
        <v/>
      </c>
      <c r="BD132" s="1" t="str">
        <f>IFERROR(VLOOKUP(CONCATENATE(BB$1,BB132),'Formulario de Preguntas'!$C$10:$FN$165,4,FALSE),"")</f>
        <v/>
      </c>
      <c r="BE132" s="25">
        <f>IF($B132='Formulario de Respuestas'!$D131,'Formulario de Respuestas'!$W131,"ES DIFERENTE")</f>
        <v>0</v>
      </c>
      <c r="BF132" s="1" t="str">
        <f>IFERROR(VLOOKUP(CONCATENATE(BE$1,BE132),'Formulario de Preguntas'!$C$10:$FN$165,3,FALSE),"")</f>
        <v/>
      </c>
      <c r="BG132" s="1" t="str">
        <f>IFERROR(VLOOKUP(CONCATENATE(BE$1,BE132),'Formulario de Preguntas'!$C$10:$FN$165,4,FALSE),"")</f>
        <v/>
      </c>
      <c r="BH132" s="25">
        <f>IF($B132='Formulario de Respuestas'!$D131,'Formulario de Respuestas'!$X131,"ES DIFERENTE")</f>
        <v>0</v>
      </c>
      <c r="BI132" s="1" t="str">
        <f>IFERROR(VLOOKUP(CONCATENATE(BH$1,BH132),'Formulario de Preguntas'!$C$10:$FN$165,3,FALSE),"")</f>
        <v/>
      </c>
      <c r="BJ132" s="1" t="str">
        <f>IFERROR(VLOOKUP(CONCATENATE(BH$1,BH132),'Formulario de Preguntas'!$C$10:$FN$165,4,FALSE),"")</f>
        <v/>
      </c>
      <c r="BK132" s="25">
        <f>IF($B132='Formulario de Respuestas'!$D131,'Formulario de Respuestas'!$Y131,"ES DIFERENTE")</f>
        <v>0</v>
      </c>
      <c r="BL132" s="1" t="str">
        <f>IFERROR(VLOOKUP(CONCATENATE(BK$1,BK132),'Formulario de Preguntas'!$C$10:$FN$165,3,FALSE),"")</f>
        <v/>
      </c>
      <c r="BM132" s="1" t="str">
        <f>IFERROR(VLOOKUP(CONCATENATE(BK$1,BK132),'Formulario de Preguntas'!$C$10:$FN$165,4,FALSE),"")</f>
        <v/>
      </c>
      <c r="BN132" s="25">
        <f>IF($B132='Formulario de Respuestas'!$D131,'Formulario de Respuestas'!$Z131,"ES DIFERENTE")</f>
        <v>0</v>
      </c>
      <c r="BO132" s="1" t="str">
        <f>IFERROR(VLOOKUP(CONCATENATE(BN$1,BN132),'Formulario de Preguntas'!$C$10:$FN$165,3,FALSE),"")</f>
        <v/>
      </c>
      <c r="BP132" s="1" t="str">
        <f>IFERROR(VLOOKUP(CONCATENATE(BN$1,BN132),'Formulario de Preguntas'!$C$10:$FN$165,4,FALSE),"")</f>
        <v/>
      </c>
      <c r="BR132" s="1">
        <f t="shared" si="7"/>
        <v>0</v>
      </c>
      <c r="BS132" s="1">
        <f t="shared" ref="BS132:BS195" si="8">5/20</f>
        <v>0.25</v>
      </c>
      <c r="BT132" s="1">
        <f t="shared" si="6"/>
        <v>0</v>
      </c>
      <c r="BU132" s="1">
        <f>COUNTIF('Formulario de Respuestas'!$E131:$Z131,"A")</f>
        <v>0</v>
      </c>
      <c r="BV132" s="1">
        <f>COUNTIF('Formulario de Respuestas'!$E131:$Z131,"B")</f>
        <v>0</v>
      </c>
      <c r="BW132" s="1">
        <f>COUNTIF('Formulario de Respuestas'!$E131:$Z131,"C")</f>
        <v>0</v>
      </c>
      <c r="BX132" s="1">
        <f>COUNTIF('Formulario de Respuestas'!$E131:$Z131,"D")</f>
        <v>0</v>
      </c>
      <c r="BY132" s="1">
        <f>COUNTIF('Formulario de Respuestas'!$E131:$Z131,"E (RESPUESTA ANULADA)")</f>
        <v>0</v>
      </c>
    </row>
    <row r="133" spans="1:77" x14ac:dyDescent="0.25">
      <c r="A133" s="1">
        <f>'Formulario de Respuestas'!C132</f>
        <v>0</v>
      </c>
      <c r="B133" s="1">
        <f>'Formulario de Respuestas'!D132</f>
        <v>0</v>
      </c>
      <c r="C133" s="25">
        <f>IF($B133='Formulario de Respuestas'!$D132,'Formulario de Respuestas'!$E132,"ES DIFERENTE")</f>
        <v>0</v>
      </c>
      <c r="D133" s="15" t="str">
        <f>IFERROR(VLOOKUP(CONCATENATE(C$1,C133),'Formulario de Preguntas'!$C$2:$FN$165,3,FALSE),"")</f>
        <v/>
      </c>
      <c r="E133" s="1" t="str">
        <f>IFERROR(VLOOKUP(CONCATENATE(C$1,C133),'Formulario de Preguntas'!$C$2:$FN$165,4,FALSE),"")</f>
        <v/>
      </c>
      <c r="F133" s="25">
        <f>IF($B133='Formulario de Respuestas'!$D132,'Formulario de Respuestas'!$F132,"ES DIFERENTE")</f>
        <v>0</v>
      </c>
      <c r="G133" s="1" t="str">
        <f>IFERROR(VLOOKUP(CONCATENATE(F$1,F133),'Formulario de Preguntas'!$C$2:$FN$165,3,FALSE),"")</f>
        <v/>
      </c>
      <c r="H133" s="1" t="str">
        <f>IFERROR(VLOOKUP(CONCATENATE(F$1,F133),'Formulario de Preguntas'!$C$2:$FN$165,4,FALSE),"")</f>
        <v/>
      </c>
      <c r="I133" s="25">
        <f>IF($B133='Formulario de Respuestas'!$D132,'Formulario de Respuestas'!$G132,"ES DIFERENTE")</f>
        <v>0</v>
      </c>
      <c r="J133" s="1" t="str">
        <f>IFERROR(VLOOKUP(CONCATENATE(I$1,I133),'Formulario de Preguntas'!$C$10:$FN$165,3,FALSE),"")</f>
        <v/>
      </c>
      <c r="K133" s="1" t="str">
        <f>IFERROR(VLOOKUP(CONCATENATE(I$1,I133),'Formulario de Preguntas'!$C$10:$FN$165,4,FALSE),"")</f>
        <v/>
      </c>
      <c r="L133" s="25">
        <f>IF($B133='Formulario de Respuestas'!$D132,'Formulario de Respuestas'!$H132,"ES DIFERENTE")</f>
        <v>0</v>
      </c>
      <c r="M133" s="1" t="str">
        <f>IFERROR(VLOOKUP(CONCATENATE(L$1,L133),'Formulario de Preguntas'!$C$10:$FN$165,3,FALSE),"")</f>
        <v/>
      </c>
      <c r="N133" s="1" t="str">
        <f>IFERROR(VLOOKUP(CONCATENATE(L$1,L133),'Formulario de Preguntas'!$C$10:$FN$165,4,FALSE),"")</f>
        <v/>
      </c>
      <c r="O133" s="25">
        <f>IF($B133='Formulario de Respuestas'!$D132,'Formulario de Respuestas'!$I132,"ES DIFERENTE")</f>
        <v>0</v>
      </c>
      <c r="P133" s="1" t="str">
        <f>IFERROR(VLOOKUP(CONCATENATE(O$1,O133),'Formulario de Preguntas'!$C$10:$FN$165,3,FALSE),"")</f>
        <v/>
      </c>
      <c r="Q133" s="1" t="str">
        <f>IFERROR(VLOOKUP(CONCATENATE(O$1,O133),'Formulario de Preguntas'!$C$10:$FN$165,4,FALSE),"")</f>
        <v/>
      </c>
      <c r="R133" s="25">
        <f>IF($B133='Formulario de Respuestas'!$D132,'Formulario de Respuestas'!$J132,"ES DIFERENTE")</f>
        <v>0</v>
      </c>
      <c r="S133" s="1" t="str">
        <f>IFERROR(VLOOKUP(CONCATENATE(R$1,R133),'Formulario de Preguntas'!$C$10:$FN$165,3,FALSE),"")</f>
        <v/>
      </c>
      <c r="T133" s="1" t="str">
        <f>IFERROR(VLOOKUP(CONCATENATE(R$1,R133),'Formulario de Preguntas'!$C$10:$FN$165,4,FALSE),"")</f>
        <v/>
      </c>
      <c r="U133" s="25">
        <f>IF($B133='Formulario de Respuestas'!$D132,'Formulario de Respuestas'!$K132,"ES DIFERENTE")</f>
        <v>0</v>
      </c>
      <c r="V133" s="1" t="str">
        <f>IFERROR(VLOOKUP(CONCATENATE(U$1,U133),'Formulario de Preguntas'!$C$10:$FN$165,3,FALSE),"")</f>
        <v/>
      </c>
      <c r="W133" s="1" t="str">
        <f>IFERROR(VLOOKUP(CONCATENATE(U$1,U133),'Formulario de Preguntas'!$C$10:$FN$165,4,FALSE),"")</f>
        <v/>
      </c>
      <c r="X133" s="25">
        <f>IF($B133='Formulario de Respuestas'!$D132,'Formulario de Respuestas'!$L132,"ES DIFERENTE")</f>
        <v>0</v>
      </c>
      <c r="Y133" s="1" t="str">
        <f>IFERROR(VLOOKUP(CONCATENATE(X$1,X133),'Formulario de Preguntas'!$C$10:$FN$165,3,FALSE),"")</f>
        <v/>
      </c>
      <c r="Z133" s="1" t="str">
        <f>IFERROR(VLOOKUP(CONCATENATE(X$1,X133),'Formulario de Preguntas'!$C$10:$FN$165,4,FALSE),"")</f>
        <v/>
      </c>
      <c r="AA133" s="25">
        <f>IF($B133='Formulario de Respuestas'!$D132,'Formulario de Respuestas'!$M132,"ES DIFERENTE")</f>
        <v>0</v>
      </c>
      <c r="AB133" s="1" t="str">
        <f>IFERROR(VLOOKUP(CONCATENATE(AA$1,AA133),'Formulario de Preguntas'!$C$10:$FN$165,3,FALSE),"")</f>
        <v/>
      </c>
      <c r="AC133" s="1" t="str">
        <f>IFERROR(VLOOKUP(CONCATENATE(AA$1,AA133),'Formulario de Preguntas'!$C$10:$FN$165,4,FALSE),"")</f>
        <v/>
      </c>
      <c r="AD133" s="25">
        <f>IF($B133='Formulario de Respuestas'!$D132,'Formulario de Respuestas'!$N132,"ES DIFERENTE")</f>
        <v>0</v>
      </c>
      <c r="AE133" s="1" t="str">
        <f>IFERROR(VLOOKUP(CONCATENATE(AD$1,AD133),'Formulario de Preguntas'!$C$10:$FN$165,3,FALSE),"")</f>
        <v/>
      </c>
      <c r="AF133" s="1" t="str">
        <f>IFERROR(VLOOKUP(CONCATENATE(AD$1,AD133),'Formulario de Preguntas'!$C$10:$FN$165,4,FALSE),"")</f>
        <v/>
      </c>
      <c r="AG133" s="25">
        <f>IF($B133='Formulario de Respuestas'!$D132,'Formulario de Respuestas'!$O132,"ES DIFERENTE")</f>
        <v>0</v>
      </c>
      <c r="AH133" s="1" t="str">
        <f>IFERROR(VLOOKUP(CONCATENATE(AG$1,AG133),'Formulario de Preguntas'!$C$10:$FN$165,3,FALSE),"")</f>
        <v/>
      </c>
      <c r="AI133" s="1" t="str">
        <f>IFERROR(VLOOKUP(CONCATENATE(AG$1,AG133),'Formulario de Preguntas'!$C$10:$FN$165,4,FALSE),"")</f>
        <v/>
      </c>
      <c r="AJ133" s="25">
        <f>IF($B133='Formulario de Respuestas'!$D132,'Formulario de Respuestas'!$P132,"ES DIFERENTE")</f>
        <v>0</v>
      </c>
      <c r="AK133" s="1" t="str">
        <f>IFERROR(VLOOKUP(CONCATENATE(AJ$1,AJ133),'Formulario de Preguntas'!$C$10:$FN$165,3,FALSE),"")</f>
        <v/>
      </c>
      <c r="AL133" s="1" t="str">
        <f>IFERROR(VLOOKUP(CONCATENATE(AJ$1,AJ133),'Formulario de Preguntas'!$C$10:$FN$165,4,FALSE),"")</f>
        <v/>
      </c>
      <c r="AM133" s="25">
        <f>IF($B133='Formulario de Respuestas'!$D132,'Formulario de Respuestas'!$Q132,"ES DIFERENTE")</f>
        <v>0</v>
      </c>
      <c r="AN133" s="1" t="str">
        <f>IFERROR(VLOOKUP(CONCATENATE(AM$1,AM133),'Formulario de Preguntas'!$C$10:$FN$165,3,FALSE),"")</f>
        <v/>
      </c>
      <c r="AO133" s="1" t="str">
        <f>IFERROR(VLOOKUP(CONCATENATE(AM$1,AM133),'Formulario de Preguntas'!$C$10:$FN$165,4,FALSE),"")</f>
        <v/>
      </c>
      <c r="AP133" s="25">
        <f>IF($B133='Formulario de Respuestas'!$D132,'Formulario de Respuestas'!$R132,"ES DIFERENTE")</f>
        <v>0</v>
      </c>
      <c r="AQ133" s="1" t="str">
        <f>IFERROR(VLOOKUP(CONCATENATE(AP$1,AP133),'Formulario de Preguntas'!$C$10:$FN$165,3,FALSE),"")</f>
        <v/>
      </c>
      <c r="AR133" s="1" t="str">
        <f>IFERROR(VLOOKUP(CONCATENATE(AP$1,AP133),'Formulario de Preguntas'!$C$10:$FN$165,4,FALSE),"")</f>
        <v/>
      </c>
      <c r="AS133" s="25">
        <f>IF($B133='Formulario de Respuestas'!$D132,'Formulario de Respuestas'!$S132,"ES DIFERENTE")</f>
        <v>0</v>
      </c>
      <c r="AT133" s="1" t="str">
        <f>IFERROR(VLOOKUP(CONCATENATE(AS$1,AS133),'Formulario de Preguntas'!$C$10:$FN$165,3,FALSE),"")</f>
        <v/>
      </c>
      <c r="AU133" s="1" t="str">
        <f>IFERROR(VLOOKUP(CONCATENATE(AS$1,AS133),'Formulario de Preguntas'!$C$10:$FN$165,4,FALSE),"")</f>
        <v/>
      </c>
      <c r="AV133" s="25">
        <f>IF($B133='Formulario de Respuestas'!$D132,'Formulario de Respuestas'!$T132,"ES DIFERENTE")</f>
        <v>0</v>
      </c>
      <c r="AW133" s="1" t="str">
        <f>IFERROR(VLOOKUP(CONCATENATE(AV$1,AV133),'Formulario de Preguntas'!$C$10:$FN$165,3,FALSE),"")</f>
        <v/>
      </c>
      <c r="AX133" s="1" t="str">
        <f>IFERROR(VLOOKUP(CONCATENATE(AV$1,AV133),'Formulario de Preguntas'!$C$10:$FN$165,4,FALSE),"")</f>
        <v/>
      </c>
      <c r="AY133" s="25">
        <f>IF($B133='Formulario de Respuestas'!$D132,'Formulario de Respuestas'!$U132,"ES DIFERENTE")</f>
        <v>0</v>
      </c>
      <c r="AZ133" s="1" t="str">
        <f>IFERROR(VLOOKUP(CONCATENATE(AY$1,AY133),'Formulario de Preguntas'!$C$10:$FN$165,3,FALSE),"")</f>
        <v/>
      </c>
      <c r="BA133" s="1" t="str">
        <f>IFERROR(VLOOKUP(CONCATENATE(AY$1,AY133),'Formulario de Preguntas'!$C$10:$FN$165,4,FALSE),"")</f>
        <v/>
      </c>
      <c r="BB133" s="25">
        <f>IF($B133='Formulario de Respuestas'!$D132,'Formulario de Respuestas'!$V132,"ES DIFERENTE")</f>
        <v>0</v>
      </c>
      <c r="BC133" s="1" t="str">
        <f>IFERROR(VLOOKUP(CONCATENATE(BB$1,BB133),'Formulario de Preguntas'!$C$10:$FN$165,3,FALSE),"")</f>
        <v/>
      </c>
      <c r="BD133" s="1" t="str">
        <f>IFERROR(VLOOKUP(CONCATENATE(BB$1,BB133),'Formulario de Preguntas'!$C$10:$FN$165,4,FALSE),"")</f>
        <v/>
      </c>
      <c r="BE133" s="25">
        <f>IF($B133='Formulario de Respuestas'!$D132,'Formulario de Respuestas'!$W132,"ES DIFERENTE")</f>
        <v>0</v>
      </c>
      <c r="BF133" s="1" t="str">
        <f>IFERROR(VLOOKUP(CONCATENATE(BE$1,BE133),'Formulario de Preguntas'!$C$10:$FN$165,3,FALSE),"")</f>
        <v/>
      </c>
      <c r="BG133" s="1" t="str">
        <f>IFERROR(VLOOKUP(CONCATENATE(BE$1,BE133),'Formulario de Preguntas'!$C$10:$FN$165,4,FALSE),"")</f>
        <v/>
      </c>
      <c r="BH133" s="25">
        <f>IF($B133='Formulario de Respuestas'!$D132,'Formulario de Respuestas'!$X132,"ES DIFERENTE")</f>
        <v>0</v>
      </c>
      <c r="BI133" s="1" t="str">
        <f>IFERROR(VLOOKUP(CONCATENATE(BH$1,BH133),'Formulario de Preguntas'!$C$10:$FN$165,3,FALSE),"")</f>
        <v/>
      </c>
      <c r="BJ133" s="1" t="str">
        <f>IFERROR(VLOOKUP(CONCATENATE(BH$1,BH133),'Formulario de Preguntas'!$C$10:$FN$165,4,FALSE),"")</f>
        <v/>
      </c>
      <c r="BK133" s="25">
        <f>IF($B133='Formulario de Respuestas'!$D132,'Formulario de Respuestas'!$Y132,"ES DIFERENTE")</f>
        <v>0</v>
      </c>
      <c r="BL133" s="1" t="str">
        <f>IFERROR(VLOOKUP(CONCATENATE(BK$1,BK133),'Formulario de Preguntas'!$C$10:$FN$165,3,FALSE),"")</f>
        <v/>
      </c>
      <c r="BM133" s="1" t="str">
        <f>IFERROR(VLOOKUP(CONCATENATE(BK$1,BK133),'Formulario de Preguntas'!$C$10:$FN$165,4,FALSE),"")</f>
        <v/>
      </c>
      <c r="BN133" s="25">
        <f>IF($B133='Formulario de Respuestas'!$D132,'Formulario de Respuestas'!$Z132,"ES DIFERENTE")</f>
        <v>0</v>
      </c>
      <c r="BO133" s="1" t="str">
        <f>IFERROR(VLOOKUP(CONCATENATE(BN$1,BN133),'Formulario de Preguntas'!$C$10:$FN$165,3,FALSE),"")</f>
        <v/>
      </c>
      <c r="BP133" s="1" t="str">
        <f>IFERROR(VLOOKUP(CONCATENATE(BN$1,BN133),'Formulario de Preguntas'!$C$10:$FN$165,4,FALSE),"")</f>
        <v/>
      </c>
      <c r="BR133" s="1">
        <f t="shared" si="7"/>
        <v>0</v>
      </c>
      <c r="BS133" s="1">
        <f t="shared" si="8"/>
        <v>0.25</v>
      </c>
      <c r="BT133" s="1">
        <f t="shared" si="6"/>
        <v>0</v>
      </c>
      <c r="BU133" s="1">
        <f>COUNTIF('Formulario de Respuestas'!$E132:$Z132,"A")</f>
        <v>0</v>
      </c>
      <c r="BV133" s="1">
        <f>COUNTIF('Formulario de Respuestas'!$E132:$Z132,"B")</f>
        <v>0</v>
      </c>
      <c r="BW133" s="1">
        <f>COUNTIF('Formulario de Respuestas'!$E132:$Z132,"C")</f>
        <v>0</v>
      </c>
      <c r="BX133" s="1">
        <f>COUNTIF('Formulario de Respuestas'!$E132:$Z132,"D")</f>
        <v>0</v>
      </c>
      <c r="BY133" s="1">
        <f>COUNTIF('Formulario de Respuestas'!$E132:$Z132,"E (RESPUESTA ANULADA)")</f>
        <v>0</v>
      </c>
    </row>
    <row r="134" spans="1:77" x14ac:dyDescent="0.25">
      <c r="A134" s="1">
        <f>'Formulario de Respuestas'!C133</f>
        <v>0</v>
      </c>
      <c r="B134" s="1">
        <f>'Formulario de Respuestas'!D133</f>
        <v>0</v>
      </c>
      <c r="C134" s="25">
        <f>IF($B134='Formulario de Respuestas'!$D133,'Formulario de Respuestas'!$E133,"ES DIFERENTE")</f>
        <v>0</v>
      </c>
      <c r="D134" s="15" t="str">
        <f>IFERROR(VLOOKUP(CONCATENATE(C$1,C134),'Formulario de Preguntas'!$C$2:$FN$165,3,FALSE),"")</f>
        <v/>
      </c>
      <c r="E134" s="1" t="str">
        <f>IFERROR(VLOOKUP(CONCATENATE(C$1,C134),'Formulario de Preguntas'!$C$2:$FN$165,4,FALSE),"")</f>
        <v/>
      </c>
      <c r="F134" s="25">
        <f>IF($B134='Formulario de Respuestas'!$D133,'Formulario de Respuestas'!$F133,"ES DIFERENTE")</f>
        <v>0</v>
      </c>
      <c r="G134" s="1" t="str">
        <f>IFERROR(VLOOKUP(CONCATENATE(F$1,F134),'Formulario de Preguntas'!$C$2:$FN$165,3,FALSE),"")</f>
        <v/>
      </c>
      <c r="H134" s="1" t="str">
        <f>IFERROR(VLOOKUP(CONCATENATE(F$1,F134),'Formulario de Preguntas'!$C$2:$FN$165,4,FALSE),"")</f>
        <v/>
      </c>
      <c r="I134" s="25">
        <f>IF($B134='Formulario de Respuestas'!$D133,'Formulario de Respuestas'!$G133,"ES DIFERENTE")</f>
        <v>0</v>
      </c>
      <c r="J134" s="1" t="str">
        <f>IFERROR(VLOOKUP(CONCATENATE(I$1,I134),'Formulario de Preguntas'!$C$10:$FN$165,3,FALSE),"")</f>
        <v/>
      </c>
      <c r="K134" s="1" t="str">
        <f>IFERROR(VLOOKUP(CONCATENATE(I$1,I134),'Formulario de Preguntas'!$C$10:$FN$165,4,FALSE),"")</f>
        <v/>
      </c>
      <c r="L134" s="25">
        <f>IF($B134='Formulario de Respuestas'!$D133,'Formulario de Respuestas'!$H133,"ES DIFERENTE")</f>
        <v>0</v>
      </c>
      <c r="M134" s="1" t="str">
        <f>IFERROR(VLOOKUP(CONCATENATE(L$1,L134),'Formulario de Preguntas'!$C$10:$FN$165,3,FALSE),"")</f>
        <v/>
      </c>
      <c r="N134" s="1" t="str">
        <f>IFERROR(VLOOKUP(CONCATENATE(L$1,L134),'Formulario de Preguntas'!$C$10:$FN$165,4,FALSE),"")</f>
        <v/>
      </c>
      <c r="O134" s="25">
        <f>IF($B134='Formulario de Respuestas'!$D133,'Formulario de Respuestas'!$I133,"ES DIFERENTE")</f>
        <v>0</v>
      </c>
      <c r="P134" s="1" t="str">
        <f>IFERROR(VLOOKUP(CONCATENATE(O$1,O134),'Formulario de Preguntas'!$C$10:$FN$165,3,FALSE),"")</f>
        <v/>
      </c>
      <c r="Q134" s="1" t="str">
        <f>IFERROR(VLOOKUP(CONCATENATE(O$1,O134),'Formulario de Preguntas'!$C$10:$FN$165,4,FALSE),"")</f>
        <v/>
      </c>
      <c r="R134" s="25">
        <f>IF($B134='Formulario de Respuestas'!$D133,'Formulario de Respuestas'!$J133,"ES DIFERENTE")</f>
        <v>0</v>
      </c>
      <c r="S134" s="1" t="str">
        <f>IFERROR(VLOOKUP(CONCATENATE(R$1,R134),'Formulario de Preguntas'!$C$10:$FN$165,3,FALSE),"")</f>
        <v/>
      </c>
      <c r="T134" s="1" t="str">
        <f>IFERROR(VLOOKUP(CONCATENATE(R$1,R134),'Formulario de Preguntas'!$C$10:$FN$165,4,FALSE),"")</f>
        <v/>
      </c>
      <c r="U134" s="25">
        <f>IF($B134='Formulario de Respuestas'!$D133,'Formulario de Respuestas'!$K133,"ES DIFERENTE")</f>
        <v>0</v>
      </c>
      <c r="V134" s="1" t="str">
        <f>IFERROR(VLOOKUP(CONCATENATE(U$1,U134),'Formulario de Preguntas'!$C$10:$FN$165,3,FALSE),"")</f>
        <v/>
      </c>
      <c r="W134" s="1" t="str">
        <f>IFERROR(VLOOKUP(CONCATENATE(U$1,U134),'Formulario de Preguntas'!$C$10:$FN$165,4,FALSE),"")</f>
        <v/>
      </c>
      <c r="X134" s="25">
        <f>IF($B134='Formulario de Respuestas'!$D133,'Formulario de Respuestas'!$L133,"ES DIFERENTE")</f>
        <v>0</v>
      </c>
      <c r="Y134" s="1" t="str">
        <f>IFERROR(VLOOKUP(CONCATENATE(X$1,X134),'Formulario de Preguntas'!$C$10:$FN$165,3,FALSE),"")</f>
        <v/>
      </c>
      <c r="Z134" s="1" t="str">
        <f>IFERROR(VLOOKUP(CONCATENATE(X$1,X134),'Formulario de Preguntas'!$C$10:$FN$165,4,FALSE),"")</f>
        <v/>
      </c>
      <c r="AA134" s="25">
        <f>IF($B134='Formulario de Respuestas'!$D133,'Formulario de Respuestas'!$M133,"ES DIFERENTE")</f>
        <v>0</v>
      </c>
      <c r="AB134" s="1" t="str">
        <f>IFERROR(VLOOKUP(CONCATENATE(AA$1,AA134),'Formulario de Preguntas'!$C$10:$FN$165,3,FALSE),"")</f>
        <v/>
      </c>
      <c r="AC134" s="1" t="str">
        <f>IFERROR(VLOOKUP(CONCATENATE(AA$1,AA134),'Formulario de Preguntas'!$C$10:$FN$165,4,FALSE),"")</f>
        <v/>
      </c>
      <c r="AD134" s="25">
        <f>IF($B134='Formulario de Respuestas'!$D133,'Formulario de Respuestas'!$N133,"ES DIFERENTE")</f>
        <v>0</v>
      </c>
      <c r="AE134" s="1" t="str">
        <f>IFERROR(VLOOKUP(CONCATENATE(AD$1,AD134),'Formulario de Preguntas'!$C$10:$FN$165,3,FALSE),"")</f>
        <v/>
      </c>
      <c r="AF134" s="1" t="str">
        <f>IFERROR(VLOOKUP(CONCATENATE(AD$1,AD134),'Formulario de Preguntas'!$C$10:$FN$165,4,FALSE),"")</f>
        <v/>
      </c>
      <c r="AG134" s="25">
        <f>IF($B134='Formulario de Respuestas'!$D133,'Formulario de Respuestas'!$O133,"ES DIFERENTE")</f>
        <v>0</v>
      </c>
      <c r="AH134" s="1" t="str">
        <f>IFERROR(VLOOKUP(CONCATENATE(AG$1,AG134),'Formulario de Preguntas'!$C$10:$FN$165,3,FALSE),"")</f>
        <v/>
      </c>
      <c r="AI134" s="1" t="str">
        <f>IFERROR(VLOOKUP(CONCATENATE(AG$1,AG134),'Formulario de Preguntas'!$C$10:$FN$165,4,FALSE),"")</f>
        <v/>
      </c>
      <c r="AJ134" s="25">
        <f>IF($B134='Formulario de Respuestas'!$D133,'Formulario de Respuestas'!$P133,"ES DIFERENTE")</f>
        <v>0</v>
      </c>
      <c r="AK134" s="1" t="str">
        <f>IFERROR(VLOOKUP(CONCATENATE(AJ$1,AJ134),'Formulario de Preguntas'!$C$10:$FN$165,3,FALSE),"")</f>
        <v/>
      </c>
      <c r="AL134" s="1" t="str">
        <f>IFERROR(VLOOKUP(CONCATENATE(AJ$1,AJ134),'Formulario de Preguntas'!$C$10:$FN$165,4,FALSE),"")</f>
        <v/>
      </c>
      <c r="AM134" s="25">
        <f>IF($B134='Formulario de Respuestas'!$D133,'Formulario de Respuestas'!$Q133,"ES DIFERENTE")</f>
        <v>0</v>
      </c>
      <c r="AN134" s="1" t="str">
        <f>IFERROR(VLOOKUP(CONCATENATE(AM$1,AM134),'Formulario de Preguntas'!$C$10:$FN$165,3,FALSE),"")</f>
        <v/>
      </c>
      <c r="AO134" s="1" t="str">
        <f>IFERROR(VLOOKUP(CONCATENATE(AM$1,AM134),'Formulario de Preguntas'!$C$10:$FN$165,4,FALSE),"")</f>
        <v/>
      </c>
      <c r="AP134" s="25">
        <f>IF($B134='Formulario de Respuestas'!$D133,'Formulario de Respuestas'!$R133,"ES DIFERENTE")</f>
        <v>0</v>
      </c>
      <c r="AQ134" s="1" t="str">
        <f>IFERROR(VLOOKUP(CONCATENATE(AP$1,AP134),'Formulario de Preguntas'!$C$10:$FN$165,3,FALSE),"")</f>
        <v/>
      </c>
      <c r="AR134" s="1" t="str">
        <f>IFERROR(VLOOKUP(CONCATENATE(AP$1,AP134),'Formulario de Preguntas'!$C$10:$FN$165,4,FALSE),"")</f>
        <v/>
      </c>
      <c r="AS134" s="25">
        <f>IF($B134='Formulario de Respuestas'!$D133,'Formulario de Respuestas'!$S133,"ES DIFERENTE")</f>
        <v>0</v>
      </c>
      <c r="AT134" s="1" t="str">
        <f>IFERROR(VLOOKUP(CONCATENATE(AS$1,AS134),'Formulario de Preguntas'!$C$10:$FN$165,3,FALSE),"")</f>
        <v/>
      </c>
      <c r="AU134" s="1" t="str">
        <f>IFERROR(VLOOKUP(CONCATENATE(AS$1,AS134),'Formulario de Preguntas'!$C$10:$FN$165,4,FALSE),"")</f>
        <v/>
      </c>
      <c r="AV134" s="25">
        <f>IF($B134='Formulario de Respuestas'!$D133,'Formulario de Respuestas'!$T133,"ES DIFERENTE")</f>
        <v>0</v>
      </c>
      <c r="AW134" s="1" t="str">
        <f>IFERROR(VLOOKUP(CONCATENATE(AV$1,AV134),'Formulario de Preguntas'!$C$10:$FN$165,3,FALSE),"")</f>
        <v/>
      </c>
      <c r="AX134" s="1" t="str">
        <f>IFERROR(VLOOKUP(CONCATENATE(AV$1,AV134),'Formulario de Preguntas'!$C$10:$FN$165,4,FALSE),"")</f>
        <v/>
      </c>
      <c r="AY134" s="25">
        <f>IF($B134='Formulario de Respuestas'!$D133,'Formulario de Respuestas'!$U133,"ES DIFERENTE")</f>
        <v>0</v>
      </c>
      <c r="AZ134" s="1" t="str">
        <f>IFERROR(VLOOKUP(CONCATENATE(AY$1,AY134),'Formulario de Preguntas'!$C$10:$FN$165,3,FALSE),"")</f>
        <v/>
      </c>
      <c r="BA134" s="1" t="str">
        <f>IFERROR(VLOOKUP(CONCATENATE(AY$1,AY134),'Formulario de Preguntas'!$C$10:$FN$165,4,FALSE),"")</f>
        <v/>
      </c>
      <c r="BB134" s="25">
        <f>IF($B134='Formulario de Respuestas'!$D133,'Formulario de Respuestas'!$V133,"ES DIFERENTE")</f>
        <v>0</v>
      </c>
      <c r="BC134" s="1" t="str">
        <f>IFERROR(VLOOKUP(CONCATENATE(BB$1,BB134),'Formulario de Preguntas'!$C$10:$FN$165,3,FALSE),"")</f>
        <v/>
      </c>
      <c r="BD134" s="1" t="str">
        <f>IFERROR(VLOOKUP(CONCATENATE(BB$1,BB134),'Formulario de Preguntas'!$C$10:$FN$165,4,FALSE),"")</f>
        <v/>
      </c>
      <c r="BE134" s="25">
        <f>IF($B134='Formulario de Respuestas'!$D133,'Formulario de Respuestas'!$W133,"ES DIFERENTE")</f>
        <v>0</v>
      </c>
      <c r="BF134" s="1" t="str">
        <f>IFERROR(VLOOKUP(CONCATENATE(BE$1,BE134),'Formulario de Preguntas'!$C$10:$FN$165,3,FALSE),"")</f>
        <v/>
      </c>
      <c r="BG134" s="1" t="str">
        <f>IFERROR(VLOOKUP(CONCATENATE(BE$1,BE134),'Formulario de Preguntas'!$C$10:$FN$165,4,FALSE),"")</f>
        <v/>
      </c>
      <c r="BH134" s="25">
        <f>IF($B134='Formulario de Respuestas'!$D133,'Formulario de Respuestas'!$X133,"ES DIFERENTE")</f>
        <v>0</v>
      </c>
      <c r="BI134" s="1" t="str">
        <f>IFERROR(VLOOKUP(CONCATENATE(BH$1,BH134),'Formulario de Preguntas'!$C$10:$FN$165,3,FALSE),"")</f>
        <v/>
      </c>
      <c r="BJ134" s="1" t="str">
        <f>IFERROR(VLOOKUP(CONCATENATE(BH$1,BH134),'Formulario de Preguntas'!$C$10:$FN$165,4,FALSE),"")</f>
        <v/>
      </c>
      <c r="BK134" s="25">
        <f>IF($B134='Formulario de Respuestas'!$D133,'Formulario de Respuestas'!$Y133,"ES DIFERENTE")</f>
        <v>0</v>
      </c>
      <c r="BL134" s="1" t="str">
        <f>IFERROR(VLOOKUP(CONCATENATE(BK$1,BK134),'Formulario de Preguntas'!$C$10:$FN$165,3,FALSE),"")</f>
        <v/>
      </c>
      <c r="BM134" s="1" t="str">
        <f>IFERROR(VLOOKUP(CONCATENATE(BK$1,BK134),'Formulario de Preguntas'!$C$10:$FN$165,4,FALSE),"")</f>
        <v/>
      </c>
      <c r="BN134" s="25">
        <f>IF($B134='Formulario de Respuestas'!$D133,'Formulario de Respuestas'!$Z133,"ES DIFERENTE")</f>
        <v>0</v>
      </c>
      <c r="BO134" s="1" t="str">
        <f>IFERROR(VLOOKUP(CONCATENATE(BN$1,BN134),'Formulario de Preguntas'!$C$10:$FN$165,3,FALSE),"")</f>
        <v/>
      </c>
      <c r="BP134" s="1" t="str">
        <f>IFERROR(VLOOKUP(CONCATENATE(BN$1,BN134),'Formulario de Preguntas'!$C$10:$FN$165,4,FALSE),"")</f>
        <v/>
      </c>
      <c r="BR134" s="1">
        <f t="shared" si="7"/>
        <v>0</v>
      </c>
      <c r="BS134" s="1">
        <f t="shared" si="8"/>
        <v>0.25</v>
      </c>
      <c r="BT134" s="1">
        <f t="shared" si="6"/>
        <v>0</v>
      </c>
      <c r="BU134" s="1">
        <f>COUNTIF('Formulario de Respuestas'!$E133:$Z133,"A")</f>
        <v>0</v>
      </c>
      <c r="BV134" s="1">
        <f>COUNTIF('Formulario de Respuestas'!$E133:$Z133,"B")</f>
        <v>0</v>
      </c>
      <c r="BW134" s="1">
        <f>COUNTIF('Formulario de Respuestas'!$E133:$Z133,"C")</f>
        <v>0</v>
      </c>
      <c r="BX134" s="1">
        <f>COUNTIF('Formulario de Respuestas'!$E133:$Z133,"D")</f>
        <v>0</v>
      </c>
      <c r="BY134" s="1">
        <f>COUNTIF('Formulario de Respuestas'!$E133:$Z133,"E (RESPUESTA ANULADA)")</f>
        <v>0</v>
      </c>
    </row>
    <row r="135" spans="1:77" x14ac:dyDescent="0.25">
      <c r="A135" s="1">
        <f>'Formulario de Respuestas'!C134</f>
        <v>0</v>
      </c>
      <c r="B135" s="1">
        <f>'Formulario de Respuestas'!D134</f>
        <v>0</v>
      </c>
      <c r="C135" s="25">
        <f>IF($B135='Formulario de Respuestas'!$D134,'Formulario de Respuestas'!$E134,"ES DIFERENTE")</f>
        <v>0</v>
      </c>
      <c r="D135" s="15" t="str">
        <f>IFERROR(VLOOKUP(CONCATENATE(C$1,C135),'Formulario de Preguntas'!$C$2:$FN$165,3,FALSE),"")</f>
        <v/>
      </c>
      <c r="E135" s="1" t="str">
        <f>IFERROR(VLOOKUP(CONCATENATE(C$1,C135),'Formulario de Preguntas'!$C$2:$FN$165,4,FALSE),"")</f>
        <v/>
      </c>
      <c r="F135" s="25">
        <f>IF($B135='Formulario de Respuestas'!$D134,'Formulario de Respuestas'!$F134,"ES DIFERENTE")</f>
        <v>0</v>
      </c>
      <c r="G135" s="1" t="str">
        <f>IFERROR(VLOOKUP(CONCATENATE(F$1,F135),'Formulario de Preguntas'!$C$2:$FN$165,3,FALSE),"")</f>
        <v/>
      </c>
      <c r="H135" s="1" t="str">
        <f>IFERROR(VLOOKUP(CONCATENATE(F$1,F135),'Formulario de Preguntas'!$C$2:$FN$165,4,FALSE),"")</f>
        <v/>
      </c>
      <c r="I135" s="25">
        <f>IF($B135='Formulario de Respuestas'!$D134,'Formulario de Respuestas'!$G134,"ES DIFERENTE")</f>
        <v>0</v>
      </c>
      <c r="J135" s="1" t="str">
        <f>IFERROR(VLOOKUP(CONCATENATE(I$1,I135),'Formulario de Preguntas'!$C$10:$FN$165,3,FALSE),"")</f>
        <v/>
      </c>
      <c r="K135" s="1" t="str">
        <f>IFERROR(VLOOKUP(CONCATENATE(I$1,I135),'Formulario de Preguntas'!$C$10:$FN$165,4,FALSE),"")</f>
        <v/>
      </c>
      <c r="L135" s="25">
        <f>IF($B135='Formulario de Respuestas'!$D134,'Formulario de Respuestas'!$H134,"ES DIFERENTE")</f>
        <v>0</v>
      </c>
      <c r="M135" s="1" t="str">
        <f>IFERROR(VLOOKUP(CONCATENATE(L$1,L135),'Formulario de Preguntas'!$C$10:$FN$165,3,FALSE),"")</f>
        <v/>
      </c>
      <c r="N135" s="1" t="str">
        <f>IFERROR(VLOOKUP(CONCATENATE(L$1,L135),'Formulario de Preguntas'!$C$10:$FN$165,4,FALSE),"")</f>
        <v/>
      </c>
      <c r="O135" s="25">
        <f>IF($B135='Formulario de Respuestas'!$D134,'Formulario de Respuestas'!$I134,"ES DIFERENTE")</f>
        <v>0</v>
      </c>
      <c r="P135" s="1" t="str">
        <f>IFERROR(VLOOKUP(CONCATENATE(O$1,O135),'Formulario de Preguntas'!$C$10:$FN$165,3,FALSE),"")</f>
        <v/>
      </c>
      <c r="Q135" s="1" t="str">
        <f>IFERROR(VLOOKUP(CONCATENATE(O$1,O135),'Formulario de Preguntas'!$C$10:$FN$165,4,FALSE),"")</f>
        <v/>
      </c>
      <c r="R135" s="25">
        <f>IF($B135='Formulario de Respuestas'!$D134,'Formulario de Respuestas'!$J134,"ES DIFERENTE")</f>
        <v>0</v>
      </c>
      <c r="S135" s="1" t="str">
        <f>IFERROR(VLOOKUP(CONCATENATE(R$1,R135),'Formulario de Preguntas'!$C$10:$FN$165,3,FALSE),"")</f>
        <v/>
      </c>
      <c r="T135" s="1" t="str">
        <f>IFERROR(VLOOKUP(CONCATENATE(R$1,R135),'Formulario de Preguntas'!$C$10:$FN$165,4,FALSE),"")</f>
        <v/>
      </c>
      <c r="U135" s="25">
        <f>IF($B135='Formulario de Respuestas'!$D134,'Formulario de Respuestas'!$K134,"ES DIFERENTE")</f>
        <v>0</v>
      </c>
      <c r="V135" s="1" t="str">
        <f>IFERROR(VLOOKUP(CONCATENATE(U$1,U135),'Formulario de Preguntas'!$C$10:$FN$165,3,FALSE),"")</f>
        <v/>
      </c>
      <c r="W135" s="1" t="str">
        <f>IFERROR(VLOOKUP(CONCATENATE(U$1,U135),'Formulario de Preguntas'!$C$10:$FN$165,4,FALSE),"")</f>
        <v/>
      </c>
      <c r="X135" s="25">
        <f>IF($B135='Formulario de Respuestas'!$D134,'Formulario de Respuestas'!$L134,"ES DIFERENTE")</f>
        <v>0</v>
      </c>
      <c r="Y135" s="1" t="str">
        <f>IFERROR(VLOOKUP(CONCATENATE(X$1,X135),'Formulario de Preguntas'!$C$10:$FN$165,3,FALSE),"")</f>
        <v/>
      </c>
      <c r="Z135" s="1" t="str">
        <f>IFERROR(VLOOKUP(CONCATENATE(X$1,X135),'Formulario de Preguntas'!$C$10:$FN$165,4,FALSE),"")</f>
        <v/>
      </c>
      <c r="AA135" s="25">
        <f>IF($B135='Formulario de Respuestas'!$D134,'Formulario de Respuestas'!$M134,"ES DIFERENTE")</f>
        <v>0</v>
      </c>
      <c r="AB135" s="1" t="str">
        <f>IFERROR(VLOOKUP(CONCATENATE(AA$1,AA135),'Formulario de Preguntas'!$C$10:$FN$165,3,FALSE),"")</f>
        <v/>
      </c>
      <c r="AC135" s="1" t="str">
        <f>IFERROR(VLOOKUP(CONCATENATE(AA$1,AA135),'Formulario de Preguntas'!$C$10:$FN$165,4,FALSE),"")</f>
        <v/>
      </c>
      <c r="AD135" s="25">
        <f>IF($B135='Formulario de Respuestas'!$D134,'Formulario de Respuestas'!$N134,"ES DIFERENTE")</f>
        <v>0</v>
      </c>
      <c r="AE135" s="1" t="str">
        <f>IFERROR(VLOOKUP(CONCATENATE(AD$1,AD135),'Formulario de Preguntas'!$C$10:$FN$165,3,FALSE),"")</f>
        <v/>
      </c>
      <c r="AF135" s="1" t="str">
        <f>IFERROR(VLOOKUP(CONCATENATE(AD$1,AD135),'Formulario de Preguntas'!$C$10:$FN$165,4,FALSE),"")</f>
        <v/>
      </c>
      <c r="AG135" s="25">
        <f>IF($B135='Formulario de Respuestas'!$D134,'Formulario de Respuestas'!$O134,"ES DIFERENTE")</f>
        <v>0</v>
      </c>
      <c r="AH135" s="1" t="str">
        <f>IFERROR(VLOOKUP(CONCATENATE(AG$1,AG135),'Formulario de Preguntas'!$C$10:$FN$165,3,FALSE),"")</f>
        <v/>
      </c>
      <c r="AI135" s="1" t="str">
        <f>IFERROR(VLOOKUP(CONCATENATE(AG$1,AG135),'Formulario de Preguntas'!$C$10:$FN$165,4,FALSE),"")</f>
        <v/>
      </c>
      <c r="AJ135" s="25">
        <f>IF($B135='Formulario de Respuestas'!$D134,'Formulario de Respuestas'!$P134,"ES DIFERENTE")</f>
        <v>0</v>
      </c>
      <c r="AK135" s="1" t="str">
        <f>IFERROR(VLOOKUP(CONCATENATE(AJ$1,AJ135),'Formulario de Preguntas'!$C$10:$FN$165,3,FALSE),"")</f>
        <v/>
      </c>
      <c r="AL135" s="1" t="str">
        <f>IFERROR(VLOOKUP(CONCATENATE(AJ$1,AJ135),'Formulario de Preguntas'!$C$10:$FN$165,4,FALSE),"")</f>
        <v/>
      </c>
      <c r="AM135" s="25">
        <f>IF($B135='Formulario de Respuestas'!$D134,'Formulario de Respuestas'!$Q134,"ES DIFERENTE")</f>
        <v>0</v>
      </c>
      <c r="AN135" s="1" t="str">
        <f>IFERROR(VLOOKUP(CONCATENATE(AM$1,AM135),'Formulario de Preguntas'!$C$10:$FN$165,3,FALSE),"")</f>
        <v/>
      </c>
      <c r="AO135" s="1" t="str">
        <f>IFERROR(VLOOKUP(CONCATENATE(AM$1,AM135),'Formulario de Preguntas'!$C$10:$FN$165,4,FALSE),"")</f>
        <v/>
      </c>
      <c r="AP135" s="25">
        <f>IF($B135='Formulario de Respuestas'!$D134,'Formulario de Respuestas'!$R134,"ES DIFERENTE")</f>
        <v>0</v>
      </c>
      <c r="AQ135" s="1" t="str">
        <f>IFERROR(VLOOKUP(CONCATENATE(AP$1,AP135),'Formulario de Preguntas'!$C$10:$FN$165,3,FALSE),"")</f>
        <v/>
      </c>
      <c r="AR135" s="1" t="str">
        <f>IFERROR(VLOOKUP(CONCATENATE(AP$1,AP135),'Formulario de Preguntas'!$C$10:$FN$165,4,FALSE),"")</f>
        <v/>
      </c>
      <c r="AS135" s="25">
        <f>IF($B135='Formulario de Respuestas'!$D134,'Formulario de Respuestas'!$S134,"ES DIFERENTE")</f>
        <v>0</v>
      </c>
      <c r="AT135" s="1" t="str">
        <f>IFERROR(VLOOKUP(CONCATENATE(AS$1,AS135),'Formulario de Preguntas'!$C$10:$FN$165,3,FALSE),"")</f>
        <v/>
      </c>
      <c r="AU135" s="1" t="str">
        <f>IFERROR(VLOOKUP(CONCATENATE(AS$1,AS135),'Formulario de Preguntas'!$C$10:$FN$165,4,FALSE),"")</f>
        <v/>
      </c>
      <c r="AV135" s="25">
        <f>IF($B135='Formulario de Respuestas'!$D134,'Formulario de Respuestas'!$T134,"ES DIFERENTE")</f>
        <v>0</v>
      </c>
      <c r="AW135" s="1" t="str">
        <f>IFERROR(VLOOKUP(CONCATENATE(AV$1,AV135),'Formulario de Preguntas'!$C$10:$FN$165,3,FALSE),"")</f>
        <v/>
      </c>
      <c r="AX135" s="1" t="str">
        <f>IFERROR(VLOOKUP(CONCATENATE(AV$1,AV135),'Formulario de Preguntas'!$C$10:$FN$165,4,FALSE),"")</f>
        <v/>
      </c>
      <c r="AY135" s="25">
        <f>IF($B135='Formulario de Respuestas'!$D134,'Formulario de Respuestas'!$U134,"ES DIFERENTE")</f>
        <v>0</v>
      </c>
      <c r="AZ135" s="1" t="str">
        <f>IFERROR(VLOOKUP(CONCATENATE(AY$1,AY135),'Formulario de Preguntas'!$C$10:$FN$165,3,FALSE),"")</f>
        <v/>
      </c>
      <c r="BA135" s="1" t="str">
        <f>IFERROR(VLOOKUP(CONCATENATE(AY$1,AY135),'Formulario de Preguntas'!$C$10:$FN$165,4,FALSE),"")</f>
        <v/>
      </c>
      <c r="BB135" s="25">
        <f>IF($B135='Formulario de Respuestas'!$D134,'Formulario de Respuestas'!$V134,"ES DIFERENTE")</f>
        <v>0</v>
      </c>
      <c r="BC135" s="1" t="str">
        <f>IFERROR(VLOOKUP(CONCATENATE(BB$1,BB135),'Formulario de Preguntas'!$C$10:$FN$165,3,FALSE),"")</f>
        <v/>
      </c>
      <c r="BD135" s="1" t="str">
        <f>IFERROR(VLOOKUP(CONCATENATE(BB$1,BB135),'Formulario de Preguntas'!$C$10:$FN$165,4,FALSE),"")</f>
        <v/>
      </c>
      <c r="BE135" s="25">
        <f>IF($B135='Formulario de Respuestas'!$D134,'Formulario de Respuestas'!$W134,"ES DIFERENTE")</f>
        <v>0</v>
      </c>
      <c r="BF135" s="1" t="str">
        <f>IFERROR(VLOOKUP(CONCATENATE(BE$1,BE135),'Formulario de Preguntas'!$C$10:$FN$165,3,FALSE),"")</f>
        <v/>
      </c>
      <c r="BG135" s="1" t="str">
        <f>IFERROR(VLOOKUP(CONCATENATE(BE$1,BE135),'Formulario de Preguntas'!$C$10:$FN$165,4,FALSE),"")</f>
        <v/>
      </c>
      <c r="BH135" s="25">
        <f>IF($B135='Formulario de Respuestas'!$D134,'Formulario de Respuestas'!$X134,"ES DIFERENTE")</f>
        <v>0</v>
      </c>
      <c r="BI135" s="1" t="str">
        <f>IFERROR(VLOOKUP(CONCATENATE(BH$1,BH135),'Formulario de Preguntas'!$C$10:$FN$165,3,FALSE),"")</f>
        <v/>
      </c>
      <c r="BJ135" s="1" t="str">
        <f>IFERROR(VLOOKUP(CONCATENATE(BH$1,BH135),'Formulario de Preguntas'!$C$10:$FN$165,4,FALSE),"")</f>
        <v/>
      </c>
      <c r="BK135" s="25">
        <f>IF($B135='Formulario de Respuestas'!$D134,'Formulario de Respuestas'!$Y134,"ES DIFERENTE")</f>
        <v>0</v>
      </c>
      <c r="BL135" s="1" t="str">
        <f>IFERROR(VLOOKUP(CONCATENATE(BK$1,BK135),'Formulario de Preguntas'!$C$10:$FN$165,3,FALSE),"")</f>
        <v/>
      </c>
      <c r="BM135" s="1" t="str">
        <f>IFERROR(VLOOKUP(CONCATENATE(BK$1,BK135),'Formulario de Preguntas'!$C$10:$FN$165,4,FALSE),"")</f>
        <v/>
      </c>
      <c r="BN135" s="25">
        <f>IF($B135='Formulario de Respuestas'!$D134,'Formulario de Respuestas'!$Z134,"ES DIFERENTE")</f>
        <v>0</v>
      </c>
      <c r="BO135" s="1" t="str">
        <f>IFERROR(VLOOKUP(CONCATENATE(BN$1,BN135),'Formulario de Preguntas'!$C$10:$FN$165,3,FALSE),"")</f>
        <v/>
      </c>
      <c r="BP135" s="1" t="str">
        <f>IFERROR(VLOOKUP(CONCATENATE(BN$1,BN135),'Formulario de Preguntas'!$C$10:$FN$165,4,FALSE),"")</f>
        <v/>
      </c>
      <c r="BR135" s="1">
        <f t="shared" si="7"/>
        <v>0</v>
      </c>
      <c r="BS135" s="1">
        <f t="shared" si="8"/>
        <v>0.25</v>
      </c>
      <c r="BT135" s="1">
        <f t="shared" si="6"/>
        <v>0</v>
      </c>
      <c r="BU135" s="1">
        <f>COUNTIF('Formulario de Respuestas'!$E134:$Z134,"A")</f>
        <v>0</v>
      </c>
      <c r="BV135" s="1">
        <f>COUNTIF('Formulario de Respuestas'!$E134:$Z134,"B")</f>
        <v>0</v>
      </c>
      <c r="BW135" s="1">
        <f>COUNTIF('Formulario de Respuestas'!$E134:$Z134,"C")</f>
        <v>0</v>
      </c>
      <c r="BX135" s="1">
        <f>COUNTIF('Formulario de Respuestas'!$E134:$Z134,"D")</f>
        <v>0</v>
      </c>
      <c r="BY135" s="1">
        <f>COUNTIF('Formulario de Respuestas'!$E134:$Z134,"E (RESPUESTA ANULADA)")</f>
        <v>0</v>
      </c>
    </row>
    <row r="136" spans="1:77" x14ac:dyDescent="0.25">
      <c r="A136" s="1">
        <f>'Formulario de Respuestas'!C135</f>
        <v>0</v>
      </c>
      <c r="B136" s="1">
        <f>'Formulario de Respuestas'!D135</f>
        <v>0</v>
      </c>
      <c r="C136" s="25">
        <f>IF($B136='Formulario de Respuestas'!$D135,'Formulario de Respuestas'!$E135,"ES DIFERENTE")</f>
        <v>0</v>
      </c>
      <c r="D136" s="15" t="str">
        <f>IFERROR(VLOOKUP(CONCATENATE(C$1,C136),'Formulario de Preguntas'!$C$2:$FN$165,3,FALSE),"")</f>
        <v/>
      </c>
      <c r="E136" s="1" t="str">
        <f>IFERROR(VLOOKUP(CONCATENATE(C$1,C136),'Formulario de Preguntas'!$C$2:$FN$165,4,FALSE),"")</f>
        <v/>
      </c>
      <c r="F136" s="25">
        <f>IF($B136='Formulario de Respuestas'!$D135,'Formulario de Respuestas'!$F135,"ES DIFERENTE")</f>
        <v>0</v>
      </c>
      <c r="G136" s="1" t="str">
        <f>IFERROR(VLOOKUP(CONCATENATE(F$1,F136),'Formulario de Preguntas'!$C$2:$FN$165,3,FALSE),"")</f>
        <v/>
      </c>
      <c r="H136" s="1" t="str">
        <f>IFERROR(VLOOKUP(CONCATENATE(F$1,F136),'Formulario de Preguntas'!$C$2:$FN$165,4,FALSE),"")</f>
        <v/>
      </c>
      <c r="I136" s="25">
        <f>IF($B136='Formulario de Respuestas'!$D135,'Formulario de Respuestas'!$G135,"ES DIFERENTE")</f>
        <v>0</v>
      </c>
      <c r="J136" s="1" t="str">
        <f>IFERROR(VLOOKUP(CONCATENATE(I$1,I136),'Formulario de Preguntas'!$C$10:$FN$165,3,FALSE),"")</f>
        <v/>
      </c>
      <c r="K136" s="1" t="str">
        <f>IFERROR(VLOOKUP(CONCATENATE(I$1,I136),'Formulario de Preguntas'!$C$10:$FN$165,4,FALSE),"")</f>
        <v/>
      </c>
      <c r="L136" s="25">
        <f>IF($B136='Formulario de Respuestas'!$D135,'Formulario de Respuestas'!$H135,"ES DIFERENTE")</f>
        <v>0</v>
      </c>
      <c r="M136" s="1" t="str">
        <f>IFERROR(VLOOKUP(CONCATENATE(L$1,L136),'Formulario de Preguntas'!$C$10:$FN$165,3,FALSE),"")</f>
        <v/>
      </c>
      <c r="N136" s="1" t="str">
        <f>IFERROR(VLOOKUP(CONCATENATE(L$1,L136),'Formulario de Preguntas'!$C$10:$FN$165,4,FALSE),"")</f>
        <v/>
      </c>
      <c r="O136" s="25">
        <f>IF($B136='Formulario de Respuestas'!$D135,'Formulario de Respuestas'!$I135,"ES DIFERENTE")</f>
        <v>0</v>
      </c>
      <c r="P136" s="1" t="str">
        <f>IFERROR(VLOOKUP(CONCATENATE(O$1,O136),'Formulario de Preguntas'!$C$10:$FN$165,3,FALSE),"")</f>
        <v/>
      </c>
      <c r="Q136" s="1" t="str">
        <f>IFERROR(VLOOKUP(CONCATENATE(O$1,O136),'Formulario de Preguntas'!$C$10:$FN$165,4,FALSE),"")</f>
        <v/>
      </c>
      <c r="R136" s="25">
        <f>IF($B136='Formulario de Respuestas'!$D135,'Formulario de Respuestas'!$J135,"ES DIFERENTE")</f>
        <v>0</v>
      </c>
      <c r="S136" s="1" t="str">
        <f>IFERROR(VLOOKUP(CONCATENATE(R$1,R136),'Formulario de Preguntas'!$C$10:$FN$165,3,FALSE),"")</f>
        <v/>
      </c>
      <c r="T136" s="1" t="str">
        <f>IFERROR(VLOOKUP(CONCATENATE(R$1,R136),'Formulario de Preguntas'!$C$10:$FN$165,4,FALSE),"")</f>
        <v/>
      </c>
      <c r="U136" s="25">
        <f>IF($B136='Formulario de Respuestas'!$D135,'Formulario de Respuestas'!$K135,"ES DIFERENTE")</f>
        <v>0</v>
      </c>
      <c r="V136" s="1" t="str">
        <f>IFERROR(VLOOKUP(CONCATENATE(U$1,U136),'Formulario de Preguntas'!$C$10:$FN$165,3,FALSE),"")</f>
        <v/>
      </c>
      <c r="W136" s="1" t="str">
        <f>IFERROR(VLOOKUP(CONCATENATE(U$1,U136),'Formulario de Preguntas'!$C$10:$FN$165,4,FALSE),"")</f>
        <v/>
      </c>
      <c r="X136" s="25">
        <f>IF($B136='Formulario de Respuestas'!$D135,'Formulario de Respuestas'!$L135,"ES DIFERENTE")</f>
        <v>0</v>
      </c>
      <c r="Y136" s="1" t="str">
        <f>IFERROR(VLOOKUP(CONCATENATE(X$1,X136),'Formulario de Preguntas'!$C$10:$FN$165,3,FALSE),"")</f>
        <v/>
      </c>
      <c r="Z136" s="1" t="str">
        <f>IFERROR(VLOOKUP(CONCATENATE(X$1,X136),'Formulario de Preguntas'!$C$10:$FN$165,4,FALSE),"")</f>
        <v/>
      </c>
      <c r="AA136" s="25">
        <f>IF($B136='Formulario de Respuestas'!$D135,'Formulario de Respuestas'!$M135,"ES DIFERENTE")</f>
        <v>0</v>
      </c>
      <c r="AB136" s="1" t="str">
        <f>IFERROR(VLOOKUP(CONCATENATE(AA$1,AA136),'Formulario de Preguntas'!$C$10:$FN$165,3,FALSE),"")</f>
        <v/>
      </c>
      <c r="AC136" s="1" t="str">
        <f>IFERROR(VLOOKUP(CONCATENATE(AA$1,AA136),'Formulario de Preguntas'!$C$10:$FN$165,4,FALSE),"")</f>
        <v/>
      </c>
      <c r="AD136" s="25">
        <f>IF($B136='Formulario de Respuestas'!$D135,'Formulario de Respuestas'!$N135,"ES DIFERENTE")</f>
        <v>0</v>
      </c>
      <c r="AE136" s="1" t="str">
        <f>IFERROR(VLOOKUP(CONCATENATE(AD$1,AD136),'Formulario de Preguntas'!$C$10:$FN$165,3,FALSE),"")</f>
        <v/>
      </c>
      <c r="AF136" s="1" t="str">
        <f>IFERROR(VLOOKUP(CONCATENATE(AD$1,AD136),'Formulario de Preguntas'!$C$10:$FN$165,4,FALSE),"")</f>
        <v/>
      </c>
      <c r="AG136" s="25">
        <f>IF($B136='Formulario de Respuestas'!$D135,'Formulario de Respuestas'!$O135,"ES DIFERENTE")</f>
        <v>0</v>
      </c>
      <c r="AH136" s="1" t="str">
        <f>IFERROR(VLOOKUP(CONCATENATE(AG$1,AG136),'Formulario de Preguntas'!$C$10:$FN$165,3,FALSE),"")</f>
        <v/>
      </c>
      <c r="AI136" s="1" t="str">
        <f>IFERROR(VLOOKUP(CONCATENATE(AG$1,AG136),'Formulario de Preguntas'!$C$10:$FN$165,4,FALSE),"")</f>
        <v/>
      </c>
      <c r="AJ136" s="25">
        <f>IF($B136='Formulario de Respuestas'!$D135,'Formulario de Respuestas'!$P135,"ES DIFERENTE")</f>
        <v>0</v>
      </c>
      <c r="AK136" s="1" t="str">
        <f>IFERROR(VLOOKUP(CONCATENATE(AJ$1,AJ136),'Formulario de Preguntas'!$C$10:$FN$165,3,FALSE),"")</f>
        <v/>
      </c>
      <c r="AL136" s="1" t="str">
        <f>IFERROR(VLOOKUP(CONCATENATE(AJ$1,AJ136),'Formulario de Preguntas'!$C$10:$FN$165,4,FALSE),"")</f>
        <v/>
      </c>
      <c r="AM136" s="25">
        <f>IF($B136='Formulario de Respuestas'!$D135,'Formulario de Respuestas'!$Q135,"ES DIFERENTE")</f>
        <v>0</v>
      </c>
      <c r="AN136" s="1" t="str">
        <f>IFERROR(VLOOKUP(CONCATENATE(AM$1,AM136),'Formulario de Preguntas'!$C$10:$FN$165,3,FALSE),"")</f>
        <v/>
      </c>
      <c r="AO136" s="1" t="str">
        <f>IFERROR(VLOOKUP(CONCATENATE(AM$1,AM136),'Formulario de Preguntas'!$C$10:$FN$165,4,FALSE),"")</f>
        <v/>
      </c>
      <c r="AP136" s="25">
        <f>IF($B136='Formulario de Respuestas'!$D135,'Formulario de Respuestas'!$R135,"ES DIFERENTE")</f>
        <v>0</v>
      </c>
      <c r="AQ136" s="1" t="str">
        <f>IFERROR(VLOOKUP(CONCATENATE(AP$1,AP136),'Formulario de Preguntas'!$C$10:$FN$165,3,FALSE),"")</f>
        <v/>
      </c>
      <c r="AR136" s="1" t="str">
        <f>IFERROR(VLOOKUP(CONCATENATE(AP$1,AP136),'Formulario de Preguntas'!$C$10:$FN$165,4,FALSE),"")</f>
        <v/>
      </c>
      <c r="AS136" s="25">
        <f>IF($B136='Formulario de Respuestas'!$D135,'Formulario de Respuestas'!$S135,"ES DIFERENTE")</f>
        <v>0</v>
      </c>
      <c r="AT136" s="1" t="str">
        <f>IFERROR(VLOOKUP(CONCATENATE(AS$1,AS136),'Formulario de Preguntas'!$C$10:$FN$165,3,FALSE),"")</f>
        <v/>
      </c>
      <c r="AU136" s="1" t="str">
        <f>IFERROR(VLOOKUP(CONCATENATE(AS$1,AS136),'Formulario de Preguntas'!$C$10:$FN$165,4,FALSE),"")</f>
        <v/>
      </c>
      <c r="AV136" s="25">
        <f>IF($B136='Formulario de Respuestas'!$D135,'Formulario de Respuestas'!$T135,"ES DIFERENTE")</f>
        <v>0</v>
      </c>
      <c r="AW136" s="1" t="str">
        <f>IFERROR(VLOOKUP(CONCATENATE(AV$1,AV136),'Formulario de Preguntas'!$C$10:$FN$165,3,FALSE),"")</f>
        <v/>
      </c>
      <c r="AX136" s="1" t="str">
        <f>IFERROR(VLOOKUP(CONCATENATE(AV$1,AV136),'Formulario de Preguntas'!$C$10:$FN$165,4,FALSE),"")</f>
        <v/>
      </c>
      <c r="AY136" s="25">
        <f>IF($B136='Formulario de Respuestas'!$D135,'Formulario de Respuestas'!$U135,"ES DIFERENTE")</f>
        <v>0</v>
      </c>
      <c r="AZ136" s="1" t="str">
        <f>IFERROR(VLOOKUP(CONCATENATE(AY$1,AY136),'Formulario de Preguntas'!$C$10:$FN$165,3,FALSE),"")</f>
        <v/>
      </c>
      <c r="BA136" s="1" t="str">
        <f>IFERROR(VLOOKUP(CONCATENATE(AY$1,AY136),'Formulario de Preguntas'!$C$10:$FN$165,4,FALSE),"")</f>
        <v/>
      </c>
      <c r="BB136" s="25">
        <f>IF($B136='Formulario de Respuestas'!$D135,'Formulario de Respuestas'!$V135,"ES DIFERENTE")</f>
        <v>0</v>
      </c>
      <c r="BC136" s="1" t="str">
        <f>IFERROR(VLOOKUP(CONCATENATE(BB$1,BB136),'Formulario de Preguntas'!$C$10:$FN$165,3,FALSE),"")</f>
        <v/>
      </c>
      <c r="BD136" s="1" t="str">
        <f>IFERROR(VLOOKUP(CONCATENATE(BB$1,BB136),'Formulario de Preguntas'!$C$10:$FN$165,4,FALSE),"")</f>
        <v/>
      </c>
      <c r="BE136" s="25">
        <f>IF($B136='Formulario de Respuestas'!$D135,'Formulario de Respuestas'!$W135,"ES DIFERENTE")</f>
        <v>0</v>
      </c>
      <c r="BF136" s="1" t="str">
        <f>IFERROR(VLOOKUP(CONCATENATE(BE$1,BE136),'Formulario de Preguntas'!$C$10:$FN$165,3,FALSE),"")</f>
        <v/>
      </c>
      <c r="BG136" s="1" t="str">
        <f>IFERROR(VLOOKUP(CONCATENATE(BE$1,BE136),'Formulario de Preguntas'!$C$10:$FN$165,4,FALSE),"")</f>
        <v/>
      </c>
      <c r="BH136" s="25">
        <f>IF($B136='Formulario de Respuestas'!$D135,'Formulario de Respuestas'!$X135,"ES DIFERENTE")</f>
        <v>0</v>
      </c>
      <c r="BI136" s="1" t="str">
        <f>IFERROR(VLOOKUP(CONCATENATE(BH$1,BH136),'Formulario de Preguntas'!$C$10:$FN$165,3,FALSE),"")</f>
        <v/>
      </c>
      <c r="BJ136" s="1" t="str">
        <f>IFERROR(VLOOKUP(CONCATENATE(BH$1,BH136),'Formulario de Preguntas'!$C$10:$FN$165,4,FALSE),"")</f>
        <v/>
      </c>
      <c r="BK136" s="25">
        <f>IF($B136='Formulario de Respuestas'!$D135,'Formulario de Respuestas'!$Y135,"ES DIFERENTE")</f>
        <v>0</v>
      </c>
      <c r="BL136" s="1" t="str">
        <f>IFERROR(VLOOKUP(CONCATENATE(BK$1,BK136),'Formulario de Preguntas'!$C$10:$FN$165,3,FALSE),"")</f>
        <v/>
      </c>
      <c r="BM136" s="1" t="str">
        <f>IFERROR(VLOOKUP(CONCATENATE(BK$1,BK136),'Formulario de Preguntas'!$C$10:$FN$165,4,FALSE),"")</f>
        <v/>
      </c>
      <c r="BN136" s="25">
        <f>IF($B136='Formulario de Respuestas'!$D135,'Formulario de Respuestas'!$Z135,"ES DIFERENTE")</f>
        <v>0</v>
      </c>
      <c r="BO136" s="1" t="str">
        <f>IFERROR(VLOOKUP(CONCATENATE(BN$1,BN136),'Formulario de Preguntas'!$C$10:$FN$165,3,FALSE),"")</f>
        <v/>
      </c>
      <c r="BP136" s="1" t="str">
        <f>IFERROR(VLOOKUP(CONCATENATE(BN$1,BN136),'Formulario de Preguntas'!$C$10:$FN$165,4,FALSE),"")</f>
        <v/>
      </c>
      <c r="BR136" s="1">
        <f t="shared" si="7"/>
        <v>0</v>
      </c>
      <c r="BS136" s="1">
        <f t="shared" si="8"/>
        <v>0.25</v>
      </c>
      <c r="BT136" s="1">
        <f t="shared" si="6"/>
        <v>0</v>
      </c>
      <c r="BU136" s="1">
        <f>COUNTIF('Formulario de Respuestas'!$E135:$Z135,"A")</f>
        <v>0</v>
      </c>
      <c r="BV136" s="1">
        <f>COUNTIF('Formulario de Respuestas'!$E135:$Z135,"B")</f>
        <v>0</v>
      </c>
      <c r="BW136" s="1">
        <f>COUNTIF('Formulario de Respuestas'!$E135:$Z135,"C")</f>
        <v>0</v>
      </c>
      <c r="BX136" s="1">
        <f>COUNTIF('Formulario de Respuestas'!$E135:$Z135,"D")</f>
        <v>0</v>
      </c>
      <c r="BY136" s="1">
        <f>COUNTIF('Formulario de Respuestas'!$E135:$Z135,"E (RESPUESTA ANULADA)")</f>
        <v>0</v>
      </c>
    </row>
    <row r="137" spans="1:77" x14ac:dyDescent="0.25">
      <c r="A137" s="1">
        <f>'Formulario de Respuestas'!C136</f>
        <v>0</v>
      </c>
      <c r="B137" s="1">
        <f>'Formulario de Respuestas'!D136</f>
        <v>0</v>
      </c>
      <c r="C137" s="25">
        <f>IF($B137='Formulario de Respuestas'!$D136,'Formulario de Respuestas'!$E136,"ES DIFERENTE")</f>
        <v>0</v>
      </c>
      <c r="D137" s="15" t="str">
        <f>IFERROR(VLOOKUP(CONCATENATE(C$1,C137),'Formulario de Preguntas'!$C$2:$FN$165,3,FALSE),"")</f>
        <v/>
      </c>
      <c r="E137" s="1" t="str">
        <f>IFERROR(VLOOKUP(CONCATENATE(C$1,C137),'Formulario de Preguntas'!$C$2:$FN$165,4,FALSE),"")</f>
        <v/>
      </c>
      <c r="F137" s="25">
        <f>IF($B137='Formulario de Respuestas'!$D136,'Formulario de Respuestas'!$F136,"ES DIFERENTE")</f>
        <v>0</v>
      </c>
      <c r="G137" s="1" t="str">
        <f>IFERROR(VLOOKUP(CONCATENATE(F$1,F137),'Formulario de Preguntas'!$C$2:$FN$165,3,FALSE),"")</f>
        <v/>
      </c>
      <c r="H137" s="1" t="str">
        <f>IFERROR(VLOOKUP(CONCATENATE(F$1,F137),'Formulario de Preguntas'!$C$2:$FN$165,4,FALSE),"")</f>
        <v/>
      </c>
      <c r="I137" s="25">
        <f>IF($B137='Formulario de Respuestas'!$D136,'Formulario de Respuestas'!$G136,"ES DIFERENTE")</f>
        <v>0</v>
      </c>
      <c r="J137" s="1" t="str">
        <f>IFERROR(VLOOKUP(CONCATENATE(I$1,I137),'Formulario de Preguntas'!$C$10:$FN$165,3,FALSE),"")</f>
        <v/>
      </c>
      <c r="K137" s="1" t="str">
        <f>IFERROR(VLOOKUP(CONCATENATE(I$1,I137),'Formulario de Preguntas'!$C$10:$FN$165,4,FALSE),"")</f>
        <v/>
      </c>
      <c r="L137" s="25">
        <f>IF($B137='Formulario de Respuestas'!$D136,'Formulario de Respuestas'!$H136,"ES DIFERENTE")</f>
        <v>0</v>
      </c>
      <c r="M137" s="1" t="str">
        <f>IFERROR(VLOOKUP(CONCATENATE(L$1,L137),'Formulario de Preguntas'!$C$10:$FN$165,3,FALSE),"")</f>
        <v/>
      </c>
      <c r="N137" s="1" t="str">
        <f>IFERROR(VLOOKUP(CONCATENATE(L$1,L137),'Formulario de Preguntas'!$C$10:$FN$165,4,FALSE),"")</f>
        <v/>
      </c>
      <c r="O137" s="25">
        <f>IF($B137='Formulario de Respuestas'!$D136,'Formulario de Respuestas'!$I136,"ES DIFERENTE")</f>
        <v>0</v>
      </c>
      <c r="P137" s="1" t="str">
        <f>IFERROR(VLOOKUP(CONCATENATE(O$1,O137),'Formulario de Preguntas'!$C$10:$FN$165,3,FALSE),"")</f>
        <v/>
      </c>
      <c r="Q137" s="1" t="str">
        <f>IFERROR(VLOOKUP(CONCATENATE(O$1,O137),'Formulario de Preguntas'!$C$10:$FN$165,4,FALSE),"")</f>
        <v/>
      </c>
      <c r="R137" s="25">
        <f>IF($B137='Formulario de Respuestas'!$D136,'Formulario de Respuestas'!$J136,"ES DIFERENTE")</f>
        <v>0</v>
      </c>
      <c r="S137" s="1" t="str">
        <f>IFERROR(VLOOKUP(CONCATENATE(R$1,R137),'Formulario de Preguntas'!$C$10:$FN$165,3,FALSE),"")</f>
        <v/>
      </c>
      <c r="T137" s="1" t="str">
        <f>IFERROR(VLOOKUP(CONCATENATE(R$1,R137),'Formulario de Preguntas'!$C$10:$FN$165,4,FALSE),"")</f>
        <v/>
      </c>
      <c r="U137" s="25">
        <f>IF($B137='Formulario de Respuestas'!$D136,'Formulario de Respuestas'!$K136,"ES DIFERENTE")</f>
        <v>0</v>
      </c>
      <c r="V137" s="1" t="str">
        <f>IFERROR(VLOOKUP(CONCATENATE(U$1,U137),'Formulario de Preguntas'!$C$10:$FN$165,3,FALSE),"")</f>
        <v/>
      </c>
      <c r="W137" s="1" t="str">
        <f>IFERROR(VLOOKUP(CONCATENATE(U$1,U137),'Formulario de Preguntas'!$C$10:$FN$165,4,FALSE),"")</f>
        <v/>
      </c>
      <c r="X137" s="25">
        <f>IF($B137='Formulario de Respuestas'!$D136,'Formulario de Respuestas'!$L136,"ES DIFERENTE")</f>
        <v>0</v>
      </c>
      <c r="Y137" s="1" t="str">
        <f>IFERROR(VLOOKUP(CONCATENATE(X$1,X137),'Formulario de Preguntas'!$C$10:$FN$165,3,FALSE),"")</f>
        <v/>
      </c>
      <c r="Z137" s="1" t="str">
        <f>IFERROR(VLOOKUP(CONCATENATE(X$1,X137),'Formulario de Preguntas'!$C$10:$FN$165,4,FALSE),"")</f>
        <v/>
      </c>
      <c r="AA137" s="25">
        <f>IF($B137='Formulario de Respuestas'!$D136,'Formulario de Respuestas'!$M136,"ES DIFERENTE")</f>
        <v>0</v>
      </c>
      <c r="AB137" s="1" t="str">
        <f>IFERROR(VLOOKUP(CONCATENATE(AA$1,AA137),'Formulario de Preguntas'!$C$10:$FN$165,3,FALSE),"")</f>
        <v/>
      </c>
      <c r="AC137" s="1" t="str">
        <f>IFERROR(VLOOKUP(CONCATENATE(AA$1,AA137),'Formulario de Preguntas'!$C$10:$FN$165,4,FALSE),"")</f>
        <v/>
      </c>
      <c r="AD137" s="25">
        <f>IF($B137='Formulario de Respuestas'!$D136,'Formulario de Respuestas'!$N136,"ES DIFERENTE")</f>
        <v>0</v>
      </c>
      <c r="AE137" s="1" t="str">
        <f>IFERROR(VLOOKUP(CONCATENATE(AD$1,AD137),'Formulario de Preguntas'!$C$10:$FN$165,3,FALSE),"")</f>
        <v/>
      </c>
      <c r="AF137" s="1" t="str">
        <f>IFERROR(VLOOKUP(CONCATENATE(AD$1,AD137),'Formulario de Preguntas'!$C$10:$FN$165,4,FALSE),"")</f>
        <v/>
      </c>
      <c r="AG137" s="25">
        <f>IF($B137='Formulario de Respuestas'!$D136,'Formulario de Respuestas'!$O136,"ES DIFERENTE")</f>
        <v>0</v>
      </c>
      <c r="AH137" s="1" t="str">
        <f>IFERROR(VLOOKUP(CONCATENATE(AG$1,AG137),'Formulario de Preguntas'!$C$10:$FN$165,3,FALSE),"")</f>
        <v/>
      </c>
      <c r="AI137" s="1" t="str">
        <f>IFERROR(VLOOKUP(CONCATENATE(AG$1,AG137),'Formulario de Preguntas'!$C$10:$FN$165,4,FALSE),"")</f>
        <v/>
      </c>
      <c r="AJ137" s="25">
        <f>IF($B137='Formulario de Respuestas'!$D136,'Formulario de Respuestas'!$P136,"ES DIFERENTE")</f>
        <v>0</v>
      </c>
      <c r="AK137" s="1" t="str">
        <f>IFERROR(VLOOKUP(CONCATENATE(AJ$1,AJ137),'Formulario de Preguntas'!$C$10:$FN$165,3,FALSE),"")</f>
        <v/>
      </c>
      <c r="AL137" s="1" t="str">
        <f>IFERROR(VLOOKUP(CONCATENATE(AJ$1,AJ137),'Formulario de Preguntas'!$C$10:$FN$165,4,FALSE),"")</f>
        <v/>
      </c>
      <c r="AM137" s="25">
        <f>IF($B137='Formulario de Respuestas'!$D136,'Formulario de Respuestas'!$Q136,"ES DIFERENTE")</f>
        <v>0</v>
      </c>
      <c r="AN137" s="1" t="str">
        <f>IFERROR(VLOOKUP(CONCATENATE(AM$1,AM137),'Formulario de Preguntas'!$C$10:$FN$165,3,FALSE),"")</f>
        <v/>
      </c>
      <c r="AO137" s="1" t="str">
        <f>IFERROR(VLOOKUP(CONCATENATE(AM$1,AM137),'Formulario de Preguntas'!$C$10:$FN$165,4,FALSE),"")</f>
        <v/>
      </c>
      <c r="AP137" s="25">
        <f>IF($B137='Formulario de Respuestas'!$D136,'Formulario de Respuestas'!$R136,"ES DIFERENTE")</f>
        <v>0</v>
      </c>
      <c r="AQ137" s="1" t="str">
        <f>IFERROR(VLOOKUP(CONCATENATE(AP$1,AP137),'Formulario de Preguntas'!$C$10:$FN$165,3,FALSE),"")</f>
        <v/>
      </c>
      <c r="AR137" s="1" t="str">
        <f>IFERROR(VLOOKUP(CONCATENATE(AP$1,AP137),'Formulario de Preguntas'!$C$10:$FN$165,4,FALSE),"")</f>
        <v/>
      </c>
      <c r="AS137" s="25">
        <f>IF($B137='Formulario de Respuestas'!$D136,'Formulario de Respuestas'!$S136,"ES DIFERENTE")</f>
        <v>0</v>
      </c>
      <c r="AT137" s="1" t="str">
        <f>IFERROR(VLOOKUP(CONCATENATE(AS$1,AS137),'Formulario de Preguntas'!$C$10:$FN$165,3,FALSE),"")</f>
        <v/>
      </c>
      <c r="AU137" s="1" t="str">
        <f>IFERROR(VLOOKUP(CONCATENATE(AS$1,AS137),'Formulario de Preguntas'!$C$10:$FN$165,4,FALSE),"")</f>
        <v/>
      </c>
      <c r="AV137" s="25">
        <f>IF($B137='Formulario de Respuestas'!$D136,'Formulario de Respuestas'!$T136,"ES DIFERENTE")</f>
        <v>0</v>
      </c>
      <c r="AW137" s="1" t="str">
        <f>IFERROR(VLOOKUP(CONCATENATE(AV$1,AV137),'Formulario de Preguntas'!$C$10:$FN$165,3,FALSE),"")</f>
        <v/>
      </c>
      <c r="AX137" s="1" t="str">
        <f>IFERROR(VLOOKUP(CONCATENATE(AV$1,AV137),'Formulario de Preguntas'!$C$10:$FN$165,4,FALSE),"")</f>
        <v/>
      </c>
      <c r="AY137" s="25">
        <f>IF($B137='Formulario de Respuestas'!$D136,'Formulario de Respuestas'!$U136,"ES DIFERENTE")</f>
        <v>0</v>
      </c>
      <c r="AZ137" s="1" t="str">
        <f>IFERROR(VLOOKUP(CONCATENATE(AY$1,AY137),'Formulario de Preguntas'!$C$10:$FN$165,3,FALSE),"")</f>
        <v/>
      </c>
      <c r="BA137" s="1" t="str">
        <f>IFERROR(VLOOKUP(CONCATENATE(AY$1,AY137),'Formulario de Preguntas'!$C$10:$FN$165,4,FALSE),"")</f>
        <v/>
      </c>
      <c r="BB137" s="25">
        <f>IF($B137='Formulario de Respuestas'!$D136,'Formulario de Respuestas'!$V136,"ES DIFERENTE")</f>
        <v>0</v>
      </c>
      <c r="BC137" s="1" t="str">
        <f>IFERROR(VLOOKUP(CONCATENATE(BB$1,BB137),'Formulario de Preguntas'!$C$10:$FN$165,3,FALSE),"")</f>
        <v/>
      </c>
      <c r="BD137" s="1" t="str">
        <f>IFERROR(VLOOKUP(CONCATENATE(BB$1,BB137),'Formulario de Preguntas'!$C$10:$FN$165,4,FALSE),"")</f>
        <v/>
      </c>
      <c r="BE137" s="25">
        <f>IF($B137='Formulario de Respuestas'!$D136,'Formulario de Respuestas'!$W136,"ES DIFERENTE")</f>
        <v>0</v>
      </c>
      <c r="BF137" s="1" t="str">
        <f>IFERROR(VLOOKUP(CONCATENATE(BE$1,BE137),'Formulario de Preguntas'!$C$10:$FN$165,3,FALSE),"")</f>
        <v/>
      </c>
      <c r="BG137" s="1" t="str">
        <f>IFERROR(VLOOKUP(CONCATENATE(BE$1,BE137),'Formulario de Preguntas'!$C$10:$FN$165,4,FALSE),"")</f>
        <v/>
      </c>
      <c r="BH137" s="25">
        <f>IF($B137='Formulario de Respuestas'!$D136,'Formulario de Respuestas'!$X136,"ES DIFERENTE")</f>
        <v>0</v>
      </c>
      <c r="BI137" s="1" t="str">
        <f>IFERROR(VLOOKUP(CONCATENATE(BH$1,BH137),'Formulario de Preguntas'!$C$10:$FN$165,3,FALSE),"")</f>
        <v/>
      </c>
      <c r="BJ137" s="1" t="str">
        <f>IFERROR(VLOOKUP(CONCATENATE(BH$1,BH137),'Formulario de Preguntas'!$C$10:$FN$165,4,FALSE),"")</f>
        <v/>
      </c>
      <c r="BK137" s="25">
        <f>IF($B137='Formulario de Respuestas'!$D136,'Formulario de Respuestas'!$Y136,"ES DIFERENTE")</f>
        <v>0</v>
      </c>
      <c r="BL137" s="1" t="str">
        <f>IFERROR(VLOOKUP(CONCATENATE(BK$1,BK137),'Formulario de Preguntas'!$C$10:$FN$165,3,FALSE),"")</f>
        <v/>
      </c>
      <c r="BM137" s="1" t="str">
        <f>IFERROR(VLOOKUP(CONCATENATE(BK$1,BK137),'Formulario de Preguntas'!$C$10:$FN$165,4,FALSE),"")</f>
        <v/>
      </c>
      <c r="BN137" s="25">
        <f>IF($B137='Formulario de Respuestas'!$D136,'Formulario de Respuestas'!$Z136,"ES DIFERENTE")</f>
        <v>0</v>
      </c>
      <c r="BO137" s="1" t="str">
        <f>IFERROR(VLOOKUP(CONCATENATE(BN$1,BN137),'Formulario de Preguntas'!$C$10:$FN$165,3,FALSE),"")</f>
        <v/>
      </c>
      <c r="BP137" s="1" t="str">
        <f>IFERROR(VLOOKUP(CONCATENATE(BN$1,BN137),'Formulario de Preguntas'!$C$10:$FN$165,4,FALSE),"")</f>
        <v/>
      </c>
      <c r="BR137" s="1">
        <f t="shared" si="7"/>
        <v>0</v>
      </c>
      <c r="BS137" s="1">
        <f t="shared" si="8"/>
        <v>0.25</v>
      </c>
      <c r="BT137" s="1">
        <f t="shared" si="6"/>
        <v>0</v>
      </c>
      <c r="BU137" s="1">
        <f>COUNTIF('Formulario de Respuestas'!$E136:$Z136,"A")</f>
        <v>0</v>
      </c>
      <c r="BV137" s="1">
        <f>COUNTIF('Formulario de Respuestas'!$E136:$Z136,"B")</f>
        <v>0</v>
      </c>
      <c r="BW137" s="1">
        <f>COUNTIF('Formulario de Respuestas'!$E136:$Z136,"C")</f>
        <v>0</v>
      </c>
      <c r="BX137" s="1">
        <f>COUNTIF('Formulario de Respuestas'!$E136:$Z136,"D")</f>
        <v>0</v>
      </c>
      <c r="BY137" s="1">
        <f>COUNTIF('Formulario de Respuestas'!$E136:$Z136,"E (RESPUESTA ANULADA)")</f>
        <v>0</v>
      </c>
    </row>
    <row r="138" spans="1:77" x14ac:dyDescent="0.25">
      <c r="A138" s="1">
        <f>'Formulario de Respuestas'!C137</f>
        <v>0</v>
      </c>
      <c r="B138" s="1">
        <f>'Formulario de Respuestas'!D137</f>
        <v>0</v>
      </c>
      <c r="C138" s="25">
        <f>IF($B138='Formulario de Respuestas'!$D137,'Formulario de Respuestas'!$E137,"ES DIFERENTE")</f>
        <v>0</v>
      </c>
      <c r="D138" s="15" t="str">
        <f>IFERROR(VLOOKUP(CONCATENATE(C$1,C138),'Formulario de Preguntas'!$C$2:$FN$165,3,FALSE),"")</f>
        <v/>
      </c>
      <c r="E138" s="1" t="str">
        <f>IFERROR(VLOOKUP(CONCATENATE(C$1,C138),'Formulario de Preguntas'!$C$2:$FN$165,4,FALSE),"")</f>
        <v/>
      </c>
      <c r="F138" s="25">
        <f>IF($B138='Formulario de Respuestas'!$D137,'Formulario de Respuestas'!$F137,"ES DIFERENTE")</f>
        <v>0</v>
      </c>
      <c r="G138" s="1" t="str">
        <f>IFERROR(VLOOKUP(CONCATENATE(F$1,F138),'Formulario de Preguntas'!$C$2:$FN$165,3,FALSE),"")</f>
        <v/>
      </c>
      <c r="H138" s="1" t="str">
        <f>IFERROR(VLOOKUP(CONCATENATE(F$1,F138),'Formulario de Preguntas'!$C$2:$FN$165,4,FALSE),"")</f>
        <v/>
      </c>
      <c r="I138" s="25">
        <f>IF($B138='Formulario de Respuestas'!$D137,'Formulario de Respuestas'!$G137,"ES DIFERENTE")</f>
        <v>0</v>
      </c>
      <c r="J138" s="1" t="str">
        <f>IFERROR(VLOOKUP(CONCATENATE(I$1,I138),'Formulario de Preguntas'!$C$10:$FN$165,3,FALSE),"")</f>
        <v/>
      </c>
      <c r="K138" s="1" t="str">
        <f>IFERROR(VLOOKUP(CONCATENATE(I$1,I138),'Formulario de Preguntas'!$C$10:$FN$165,4,FALSE),"")</f>
        <v/>
      </c>
      <c r="L138" s="25">
        <f>IF($B138='Formulario de Respuestas'!$D137,'Formulario de Respuestas'!$H137,"ES DIFERENTE")</f>
        <v>0</v>
      </c>
      <c r="M138" s="1" t="str">
        <f>IFERROR(VLOOKUP(CONCATENATE(L$1,L138),'Formulario de Preguntas'!$C$10:$FN$165,3,FALSE),"")</f>
        <v/>
      </c>
      <c r="N138" s="1" t="str">
        <f>IFERROR(VLOOKUP(CONCATENATE(L$1,L138),'Formulario de Preguntas'!$C$10:$FN$165,4,FALSE),"")</f>
        <v/>
      </c>
      <c r="O138" s="25">
        <f>IF($B138='Formulario de Respuestas'!$D137,'Formulario de Respuestas'!$I137,"ES DIFERENTE")</f>
        <v>0</v>
      </c>
      <c r="P138" s="1" t="str">
        <f>IFERROR(VLOOKUP(CONCATENATE(O$1,O138),'Formulario de Preguntas'!$C$10:$FN$165,3,FALSE),"")</f>
        <v/>
      </c>
      <c r="Q138" s="1" t="str">
        <f>IFERROR(VLOOKUP(CONCATENATE(O$1,O138),'Formulario de Preguntas'!$C$10:$FN$165,4,FALSE),"")</f>
        <v/>
      </c>
      <c r="R138" s="25">
        <f>IF($B138='Formulario de Respuestas'!$D137,'Formulario de Respuestas'!$J137,"ES DIFERENTE")</f>
        <v>0</v>
      </c>
      <c r="S138" s="1" t="str">
        <f>IFERROR(VLOOKUP(CONCATENATE(R$1,R138),'Formulario de Preguntas'!$C$10:$FN$165,3,FALSE),"")</f>
        <v/>
      </c>
      <c r="T138" s="1" t="str">
        <f>IFERROR(VLOOKUP(CONCATENATE(R$1,R138),'Formulario de Preguntas'!$C$10:$FN$165,4,FALSE),"")</f>
        <v/>
      </c>
      <c r="U138" s="25">
        <f>IF($B138='Formulario de Respuestas'!$D137,'Formulario de Respuestas'!$K137,"ES DIFERENTE")</f>
        <v>0</v>
      </c>
      <c r="V138" s="1" t="str">
        <f>IFERROR(VLOOKUP(CONCATENATE(U$1,U138),'Formulario de Preguntas'!$C$10:$FN$165,3,FALSE),"")</f>
        <v/>
      </c>
      <c r="W138" s="1" t="str">
        <f>IFERROR(VLOOKUP(CONCATENATE(U$1,U138),'Formulario de Preguntas'!$C$10:$FN$165,4,FALSE),"")</f>
        <v/>
      </c>
      <c r="X138" s="25">
        <f>IF($B138='Formulario de Respuestas'!$D137,'Formulario de Respuestas'!$L137,"ES DIFERENTE")</f>
        <v>0</v>
      </c>
      <c r="Y138" s="1" t="str">
        <f>IFERROR(VLOOKUP(CONCATENATE(X$1,X138),'Formulario de Preguntas'!$C$10:$FN$165,3,FALSE),"")</f>
        <v/>
      </c>
      <c r="Z138" s="1" t="str">
        <f>IFERROR(VLOOKUP(CONCATENATE(X$1,X138),'Formulario de Preguntas'!$C$10:$FN$165,4,FALSE),"")</f>
        <v/>
      </c>
      <c r="AA138" s="25">
        <f>IF($B138='Formulario de Respuestas'!$D137,'Formulario de Respuestas'!$M137,"ES DIFERENTE")</f>
        <v>0</v>
      </c>
      <c r="AB138" s="1" t="str">
        <f>IFERROR(VLOOKUP(CONCATENATE(AA$1,AA138),'Formulario de Preguntas'!$C$10:$FN$165,3,FALSE),"")</f>
        <v/>
      </c>
      <c r="AC138" s="1" t="str">
        <f>IFERROR(VLOOKUP(CONCATENATE(AA$1,AA138),'Formulario de Preguntas'!$C$10:$FN$165,4,FALSE),"")</f>
        <v/>
      </c>
      <c r="AD138" s="25">
        <f>IF($B138='Formulario de Respuestas'!$D137,'Formulario de Respuestas'!$N137,"ES DIFERENTE")</f>
        <v>0</v>
      </c>
      <c r="AE138" s="1" t="str">
        <f>IFERROR(VLOOKUP(CONCATENATE(AD$1,AD138),'Formulario de Preguntas'!$C$10:$FN$165,3,FALSE),"")</f>
        <v/>
      </c>
      <c r="AF138" s="1" t="str">
        <f>IFERROR(VLOOKUP(CONCATENATE(AD$1,AD138),'Formulario de Preguntas'!$C$10:$FN$165,4,FALSE),"")</f>
        <v/>
      </c>
      <c r="AG138" s="25">
        <f>IF($B138='Formulario de Respuestas'!$D137,'Formulario de Respuestas'!$O137,"ES DIFERENTE")</f>
        <v>0</v>
      </c>
      <c r="AH138" s="1" t="str">
        <f>IFERROR(VLOOKUP(CONCATENATE(AG$1,AG138),'Formulario de Preguntas'!$C$10:$FN$165,3,FALSE),"")</f>
        <v/>
      </c>
      <c r="AI138" s="1" t="str">
        <f>IFERROR(VLOOKUP(CONCATENATE(AG$1,AG138),'Formulario de Preguntas'!$C$10:$FN$165,4,FALSE),"")</f>
        <v/>
      </c>
      <c r="AJ138" s="25">
        <f>IF($B138='Formulario de Respuestas'!$D137,'Formulario de Respuestas'!$P137,"ES DIFERENTE")</f>
        <v>0</v>
      </c>
      <c r="AK138" s="1" t="str">
        <f>IFERROR(VLOOKUP(CONCATENATE(AJ$1,AJ138),'Formulario de Preguntas'!$C$10:$FN$165,3,FALSE),"")</f>
        <v/>
      </c>
      <c r="AL138" s="1" t="str">
        <f>IFERROR(VLOOKUP(CONCATENATE(AJ$1,AJ138),'Formulario de Preguntas'!$C$10:$FN$165,4,FALSE),"")</f>
        <v/>
      </c>
      <c r="AM138" s="25">
        <f>IF($B138='Formulario de Respuestas'!$D137,'Formulario de Respuestas'!$Q137,"ES DIFERENTE")</f>
        <v>0</v>
      </c>
      <c r="AN138" s="1" t="str">
        <f>IFERROR(VLOOKUP(CONCATENATE(AM$1,AM138),'Formulario de Preguntas'!$C$10:$FN$165,3,FALSE),"")</f>
        <v/>
      </c>
      <c r="AO138" s="1" t="str">
        <f>IFERROR(VLOOKUP(CONCATENATE(AM$1,AM138),'Formulario de Preguntas'!$C$10:$FN$165,4,FALSE),"")</f>
        <v/>
      </c>
      <c r="AP138" s="25">
        <f>IF($B138='Formulario de Respuestas'!$D137,'Formulario de Respuestas'!$R137,"ES DIFERENTE")</f>
        <v>0</v>
      </c>
      <c r="AQ138" s="1" t="str">
        <f>IFERROR(VLOOKUP(CONCATENATE(AP$1,AP138),'Formulario de Preguntas'!$C$10:$FN$165,3,FALSE),"")</f>
        <v/>
      </c>
      <c r="AR138" s="1" t="str">
        <f>IFERROR(VLOOKUP(CONCATENATE(AP$1,AP138),'Formulario de Preguntas'!$C$10:$FN$165,4,FALSE),"")</f>
        <v/>
      </c>
      <c r="AS138" s="25">
        <f>IF($B138='Formulario de Respuestas'!$D137,'Formulario de Respuestas'!$S137,"ES DIFERENTE")</f>
        <v>0</v>
      </c>
      <c r="AT138" s="1" t="str">
        <f>IFERROR(VLOOKUP(CONCATENATE(AS$1,AS138),'Formulario de Preguntas'!$C$10:$FN$165,3,FALSE),"")</f>
        <v/>
      </c>
      <c r="AU138" s="1" t="str">
        <f>IFERROR(VLOOKUP(CONCATENATE(AS$1,AS138),'Formulario de Preguntas'!$C$10:$FN$165,4,FALSE),"")</f>
        <v/>
      </c>
      <c r="AV138" s="25">
        <f>IF($B138='Formulario de Respuestas'!$D137,'Formulario de Respuestas'!$T137,"ES DIFERENTE")</f>
        <v>0</v>
      </c>
      <c r="AW138" s="1" t="str">
        <f>IFERROR(VLOOKUP(CONCATENATE(AV$1,AV138),'Formulario de Preguntas'!$C$10:$FN$165,3,FALSE),"")</f>
        <v/>
      </c>
      <c r="AX138" s="1" t="str">
        <f>IFERROR(VLOOKUP(CONCATENATE(AV$1,AV138),'Formulario de Preguntas'!$C$10:$FN$165,4,FALSE),"")</f>
        <v/>
      </c>
      <c r="AY138" s="25">
        <f>IF($B138='Formulario de Respuestas'!$D137,'Formulario de Respuestas'!$U137,"ES DIFERENTE")</f>
        <v>0</v>
      </c>
      <c r="AZ138" s="1" t="str">
        <f>IFERROR(VLOOKUP(CONCATENATE(AY$1,AY138),'Formulario de Preguntas'!$C$10:$FN$165,3,FALSE),"")</f>
        <v/>
      </c>
      <c r="BA138" s="1" t="str">
        <f>IFERROR(VLOOKUP(CONCATENATE(AY$1,AY138),'Formulario de Preguntas'!$C$10:$FN$165,4,FALSE),"")</f>
        <v/>
      </c>
      <c r="BB138" s="25">
        <f>IF($B138='Formulario de Respuestas'!$D137,'Formulario de Respuestas'!$V137,"ES DIFERENTE")</f>
        <v>0</v>
      </c>
      <c r="BC138" s="1" t="str">
        <f>IFERROR(VLOOKUP(CONCATENATE(BB$1,BB138),'Formulario de Preguntas'!$C$10:$FN$165,3,FALSE),"")</f>
        <v/>
      </c>
      <c r="BD138" s="1" t="str">
        <f>IFERROR(VLOOKUP(CONCATENATE(BB$1,BB138),'Formulario de Preguntas'!$C$10:$FN$165,4,FALSE),"")</f>
        <v/>
      </c>
      <c r="BE138" s="25">
        <f>IF($B138='Formulario de Respuestas'!$D137,'Formulario de Respuestas'!$W137,"ES DIFERENTE")</f>
        <v>0</v>
      </c>
      <c r="BF138" s="1" t="str">
        <f>IFERROR(VLOOKUP(CONCATENATE(BE$1,BE138),'Formulario de Preguntas'!$C$10:$FN$165,3,FALSE),"")</f>
        <v/>
      </c>
      <c r="BG138" s="1" t="str">
        <f>IFERROR(VLOOKUP(CONCATENATE(BE$1,BE138),'Formulario de Preguntas'!$C$10:$FN$165,4,FALSE),"")</f>
        <v/>
      </c>
      <c r="BH138" s="25">
        <f>IF($B138='Formulario de Respuestas'!$D137,'Formulario de Respuestas'!$X137,"ES DIFERENTE")</f>
        <v>0</v>
      </c>
      <c r="BI138" s="1" t="str">
        <f>IFERROR(VLOOKUP(CONCATENATE(BH$1,BH138),'Formulario de Preguntas'!$C$10:$FN$165,3,FALSE),"")</f>
        <v/>
      </c>
      <c r="BJ138" s="1" t="str">
        <f>IFERROR(VLOOKUP(CONCATENATE(BH$1,BH138),'Formulario de Preguntas'!$C$10:$FN$165,4,FALSE),"")</f>
        <v/>
      </c>
      <c r="BK138" s="25">
        <f>IF($B138='Formulario de Respuestas'!$D137,'Formulario de Respuestas'!$Y137,"ES DIFERENTE")</f>
        <v>0</v>
      </c>
      <c r="BL138" s="1" t="str">
        <f>IFERROR(VLOOKUP(CONCATENATE(BK$1,BK138),'Formulario de Preguntas'!$C$10:$FN$165,3,FALSE),"")</f>
        <v/>
      </c>
      <c r="BM138" s="1" t="str">
        <f>IFERROR(VLOOKUP(CONCATENATE(BK$1,BK138),'Formulario de Preguntas'!$C$10:$FN$165,4,FALSE),"")</f>
        <v/>
      </c>
      <c r="BN138" s="25">
        <f>IF($B138='Formulario de Respuestas'!$D137,'Formulario de Respuestas'!$Z137,"ES DIFERENTE")</f>
        <v>0</v>
      </c>
      <c r="BO138" s="1" t="str">
        <f>IFERROR(VLOOKUP(CONCATENATE(BN$1,BN138),'Formulario de Preguntas'!$C$10:$FN$165,3,FALSE),"")</f>
        <v/>
      </c>
      <c r="BP138" s="1" t="str">
        <f>IFERROR(VLOOKUP(CONCATENATE(BN$1,BN138),'Formulario de Preguntas'!$C$10:$FN$165,4,FALSE),"")</f>
        <v/>
      </c>
      <c r="BR138" s="1">
        <f t="shared" si="7"/>
        <v>0</v>
      </c>
      <c r="BS138" s="1">
        <f t="shared" si="8"/>
        <v>0.25</v>
      </c>
      <c r="BT138" s="1">
        <f t="shared" si="6"/>
        <v>0</v>
      </c>
      <c r="BU138" s="1">
        <f>COUNTIF('Formulario de Respuestas'!$E137:$Z137,"A")</f>
        <v>0</v>
      </c>
      <c r="BV138" s="1">
        <f>COUNTIF('Formulario de Respuestas'!$E137:$Z137,"B")</f>
        <v>0</v>
      </c>
      <c r="BW138" s="1">
        <f>COUNTIF('Formulario de Respuestas'!$E137:$Z137,"C")</f>
        <v>0</v>
      </c>
      <c r="BX138" s="1">
        <f>COUNTIF('Formulario de Respuestas'!$E137:$Z137,"D")</f>
        <v>0</v>
      </c>
      <c r="BY138" s="1">
        <f>COUNTIF('Formulario de Respuestas'!$E137:$Z137,"E (RESPUESTA ANULADA)")</f>
        <v>0</v>
      </c>
    </row>
    <row r="139" spans="1:77" x14ac:dyDescent="0.25">
      <c r="A139" s="1">
        <f>'Formulario de Respuestas'!C138</f>
        <v>0</v>
      </c>
      <c r="B139" s="1">
        <f>'Formulario de Respuestas'!D138</f>
        <v>0</v>
      </c>
      <c r="C139" s="25">
        <f>IF($B139='Formulario de Respuestas'!$D138,'Formulario de Respuestas'!$E138,"ES DIFERENTE")</f>
        <v>0</v>
      </c>
      <c r="D139" s="15" t="str">
        <f>IFERROR(VLOOKUP(CONCATENATE(C$1,C139),'Formulario de Preguntas'!$C$2:$FN$165,3,FALSE),"")</f>
        <v/>
      </c>
      <c r="E139" s="1" t="str">
        <f>IFERROR(VLOOKUP(CONCATENATE(C$1,C139),'Formulario de Preguntas'!$C$2:$FN$165,4,FALSE),"")</f>
        <v/>
      </c>
      <c r="F139" s="25">
        <f>IF($B139='Formulario de Respuestas'!$D138,'Formulario de Respuestas'!$F138,"ES DIFERENTE")</f>
        <v>0</v>
      </c>
      <c r="G139" s="1" t="str">
        <f>IFERROR(VLOOKUP(CONCATENATE(F$1,F139),'Formulario de Preguntas'!$C$2:$FN$165,3,FALSE),"")</f>
        <v/>
      </c>
      <c r="H139" s="1" t="str">
        <f>IFERROR(VLOOKUP(CONCATENATE(F$1,F139),'Formulario de Preguntas'!$C$2:$FN$165,4,FALSE),"")</f>
        <v/>
      </c>
      <c r="I139" s="25">
        <f>IF($B139='Formulario de Respuestas'!$D138,'Formulario de Respuestas'!$G138,"ES DIFERENTE")</f>
        <v>0</v>
      </c>
      <c r="J139" s="1" t="str">
        <f>IFERROR(VLOOKUP(CONCATENATE(I$1,I139),'Formulario de Preguntas'!$C$10:$FN$165,3,FALSE),"")</f>
        <v/>
      </c>
      <c r="K139" s="1" t="str">
        <f>IFERROR(VLOOKUP(CONCATENATE(I$1,I139),'Formulario de Preguntas'!$C$10:$FN$165,4,FALSE),"")</f>
        <v/>
      </c>
      <c r="L139" s="25">
        <f>IF($B139='Formulario de Respuestas'!$D138,'Formulario de Respuestas'!$H138,"ES DIFERENTE")</f>
        <v>0</v>
      </c>
      <c r="M139" s="1" t="str">
        <f>IFERROR(VLOOKUP(CONCATENATE(L$1,L139),'Formulario de Preguntas'!$C$10:$FN$165,3,FALSE),"")</f>
        <v/>
      </c>
      <c r="N139" s="1" t="str">
        <f>IFERROR(VLOOKUP(CONCATENATE(L$1,L139),'Formulario de Preguntas'!$C$10:$FN$165,4,FALSE),"")</f>
        <v/>
      </c>
      <c r="O139" s="25">
        <f>IF($B139='Formulario de Respuestas'!$D138,'Formulario de Respuestas'!$I138,"ES DIFERENTE")</f>
        <v>0</v>
      </c>
      <c r="P139" s="1" t="str">
        <f>IFERROR(VLOOKUP(CONCATENATE(O$1,O139),'Formulario de Preguntas'!$C$10:$FN$165,3,FALSE),"")</f>
        <v/>
      </c>
      <c r="Q139" s="1" t="str">
        <f>IFERROR(VLOOKUP(CONCATENATE(O$1,O139),'Formulario de Preguntas'!$C$10:$FN$165,4,FALSE),"")</f>
        <v/>
      </c>
      <c r="R139" s="25">
        <f>IF($B139='Formulario de Respuestas'!$D138,'Formulario de Respuestas'!$J138,"ES DIFERENTE")</f>
        <v>0</v>
      </c>
      <c r="S139" s="1" t="str">
        <f>IFERROR(VLOOKUP(CONCATENATE(R$1,R139),'Formulario de Preguntas'!$C$10:$FN$165,3,FALSE),"")</f>
        <v/>
      </c>
      <c r="T139" s="1" t="str">
        <f>IFERROR(VLOOKUP(CONCATENATE(R$1,R139),'Formulario de Preguntas'!$C$10:$FN$165,4,FALSE),"")</f>
        <v/>
      </c>
      <c r="U139" s="25">
        <f>IF($B139='Formulario de Respuestas'!$D138,'Formulario de Respuestas'!$K138,"ES DIFERENTE")</f>
        <v>0</v>
      </c>
      <c r="V139" s="1" t="str">
        <f>IFERROR(VLOOKUP(CONCATENATE(U$1,U139),'Formulario de Preguntas'!$C$10:$FN$165,3,FALSE),"")</f>
        <v/>
      </c>
      <c r="W139" s="1" t="str">
        <f>IFERROR(VLOOKUP(CONCATENATE(U$1,U139),'Formulario de Preguntas'!$C$10:$FN$165,4,FALSE),"")</f>
        <v/>
      </c>
      <c r="X139" s="25">
        <f>IF($B139='Formulario de Respuestas'!$D138,'Formulario de Respuestas'!$L138,"ES DIFERENTE")</f>
        <v>0</v>
      </c>
      <c r="Y139" s="1" t="str">
        <f>IFERROR(VLOOKUP(CONCATENATE(X$1,X139),'Formulario de Preguntas'!$C$10:$FN$165,3,FALSE),"")</f>
        <v/>
      </c>
      <c r="Z139" s="1" t="str">
        <f>IFERROR(VLOOKUP(CONCATENATE(X$1,X139),'Formulario de Preguntas'!$C$10:$FN$165,4,FALSE),"")</f>
        <v/>
      </c>
      <c r="AA139" s="25">
        <f>IF($B139='Formulario de Respuestas'!$D138,'Formulario de Respuestas'!$M138,"ES DIFERENTE")</f>
        <v>0</v>
      </c>
      <c r="AB139" s="1" t="str">
        <f>IFERROR(VLOOKUP(CONCATENATE(AA$1,AA139),'Formulario de Preguntas'!$C$10:$FN$165,3,FALSE),"")</f>
        <v/>
      </c>
      <c r="AC139" s="1" t="str">
        <f>IFERROR(VLOOKUP(CONCATENATE(AA$1,AA139),'Formulario de Preguntas'!$C$10:$FN$165,4,FALSE),"")</f>
        <v/>
      </c>
      <c r="AD139" s="25">
        <f>IF($B139='Formulario de Respuestas'!$D138,'Formulario de Respuestas'!$N138,"ES DIFERENTE")</f>
        <v>0</v>
      </c>
      <c r="AE139" s="1" t="str">
        <f>IFERROR(VLOOKUP(CONCATENATE(AD$1,AD139),'Formulario de Preguntas'!$C$10:$FN$165,3,FALSE),"")</f>
        <v/>
      </c>
      <c r="AF139" s="1" t="str">
        <f>IFERROR(VLOOKUP(CONCATENATE(AD$1,AD139),'Formulario de Preguntas'!$C$10:$FN$165,4,FALSE),"")</f>
        <v/>
      </c>
      <c r="AG139" s="25">
        <f>IF($B139='Formulario de Respuestas'!$D138,'Formulario de Respuestas'!$O138,"ES DIFERENTE")</f>
        <v>0</v>
      </c>
      <c r="AH139" s="1" t="str">
        <f>IFERROR(VLOOKUP(CONCATENATE(AG$1,AG139),'Formulario de Preguntas'!$C$10:$FN$165,3,FALSE),"")</f>
        <v/>
      </c>
      <c r="AI139" s="1" t="str">
        <f>IFERROR(VLOOKUP(CONCATENATE(AG$1,AG139),'Formulario de Preguntas'!$C$10:$FN$165,4,FALSE),"")</f>
        <v/>
      </c>
      <c r="AJ139" s="25">
        <f>IF($B139='Formulario de Respuestas'!$D138,'Formulario de Respuestas'!$P138,"ES DIFERENTE")</f>
        <v>0</v>
      </c>
      <c r="AK139" s="1" t="str">
        <f>IFERROR(VLOOKUP(CONCATENATE(AJ$1,AJ139),'Formulario de Preguntas'!$C$10:$FN$165,3,FALSE),"")</f>
        <v/>
      </c>
      <c r="AL139" s="1" t="str">
        <f>IFERROR(VLOOKUP(CONCATENATE(AJ$1,AJ139),'Formulario de Preguntas'!$C$10:$FN$165,4,FALSE),"")</f>
        <v/>
      </c>
      <c r="AM139" s="25">
        <f>IF($B139='Formulario de Respuestas'!$D138,'Formulario de Respuestas'!$Q138,"ES DIFERENTE")</f>
        <v>0</v>
      </c>
      <c r="AN139" s="1" t="str">
        <f>IFERROR(VLOOKUP(CONCATENATE(AM$1,AM139),'Formulario de Preguntas'!$C$10:$FN$165,3,FALSE),"")</f>
        <v/>
      </c>
      <c r="AO139" s="1" t="str">
        <f>IFERROR(VLOOKUP(CONCATENATE(AM$1,AM139),'Formulario de Preguntas'!$C$10:$FN$165,4,FALSE),"")</f>
        <v/>
      </c>
      <c r="AP139" s="25">
        <f>IF($B139='Formulario de Respuestas'!$D138,'Formulario de Respuestas'!$R138,"ES DIFERENTE")</f>
        <v>0</v>
      </c>
      <c r="AQ139" s="1" t="str">
        <f>IFERROR(VLOOKUP(CONCATENATE(AP$1,AP139),'Formulario de Preguntas'!$C$10:$FN$165,3,FALSE),"")</f>
        <v/>
      </c>
      <c r="AR139" s="1" t="str">
        <f>IFERROR(VLOOKUP(CONCATENATE(AP$1,AP139),'Formulario de Preguntas'!$C$10:$FN$165,4,FALSE),"")</f>
        <v/>
      </c>
      <c r="AS139" s="25">
        <f>IF($B139='Formulario de Respuestas'!$D138,'Formulario de Respuestas'!$S138,"ES DIFERENTE")</f>
        <v>0</v>
      </c>
      <c r="AT139" s="1" t="str">
        <f>IFERROR(VLOOKUP(CONCATENATE(AS$1,AS139),'Formulario de Preguntas'!$C$10:$FN$165,3,FALSE),"")</f>
        <v/>
      </c>
      <c r="AU139" s="1" t="str">
        <f>IFERROR(VLOOKUP(CONCATENATE(AS$1,AS139),'Formulario de Preguntas'!$C$10:$FN$165,4,FALSE),"")</f>
        <v/>
      </c>
      <c r="AV139" s="25">
        <f>IF($B139='Formulario de Respuestas'!$D138,'Formulario de Respuestas'!$T138,"ES DIFERENTE")</f>
        <v>0</v>
      </c>
      <c r="AW139" s="1" t="str">
        <f>IFERROR(VLOOKUP(CONCATENATE(AV$1,AV139),'Formulario de Preguntas'!$C$10:$FN$165,3,FALSE),"")</f>
        <v/>
      </c>
      <c r="AX139" s="1" t="str">
        <f>IFERROR(VLOOKUP(CONCATENATE(AV$1,AV139),'Formulario de Preguntas'!$C$10:$FN$165,4,FALSE),"")</f>
        <v/>
      </c>
      <c r="AY139" s="25">
        <f>IF($B139='Formulario de Respuestas'!$D138,'Formulario de Respuestas'!$U138,"ES DIFERENTE")</f>
        <v>0</v>
      </c>
      <c r="AZ139" s="1" t="str">
        <f>IFERROR(VLOOKUP(CONCATENATE(AY$1,AY139),'Formulario de Preguntas'!$C$10:$FN$165,3,FALSE),"")</f>
        <v/>
      </c>
      <c r="BA139" s="1" t="str">
        <f>IFERROR(VLOOKUP(CONCATENATE(AY$1,AY139),'Formulario de Preguntas'!$C$10:$FN$165,4,FALSE),"")</f>
        <v/>
      </c>
      <c r="BB139" s="25">
        <f>IF($B139='Formulario de Respuestas'!$D138,'Formulario de Respuestas'!$V138,"ES DIFERENTE")</f>
        <v>0</v>
      </c>
      <c r="BC139" s="1" t="str">
        <f>IFERROR(VLOOKUP(CONCATENATE(BB$1,BB139),'Formulario de Preguntas'!$C$10:$FN$165,3,FALSE),"")</f>
        <v/>
      </c>
      <c r="BD139" s="1" t="str">
        <f>IFERROR(VLOOKUP(CONCATENATE(BB$1,BB139),'Formulario de Preguntas'!$C$10:$FN$165,4,FALSE),"")</f>
        <v/>
      </c>
      <c r="BE139" s="25">
        <f>IF($B139='Formulario de Respuestas'!$D138,'Formulario de Respuestas'!$W138,"ES DIFERENTE")</f>
        <v>0</v>
      </c>
      <c r="BF139" s="1" t="str">
        <f>IFERROR(VLOOKUP(CONCATENATE(BE$1,BE139),'Formulario de Preguntas'!$C$10:$FN$165,3,FALSE),"")</f>
        <v/>
      </c>
      <c r="BG139" s="1" t="str">
        <f>IFERROR(VLOOKUP(CONCATENATE(BE$1,BE139),'Formulario de Preguntas'!$C$10:$FN$165,4,FALSE),"")</f>
        <v/>
      </c>
      <c r="BH139" s="25">
        <f>IF($B139='Formulario de Respuestas'!$D138,'Formulario de Respuestas'!$X138,"ES DIFERENTE")</f>
        <v>0</v>
      </c>
      <c r="BI139" s="1" t="str">
        <f>IFERROR(VLOOKUP(CONCATENATE(BH$1,BH139),'Formulario de Preguntas'!$C$10:$FN$165,3,FALSE),"")</f>
        <v/>
      </c>
      <c r="BJ139" s="1" t="str">
        <f>IFERROR(VLOOKUP(CONCATENATE(BH$1,BH139),'Formulario de Preguntas'!$C$10:$FN$165,4,FALSE),"")</f>
        <v/>
      </c>
      <c r="BK139" s="25">
        <f>IF($B139='Formulario de Respuestas'!$D138,'Formulario de Respuestas'!$Y138,"ES DIFERENTE")</f>
        <v>0</v>
      </c>
      <c r="BL139" s="1" t="str">
        <f>IFERROR(VLOOKUP(CONCATENATE(BK$1,BK139),'Formulario de Preguntas'!$C$10:$FN$165,3,FALSE),"")</f>
        <v/>
      </c>
      <c r="BM139" s="1" t="str">
        <f>IFERROR(VLOOKUP(CONCATENATE(BK$1,BK139),'Formulario de Preguntas'!$C$10:$FN$165,4,FALSE),"")</f>
        <v/>
      </c>
      <c r="BN139" s="25">
        <f>IF($B139='Formulario de Respuestas'!$D138,'Formulario de Respuestas'!$Z138,"ES DIFERENTE")</f>
        <v>0</v>
      </c>
      <c r="BO139" s="1" t="str">
        <f>IFERROR(VLOOKUP(CONCATENATE(BN$1,BN139),'Formulario de Preguntas'!$C$10:$FN$165,3,FALSE),"")</f>
        <v/>
      </c>
      <c r="BP139" s="1" t="str">
        <f>IFERROR(VLOOKUP(CONCATENATE(BN$1,BN139),'Formulario de Preguntas'!$C$10:$FN$165,4,FALSE),"")</f>
        <v/>
      </c>
      <c r="BR139" s="1">
        <f t="shared" si="7"/>
        <v>0</v>
      </c>
      <c r="BS139" s="1">
        <f t="shared" si="8"/>
        <v>0.25</v>
      </c>
      <c r="BT139" s="1">
        <f t="shared" si="6"/>
        <v>0</v>
      </c>
      <c r="BU139" s="1">
        <f>COUNTIF('Formulario de Respuestas'!$E138:$Z138,"A")</f>
        <v>0</v>
      </c>
      <c r="BV139" s="1">
        <f>COUNTIF('Formulario de Respuestas'!$E138:$Z138,"B")</f>
        <v>0</v>
      </c>
      <c r="BW139" s="1">
        <f>COUNTIF('Formulario de Respuestas'!$E138:$Z138,"C")</f>
        <v>0</v>
      </c>
      <c r="BX139" s="1">
        <f>COUNTIF('Formulario de Respuestas'!$E138:$Z138,"D")</f>
        <v>0</v>
      </c>
      <c r="BY139" s="1">
        <f>COUNTIF('Formulario de Respuestas'!$E138:$Z138,"E (RESPUESTA ANULADA)")</f>
        <v>0</v>
      </c>
    </row>
    <row r="140" spans="1:77" x14ac:dyDescent="0.25">
      <c r="A140" s="1">
        <f>'Formulario de Respuestas'!C139</f>
        <v>0</v>
      </c>
      <c r="B140" s="1">
        <f>'Formulario de Respuestas'!D139</f>
        <v>0</v>
      </c>
      <c r="C140" s="25">
        <f>IF($B140='Formulario de Respuestas'!$D139,'Formulario de Respuestas'!$E139,"ES DIFERENTE")</f>
        <v>0</v>
      </c>
      <c r="D140" s="15" t="str">
        <f>IFERROR(VLOOKUP(CONCATENATE(C$1,C140),'Formulario de Preguntas'!$C$2:$FN$165,3,FALSE),"")</f>
        <v/>
      </c>
      <c r="E140" s="1" t="str">
        <f>IFERROR(VLOOKUP(CONCATENATE(C$1,C140),'Formulario de Preguntas'!$C$2:$FN$165,4,FALSE),"")</f>
        <v/>
      </c>
      <c r="F140" s="25">
        <f>IF($B140='Formulario de Respuestas'!$D139,'Formulario de Respuestas'!$F139,"ES DIFERENTE")</f>
        <v>0</v>
      </c>
      <c r="G140" s="1" t="str">
        <f>IFERROR(VLOOKUP(CONCATENATE(F$1,F140),'Formulario de Preguntas'!$C$2:$FN$165,3,FALSE),"")</f>
        <v/>
      </c>
      <c r="H140" s="1" t="str">
        <f>IFERROR(VLOOKUP(CONCATENATE(F$1,F140),'Formulario de Preguntas'!$C$2:$FN$165,4,FALSE),"")</f>
        <v/>
      </c>
      <c r="I140" s="25">
        <f>IF($B140='Formulario de Respuestas'!$D139,'Formulario de Respuestas'!$G139,"ES DIFERENTE")</f>
        <v>0</v>
      </c>
      <c r="J140" s="1" t="str">
        <f>IFERROR(VLOOKUP(CONCATENATE(I$1,I140),'Formulario de Preguntas'!$C$10:$FN$165,3,FALSE),"")</f>
        <v/>
      </c>
      <c r="K140" s="1" t="str">
        <f>IFERROR(VLOOKUP(CONCATENATE(I$1,I140),'Formulario de Preguntas'!$C$10:$FN$165,4,FALSE),"")</f>
        <v/>
      </c>
      <c r="L140" s="25">
        <f>IF($B140='Formulario de Respuestas'!$D139,'Formulario de Respuestas'!$H139,"ES DIFERENTE")</f>
        <v>0</v>
      </c>
      <c r="M140" s="1" t="str">
        <f>IFERROR(VLOOKUP(CONCATENATE(L$1,L140),'Formulario de Preguntas'!$C$10:$FN$165,3,FALSE),"")</f>
        <v/>
      </c>
      <c r="N140" s="1" t="str">
        <f>IFERROR(VLOOKUP(CONCATENATE(L$1,L140),'Formulario de Preguntas'!$C$10:$FN$165,4,FALSE),"")</f>
        <v/>
      </c>
      <c r="O140" s="25">
        <f>IF($B140='Formulario de Respuestas'!$D139,'Formulario de Respuestas'!$I139,"ES DIFERENTE")</f>
        <v>0</v>
      </c>
      <c r="P140" s="1" t="str">
        <f>IFERROR(VLOOKUP(CONCATENATE(O$1,O140),'Formulario de Preguntas'!$C$10:$FN$165,3,FALSE),"")</f>
        <v/>
      </c>
      <c r="Q140" s="1" t="str">
        <f>IFERROR(VLOOKUP(CONCATENATE(O$1,O140),'Formulario de Preguntas'!$C$10:$FN$165,4,FALSE),"")</f>
        <v/>
      </c>
      <c r="R140" s="25">
        <f>IF($B140='Formulario de Respuestas'!$D139,'Formulario de Respuestas'!$J139,"ES DIFERENTE")</f>
        <v>0</v>
      </c>
      <c r="S140" s="1" t="str">
        <f>IFERROR(VLOOKUP(CONCATENATE(R$1,R140),'Formulario de Preguntas'!$C$10:$FN$165,3,FALSE),"")</f>
        <v/>
      </c>
      <c r="T140" s="1" t="str">
        <f>IFERROR(VLOOKUP(CONCATENATE(R$1,R140),'Formulario de Preguntas'!$C$10:$FN$165,4,FALSE),"")</f>
        <v/>
      </c>
      <c r="U140" s="25">
        <f>IF($B140='Formulario de Respuestas'!$D139,'Formulario de Respuestas'!$K139,"ES DIFERENTE")</f>
        <v>0</v>
      </c>
      <c r="V140" s="1" t="str">
        <f>IFERROR(VLOOKUP(CONCATENATE(U$1,U140),'Formulario de Preguntas'!$C$10:$FN$165,3,FALSE),"")</f>
        <v/>
      </c>
      <c r="W140" s="1" t="str">
        <f>IFERROR(VLOOKUP(CONCATENATE(U$1,U140),'Formulario de Preguntas'!$C$10:$FN$165,4,FALSE),"")</f>
        <v/>
      </c>
      <c r="X140" s="25">
        <f>IF($B140='Formulario de Respuestas'!$D139,'Formulario de Respuestas'!$L139,"ES DIFERENTE")</f>
        <v>0</v>
      </c>
      <c r="Y140" s="1" t="str">
        <f>IFERROR(VLOOKUP(CONCATENATE(X$1,X140),'Formulario de Preguntas'!$C$10:$FN$165,3,FALSE),"")</f>
        <v/>
      </c>
      <c r="Z140" s="1" t="str">
        <f>IFERROR(VLOOKUP(CONCATENATE(X$1,X140),'Formulario de Preguntas'!$C$10:$FN$165,4,FALSE),"")</f>
        <v/>
      </c>
      <c r="AA140" s="25">
        <f>IF($B140='Formulario de Respuestas'!$D139,'Formulario de Respuestas'!$M139,"ES DIFERENTE")</f>
        <v>0</v>
      </c>
      <c r="AB140" s="1" t="str">
        <f>IFERROR(VLOOKUP(CONCATENATE(AA$1,AA140),'Formulario de Preguntas'!$C$10:$FN$165,3,FALSE),"")</f>
        <v/>
      </c>
      <c r="AC140" s="1" t="str">
        <f>IFERROR(VLOOKUP(CONCATENATE(AA$1,AA140),'Formulario de Preguntas'!$C$10:$FN$165,4,FALSE),"")</f>
        <v/>
      </c>
      <c r="AD140" s="25">
        <f>IF($B140='Formulario de Respuestas'!$D139,'Formulario de Respuestas'!$N139,"ES DIFERENTE")</f>
        <v>0</v>
      </c>
      <c r="AE140" s="1" t="str">
        <f>IFERROR(VLOOKUP(CONCATENATE(AD$1,AD140),'Formulario de Preguntas'!$C$10:$FN$165,3,FALSE),"")</f>
        <v/>
      </c>
      <c r="AF140" s="1" t="str">
        <f>IFERROR(VLOOKUP(CONCATENATE(AD$1,AD140),'Formulario de Preguntas'!$C$10:$FN$165,4,FALSE),"")</f>
        <v/>
      </c>
      <c r="AG140" s="25">
        <f>IF($B140='Formulario de Respuestas'!$D139,'Formulario de Respuestas'!$O139,"ES DIFERENTE")</f>
        <v>0</v>
      </c>
      <c r="AH140" s="1" t="str">
        <f>IFERROR(VLOOKUP(CONCATENATE(AG$1,AG140),'Formulario de Preguntas'!$C$10:$FN$165,3,FALSE),"")</f>
        <v/>
      </c>
      <c r="AI140" s="1" t="str">
        <f>IFERROR(VLOOKUP(CONCATENATE(AG$1,AG140),'Formulario de Preguntas'!$C$10:$FN$165,4,FALSE),"")</f>
        <v/>
      </c>
      <c r="AJ140" s="25">
        <f>IF($B140='Formulario de Respuestas'!$D139,'Formulario de Respuestas'!$P139,"ES DIFERENTE")</f>
        <v>0</v>
      </c>
      <c r="AK140" s="1" t="str">
        <f>IFERROR(VLOOKUP(CONCATENATE(AJ$1,AJ140),'Formulario de Preguntas'!$C$10:$FN$165,3,FALSE),"")</f>
        <v/>
      </c>
      <c r="AL140" s="1" t="str">
        <f>IFERROR(VLOOKUP(CONCATENATE(AJ$1,AJ140),'Formulario de Preguntas'!$C$10:$FN$165,4,FALSE),"")</f>
        <v/>
      </c>
      <c r="AM140" s="25">
        <f>IF($B140='Formulario de Respuestas'!$D139,'Formulario de Respuestas'!$Q139,"ES DIFERENTE")</f>
        <v>0</v>
      </c>
      <c r="AN140" s="1" t="str">
        <f>IFERROR(VLOOKUP(CONCATENATE(AM$1,AM140),'Formulario de Preguntas'!$C$10:$FN$165,3,FALSE),"")</f>
        <v/>
      </c>
      <c r="AO140" s="1" t="str">
        <f>IFERROR(VLOOKUP(CONCATENATE(AM$1,AM140),'Formulario de Preguntas'!$C$10:$FN$165,4,FALSE),"")</f>
        <v/>
      </c>
      <c r="AP140" s="25">
        <f>IF($B140='Formulario de Respuestas'!$D139,'Formulario de Respuestas'!$R139,"ES DIFERENTE")</f>
        <v>0</v>
      </c>
      <c r="AQ140" s="1" t="str">
        <f>IFERROR(VLOOKUP(CONCATENATE(AP$1,AP140),'Formulario de Preguntas'!$C$10:$FN$165,3,FALSE),"")</f>
        <v/>
      </c>
      <c r="AR140" s="1" t="str">
        <f>IFERROR(VLOOKUP(CONCATENATE(AP$1,AP140),'Formulario de Preguntas'!$C$10:$FN$165,4,FALSE),"")</f>
        <v/>
      </c>
      <c r="AS140" s="25">
        <f>IF($B140='Formulario de Respuestas'!$D139,'Formulario de Respuestas'!$S139,"ES DIFERENTE")</f>
        <v>0</v>
      </c>
      <c r="AT140" s="1" t="str">
        <f>IFERROR(VLOOKUP(CONCATENATE(AS$1,AS140),'Formulario de Preguntas'!$C$10:$FN$165,3,FALSE),"")</f>
        <v/>
      </c>
      <c r="AU140" s="1" t="str">
        <f>IFERROR(VLOOKUP(CONCATENATE(AS$1,AS140),'Formulario de Preguntas'!$C$10:$FN$165,4,FALSE),"")</f>
        <v/>
      </c>
      <c r="AV140" s="25">
        <f>IF($B140='Formulario de Respuestas'!$D139,'Formulario de Respuestas'!$T139,"ES DIFERENTE")</f>
        <v>0</v>
      </c>
      <c r="AW140" s="1" t="str">
        <f>IFERROR(VLOOKUP(CONCATENATE(AV$1,AV140),'Formulario de Preguntas'!$C$10:$FN$165,3,FALSE),"")</f>
        <v/>
      </c>
      <c r="AX140" s="1" t="str">
        <f>IFERROR(VLOOKUP(CONCATENATE(AV$1,AV140),'Formulario de Preguntas'!$C$10:$FN$165,4,FALSE),"")</f>
        <v/>
      </c>
      <c r="AY140" s="25">
        <f>IF($B140='Formulario de Respuestas'!$D139,'Formulario de Respuestas'!$U139,"ES DIFERENTE")</f>
        <v>0</v>
      </c>
      <c r="AZ140" s="1" t="str">
        <f>IFERROR(VLOOKUP(CONCATENATE(AY$1,AY140),'Formulario de Preguntas'!$C$10:$FN$165,3,FALSE),"")</f>
        <v/>
      </c>
      <c r="BA140" s="1" t="str">
        <f>IFERROR(VLOOKUP(CONCATENATE(AY$1,AY140),'Formulario de Preguntas'!$C$10:$FN$165,4,FALSE),"")</f>
        <v/>
      </c>
      <c r="BB140" s="25">
        <f>IF($B140='Formulario de Respuestas'!$D139,'Formulario de Respuestas'!$V139,"ES DIFERENTE")</f>
        <v>0</v>
      </c>
      <c r="BC140" s="1" t="str">
        <f>IFERROR(VLOOKUP(CONCATENATE(BB$1,BB140),'Formulario de Preguntas'!$C$10:$FN$165,3,FALSE),"")</f>
        <v/>
      </c>
      <c r="BD140" s="1" t="str">
        <f>IFERROR(VLOOKUP(CONCATENATE(BB$1,BB140),'Formulario de Preguntas'!$C$10:$FN$165,4,FALSE),"")</f>
        <v/>
      </c>
      <c r="BE140" s="25">
        <f>IF($B140='Formulario de Respuestas'!$D139,'Formulario de Respuestas'!$W139,"ES DIFERENTE")</f>
        <v>0</v>
      </c>
      <c r="BF140" s="1" t="str">
        <f>IFERROR(VLOOKUP(CONCATENATE(BE$1,BE140),'Formulario de Preguntas'!$C$10:$FN$165,3,FALSE),"")</f>
        <v/>
      </c>
      <c r="BG140" s="1" t="str">
        <f>IFERROR(VLOOKUP(CONCATENATE(BE$1,BE140),'Formulario de Preguntas'!$C$10:$FN$165,4,FALSE),"")</f>
        <v/>
      </c>
      <c r="BH140" s="25">
        <f>IF($B140='Formulario de Respuestas'!$D139,'Formulario de Respuestas'!$X139,"ES DIFERENTE")</f>
        <v>0</v>
      </c>
      <c r="BI140" s="1" t="str">
        <f>IFERROR(VLOOKUP(CONCATENATE(BH$1,BH140),'Formulario de Preguntas'!$C$10:$FN$165,3,FALSE),"")</f>
        <v/>
      </c>
      <c r="BJ140" s="1" t="str">
        <f>IFERROR(VLOOKUP(CONCATENATE(BH$1,BH140),'Formulario de Preguntas'!$C$10:$FN$165,4,FALSE),"")</f>
        <v/>
      </c>
      <c r="BK140" s="25">
        <f>IF($B140='Formulario de Respuestas'!$D139,'Formulario de Respuestas'!$Y139,"ES DIFERENTE")</f>
        <v>0</v>
      </c>
      <c r="BL140" s="1" t="str">
        <f>IFERROR(VLOOKUP(CONCATENATE(BK$1,BK140),'Formulario de Preguntas'!$C$10:$FN$165,3,FALSE),"")</f>
        <v/>
      </c>
      <c r="BM140" s="1" t="str">
        <f>IFERROR(VLOOKUP(CONCATENATE(BK$1,BK140),'Formulario de Preguntas'!$C$10:$FN$165,4,FALSE),"")</f>
        <v/>
      </c>
      <c r="BN140" s="25">
        <f>IF($B140='Formulario de Respuestas'!$D139,'Formulario de Respuestas'!$Z139,"ES DIFERENTE")</f>
        <v>0</v>
      </c>
      <c r="BO140" s="1" t="str">
        <f>IFERROR(VLOOKUP(CONCATENATE(BN$1,BN140),'Formulario de Preguntas'!$C$10:$FN$165,3,FALSE),"")</f>
        <v/>
      </c>
      <c r="BP140" s="1" t="str">
        <f>IFERROR(VLOOKUP(CONCATENATE(BN$1,BN140),'Formulario de Preguntas'!$C$10:$FN$165,4,FALSE),"")</f>
        <v/>
      </c>
      <c r="BR140" s="1">
        <f t="shared" si="7"/>
        <v>0</v>
      </c>
      <c r="BS140" s="1">
        <f t="shared" si="8"/>
        <v>0.25</v>
      </c>
      <c r="BT140" s="1">
        <f t="shared" si="6"/>
        <v>0</v>
      </c>
      <c r="BU140" s="1">
        <f>COUNTIF('Formulario de Respuestas'!$E139:$Z139,"A")</f>
        <v>0</v>
      </c>
      <c r="BV140" s="1">
        <f>COUNTIF('Formulario de Respuestas'!$E139:$Z139,"B")</f>
        <v>0</v>
      </c>
      <c r="BW140" s="1">
        <f>COUNTIF('Formulario de Respuestas'!$E139:$Z139,"C")</f>
        <v>0</v>
      </c>
      <c r="BX140" s="1">
        <f>COUNTIF('Formulario de Respuestas'!$E139:$Z139,"D")</f>
        <v>0</v>
      </c>
      <c r="BY140" s="1">
        <f>COUNTIF('Formulario de Respuestas'!$E139:$Z139,"E (RESPUESTA ANULADA)")</f>
        <v>0</v>
      </c>
    </row>
    <row r="141" spans="1:77" x14ac:dyDescent="0.25">
      <c r="A141" s="1">
        <f>'Formulario de Respuestas'!C140</f>
        <v>0</v>
      </c>
      <c r="B141" s="1">
        <f>'Formulario de Respuestas'!D140</f>
        <v>0</v>
      </c>
      <c r="C141" s="25">
        <f>IF($B141='Formulario de Respuestas'!$D140,'Formulario de Respuestas'!$E140,"ES DIFERENTE")</f>
        <v>0</v>
      </c>
      <c r="D141" s="15" t="str">
        <f>IFERROR(VLOOKUP(CONCATENATE(C$1,C141),'Formulario de Preguntas'!$C$2:$FN$165,3,FALSE),"")</f>
        <v/>
      </c>
      <c r="E141" s="1" t="str">
        <f>IFERROR(VLOOKUP(CONCATENATE(C$1,C141),'Formulario de Preguntas'!$C$2:$FN$165,4,FALSE),"")</f>
        <v/>
      </c>
      <c r="F141" s="25">
        <f>IF($B141='Formulario de Respuestas'!$D140,'Formulario de Respuestas'!$F140,"ES DIFERENTE")</f>
        <v>0</v>
      </c>
      <c r="G141" s="1" t="str">
        <f>IFERROR(VLOOKUP(CONCATENATE(F$1,F141),'Formulario de Preguntas'!$C$2:$FN$165,3,FALSE),"")</f>
        <v/>
      </c>
      <c r="H141" s="1" t="str">
        <f>IFERROR(VLOOKUP(CONCATENATE(F$1,F141),'Formulario de Preguntas'!$C$2:$FN$165,4,FALSE),"")</f>
        <v/>
      </c>
      <c r="I141" s="25">
        <f>IF($B141='Formulario de Respuestas'!$D140,'Formulario de Respuestas'!$G140,"ES DIFERENTE")</f>
        <v>0</v>
      </c>
      <c r="J141" s="1" t="str">
        <f>IFERROR(VLOOKUP(CONCATENATE(I$1,I141),'Formulario de Preguntas'!$C$10:$FN$165,3,FALSE),"")</f>
        <v/>
      </c>
      <c r="K141" s="1" t="str">
        <f>IFERROR(VLOOKUP(CONCATENATE(I$1,I141),'Formulario de Preguntas'!$C$10:$FN$165,4,FALSE),"")</f>
        <v/>
      </c>
      <c r="L141" s="25">
        <f>IF($B141='Formulario de Respuestas'!$D140,'Formulario de Respuestas'!$H140,"ES DIFERENTE")</f>
        <v>0</v>
      </c>
      <c r="M141" s="1" t="str">
        <f>IFERROR(VLOOKUP(CONCATENATE(L$1,L141),'Formulario de Preguntas'!$C$10:$FN$165,3,FALSE),"")</f>
        <v/>
      </c>
      <c r="N141" s="1" t="str">
        <f>IFERROR(VLOOKUP(CONCATENATE(L$1,L141),'Formulario de Preguntas'!$C$10:$FN$165,4,FALSE),"")</f>
        <v/>
      </c>
      <c r="O141" s="25">
        <f>IF($B141='Formulario de Respuestas'!$D140,'Formulario de Respuestas'!$I140,"ES DIFERENTE")</f>
        <v>0</v>
      </c>
      <c r="P141" s="1" t="str">
        <f>IFERROR(VLOOKUP(CONCATENATE(O$1,O141),'Formulario de Preguntas'!$C$10:$FN$165,3,FALSE),"")</f>
        <v/>
      </c>
      <c r="Q141" s="1" t="str">
        <f>IFERROR(VLOOKUP(CONCATENATE(O$1,O141),'Formulario de Preguntas'!$C$10:$FN$165,4,FALSE),"")</f>
        <v/>
      </c>
      <c r="R141" s="25">
        <f>IF($B141='Formulario de Respuestas'!$D140,'Formulario de Respuestas'!$J140,"ES DIFERENTE")</f>
        <v>0</v>
      </c>
      <c r="S141" s="1" t="str">
        <f>IFERROR(VLOOKUP(CONCATENATE(R$1,R141),'Formulario de Preguntas'!$C$10:$FN$165,3,FALSE),"")</f>
        <v/>
      </c>
      <c r="T141" s="1" t="str">
        <f>IFERROR(VLOOKUP(CONCATENATE(R$1,R141),'Formulario de Preguntas'!$C$10:$FN$165,4,FALSE),"")</f>
        <v/>
      </c>
      <c r="U141" s="25">
        <f>IF($B141='Formulario de Respuestas'!$D140,'Formulario de Respuestas'!$K140,"ES DIFERENTE")</f>
        <v>0</v>
      </c>
      <c r="V141" s="1" t="str">
        <f>IFERROR(VLOOKUP(CONCATENATE(U$1,U141),'Formulario de Preguntas'!$C$10:$FN$165,3,FALSE),"")</f>
        <v/>
      </c>
      <c r="W141" s="1" t="str">
        <f>IFERROR(VLOOKUP(CONCATENATE(U$1,U141),'Formulario de Preguntas'!$C$10:$FN$165,4,FALSE),"")</f>
        <v/>
      </c>
      <c r="X141" s="25">
        <f>IF($B141='Formulario de Respuestas'!$D140,'Formulario de Respuestas'!$L140,"ES DIFERENTE")</f>
        <v>0</v>
      </c>
      <c r="Y141" s="1" t="str">
        <f>IFERROR(VLOOKUP(CONCATENATE(X$1,X141),'Formulario de Preguntas'!$C$10:$FN$165,3,FALSE),"")</f>
        <v/>
      </c>
      <c r="Z141" s="1" t="str">
        <f>IFERROR(VLOOKUP(CONCATENATE(X$1,X141),'Formulario de Preguntas'!$C$10:$FN$165,4,FALSE),"")</f>
        <v/>
      </c>
      <c r="AA141" s="25">
        <f>IF($B141='Formulario de Respuestas'!$D140,'Formulario de Respuestas'!$M140,"ES DIFERENTE")</f>
        <v>0</v>
      </c>
      <c r="AB141" s="1" t="str">
        <f>IFERROR(VLOOKUP(CONCATENATE(AA$1,AA141),'Formulario de Preguntas'!$C$10:$FN$165,3,FALSE),"")</f>
        <v/>
      </c>
      <c r="AC141" s="1" t="str">
        <f>IFERROR(VLOOKUP(CONCATENATE(AA$1,AA141),'Formulario de Preguntas'!$C$10:$FN$165,4,FALSE),"")</f>
        <v/>
      </c>
      <c r="AD141" s="25">
        <f>IF($B141='Formulario de Respuestas'!$D140,'Formulario de Respuestas'!$N140,"ES DIFERENTE")</f>
        <v>0</v>
      </c>
      <c r="AE141" s="1" t="str">
        <f>IFERROR(VLOOKUP(CONCATENATE(AD$1,AD141),'Formulario de Preguntas'!$C$10:$FN$165,3,FALSE),"")</f>
        <v/>
      </c>
      <c r="AF141" s="1" t="str">
        <f>IFERROR(VLOOKUP(CONCATENATE(AD$1,AD141),'Formulario de Preguntas'!$C$10:$FN$165,4,FALSE),"")</f>
        <v/>
      </c>
      <c r="AG141" s="25">
        <f>IF($B141='Formulario de Respuestas'!$D140,'Formulario de Respuestas'!$O140,"ES DIFERENTE")</f>
        <v>0</v>
      </c>
      <c r="AH141" s="1" t="str">
        <f>IFERROR(VLOOKUP(CONCATENATE(AG$1,AG141),'Formulario de Preguntas'!$C$10:$FN$165,3,FALSE),"")</f>
        <v/>
      </c>
      <c r="AI141" s="1" t="str">
        <f>IFERROR(VLOOKUP(CONCATENATE(AG$1,AG141),'Formulario de Preguntas'!$C$10:$FN$165,4,FALSE),"")</f>
        <v/>
      </c>
      <c r="AJ141" s="25">
        <f>IF($B141='Formulario de Respuestas'!$D140,'Formulario de Respuestas'!$P140,"ES DIFERENTE")</f>
        <v>0</v>
      </c>
      <c r="AK141" s="1" t="str">
        <f>IFERROR(VLOOKUP(CONCATENATE(AJ$1,AJ141),'Formulario de Preguntas'!$C$10:$FN$165,3,FALSE),"")</f>
        <v/>
      </c>
      <c r="AL141" s="1" t="str">
        <f>IFERROR(VLOOKUP(CONCATENATE(AJ$1,AJ141),'Formulario de Preguntas'!$C$10:$FN$165,4,FALSE),"")</f>
        <v/>
      </c>
      <c r="AM141" s="25">
        <f>IF($B141='Formulario de Respuestas'!$D140,'Formulario de Respuestas'!$Q140,"ES DIFERENTE")</f>
        <v>0</v>
      </c>
      <c r="AN141" s="1" t="str">
        <f>IFERROR(VLOOKUP(CONCATENATE(AM$1,AM141),'Formulario de Preguntas'!$C$10:$FN$165,3,FALSE),"")</f>
        <v/>
      </c>
      <c r="AO141" s="1" t="str">
        <f>IFERROR(VLOOKUP(CONCATENATE(AM$1,AM141),'Formulario de Preguntas'!$C$10:$FN$165,4,FALSE),"")</f>
        <v/>
      </c>
      <c r="AP141" s="25">
        <f>IF($B141='Formulario de Respuestas'!$D140,'Formulario de Respuestas'!$R140,"ES DIFERENTE")</f>
        <v>0</v>
      </c>
      <c r="AQ141" s="1" t="str">
        <f>IFERROR(VLOOKUP(CONCATENATE(AP$1,AP141),'Formulario de Preguntas'!$C$10:$FN$165,3,FALSE),"")</f>
        <v/>
      </c>
      <c r="AR141" s="1" t="str">
        <f>IFERROR(VLOOKUP(CONCATENATE(AP$1,AP141),'Formulario de Preguntas'!$C$10:$FN$165,4,FALSE),"")</f>
        <v/>
      </c>
      <c r="AS141" s="25">
        <f>IF($B141='Formulario de Respuestas'!$D140,'Formulario de Respuestas'!$S140,"ES DIFERENTE")</f>
        <v>0</v>
      </c>
      <c r="AT141" s="1" t="str">
        <f>IFERROR(VLOOKUP(CONCATENATE(AS$1,AS141),'Formulario de Preguntas'!$C$10:$FN$165,3,FALSE),"")</f>
        <v/>
      </c>
      <c r="AU141" s="1" t="str">
        <f>IFERROR(VLOOKUP(CONCATENATE(AS$1,AS141),'Formulario de Preguntas'!$C$10:$FN$165,4,FALSE),"")</f>
        <v/>
      </c>
      <c r="AV141" s="25">
        <f>IF($B141='Formulario de Respuestas'!$D140,'Formulario de Respuestas'!$T140,"ES DIFERENTE")</f>
        <v>0</v>
      </c>
      <c r="AW141" s="1" t="str">
        <f>IFERROR(VLOOKUP(CONCATENATE(AV$1,AV141),'Formulario de Preguntas'!$C$10:$FN$165,3,FALSE),"")</f>
        <v/>
      </c>
      <c r="AX141" s="1" t="str">
        <f>IFERROR(VLOOKUP(CONCATENATE(AV$1,AV141),'Formulario de Preguntas'!$C$10:$FN$165,4,FALSE),"")</f>
        <v/>
      </c>
      <c r="AY141" s="25">
        <f>IF($B141='Formulario de Respuestas'!$D140,'Formulario de Respuestas'!$U140,"ES DIFERENTE")</f>
        <v>0</v>
      </c>
      <c r="AZ141" s="1" t="str">
        <f>IFERROR(VLOOKUP(CONCATENATE(AY$1,AY141),'Formulario de Preguntas'!$C$10:$FN$165,3,FALSE),"")</f>
        <v/>
      </c>
      <c r="BA141" s="1" t="str">
        <f>IFERROR(VLOOKUP(CONCATENATE(AY$1,AY141),'Formulario de Preguntas'!$C$10:$FN$165,4,FALSE),"")</f>
        <v/>
      </c>
      <c r="BB141" s="25">
        <f>IF($B141='Formulario de Respuestas'!$D140,'Formulario de Respuestas'!$V140,"ES DIFERENTE")</f>
        <v>0</v>
      </c>
      <c r="BC141" s="1" t="str">
        <f>IFERROR(VLOOKUP(CONCATENATE(BB$1,BB141),'Formulario de Preguntas'!$C$10:$FN$165,3,FALSE),"")</f>
        <v/>
      </c>
      <c r="BD141" s="1" t="str">
        <f>IFERROR(VLOOKUP(CONCATENATE(BB$1,BB141),'Formulario de Preguntas'!$C$10:$FN$165,4,FALSE),"")</f>
        <v/>
      </c>
      <c r="BE141" s="25">
        <f>IF($B141='Formulario de Respuestas'!$D140,'Formulario de Respuestas'!$W140,"ES DIFERENTE")</f>
        <v>0</v>
      </c>
      <c r="BF141" s="1" t="str">
        <f>IFERROR(VLOOKUP(CONCATENATE(BE$1,BE141),'Formulario de Preguntas'!$C$10:$FN$165,3,FALSE),"")</f>
        <v/>
      </c>
      <c r="BG141" s="1" t="str">
        <f>IFERROR(VLOOKUP(CONCATENATE(BE$1,BE141),'Formulario de Preguntas'!$C$10:$FN$165,4,FALSE),"")</f>
        <v/>
      </c>
      <c r="BH141" s="25">
        <f>IF($B141='Formulario de Respuestas'!$D140,'Formulario de Respuestas'!$X140,"ES DIFERENTE")</f>
        <v>0</v>
      </c>
      <c r="BI141" s="1" t="str">
        <f>IFERROR(VLOOKUP(CONCATENATE(BH$1,BH141),'Formulario de Preguntas'!$C$10:$FN$165,3,FALSE),"")</f>
        <v/>
      </c>
      <c r="BJ141" s="1" t="str">
        <f>IFERROR(VLOOKUP(CONCATENATE(BH$1,BH141),'Formulario de Preguntas'!$C$10:$FN$165,4,FALSE),"")</f>
        <v/>
      </c>
      <c r="BK141" s="25">
        <f>IF($B141='Formulario de Respuestas'!$D140,'Formulario de Respuestas'!$Y140,"ES DIFERENTE")</f>
        <v>0</v>
      </c>
      <c r="BL141" s="1" t="str">
        <f>IFERROR(VLOOKUP(CONCATENATE(BK$1,BK141),'Formulario de Preguntas'!$C$10:$FN$165,3,FALSE),"")</f>
        <v/>
      </c>
      <c r="BM141" s="1" t="str">
        <f>IFERROR(VLOOKUP(CONCATENATE(BK$1,BK141),'Formulario de Preguntas'!$C$10:$FN$165,4,FALSE),"")</f>
        <v/>
      </c>
      <c r="BN141" s="25">
        <f>IF($B141='Formulario de Respuestas'!$D140,'Formulario de Respuestas'!$Z140,"ES DIFERENTE")</f>
        <v>0</v>
      </c>
      <c r="BO141" s="1" t="str">
        <f>IFERROR(VLOOKUP(CONCATENATE(BN$1,BN141),'Formulario de Preguntas'!$C$10:$FN$165,3,FALSE),"")</f>
        <v/>
      </c>
      <c r="BP141" s="1" t="str">
        <f>IFERROR(VLOOKUP(CONCATENATE(BN$1,BN141),'Formulario de Preguntas'!$C$10:$FN$165,4,FALSE),"")</f>
        <v/>
      </c>
      <c r="BR141" s="1">
        <f t="shared" si="7"/>
        <v>0</v>
      </c>
      <c r="BS141" s="1">
        <f t="shared" si="8"/>
        <v>0.25</v>
      </c>
      <c r="BT141" s="1">
        <f t="shared" si="6"/>
        <v>0</v>
      </c>
      <c r="BU141" s="1">
        <f>COUNTIF('Formulario de Respuestas'!$E140:$Z140,"A")</f>
        <v>0</v>
      </c>
      <c r="BV141" s="1">
        <f>COUNTIF('Formulario de Respuestas'!$E140:$Z140,"B")</f>
        <v>0</v>
      </c>
      <c r="BW141" s="1">
        <f>COUNTIF('Formulario de Respuestas'!$E140:$Z140,"C")</f>
        <v>0</v>
      </c>
      <c r="BX141" s="1">
        <f>COUNTIF('Formulario de Respuestas'!$E140:$Z140,"D")</f>
        <v>0</v>
      </c>
      <c r="BY141" s="1">
        <f>COUNTIF('Formulario de Respuestas'!$E140:$Z140,"E (RESPUESTA ANULADA)")</f>
        <v>0</v>
      </c>
    </row>
    <row r="142" spans="1:77" x14ac:dyDescent="0.25">
      <c r="A142" s="1">
        <f>'Formulario de Respuestas'!C141</f>
        <v>0</v>
      </c>
      <c r="B142" s="1">
        <f>'Formulario de Respuestas'!D141</f>
        <v>0</v>
      </c>
      <c r="C142" s="25">
        <f>IF($B142='Formulario de Respuestas'!$D141,'Formulario de Respuestas'!$E141,"ES DIFERENTE")</f>
        <v>0</v>
      </c>
      <c r="D142" s="15" t="str">
        <f>IFERROR(VLOOKUP(CONCATENATE(C$1,C142),'Formulario de Preguntas'!$C$2:$FN$165,3,FALSE),"")</f>
        <v/>
      </c>
      <c r="E142" s="1" t="str">
        <f>IFERROR(VLOOKUP(CONCATENATE(C$1,C142),'Formulario de Preguntas'!$C$2:$FN$165,4,FALSE),"")</f>
        <v/>
      </c>
      <c r="F142" s="25">
        <f>IF($B142='Formulario de Respuestas'!$D141,'Formulario de Respuestas'!$F141,"ES DIFERENTE")</f>
        <v>0</v>
      </c>
      <c r="G142" s="1" t="str">
        <f>IFERROR(VLOOKUP(CONCATENATE(F$1,F142),'Formulario de Preguntas'!$C$2:$FN$165,3,FALSE),"")</f>
        <v/>
      </c>
      <c r="H142" s="1" t="str">
        <f>IFERROR(VLOOKUP(CONCATENATE(F$1,F142),'Formulario de Preguntas'!$C$2:$FN$165,4,FALSE),"")</f>
        <v/>
      </c>
      <c r="I142" s="25">
        <f>IF($B142='Formulario de Respuestas'!$D141,'Formulario de Respuestas'!$G141,"ES DIFERENTE")</f>
        <v>0</v>
      </c>
      <c r="J142" s="1" t="str">
        <f>IFERROR(VLOOKUP(CONCATENATE(I$1,I142),'Formulario de Preguntas'!$C$10:$FN$165,3,FALSE),"")</f>
        <v/>
      </c>
      <c r="K142" s="1" t="str">
        <f>IFERROR(VLOOKUP(CONCATENATE(I$1,I142),'Formulario de Preguntas'!$C$10:$FN$165,4,FALSE),"")</f>
        <v/>
      </c>
      <c r="L142" s="25">
        <f>IF($B142='Formulario de Respuestas'!$D141,'Formulario de Respuestas'!$H141,"ES DIFERENTE")</f>
        <v>0</v>
      </c>
      <c r="M142" s="1" t="str">
        <f>IFERROR(VLOOKUP(CONCATENATE(L$1,L142),'Formulario de Preguntas'!$C$10:$FN$165,3,FALSE),"")</f>
        <v/>
      </c>
      <c r="N142" s="1" t="str">
        <f>IFERROR(VLOOKUP(CONCATENATE(L$1,L142),'Formulario de Preguntas'!$C$10:$FN$165,4,FALSE),"")</f>
        <v/>
      </c>
      <c r="O142" s="25">
        <f>IF($B142='Formulario de Respuestas'!$D141,'Formulario de Respuestas'!$I141,"ES DIFERENTE")</f>
        <v>0</v>
      </c>
      <c r="P142" s="1" t="str">
        <f>IFERROR(VLOOKUP(CONCATENATE(O$1,O142),'Formulario de Preguntas'!$C$10:$FN$165,3,FALSE),"")</f>
        <v/>
      </c>
      <c r="Q142" s="1" t="str">
        <f>IFERROR(VLOOKUP(CONCATENATE(O$1,O142),'Formulario de Preguntas'!$C$10:$FN$165,4,FALSE),"")</f>
        <v/>
      </c>
      <c r="R142" s="25">
        <f>IF($B142='Formulario de Respuestas'!$D141,'Formulario de Respuestas'!$J141,"ES DIFERENTE")</f>
        <v>0</v>
      </c>
      <c r="S142" s="1" t="str">
        <f>IFERROR(VLOOKUP(CONCATENATE(R$1,R142),'Formulario de Preguntas'!$C$10:$FN$165,3,FALSE),"")</f>
        <v/>
      </c>
      <c r="T142" s="1" t="str">
        <f>IFERROR(VLOOKUP(CONCATENATE(R$1,R142),'Formulario de Preguntas'!$C$10:$FN$165,4,FALSE),"")</f>
        <v/>
      </c>
      <c r="U142" s="25">
        <f>IF($B142='Formulario de Respuestas'!$D141,'Formulario de Respuestas'!$K141,"ES DIFERENTE")</f>
        <v>0</v>
      </c>
      <c r="V142" s="1" t="str">
        <f>IFERROR(VLOOKUP(CONCATENATE(U$1,U142),'Formulario de Preguntas'!$C$10:$FN$165,3,FALSE),"")</f>
        <v/>
      </c>
      <c r="W142" s="1" t="str">
        <f>IFERROR(VLOOKUP(CONCATENATE(U$1,U142),'Formulario de Preguntas'!$C$10:$FN$165,4,FALSE),"")</f>
        <v/>
      </c>
      <c r="X142" s="25">
        <f>IF($B142='Formulario de Respuestas'!$D141,'Formulario de Respuestas'!$L141,"ES DIFERENTE")</f>
        <v>0</v>
      </c>
      <c r="Y142" s="1" t="str">
        <f>IFERROR(VLOOKUP(CONCATENATE(X$1,X142),'Formulario de Preguntas'!$C$10:$FN$165,3,FALSE),"")</f>
        <v/>
      </c>
      <c r="Z142" s="1" t="str">
        <f>IFERROR(VLOOKUP(CONCATENATE(X$1,X142),'Formulario de Preguntas'!$C$10:$FN$165,4,FALSE),"")</f>
        <v/>
      </c>
      <c r="AA142" s="25">
        <f>IF($B142='Formulario de Respuestas'!$D141,'Formulario de Respuestas'!$M141,"ES DIFERENTE")</f>
        <v>0</v>
      </c>
      <c r="AB142" s="1" t="str">
        <f>IFERROR(VLOOKUP(CONCATENATE(AA$1,AA142),'Formulario de Preguntas'!$C$10:$FN$165,3,FALSE),"")</f>
        <v/>
      </c>
      <c r="AC142" s="1" t="str">
        <f>IFERROR(VLOOKUP(CONCATENATE(AA$1,AA142),'Formulario de Preguntas'!$C$10:$FN$165,4,FALSE),"")</f>
        <v/>
      </c>
      <c r="AD142" s="25">
        <f>IF($B142='Formulario de Respuestas'!$D141,'Formulario de Respuestas'!$N141,"ES DIFERENTE")</f>
        <v>0</v>
      </c>
      <c r="AE142" s="1" t="str">
        <f>IFERROR(VLOOKUP(CONCATENATE(AD$1,AD142),'Formulario de Preguntas'!$C$10:$FN$165,3,FALSE),"")</f>
        <v/>
      </c>
      <c r="AF142" s="1" t="str">
        <f>IFERROR(VLOOKUP(CONCATENATE(AD$1,AD142),'Formulario de Preguntas'!$C$10:$FN$165,4,FALSE),"")</f>
        <v/>
      </c>
      <c r="AG142" s="25">
        <f>IF($B142='Formulario de Respuestas'!$D141,'Formulario de Respuestas'!$O141,"ES DIFERENTE")</f>
        <v>0</v>
      </c>
      <c r="AH142" s="1" t="str">
        <f>IFERROR(VLOOKUP(CONCATENATE(AG$1,AG142),'Formulario de Preguntas'!$C$10:$FN$165,3,FALSE),"")</f>
        <v/>
      </c>
      <c r="AI142" s="1" t="str">
        <f>IFERROR(VLOOKUP(CONCATENATE(AG$1,AG142),'Formulario de Preguntas'!$C$10:$FN$165,4,FALSE),"")</f>
        <v/>
      </c>
      <c r="AJ142" s="25">
        <f>IF($B142='Formulario de Respuestas'!$D141,'Formulario de Respuestas'!$P141,"ES DIFERENTE")</f>
        <v>0</v>
      </c>
      <c r="AK142" s="1" t="str">
        <f>IFERROR(VLOOKUP(CONCATENATE(AJ$1,AJ142),'Formulario de Preguntas'!$C$10:$FN$165,3,FALSE),"")</f>
        <v/>
      </c>
      <c r="AL142" s="1" t="str">
        <f>IFERROR(VLOOKUP(CONCATENATE(AJ$1,AJ142),'Formulario de Preguntas'!$C$10:$FN$165,4,FALSE),"")</f>
        <v/>
      </c>
      <c r="AM142" s="25">
        <f>IF($B142='Formulario de Respuestas'!$D141,'Formulario de Respuestas'!$Q141,"ES DIFERENTE")</f>
        <v>0</v>
      </c>
      <c r="AN142" s="1" t="str">
        <f>IFERROR(VLOOKUP(CONCATENATE(AM$1,AM142),'Formulario de Preguntas'!$C$10:$FN$165,3,FALSE),"")</f>
        <v/>
      </c>
      <c r="AO142" s="1" t="str">
        <f>IFERROR(VLOOKUP(CONCATENATE(AM$1,AM142),'Formulario de Preguntas'!$C$10:$FN$165,4,FALSE),"")</f>
        <v/>
      </c>
      <c r="AP142" s="25">
        <f>IF($B142='Formulario de Respuestas'!$D141,'Formulario de Respuestas'!$R141,"ES DIFERENTE")</f>
        <v>0</v>
      </c>
      <c r="AQ142" s="1" t="str">
        <f>IFERROR(VLOOKUP(CONCATENATE(AP$1,AP142),'Formulario de Preguntas'!$C$10:$FN$165,3,FALSE),"")</f>
        <v/>
      </c>
      <c r="AR142" s="1" t="str">
        <f>IFERROR(VLOOKUP(CONCATENATE(AP$1,AP142),'Formulario de Preguntas'!$C$10:$FN$165,4,FALSE),"")</f>
        <v/>
      </c>
      <c r="AS142" s="25">
        <f>IF($B142='Formulario de Respuestas'!$D141,'Formulario de Respuestas'!$S141,"ES DIFERENTE")</f>
        <v>0</v>
      </c>
      <c r="AT142" s="1" t="str">
        <f>IFERROR(VLOOKUP(CONCATENATE(AS$1,AS142),'Formulario de Preguntas'!$C$10:$FN$165,3,FALSE),"")</f>
        <v/>
      </c>
      <c r="AU142" s="1" t="str">
        <f>IFERROR(VLOOKUP(CONCATENATE(AS$1,AS142),'Formulario de Preguntas'!$C$10:$FN$165,4,FALSE),"")</f>
        <v/>
      </c>
      <c r="AV142" s="25">
        <f>IF($B142='Formulario de Respuestas'!$D141,'Formulario de Respuestas'!$T141,"ES DIFERENTE")</f>
        <v>0</v>
      </c>
      <c r="AW142" s="1" t="str">
        <f>IFERROR(VLOOKUP(CONCATENATE(AV$1,AV142),'Formulario de Preguntas'!$C$10:$FN$165,3,FALSE),"")</f>
        <v/>
      </c>
      <c r="AX142" s="1" t="str">
        <f>IFERROR(VLOOKUP(CONCATENATE(AV$1,AV142),'Formulario de Preguntas'!$C$10:$FN$165,4,FALSE),"")</f>
        <v/>
      </c>
      <c r="AY142" s="25">
        <f>IF($B142='Formulario de Respuestas'!$D141,'Formulario de Respuestas'!$U141,"ES DIFERENTE")</f>
        <v>0</v>
      </c>
      <c r="AZ142" s="1" t="str">
        <f>IFERROR(VLOOKUP(CONCATENATE(AY$1,AY142),'Formulario de Preguntas'!$C$10:$FN$165,3,FALSE),"")</f>
        <v/>
      </c>
      <c r="BA142" s="1" t="str">
        <f>IFERROR(VLOOKUP(CONCATENATE(AY$1,AY142),'Formulario de Preguntas'!$C$10:$FN$165,4,FALSE),"")</f>
        <v/>
      </c>
      <c r="BB142" s="25">
        <f>IF($B142='Formulario de Respuestas'!$D141,'Formulario de Respuestas'!$V141,"ES DIFERENTE")</f>
        <v>0</v>
      </c>
      <c r="BC142" s="1" t="str">
        <f>IFERROR(VLOOKUP(CONCATENATE(BB$1,BB142),'Formulario de Preguntas'!$C$10:$FN$165,3,FALSE),"")</f>
        <v/>
      </c>
      <c r="BD142" s="1" t="str">
        <f>IFERROR(VLOOKUP(CONCATENATE(BB$1,BB142),'Formulario de Preguntas'!$C$10:$FN$165,4,FALSE),"")</f>
        <v/>
      </c>
      <c r="BE142" s="25">
        <f>IF($B142='Formulario de Respuestas'!$D141,'Formulario de Respuestas'!$W141,"ES DIFERENTE")</f>
        <v>0</v>
      </c>
      <c r="BF142" s="1" t="str">
        <f>IFERROR(VLOOKUP(CONCATENATE(BE$1,BE142),'Formulario de Preguntas'!$C$10:$FN$165,3,FALSE),"")</f>
        <v/>
      </c>
      <c r="BG142" s="1" t="str">
        <f>IFERROR(VLOOKUP(CONCATENATE(BE$1,BE142),'Formulario de Preguntas'!$C$10:$FN$165,4,FALSE),"")</f>
        <v/>
      </c>
      <c r="BH142" s="25">
        <f>IF($B142='Formulario de Respuestas'!$D141,'Formulario de Respuestas'!$X141,"ES DIFERENTE")</f>
        <v>0</v>
      </c>
      <c r="BI142" s="1" t="str">
        <f>IFERROR(VLOOKUP(CONCATENATE(BH$1,BH142),'Formulario de Preguntas'!$C$10:$FN$165,3,FALSE),"")</f>
        <v/>
      </c>
      <c r="BJ142" s="1" t="str">
        <f>IFERROR(VLOOKUP(CONCATENATE(BH$1,BH142),'Formulario de Preguntas'!$C$10:$FN$165,4,FALSE),"")</f>
        <v/>
      </c>
      <c r="BK142" s="25">
        <f>IF($B142='Formulario de Respuestas'!$D141,'Formulario de Respuestas'!$Y141,"ES DIFERENTE")</f>
        <v>0</v>
      </c>
      <c r="BL142" s="1" t="str">
        <f>IFERROR(VLOOKUP(CONCATENATE(BK$1,BK142),'Formulario de Preguntas'!$C$10:$FN$165,3,FALSE),"")</f>
        <v/>
      </c>
      <c r="BM142" s="1" t="str">
        <f>IFERROR(VLOOKUP(CONCATENATE(BK$1,BK142),'Formulario de Preguntas'!$C$10:$FN$165,4,FALSE),"")</f>
        <v/>
      </c>
      <c r="BN142" s="25">
        <f>IF($B142='Formulario de Respuestas'!$D141,'Formulario de Respuestas'!$Z141,"ES DIFERENTE")</f>
        <v>0</v>
      </c>
      <c r="BO142" s="1" t="str">
        <f>IFERROR(VLOOKUP(CONCATENATE(BN$1,BN142),'Formulario de Preguntas'!$C$10:$FN$165,3,FALSE),"")</f>
        <v/>
      </c>
      <c r="BP142" s="1" t="str">
        <f>IFERROR(VLOOKUP(CONCATENATE(BN$1,BN142),'Formulario de Preguntas'!$C$10:$FN$165,4,FALSE),"")</f>
        <v/>
      </c>
      <c r="BR142" s="1">
        <f t="shared" si="7"/>
        <v>0</v>
      </c>
      <c r="BS142" s="1">
        <f t="shared" si="8"/>
        <v>0.25</v>
      </c>
      <c r="BT142" s="1">
        <f t="shared" si="6"/>
        <v>0</v>
      </c>
      <c r="BU142" s="1">
        <f>COUNTIF('Formulario de Respuestas'!$E141:$Z141,"A")</f>
        <v>0</v>
      </c>
      <c r="BV142" s="1">
        <f>COUNTIF('Formulario de Respuestas'!$E141:$Z141,"B")</f>
        <v>0</v>
      </c>
      <c r="BW142" s="1">
        <f>COUNTIF('Formulario de Respuestas'!$E141:$Z141,"C")</f>
        <v>0</v>
      </c>
      <c r="BX142" s="1">
        <f>COUNTIF('Formulario de Respuestas'!$E141:$Z141,"D")</f>
        <v>0</v>
      </c>
      <c r="BY142" s="1">
        <f>COUNTIF('Formulario de Respuestas'!$E141:$Z141,"E (RESPUESTA ANULADA)")</f>
        <v>0</v>
      </c>
    </row>
    <row r="143" spans="1:77" x14ac:dyDescent="0.25">
      <c r="A143" s="1">
        <f>'Formulario de Respuestas'!C142</f>
        <v>0</v>
      </c>
      <c r="B143" s="1">
        <f>'Formulario de Respuestas'!D142</f>
        <v>0</v>
      </c>
      <c r="C143" s="25">
        <f>IF($B143='Formulario de Respuestas'!$D142,'Formulario de Respuestas'!$E142,"ES DIFERENTE")</f>
        <v>0</v>
      </c>
      <c r="D143" s="15" t="str">
        <f>IFERROR(VLOOKUP(CONCATENATE(C$1,C143),'Formulario de Preguntas'!$C$2:$FN$165,3,FALSE),"")</f>
        <v/>
      </c>
      <c r="E143" s="1" t="str">
        <f>IFERROR(VLOOKUP(CONCATENATE(C$1,C143),'Formulario de Preguntas'!$C$2:$FN$165,4,FALSE),"")</f>
        <v/>
      </c>
      <c r="F143" s="25">
        <f>IF($B143='Formulario de Respuestas'!$D142,'Formulario de Respuestas'!$F142,"ES DIFERENTE")</f>
        <v>0</v>
      </c>
      <c r="G143" s="1" t="str">
        <f>IFERROR(VLOOKUP(CONCATENATE(F$1,F143),'Formulario de Preguntas'!$C$2:$FN$165,3,FALSE),"")</f>
        <v/>
      </c>
      <c r="H143" s="1" t="str">
        <f>IFERROR(VLOOKUP(CONCATENATE(F$1,F143),'Formulario de Preguntas'!$C$2:$FN$165,4,FALSE),"")</f>
        <v/>
      </c>
      <c r="I143" s="25">
        <f>IF($B143='Formulario de Respuestas'!$D142,'Formulario de Respuestas'!$G142,"ES DIFERENTE")</f>
        <v>0</v>
      </c>
      <c r="J143" s="1" t="str">
        <f>IFERROR(VLOOKUP(CONCATENATE(I$1,I143),'Formulario de Preguntas'!$C$10:$FN$165,3,FALSE),"")</f>
        <v/>
      </c>
      <c r="K143" s="1" t="str">
        <f>IFERROR(VLOOKUP(CONCATENATE(I$1,I143),'Formulario de Preguntas'!$C$10:$FN$165,4,FALSE),"")</f>
        <v/>
      </c>
      <c r="L143" s="25">
        <f>IF($B143='Formulario de Respuestas'!$D142,'Formulario de Respuestas'!$H142,"ES DIFERENTE")</f>
        <v>0</v>
      </c>
      <c r="M143" s="1" t="str">
        <f>IFERROR(VLOOKUP(CONCATENATE(L$1,L143),'Formulario de Preguntas'!$C$10:$FN$165,3,FALSE),"")</f>
        <v/>
      </c>
      <c r="N143" s="1" t="str">
        <f>IFERROR(VLOOKUP(CONCATENATE(L$1,L143),'Formulario de Preguntas'!$C$10:$FN$165,4,FALSE),"")</f>
        <v/>
      </c>
      <c r="O143" s="25">
        <f>IF($B143='Formulario de Respuestas'!$D142,'Formulario de Respuestas'!$I142,"ES DIFERENTE")</f>
        <v>0</v>
      </c>
      <c r="P143" s="1" t="str">
        <f>IFERROR(VLOOKUP(CONCATENATE(O$1,O143),'Formulario de Preguntas'!$C$10:$FN$165,3,FALSE),"")</f>
        <v/>
      </c>
      <c r="Q143" s="1" t="str">
        <f>IFERROR(VLOOKUP(CONCATENATE(O$1,O143),'Formulario de Preguntas'!$C$10:$FN$165,4,FALSE),"")</f>
        <v/>
      </c>
      <c r="R143" s="25">
        <f>IF($B143='Formulario de Respuestas'!$D142,'Formulario de Respuestas'!$J142,"ES DIFERENTE")</f>
        <v>0</v>
      </c>
      <c r="S143" s="1" t="str">
        <f>IFERROR(VLOOKUP(CONCATENATE(R$1,R143),'Formulario de Preguntas'!$C$10:$FN$165,3,FALSE),"")</f>
        <v/>
      </c>
      <c r="T143" s="1" t="str">
        <f>IFERROR(VLOOKUP(CONCATENATE(R$1,R143),'Formulario de Preguntas'!$C$10:$FN$165,4,FALSE),"")</f>
        <v/>
      </c>
      <c r="U143" s="25">
        <f>IF($B143='Formulario de Respuestas'!$D142,'Formulario de Respuestas'!$K142,"ES DIFERENTE")</f>
        <v>0</v>
      </c>
      <c r="V143" s="1" t="str">
        <f>IFERROR(VLOOKUP(CONCATENATE(U$1,U143),'Formulario de Preguntas'!$C$10:$FN$165,3,FALSE),"")</f>
        <v/>
      </c>
      <c r="W143" s="1" t="str">
        <f>IFERROR(VLOOKUP(CONCATENATE(U$1,U143),'Formulario de Preguntas'!$C$10:$FN$165,4,FALSE),"")</f>
        <v/>
      </c>
      <c r="X143" s="25">
        <f>IF($B143='Formulario de Respuestas'!$D142,'Formulario de Respuestas'!$L142,"ES DIFERENTE")</f>
        <v>0</v>
      </c>
      <c r="Y143" s="1" t="str">
        <f>IFERROR(VLOOKUP(CONCATENATE(X$1,X143),'Formulario de Preguntas'!$C$10:$FN$165,3,FALSE),"")</f>
        <v/>
      </c>
      <c r="Z143" s="1" t="str">
        <f>IFERROR(VLOOKUP(CONCATENATE(X$1,X143),'Formulario de Preguntas'!$C$10:$FN$165,4,FALSE),"")</f>
        <v/>
      </c>
      <c r="AA143" s="25">
        <f>IF($B143='Formulario de Respuestas'!$D142,'Formulario de Respuestas'!$M142,"ES DIFERENTE")</f>
        <v>0</v>
      </c>
      <c r="AB143" s="1" t="str">
        <f>IFERROR(VLOOKUP(CONCATENATE(AA$1,AA143),'Formulario de Preguntas'!$C$10:$FN$165,3,FALSE),"")</f>
        <v/>
      </c>
      <c r="AC143" s="1" t="str">
        <f>IFERROR(VLOOKUP(CONCATENATE(AA$1,AA143),'Formulario de Preguntas'!$C$10:$FN$165,4,FALSE),"")</f>
        <v/>
      </c>
      <c r="AD143" s="25">
        <f>IF($B143='Formulario de Respuestas'!$D142,'Formulario de Respuestas'!$N142,"ES DIFERENTE")</f>
        <v>0</v>
      </c>
      <c r="AE143" s="1" t="str">
        <f>IFERROR(VLOOKUP(CONCATENATE(AD$1,AD143),'Formulario de Preguntas'!$C$10:$FN$165,3,FALSE),"")</f>
        <v/>
      </c>
      <c r="AF143" s="1" t="str">
        <f>IFERROR(VLOOKUP(CONCATENATE(AD$1,AD143),'Formulario de Preguntas'!$C$10:$FN$165,4,FALSE),"")</f>
        <v/>
      </c>
      <c r="AG143" s="25">
        <f>IF($B143='Formulario de Respuestas'!$D142,'Formulario de Respuestas'!$O142,"ES DIFERENTE")</f>
        <v>0</v>
      </c>
      <c r="AH143" s="1" t="str">
        <f>IFERROR(VLOOKUP(CONCATENATE(AG$1,AG143),'Formulario de Preguntas'!$C$10:$FN$165,3,FALSE),"")</f>
        <v/>
      </c>
      <c r="AI143" s="1" t="str">
        <f>IFERROR(VLOOKUP(CONCATENATE(AG$1,AG143),'Formulario de Preguntas'!$C$10:$FN$165,4,FALSE),"")</f>
        <v/>
      </c>
      <c r="AJ143" s="25">
        <f>IF($B143='Formulario de Respuestas'!$D142,'Formulario de Respuestas'!$P142,"ES DIFERENTE")</f>
        <v>0</v>
      </c>
      <c r="AK143" s="1" t="str">
        <f>IFERROR(VLOOKUP(CONCATENATE(AJ$1,AJ143),'Formulario de Preguntas'!$C$10:$FN$165,3,FALSE),"")</f>
        <v/>
      </c>
      <c r="AL143" s="1" t="str">
        <f>IFERROR(VLOOKUP(CONCATENATE(AJ$1,AJ143),'Formulario de Preguntas'!$C$10:$FN$165,4,FALSE),"")</f>
        <v/>
      </c>
      <c r="AM143" s="25">
        <f>IF($B143='Formulario de Respuestas'!$D142,'Formulario de Respuestas'!$Q142,"ES DIFERENTE")</f>
        <v>0</v>
      </c>
      <c r="AN143" s="1" t="str">
        <f>IFERROR(VLOOKUP(CONCATENATE(AM$1,AM143),'Formulario de Preguntas'!$C$10:$FN$165,3,FALSE),"")</f>
        <v/>
      </c>
      <c r="AO143" s="1" t="str">
        <f>IFERROR(VLOOKUP(CONCATENATE(AM$1,AM143),'Formulario de Preguntas'!$C$10:$FN$165,4,FALSE),"")</f>
        <v/>
      </c>
      <c r="AP143" s="25">
        <f>IF($B143='Formulario de Respuestas'!$D142,'Formulario de Respuestas'!$R142,"ES DIFERENTE")</f>
        <v>0</v>
      </c>
      <c r="AQ143" s="1" t="str">
        <f>IFERROR(VLOOKUP(CONCATENATE(AP$1,AP143),'Formulario de Preguntas'!$C$10:$FN$165,3,FALSE),"")</f>
        <v/>
      </c>
      <c r="AR143" s="1" t="str">
        <f>IFERROR(VLOOKUP(CONCATENATE(AP$1,AP143),'Formulario de Preguntas'!$C$10:$FN$165,4,FALSE),"")</f>
        <v/>
      </c>
      <c r="AS143" s="25">
        <f>IF($B143='Formulario de Respuestas'!$D142,'Formulario de Respuestas'!$S142,"ES DIFERENTE")</f>
        <v>0</v>
      </c>
      <c r="AT143" s="1" t="str">
        <f>IFERROR(VLOOKUP(CONCATENATE(AS$1,AS143),'Formulario de Preguntas'!$C$10:$FN$165,3,FALSE),"")</f>
        <v/>
      </c>
      <c r="AU143" s="1" t="str">
        <f>IFERROR(VLOOKUP(CONCATENATE(AS$1,AS143),'Formulario de Preguntas'!$C$10:$FN$165,4,FALSE),"")</f>
        <v/>
      </c>
      <c r="AV143" s="25">
        <f>IF($B143='Formulario de Respuestas'!$D142,'Formulario de Respuestas'!$T142,"ES DIFERENTE")</f>
        <v>0</v>
      </c>
      <c r="AW143" s="1" t="str">
        <f>IFERROR(VLOOKUP(CONCATENATE(AV$1,AV143),'Formulario de Preguntas'!$C$10:$FN$165,3,FALSE),"")</f>
        <v/>
      </c>
      <c r="AX143" s="1" t="str">
        <f>IFERROR(VLOOKUP(CONCATENATE(AV$1,AV143),'Formulario de Preguntas'!$C$10:$FN$165,4,FALSE),"")</f>
        <v/>
      </c>
      <c r="AY143" s="25">
        <f>IF($B143='Formulario de Respuestas'!$D142,'Formulario de Respuestas'!$U142,"ES DIFERENTE")</f>
        <v>0</v>
      </c>
      <c r="AZ143" s="1" t="str">
        <f>IFERROR(VLOOKUP(CONCATENATE(AY$1,AY143),'Formulario de Preguntas'!$C$10:$FN$165,3,FALSE),"")</f>
        <v/>
      </c>
      <c r="BA143" s="1" t="str">
        <f>IFERROR(VLOOKUP(CONCATENATE(AY$1,AY143),'Formulario de Preguntas'!$C$10:$FN$165,4,FALSE),"")</f>
        <v/>
      </c>
      <c r="BB143" s="25">
        <f>IF($B143='Formulario de Respuestas'!$D142,'Formulario de Respuestas'!$V142,"ES DIFERENTE")</f>
        <v>0</v>
      </c>
      <c r="BC143" s="1" t="str">
        <f>IFERROR(VLOOKUP(CONCATENATE(BB$1,BB143),'Formulario de Preguntas'!$C$10:$FN$165,3,FALSE),"")</f>
        <v/>
      </c>
      <c r="BD143" s="1" t="str">
        <f>IFERROR(VLOOKUP(CONCATENATE(BB$1,BB143),'Formulario de Preguntas'!$C$10:$FN$165,4,FALSE),"")</f>
        <v/>
      </c>
      <c r="BE143" s="25">
        <f>IF($B143='Formulario de Respuestas'!$D142,'Formulario de Respuestas'!$W142,"ES DIFERENTE")</f>
        <v>0</v>
      </c>
      <c r="BF143" s="1" t="str">
        <f>IFERROR(VLOOKUP(CONCATENATE(BE$1,BE143),'Formulario de Preguntas'!$C$10:$FN$165,3,FALSE),"")</f>
        <v/>
      </c>
      <c r="BG143" s="1" t="str">
        <f>IFERROR(VLOOKUP(CONCATENATE(BE$1,BE143),'Formulario de Preguntas'!$C$10:$FN$165,4,FALSE),"")</f>
        <v/>
      </c>
      <c r="BH143" s="25">
        <f>IF($B143='Formulario de Respuestas'!$D142,'Formulario de Respuestas'!$X142,"ES DIFERENTE")</f>
        <v>0</v>
      </c>
      <c r="BI143" s="1" t="str">
        <f>IFERROR(VLOOKUP(CONCATENATE(BH$1,BH143),'Formulario de Preguntas'!$C$10:$FN$165,3,FALSE),"")</f>
        <v/>
      </c>
      <c r="BJ143" s="1" t="str">
        <f>IFERROR(VLOOKUP(CONCATENATE(BH$1,BH143),'Formulario de Preguntas'!$C$10:$FN$165,4,FALSE),"")</f>
        <v/>
      </c>
      <c r="BK143" s="25">
        <f>IF($B143='Formulario de Respuestas'!$D142,'Formulario de Respuestas'!$Y142,"ES DIFERENTE")</f>
        <v>0</v>
      </c>
      <c r="BL143" s="1" t="str">
        <f>IFERROR(VLOOKUP(CONCATENATE(BK$1,BK143),'Formulario de Preguntas'!$C$10:$FN$165,3,FALSE),"")</f>
        <v/>
      </c>
      <c r="BM143" s="1" t="str">
        <f>IFERROR(VLOOKUP(CONCATENATE(BK$1,BK143),'Formulario de Preguntas'!$C$10:$FN$165,4,FALSE),"")</f>
        <v/>
      </c>
      <c r="BN143" s="25">
        <f>IF($B143='Formulario de Respuestas'!$D142,'Formulario de Respuestas'!$Z142,"ES DIFERENTE")</f>
        <v>0</v>
      </c>
      <c r="BO143" s="1" t="str">
        <f>IFERROR(VLOOKUP(CONCATENATE(BN$1,BN143),'Formulario de Preguntas'!$C$10:$FN$165,3,FALSE),"")</f>
        <v/>
      </c>
      <c r="BP143" s="1" t="str">
        <f>IFERROR(VLOOKUP(CONCATENATE(BN$1,BN143),'Formulario de Preguntas'!$C$10:$FN$165,4,FALSE),"")</f>
        <v/>
      </c>
      <c r="BR143" s="1">
        <f t="shared" si="7"/>
        <v>0</v>
      </c>
      <c r="BS143" s="1">
        <f t="shared" si="8"/>
        <v>0.25</v>
      </c>
      <c r="BT143" s="1">
        <f t="shared" si="6"/>
        <v>0</v>
      </c>
      <c r="BU143" s="1">
        <f>COUNTIF('Formulario de Respuestas'!$E142:$Z142,"A")</f>
        <v>0</v>
      </c>
      <c r="BV143" s="1">
        <f>COUNTIF('Formulario de Respuestas'!$E142:$Z142,"B")</f>
        <v>0</v>
      </c>
      <c r="BW143" s="1">
        <f>COUNTIF('Formulario de Respuestas'!$E142:$Z142,"C")</f>
        <v>0</v>
      </c>
      <c r="BX143" s="1">
        <f>COUNTIF('Formulario de Respuestas'!$E142:$Z142,"D")</f>
        <v>0</v>
      </c>
      <c r="BY143" s="1">
        <f>COUNTIF('Formulario de Respuestas'!$E142:$Z142,"E (RESPUESTA ANULADA)")</f>
        <v>0</v>
      </c>
    </row>
    <row r="144" spans="1:77" x14ac:dyDescent="0.25">
      <c r="A144" s="1">
        <f>'Formulario de Respuestas'!C143</f>
        <v>0</v>
      </c>
      <c r="B144" s="1">
        <f>'Formulario de Respuestas'!D143</f>
        <v>0</v>
      </c>
      <c r="C144" s="25">
        <f>IF($B144='Formulario de Respuestas'!$D143,'Formulario de Respuestas'!$E143,"ES DIFERENTE")</f>
        <v>0</v>
      </c>
      <c r="D144" s="15" t="str">
        <f>IFERROR(VLOOKUP(CONCATENATE(C$1,C144),'Formulario de Preguntas'!$C$2:$FN$165,3,FALSE),"")</f>
        <v/>
      </c>
      <c r="E144" s="1" t="str">
        <f>IFERROR(VLOOKUP(CONCATENATE(C$1,C144),'Formulario de Preguntas'!$C$2:$FN$165,4,FALSE),"")</f>
        <v/>
      </c>
      <c r="F144" s="25">
        <f>IF($B144='Formulario de Respuestas'!$D143,'Formulario de Respuestas'!$F143,"ES DIFERENTE")</f>
        <v>0</v>
      </c>
      <c r="G144" s="1" t="str">
        <f>IFERROR(VLOOKUP(CONCATENATE(F$1,F144),'Formulario de Preguntas'!$C$2:$FN$165,3,FALSE),"")</f>
        <v/>
      </c>
      <c r="H144" s="1" t="str">
        <f>IFERROR(VLOOKUP(CONCATENATE(F$1,F144),'Formulario de Preguntas'!$C$2:$FN$165,4,FALSE),"")</f>
        <v/>
      </c>
      <c r="I144" s="25">
        <f>IF($B144='Formulario de Respuestas'!$D143,'Formulario de Respuestas'!$G143,"ES DIFERENTE")</f>
        <v>0</v>
      </c>
      <c r="J144" s="1" t="str">
        <f>IFERROR(VLOOKUP(CONCATENATE(I$1,I144),'Formulario de Preguntas'!$C$10:$FN$165,3,FALSE),"")</f>
        <v/>
      </c>
      <c r="K144" s="1" t="str">
        <f>IFERROR(VLOOKUP(CONCATENATE(I$1,I144),'Formulario de Preguntas'!$C$10:$FN$165,4,FALSE),"")</f>
        <v/>
      </c>
      <c r="L144" s="25">
        <f>IF($B144='Formulario de Respuestas'!$D143,'Formulario de Respuestas'!$H143,"ES DIFERENTE")</f>
        <v>0</v>
      </c>
      <c r="M144" s="1" t="str">
        <f>IFERROR(VLOOKUP(CONCATENATE(L$1,L144),'Formulario de Preguntas'!$C$10:$FN$165,3,FALSE),"")</f>
        <v/>
      </c>
      <c r="N144" s="1" t="str">
        <f>IFERROR(VLOOKUP(CONCATENATE(L$1,L144),'Formulario de Preguntas'!$C$10:$FN$165,4,FALSE),"")</f>
        <v/>
      </c>
      <c r="O144" s="25">
        <f>IF($B144='Formulario de Respuestas'!$D143,'Formulario de Respuestas'!$I143,"ES DIFERENTE")</f>
        <v>0</v>
      </c>
      <c r="P144" s="1" t="str">
        <f>IFERROR(VLOOKUP(CONCATENATE(O$1,O144),'Formulario de Preguntas'!$C$10:$FN$165,3,FALSE),"")</f>
        <v/>
      </c>
      <c r="Q144" s="1" t="str">
        <f>IFERROR(VLOOKUP(CONCATENATE(O$1,O144),'Formulario de Preguntas'!$C$10:$FN$165,4,FALSE),"")</f>
        <v/>
      </c>
      <c r="R144" s="25">
        <f>IF($B144='Formulario de Respuestas'!$D143,'Formulario de Respuestas'!$J143,"ES DIFERENTE")</f>
        <v>0</v>
      </c>
      <c r="S144" s="1" t="str">
        <f>IFERROR(VLOOKUP(CONCATENATE(R$1,R144),'Formulario de Preguntas'!$C$10:$FN$165,3,FALSE),"")</f>
        <v/>
      </c>
      <c r="T144" s="1" t="str">
        <f>IFERROR(VLOOKUP(CONCATENATE(R$1,R144),'Formulario de Preguntas'!$C$10:$FN$165,4,FALSE),"")</f>
        <v/>
      </c>
      <c r="U144" s="25">
        <f>IF($B144='Formulario de Respuestas'!$D143,'Formulario de Respuestas'!$K143,"ES DIFERENTE")</f>
        <v>0</v>
      </c>
      <c r="V144" s="1" t="str">
        <f>IFERROR(VLOOKUP(CONCATENATE(U$1,U144),'Formulario de Preguntas'!$C$10:$FN$165,3,FALSE),"")</f>
        <v/>
      </c>
      <c r="W144" s="1" t="str">
        <f>IFERROR(VLOOKUP(CONCATENATE(U$1,U144),'Formulario de Preguntas'!$C$10:$FN$165,4,FALSE),"")</f>
        <v/>
      </c>
      <c r="X144" s="25">
        <f>IF($B144='Formulario de Respuestas'!$D143,'Formulario de Respuestas'!$L143,"ES DIFERENTE")</f>
        <v>0</v>
      </c>
      <c r="Y144" s="1" t="str">
        <f>IFERROR(VLOOKUP(CONCATENATE(X$1,X144),'Formulario de Preguntas'!$C$10:$FN$165,3,FALSE),"")</f>
        <v/>
      </c>
      <c r="Z144" s="1" t="str">
        <f>IFERROR(VLOOKUP(CONCATENATE(X$1,X144),'Formulario de Preguntas'!$C$10:$FN$165,4,FALSE),"")</f>
        <v/>
      </c>
      <c r="AA144" s="25">
        <f>IF($B144='Formulario de Respuestas'!$D143,'Formulario de Respuestas'!$M143,"ES DIFERENTE")</f>
        <v>0</v>
      </c>
      <c r="AB144" s="1" t="str">
        <f>IFERROR(VLOOKUP(CONCATENATE(AA$1,AA144),'Formulario de Preguntas'!$C$10:$FN$165,3,FALSE),"")</f>
        <v/>
      </c>
      <c r="AC144" s="1" t="str">
        <f>IFERROR(VLOOKUP(CONCATENATE(AA$1,AA144),'Formulario de Preguntas'!$C$10:$FN$165,4,FALSE),"")</f>
        <v/>
      </c>
      <c r="AD144" s="25">
        <f>IF($B144='Formulario de Respuestas'!$D143,'Formulario de Respuestas'!$N143,"ES DIFERENTE")</f>
        <v>0</v>
      </c>
      <c r="AE144" s="1" t="str">
        <f>IFERROR(VLOOKUP(CONCATENATE(AD$1,AD144),'Formulario de Preguntas'!$C$10:$FN$165,3,FALSE),"")</f>
        <v/>
      </c>
      <c r="AF144" s="1" t="str">
        <f>IFERROR(VLOOKUP(CONCATENATE(AD$1,AD144),'Formulario de Preguntas'!$C$10:$FN$165,4,FALSE),"")</f>
        <v/>
      </c>
      <c r="AG144" s="25">
        <f>IF($B144='Formulario de Respuestas'!$D143,'Formulario de Respuestas'!$O143,"ES DIFERENTE")</f>
        <v>0</v>
      </c>
      <c r="AH144" s="1" t="str">
        <f>IFERROR(VLOOKUP(CONCATENATE(AG$1,AG144),'Formulario de Preguntas'!$C$10:$FN$165,3,FALSE),"")</f>
        <v/>
      </c>
      <c r="AI144" s="1" t="str">
        <f>IFERROR(VLOOKUP(CONCATENATE(AG$1,AG144),'Formulario de Preguntas'!$C$10:$FN$165,4,FALSE),"")</f>
        <v/>
      </c>
      <c r="AJ144" s="25">
        <f>IF($B144='Formulario de Respuestas'!$D143,'Formulario de Respuestas'!$P143,"ES DIFERENTE")</f>
        <v>0</v>
      </c>
      <c r="AK144" s="1" t="str">
        <f>IFERROR(VLOOKUP(CONCATENATE(AJ$1,AJ144),'Formulario de Preguntas'!$C$10:$FN$165,3,FALSE),"")</f>
        <v/>
      </c>
      <c r="AL144" s="1" t="str">
        <f>IFERROR(VLOOKUP(CONCATENATE(AJ$1,AJ144),'Formulario de Preguntas'!$C$10:$FN$165,4,FALSE),"")</f>
        <v/>
      </c>
      <c r="AM144" s="25">
        <f>IF($B144='Formulario de Respuestas'!$D143,'Formulario de Respuestas'!$Q143,"ES DIFERENTE")</f>
        <v>0</v>
      </c>
      <c r="AN144" s="1" t="str">
        <f>IFERROR(VLOOKUP(CONCATENATE(AM$1,AM144),'Formulario de Preguntas'!$C$10:$FN$165,3,FALSE),"")</f>
        <v/>
      </c>
      <c r="AO144" s="1" t="str">
        <f>IFERROR(VLOOKUP(CONCATENATE(AM$1,AM144),'Formulario de Preguntas'!$C$10:$FN$165,4,FALSE),"")</f>
        <v/>
      </c>
      <c r="AP144" s="25">
        <f>IF($B144='Formulario de Respuestas'!$D143,'Formulario de Respuestas'!$R143,"ES DIFERENTE")</f>
        <v>0</v>
      </c>
      <c r="AQ144" s="1" t="str">
        <f>IFERROR(VLOOKUP(CONCATENATE(AP$1,AP144),'Formulario de Preguntas'!$C$10:$FN$165,3,FALSE),"")</f>
        <v/>
      </c>
      <c r="AR144" s="1" t="str">
        <f>IFERROR(VLOOKUP(CONCATENATE(AP$1,AP144),'Formulario de Preguntas'!$C$10:$FN$165,4,FALSE),"")</f>
        <v/>
      </c>
      <c r="AS144" s="25">
        <f>IF($B144='Formulario de Respuestas'!$D143,'Formulario de Respuestas'!$S143,"ES DIFERENTE")</f>
        <v>0</v>
      </c>
      <c r="AT144" s="1" t="str">
        <f>IFERROR(VLOOKUP(CONCATENATE(AS$1,AS144),'Formulario de Preguntas'!$C$10:$FN$165,3,FALSE),"")</f>
        <v/>
      </c>
      <c r="AU144" s="1" t="str">
        <f>IFERROR(VLOOKUP(CONCATENATE(AS$1,AS144),'Formulario de Preguntas'!$C$10:$FN$165,4,FALSE),"")</f>
        <v/>
      </c>
      <c r="AV144" s="25">
        <f>IF($B144='Formulario de Respuestas'!$D143,'Formulario de Respuestas'!$T143,"ES DIFERENTE")</f>
        <v>0</v>
      </c>
      <c r="AW144" s="1" t="str">
        <f>IFERROR(VLOOKUP(CONCATENATE(AV$1,AV144),'Formulario de Preguntas'!$C$10:$FN$165,3,FALSE),"")</f>
        <v/>
      </c>
      <c r="AX144" s="1" t="str">
        <f>IFERROR(VLOOKUP(CONCATENATE(AV$1,AV144),'Formulario de Preguntas'!$C$10:$FN$165,4,FALSE),"")</f>
        <v/>
      </c>
      <c r="AY144" s="25">
        <f>IF($B144='Formulario de Respuestas'!$D143,'Formulario de Respuestas'!$U143,"ES DIFERENTE")</f>
        <v>0</v>
      </c>
      <c r="AZ144" s="1" t="str">
        <f>IFERROR(VLOOKUP(CONCATENATE(AY$1,AY144),'Formulario de Preguntas'!$C$10:$FN$165,3,FALSE),"")</f>
        <v/>
      </c>
      <c r="BA144" s="1" t="str">
        <f>IFERROR(VLOOKUP(CONCATENATE(AY$1,AY144),'Formulario de Preguntas'!$C$10:$FN$165,4,FALSE),"")</f>
        <v/>
      </c>
      <c r="BB144" s="25">
        <f>IF($B144='Formulario de Respuestas'!$D143,'Formulario de Respuestas'!$V143,"ES DIFERENTE")</f>
        <v>0</v>
      </c>
      <c r="BC144" s="1" t="str">
        <f>IFERROR(VLOOKUP(CONCATENATE(BB$1,BB144),'Formulario de Preguntas'!$C$10:$FN$165,3,FALSE),"")</f>
        <v/>
      </c>
      <c r="BD144" s="1" t="str">
        <f>IFERROR(VLOOKUP(CONCATENATE(BB$1,BB144),'Formulario de Preguntas'!$C$10:$FN$165,4,FALSE),"")</f>
        <v/>
      </c>
      <c r="BE144" s="25">
        <f>IF($B144='Formulario de Respuestas'!$D143,'Formulario de Respuestas'!$W143,"ES DIFERENTE")</f>
        <v>0</v>
      </c>
      <c r="BF144" s="1" t="str">
        <f>IFERROR(VLOOKUP(CONCATENATE(BE$1,BE144),'Formulario de Preguntas'!$C$10:$FN$165,3,FALSE),"")</f>
        <v/>
      </c>
      <c r="BG144" s="1" t="str">
        <f>IFERROR(VLOOKUP(CONCATENATE(BE$1,BE144),'Formulario de Preguntas'!$C$10:$FN$165,4,FALSE),"")</f>
        <v/>
      </c>
      <c r="BH144" s="25">
        <f>IF($B144='Formulario de Respuestas'!$D143,'Formulario de Respuestas'!$X143,"ES DIFERENTE")</f>
        <v>0</v>
      </c>
      <c r="BI144" s="1" t="str">
        <f>IFERROR(VLOOKUP(CONCATENATE(BH$1,BH144),'Formulario de Preguntas'!$C$10:$FN$165,3,FALSE),"")</f>
        <v/>
      </c>
      <c r="BJ144" s="1" t="str">
        <f>IFERROR(VLOOKUP(CONCATENATE(BH$1,BH144),'Formulario de Preguntas'!$C$10:$FN$165,4,FALSE),"")</f>
        <v/>
      </c>
      <c r="BK144" s="25">
        <f>IF($B144='Formulario de Respuestas'!$D143,'Formulario de Respuestas'!$Y143,"ES DIFERENTE")</f>
        <v>0</v>
      </c>
      <c r="BL144" s="1" t="str">
        <f>IFERROR(VLOOKUP(CONCATENATE(BK$1,BK144),'Formulario de Preguntas'!$C$10:$FN$165,3,FALSE),"")</f>
        <v/>
      </c>
      <c r="BM144" s="1" t="str">
        <f>IFERROR(VLOOKUP(CONCATENATE(BK$1,BK144),'Formulario de Preguntas'!$C$10:$FN$165,4,FALSE),"")</f>
        <v/>
      </c>
      <c r="BN144" s="25">
        <f>IF($B144='Formulario de Respuestas'!$D143,'Formulario de Respuestas'!$Z143,"ES DIFERENTE")</f>
        <v>0</v>
      </c>
      <c r="BO144" s="1" t="str">
        <f>IFERROR(VLOOKUP(CONCATENATE(BN$1,BN144),'Formulario de Preguntas'!$C$10:$FN$165,3,FALSE),"")</f>
        <v/>
      </c>
      <c r="BP144" s="1" t="str">
        <f>IFERROR(VLOOKUP(CONCATENATE(BN$1,BN144),'Formulario de Preguntas'!$C$10:$FN$165,4,FALSE),"")</f>
        <v/>
      </c>
      <c r="BR144" s="1">
        <f t="shared" si="7"/>
        <v>0</v>
      </c>
      <c r="BS144" s="1">
        <f t="shared" si="8"/>
        <v>0.25</v>
      </c>
      <c r="BT144" s="1">
        <f t="shared" si="6"/>
        <v>0</v>
      </c>
      <c r="BU144" s="1">
        <f>COUNTIF('Formulario de Respuestas'!$E143:$Z143,"A")</f>
        <v>0</v>
      </c>
      <c r="BV144" s="1">
        <f>COUNTIF('Formulario de Respuestas'!$E143:$Z143,"B")</f>
        <v>0</v>
      </c>
      <c r="BW144" s="1">
        <f>COUNTIF('Formulario de Respuestas'!$E143:$Z143,"C")</f>
        <v>0</v>
      </c>
      <c r="BX144" s="1">
        <f>COUNTIF('Formulario de Respuestas'!$E143:$Z143,"D")</f>
        <v>0</v>
      </c>
      <c r="BY144" s="1">
        <f>COUNTIF('Formulario de Respuestas'!$E143:$Z143,"E (RESPUESTA ANULADA)")</f>
        <v>0</v>
      </c>
    </row>
    <row r="145" spans="1:77" x14ac:dyDescent="0.25">
      <c r="A145" s="1">
        <f>'Formulario de Respuestas'!C144</f>
        <v>0</v>
      </c>
      <c r="B145" s="1">
        <f>'Formulario de Respuestas'!D144</f>
        <v>0</v>
      </c>
      <c r="C145" s="25">
        <f>IF($B145='Formulario de Respuestas'!$D144,'Formulario de Respuestas'!$E144,"ES DIFERENTE")</f>
        <v>0</v>
      </c>
      <c r="D145" s="15" t="str">
        <f>IFERROR(VLOOKUP(CONCATENATE(C$1,C145),'Formulario de Preguntas'!$C$2:$FN$165,3,FALSE),"")</f>
        <v/>
      </c>
      <c r="E145" s="1" t="str">
        <f>IFERROR(VLOOKUP(CONCATENATE(C$1,C145),'Formulario de Preguntas'!$C$2:$FN$165,4,FALSE),"")</f>
        <v/>
      </c>
      <c r="F145" s="25">
        <f>IF($B145='Formulario de Respuestas'!$D144,'Formulario de Respuestas'!$F144,"ES DIFERENTE")</f>
        <v>0</v>
      </c>
      <c r="G145" s="1" t="str">
        <f>IFERROR(VLOOKUP(CONCATENATE(F$1,F145),'Formulario de Preguntas'!$C$2:$FN$165,3,FALSE),"")</f>
        <v/>
      </c>
      <c r="H145" s="1" t="str">
        <f>IFERROR(VLOOKUP(CONCATENATE(F$1,F145),'Formulario de Preguntas'!$C$2:$FN$165,4,FALSE),"")</f>
        <v/>
      </c>
      <c r="I145" s="25">
        <f>IF($B145='Formulario de Respuestas'!$D144,'Formulario de Respuestas'!$G144,"ES DIFERENTE")</f>
        <v>0</v>
      </c>
      <c r="J145" s="1" t="str">
        <f>IFERROR(VLOOKUP(CONCATENATE(I$1,I145),'Formulario de Preguntas'!$C$10:$FN$165,3,FALSE),"")</f>
        <v/>
      </c>
      <c r="K145" s="1" t="str">
        <f>IFERROR(VLOOKUP(CONCATENATE(I$1,I145),'Formulario de Preguntas'!$C$10:$FN$165,4,FALSE),"")</f>
        <v/>
      </c>
      <c r="L145" s="25">
        <f>IF($B145='Formulario de Respuestas'!$D144,'Formulario de Respuestas'!$H144,"ES DIFERENTE")</f>
        <v>0</v>
      </c>
      <c r="M145" s="1" t="str">
        <f>IFERROR(VLOOKUP(CONCATENATE(L$1,L145),'Formulario de Preguntas'!$C$10:$FN$165,3,FALSE),"")</f>
        <v/>
      </c>
      <c r="N145" s="1" t="str">
        <f>IFERROR(VLOOKUP(CONCATENATE(L$1,L145),'Formulario de Preguntas'!$C$10:$FN$165,4,FALSE),"")</f>
        <v/>
      </c>
      <c r="O145" s="25">
        <f>IF($B145='Formulario de Respuestas'!$D144,'Formulario de Respuestas'!$I144,"ES DIFERENTE")</f>
        <v>0</v>
      </c>
      <c r="P145" s="1" t="str">
        <f>IFERROR(VLOOKUP(CONCATENATE(O$1,O145),'Formulario de Preguntas'!$C$10:$FN$165,3,FALSE),"")</f>
        <v/>
      </c>
      <c r="Q145" s="1" t="str">
        <f>IFERROR(VLOOKUP(CONCATENATE(O$1,O145),'Formulario de Preguntas'!$C$10:$FN$165,4,FALSE),"")</f>
        <v/>
      </c>
      <c r="R145" s="25">
        <f>IF($B145='Formulario de Respuestas'!$D144,'Formulario de Respuestas'!$J144,"ES DIFERENTE")</f>
        <v>0</v>
      </c>
      <c r="S145" s="1" t="str">
        <f>IFERROR(VLOOKUP(CONCATENATE(R$1,R145),'Formulario de Preguntas'!$C$10:$FN$165,3,FALSE),"")</f>
        <v/>
      </c>
      <c r="T145" s="1" t="str">
        <f>IFERROR(VLOOKUP(CONCATENATE(R$1,R145),'Formulario de Preguntas'!$C$10:$FN$165,4,FALSE),"")</f>
        <v/>
      </c>
      <c r="U145" s="25">
        <f>IF($B145='Formulario de Respuestas'!$D144,'Formulario de Respuestas'!$K144,"ES DIFERENTE")</f>
        <v>0</v>
      </c>
      <c r="V145" s="1" t="str">
        <f>IFERROR(VLOOKUP(CONCATENATE(U$1,U145),'Formulario de Preguntas'!$C$10:$FN$165,3,FALSE),"")</f>
        <v/>
      </c>
      <c r="W145" s="1" t="str">
        <f>IFERROR(VLOOKUP(CONCATENATE(U$1,U145),'Formulario de Preguntas'!$C$10:$FN$165,4,FALSE),"")</f>
        <v/>
      </c>
      <c r="X145" s="25">
        <f>IF($B145='Formulario de Respuestas'!$D144,'Formulario de Respuestas'!$L144,"ES DIFERENTE")</f>
        <v>0</v>
      </c>
      <c r="Y145" s="1" t="str">
        <f>IFERROR(VLOOKUP(CONCATENATE(X$1,X145),'Formulario de Preguntas'!$C$10:$FN$165,3,FALSE),"")</f>
        <v/>
      </c>
      <c r="Z145" s="1" t="str">
        <f>IFERROR(VLOOKUP(CONCATENATE(X$1,X145),'Formulario de Preguntas'!$C$10:$FN$165,4,FALSE),"")</f>
        <v/>
      </c>
      <c r="AA145" s="25">
        <f>IF($B145='Formulario de Respuestas'!$D144,'Formulario de Respuestas'!$M144,"ES DIFERENTE")</f>
        <v>0</v>
      </c>
      <c r="AB145" s="1" t="str">
        <f>IFERROR(VLOOKUP(CONCATENATE(AA$1,AA145),'Formulario de Preguntas'!$C$10:$FN$165,3,FALSE),"")</f>
        <v/>
      </c>
      <c r="AC145" s="1" t="str">
        <f>IFERROR(VLOOKUP(CONCATENATE(AA$1,AA145),'Formulario de Preguntas'!$C$10:$FN$165,4,FALSE),"")</f>
        <v/>
      </c>
      <c r="AD145" s="25">
        <f>IF($B145='Formulario de Respuestas'!$D144,'Formulario de Respuestas'!$N144,"ES DIFERENTE")</f>
        <v>0</v>
      </c>
      <c r="AE145" s="1" t="str">
        <f>IFERROR(VLOOKUP(CONCATENATE(AD$1,AD145),'Formulario de Preguntas'!$C$10:$FN$165,3,FALSE),"")</f>
        <v/>
      </c>
      <c r="AF145" s="1" t="str">
        <f>IFERROR(VLOOKUP(CONCATENATE(AD$1,AD145),'Formulario de Preguntas'!$C$10:$FN$165,4,FALSE),"")</f>
        <v/>
      </c>
      <c r="AG145" s="25">
        <f>IF($B145='Formulario de Respuestas'!$D144,'Formulario de Respuestas'!$O144,"ES DIFERENTE")</f>
        <v>0</v>
      </c>
      <c r="AH145" s="1" t="str">
        <f>IFERROR(VLOOKUP(CONCATENATE(AG$1,AG145),'Formulario de Preguntas'!$C$10:$FN$165,3,FALSE),"")</f>
        <v/>
      </c>
      <c r="AI145" s="1" t="str">
        <f>IFERROR(VLOOKUP(CONCATENATE(AG$1,AG145),'Formulario de Preguntas'!$C$10:$FN$165,4,FALSE),"")</f>
        <v/>
      </c>
      <c r="AJ145" s="25">
        <f>IF($B145='Formulario de Respuestas'!$D144,'Formulario de Respuestas'!$P144,"ES DIFERENTE")</f>
        <v>0</v>
      </c>
      <c r="AK145" s="1" t="str">
        <f>IFERROR(VLOOKUP(CONCATENATE(AJ$1,AJ145),'Formulario de Preguntas'!$C$10:$FN$165,3,FALSE),"")</f>
        <v/>
      </c>
      <c r="AL145" s="1" t="str">
        <f>IFERROR(VLOOKUP(CONCATENATE(AJ$1,AJ145),'Formulario de Preguntas'!$C$10:$FN$165,4,FALSE),"")</f>
        <v/>
      </c>
      <c r="AM145" s="25">
        <f>IF($B145='Formulario de Respuestas'!$D144,'Formulario de Respuestas'!$Q144,"ES DIFERENTE")</f>
        <v>0</v>
      </c>
      <c r="AN145" s="1" t="str">
        <f>IFERROR(VLOOKUP(CONCATENATE(AM$1,AM145),'Formulario de Preguntas'!$C$10:$FN$165,3,FALSE),"")</f>
        <v/>
      </c>
      <c r="AO145" s="1" t="str">
        <f>IFERROR(VLOOKUP(CONCATENATE(AM$1,AM145),'Formulario de Preguntas'!$C$10:$FN$165,4,FALSE),"")</f>
        <v/>
      </c>
      <c r="AP145" s="25">
        <f>IF($B145='Formulario de Respuestas'!$D144,'Formulario de Respuestas'!$R144,"ES DIFERENTE")</f>
        <v>0</v>
      </c>
      <c r="AQ145" s="1" t="str">
        <f>IFERROR(VLOOKUP(CONCATENATE(AP$1,AP145),'Formulario de Preguntas'!$C$10:$FN$165,3,FALSE),"")</f>
        <v/>
      </c>
      <c r="AR145" s="1" t="str">
        <f>IFERROR(VLOOKUP(CONCATENATE(AP$1,AP145),'Formulario de Preguntas'!$C$10:$FN$165,4,FALSE),"")</f>
        <v/>
      </c>
      <c r="AS145" s="25">
        <f>IF($B145='Formulario de Respuestas'!$D144,'Formulario de Respuestas'!$S144,"ES DIFERENTE")</f>
        <v>0</v>
      </c>
      <c r="AT145" s="1" t="str">
        <f>IFERROR(VLOOKUP(CONCATENATE(AS$1,AS145),'Formulario de Preguntas'!$C$10:$FN$165,3,FALSE),"")</f>
        <v/>
      </c>
      <c r="AU145" s="1" t="str">
        <f>IFERROR(VLOOKUP(CONCATENATE(AS$1,AS145),'Formulario de Preguntas'!$C$10:$FN$165,4,FALSE),"")</f>
        <v/>
      </c>
      <c r="AV145" s="25">
        <f>IF($B145='Formulario de Respuestas'!$D144,'Formulario de Respuestas'!$T144,"ES DIFERENTE")</f>
        <v>0</v>
      </c>
      <c r="AW145" s="1" t="str">
        <f>IFERROR(VLOOKUP(CONCATENATE(AV$1,AV145),'Formulario de Preguntas'!$C$10:$FN$165,3,FALSE),"")</f>
        <v/>
      </c>
      <c r="AX145" s="1" t="str">
        <f>IFERROR(VLOOKUP(CONCATENATE(AV$1,AV145),'Formulario de Preguntas'!$C$10:$FN$165,4,FALSE),"")</f>
        <v/>
      </c>
      <c r="AY145" s="25">
        <f>IF($B145='Formulario de Respuestas'!$D144,'Formulario de Respuestas'!$U144,"ES DIFERENTE")</f>
        <v>0</v>
      </c>
      <c r="AZ145" s="1" t="str">
        <f>IFERROR(VLOOKUP(CONCATENATE(AY$1,AY145),'Formulario de Preguntas'!$C$10:$FN$165,3,FALSE),"")</f>
        <v/>
      </c>
      <c r="BA145" s="1" t="str">
        <f>IFERROR(VLOOKUP(CONCATENATE(AY$1,AY145),'Formulario de Preguntas'!$C$10:$FN$165,4,FALSE),"")</f>
        <v/>
      </c>
      <c r="BB145" s="25">
        <f>IF($B145='Formulario de Respuestas'!$D144,'Formulario de Respuestas'!$V144,"ES DIFERENTE")</f>
        <v>0</v>
      </c>
      <c r="BC145" s="1" t="str">
        <f>IFERROR(VLOOKUP(CONCATENATE(BB$1,BB145),'Formulario de Preguntas'!$C$10:$FN$165,3,FALSE),"")</f>
        <v/>
      </c>
      <c r="BD145" s="1" t="str">
        <f>IFERROR(VLOOKUP(CONCATENATE(BB$1,BB145),'Formulario de Preguntas'!$C$10:$FN$165,4,FALSE),"")</f>
        <v/>
      </c>
      <c r="BE145" s="25">
        <f>IF($B145='Formulario de Respuestas'!$D144,'Formulario de Respuestas'!$W144,"ES DIFERENTE")</f>
        <v>0</v>
      </c>
      <c r="BF145" s="1" t="str">
        <f>IFERROR(VLOOKUP(CONCATENATE(BE$1,BE145),'Formulario de Preguntas'!$C$10:$FN$165,3,FALSE),"")</f>
        <v/>
      </c>
      <c r="BG145" s="1" t="str">
        <f>IFERROR(VLOOKUP(CONCATENATE(BE$1,BE145),'Formulario de Preguntas'!$C$10:$FN$165,4,FALSE),"")</f>
        <v/>
      </c>
      <c r="BH145" s="25">
        <f>IF($B145='Formulario de Respuestas'!$D144,'Formulario de Respuestas'!$X144,"ES DIFERENTE")</f>
        <v>0</v>
      </c>
      <c r="BI145" s="1" t="str">
        <f>IFERROR(VLOOKUP(CONCATENATE(BH$1,BH145),'Formulario de Preguntas'!$C$10:$FN$165,3,FALSE),"")</f>
        <v/>
      </c>
      <c r="BJ145" s="1" t="str">
        <f>IFERROR(VLOOKUP(CONCATENATE(BH$1,BH145),'Formulario de Preguntas'!$C$10:$FN$165,4,FALSE),"")</f>
        <v/>
      </c>
      <c r="BK145" s="25">
        <f>IF($B145='Formulario de Respuestas'!$D144,'Formulario de Respuestas'!$Y144,"ES DIFERENTE")</f>
        <v>0</v>
      </c>
      <c r="BL145" s="1" t="str">
        <f>IFERROR(VLOOKUP(CONCATENATE(BK$1,BK145),'Formulario de Preguntas'!$C$10:$FN$165,3,FALSE),"")</f>
        <v/>
      </c>
      <c r="BM145" s="1" t="str">
        <f>IFERROR(VLOOKUP(CONCATENATE(BK$1,BK145),'Formulario de Preguntas'!$C$10:$FN$165,4,FALSE),"")</f>
        <v/>
      </c>
      <c r="BN145" s="25">
        <f>IF($B145='Formulario de Respuestas'!$D144,'Formulario de Respuestas'!$Z144,"ES DIFERENTE")</f>
        <v>0</v>
      </c>
      <c r="BO145" s="1" t="str">
        <f>IFERROR(VLOOKUP(CONCATENATE(BN$1,BN145),'Formulario de Preguntas'!$C$10:$FN$165,3,FALSE),"")</f>
        <v/>
      </c>
      <c r="BP145" s="1" t="str">
        <f>IFERROR(VLOOKUP(CONCATENATE(BN$1,BN145),'Formulario de Preguntas'!$C$10:$FN$165,4,FALSE),"")</f>
        <v/>
      </c>
      <c r="BR145" s="1">
        <f t="shared" si="7"/>
        <v>0</v>
      </c>
      <c r="BS145" s="1">
        <f t="shared" si="8"/>
        <v>0.25</v>
      </c>
      <c r="BT145" s="1">
        <f t="shared" si="6"/>
        <v>0</v>
      </c>
      <c r="BU145" s="1">
        <f>COUNTIF('Formulario de Respuestas'!$E144:$Z144,"A")</f>
        <v>0</v>
      </c>
      <c r="BV145" s="1">
        <f>COUNTIF('Formulario de Respuestas'!$E144:$Z144,"B")</f>
        <v>0</v>
      </c>
      <c r="BW145" s="1">
        <f>COUNTIF('Formulario de Respuestas'!$E144:$Z144,"C")</f>
        <v>0</v>
      </c>
      <c r="BX145" s="1">
        <f>COUNTIF('Formulario de Respuestas'!$E144:$Z144,"D")</f>
        <v>0</v>
      </c>
      <c r="BY145" s="1">
        <f>COUNTIF('Formulario de Respuestas'!$E144:$Z144,"E (RESPUESTA ANULADA)")</f>
        <v>0</v>
      </c>
    </row>
    <row r="146" spans="1:77" x14ac:dyDescent="0.25">
      <c r="A146" s="1">
        <f>'Formulario de Respuestas'!C145</f>
        <v>0</v>
      </c>
      <c r="B146" s="1">
        <f>'Formulario de Respuestas'!D145</f>
        <v>0</v>
      </c>
      <c r="C146" s="25">
        <f>IF($B146='Formulario de Respuestas'!$D145,'Formulario de Respuestas'!$E145,"ES DIFERENTE")</f>
        <v>0</v>
      </c>
      <c r="D146" s="15" t="str">
        <f>IFERROR(VLOOKUP(CONCATENATE(C$1,C146),'Formulario de Preguntas'!$C$2:$FN$165,3,FALSE),"")</f>
        <v/>
      </c>
      <c r="E146" s="1" t="str">
        <f>IFERROR(VLOOKUP(CONCATENATE(C$1,C146),'Formulario de Preguntas'!$C$2:$FN$165,4,FALSE),"")</f>
        <v/>
      </c>
      <c r="F146" s="25">
        <f>IF($B146='Formulario de Respuestas'!$D145,'Formulario de Respuestas'!$F145,"ES DIFERENTE")</f>
        <v>0</v>
      </c>
      <c r="G146" s="1" t="str">
        <f>IFERROR(VLOOKUP(CONCATENATE(F$1,F146),'Formulario de Preguntas'!$C$2:$FN$165,3,FALSE),"")</f>
        <v/>
      </c>
      <c r="H146" s="1" t="str">
        <f>IFERROR(VLOOKUP(CONCATENATE(F$1,F146),'Formulario de Preguntas'!$C$2:$FN$165,4,FALSE),"")</f>
        <v/>
      </c>
      <c r="I146" s="25">
        <f>IF($B146='Formulario de Respuestas'!$D145,'Formulario de Respuestas'!$G145,"ES DIFERENTE")</f>
        <v>0</v>
      </c>
      <c r="J146" s="1" t="str">
        <f>IFERROR(VLOOKUP(CONCATENATE(I$1,I146),'Formulario de Preguntas'!$C$10:$FN$165,3,FALSE),"")</f>
        <v/>
      </c>
      <c r="K146" s="1" t="str">
        <f>IFERROR(VLOOKUP(CONCATENATE(I$1,I146),'Formulario de Preguntas'!$C$10:$FN$165,4,FALSE),"")</f>
        <v/>
      </c>
      <c r="L146" s="25">
        <f>IF($B146='Formulario de Respuestas'!$D145,'Formulario de Respuestas'!$H145,"ES DIFERENTE")</f>
        <v>0</v>
      </c>
      <c r="M146" s="1" t="str">
        <f>IFERROR(VLOOKUP(CONCATENATE(L$1,L146),'Formulario de Preguntas'!$C$10:$FN$165,3,FALSE),"")</f>
        <v/>
      </c>
      <c r="N146" s="1" t="str">
        <f>IFERROR(VLOOKUP(CONCATENATE(L$1,L146),'Formulario de Preguntas'!$C$10:$FN$165,4,FALSE),"")</f>
        <v/>
      </c>
      <c r="O146" s="25">
        <f>IF($B146='Formulario de Respuestas'!$D145,'Formulario de Respuestas'!$I145,"ES DIFERENTE")</f>
        <v>0</v>
      </c>
      <c r="P146" s="1" t="str">
        <f>IFERROR(VLOOKUP(CONCATENATE(O$1,O146),'Formulario de Preguntas'!$C$10:$FN$165,3,FALSE),"")</f>
        <v/>
      </c>
      <c r="Q146" s="1" t="str">
        <f>IFERROR(VLOOKUP(CONCATENATE(O$1,O146),'Formulario de Preguntas'!$C$10:$FN$165,4,FALSE),"")</f>
        <v/>
      </c>
      <c r="R146" s="25">
        <f>IF($B146='Formulario de Respuestas'!$D145,'Formulario de Respuestas'!$J145,"ES DIFERENTE")</f>
        <v>0</v>
      </c>
      <c r="S146" s="1" t="str">
        <f>IFERROR(VLOOKUP(CONCATENATE(R$1,R146),'Formulario de Preguntas'!$C$10:$FN$165,3,FALSE),"")</f>
        <v/>
      </c>
      <c r="T146" s="1" t="str">
        <f>IFERROR(VLOOKUP(CONCATENATE(R$1,R146),'Formulario de Preguntas'!$C$10:$FN$165,4,FALSE),"")</f>
        <v/>
      </c>
      <c r="U146" s="25">
        <f>IF($B146='Formulario de Respuestas'!$D145,'Formulario de Respuestas'!$K145,"ES DIFERENTE")</f>
        <v>0</v>
      </c>
      <c r="V146" s="1" t="str">
        <f>IFERROR(VLOOKUP(CONCATENATE(U$1,U146),'Formulario de Preguntas'!$C$10:$FN$165,3,FALSE),"")</f>
        <v/>
      </c>
      <c r="W146" s="1" t="str">
        <f>IFERROR(VLOOKUP(CONCATENATE(U$1,U146),'Formulario de Preguntas'!$C$10:$FN$165,4,FALSE),"")</f>
        <v/>
      </c>
      <c r="X146" s="25">
        <f>IF($B146='Formulario de Respuestas'!$D145,'Formulario de Respuestas'!$L145,"ES DIFERENTE")</f>
        <v>0</v>
      </c>
      <c r="Y146" s="1" t="str">
        <f>IFERROR(VLOOKUP(CONCATENATE(X$1,X146),'Formulario de Preguntas'!$C$10:$FN$165,3,FALSE),"")</f>
        <v/>
      </c>
      <c r="Z146" s="1" t="str">
        <f>IFERROR(VLOOKUP(CONCATENATE(X$1,X146),'Formulario de Preguntas'!$C$10:$FN$165,4,FALSE),"")</f>
        <v/>
      </c>
      <c r="AA146" s="25">
        <f>IF($B146='Formulario de Respuestas'!$D145,'Formulario de Respuestas'!$M145,"ES DIFERENTE")</f>
        <v>0</v>
      </c>
      <c r="AB146" s="1" t="str">
        <f>IFERROR(VLOOKUP(CONCATENATE(AA$1,AA146),'Formulario de Preguntas'!$C$10:$FN$165,3,FALSE),"")</f>
        <v/>
      </c>
      <c r="AC146" s="1" t="str">
        <f>IFERROR(VLOOKUP(CONCATENATE(AA$1,AA146),'Formulario de Preguntas'!$C$10:$FN$165,4,FALSE),"")</f>
        <v/>
      </c>
      <c r="AD146" s="25">
        <f>IF($B146='Formulario de Respuestas'!$D145,'Formulario de Respuestas'!$N145,"ES DIFERENTE")</f>
        <v>0</v>
      </c>
      <c r="AE146" s="1" t="str">
        <f>IFERROR(VLOOKUP(CONCATENATE(AD$1,AD146),'Formulario de Preguntas'!$C$10:$FN$165,3,FALSE),"")</f>
        <v/>
      </c>
      <c r="AF146" s="1" t="str">
        <f>IFERROR(VLOOKUP(CONCATENATE(AD$1,AD146),'Formulario de Preguntas'!$C$10:$FN$165,4,FALSE),"")</f>
        <v/>
      </c>
      <c r="AG146" s="25">
        <f>IF($B146='Formulario de Respuestas'!$D145,'Formulario de Respuestas'!$O145,"ES DIFERENTE")</f>
        <v>0</v>
      </c>
      <c r="AH146" s="1" t="str">
        <f>IFERROR(VLOOKUP(CONCATENATE(AG$1,AG146),'Formulario de Preguntas'!$C$10:$FN$165,3,FALSE),"")</f>
        <v/>
      </c>
      <c r="AI146" s="1" t="str">
        <f>IFERROR(VLOOKUP(CONCATENATE(AG$1,AG146),'Formulario de Preguntas'!$C$10:$FN$165,4,FALSE),"")</f>
        <v/>
      </c>
      <c r="AJ146" s="25">
        <f>IF($B146='Formulario de Respuestas'!$D145,'Formulario de Respuestas'!$P145,"ES DIFERENTE")</f>
        <v>0</v>
      </c>
      <c r="AK146" s="1" t="str">
        <f>IFERROR(VLOOKUP(CONCATENATE(AJ$1,AJ146),'Formulario de Preguntas'!$C$10:$FN$165,3,FALSE),"")</f>
        <v/>
      </c>
      <c r="AL146" s="1" t="str">
        <f>IFERROR(VLOOKUP(CONCATENATE(AJ$1,AJ146),'Formulario de Preguntas'!$C$10:$FN$165,4,FALSE),"")</f>
        <v/>
      </c>
      <c r="AM146" s="25">
        <f>IF($B146='Formulario de Respuestas'!$D145,'Formulario de Respuestas'!$Q145,"ES DIFERENTE")</f>
        <v>0</v>
      </c>
      <c r="AN146" s="1" t="str">
        <f>IFERROR(VLOOKUP(CONCATENATE(AM$1,AM146),'Formulario de Preguntas'!$C$10:$FN$165,3,FALSE),"")</f>
        <v/>
      </c>
      <c r="AO146" s="1" t="str">
        <f>IFERROR(VLOOKUP(CONCATENATE(AM$1,AM146),'Formulario de Preguntas'!$C$10:$FN$165,4,FALSE),"")</f>
        <v/>
      </c>
      <c r="AP146" s="25">
        <f>IF($B146='Formulario de Respuestas'!$D145,'Formulario de Respuestas'!$R145,"ES DIFERENTE")</f>
        <v>0</v>
      </c>
      <c r="AQ146" s="1" t="str">
        <f>IFERROR(VLOOKUP(CONCATENATE(AP$1,AP146),'Formulario de Preguntas'!$C$10:$FN$165,3,FALSE),"")</f>
        <v/>
      </c>
      <c r="AR146" s="1" t="str">
        <f>IFERROR(VLOOKUP(CONCATENATE(AP$1,AP146),'Formulario de Preguntas'!$C$10:$FN$165,4,FALSE),"")</f>
        <v/>
      </c>
      <c r="AS146" s="25">
        <f>IF($B146='Formulario de Respuestas'!$D145,'Formulario de Respuestas'!$S145,"ES DIFERENTE")</f>
        <v>0</v>
      </c>
      <c r="AT146" s="1" t="str">
        <f>IFERROR(VLOOKUP(CONCATENATE(AS$1,AS146),'Formulario de Preguntas'!$C$10:$FN$165,3,FALSE),"")</f>
        <v/>
      </c>
      <c r="AU146" s="1" t="str">
        <f>IFERROR(VLOOKUP(CONCATENATE(AS$1,AS146),'Formulario de Preguntas'!$C$10:$FN$165,4,FALSE),"")</f>
        <v/>
      </c>
      <c r="AV146" s="25">
        <f>IF($B146='Formulario de Respuestas'!$D145,'Formulario de Respuestas'!$T145,"ES DIFERENTE")</f>
        <v>0</v>
      </c>
      <c r="AW146" s="1" t="str">
        <f>IFERROR(VLOOKUP(CONCATENATE(AV$1,AV146),'Formulario de Preguntas'!$C$10:$FN$165,3,FALSE),"")</f>
        <v/>
      </c>
      <c r="AX146" s="1" t="str">
        <f>IFERROR(VLOOKUP(CONCATENATE(AV$1,AV146),'Formulario de Preguntas'!$C$10:$FN$165,4,FALSE),"")</f>
        <v/>
      </c>
      <c r="AY146" s="25">
        <f>IF($B146='Formulario de Respuestas'!$D145,'Formulario de Respuestas'!$U145,"ES DIFERENTE")</f>
        <v>0</v>
      </c>
      <c r="AZ146" s="1" t="str">
        <f>IFERROR(VLOOKUP(CONCATENATE(AY$1,AY146),'Formulario de Preguntas'!$C$10:$FN$165,3,FALSE),"")</f>
        <v/>
      </c>
      <c r="BA146" s="1" t="str">
        <f>IFERROR(VLOOKUP(CONCATENATE(AY$1,AY146),'Formulario de Preguntas'!$C$10:$FN$165,4,FALSE),"")</f>
        <v/>
      </c>
      <c r="BB146" s="25">
        <f>IF($B146='Formulario de Respuestas'!$D145,'Formulario de Respuestas'!$V145,"ES DIFERENTE")</f>
        <v>0</v>
      </c>
      <c r="BC146" s="1" t="str">
        <f>IFERROR(VLOOKUP(CONCATENATE(BB$1,BB146),'Formulario de Preguntas'!$C$10:$FN$165,3,FALSE),"")</f>
        <v/>
      </c>
      <c r="BD146" s="1" t="str">
        <f>IFERROR(VLOOKUP(CONCATENATE(BB$1,BB146),'Formulario de Preguntas'!$C$10:$FN$165,4,FALSE),"")</f>
        <v/>
      </c>
      <c r="BE146" s="25">
        <f>IF($B146='Formulario de Respuestas'!$D145,'Formulario de Respuestas'!$W145,"ES DIFERENTE")</f>
        <v>0</v>
      </c>
      <c r="BF146" s="1" t="str">
        <f>IFERROR(VLOOKUP(CONCATENATE(BE$1,BE146),'Formulario de Preguntas'!$C$10:$FN$165,3,FALSE),"")</f>
        <v/>
      </c>
      <c r="BG146" s="1" t="str">
        <f>IFERROR(VLOOKUP(CONCATENATE(BE$1,BE146),'Formulario de Preguntas'!$C$10:$FN$165,4,FALSE),"")</f>
        <v/>
      </c>
      <c r="BH146" s="25">
        <f>IF($B146='Formulario de Respuestas'!$D145,'Formulario de Respuestas'!$X145,"ES DIFERENTE")</f>
        <v>0</v>
      </c>
      <c r="BI146" s="1" t="str">
        <f>IFERROR(VLOOKUP(CONCATENATE(BH$1,BH146),'Formulario de Preguntas'!$C$10:$FN$165,3,FALSE),"")</f>
        <v/>
      </c>
      <c r="BJ146" s="1" t="str">
        <f>IFERROR(VLOOKUP(CONCATENATE(BH$1,BH146),'Formulario de Preguntas'!$C$10:$FN$165,4,FALSE),"")</f>
        <v/>
      </c>
      <c r="BK146" s="25">
        <f>IF($B146='Formulario de Respuestas'!$D145,'Formulario de Respuestas'!$Y145,"ES DIFERENTE")</f>
        <v>0</v>
      </c>
      <c r="BL146" s="1" t="str">
        <f>IFERROR(VLOOKUP(CONCATENATE(BK$1,BK146),'Formulario de Preguntas'!$C$10:$FN$165,3,FALSE),"")</f>
        <v/>
      </c>
      <c r="BM146" s="1" t="str">
        <f>IFERROR(VLOOKUP(CONCATENATE(BK$1,BK146),'Formulario de Preguntas'!$C$10:$FN$165,4,FALSE),"")</f>
        <v/>
      </c>
      <c r="BN146" s="25">
        <f>IF($B146='Formulario de Respuestas'!$D145,'Formulario de Respuestas'!$Z145,"ES DIFERENTE")</f>
        <v>0</v>
      </c>
      <c r="BO146" s="1" t="str">
        <f>IFERROR(VLOOKUP(CONCATENATE(BN$1,BN146),'Formulario de Preguntas'!$C$10:$FN$165,3,FALSE),"")</f>
        <v/>
      </c>
      <c r="BP146" s="1" t="str">
        <f>IFERROR(VLOOKUP(CONCATENATE(BN$1,BN146),'Formulario de Preguntas'!$C$10:$FN$165,4,FALSE),"")</f>
        <v/>
      </c>
      <c r="BR146" s="1">
        <f t="shared" si="7"/>
        <v>0</v>
      </c>
      <c r="BS146" s="1">
        <f t="shared" si="8"/>
        <v>0.25</v>
      </c>
      <c r="BT146" s="1">
        <f t="shared" si="6"/>
        <v>0</v>
      </c>
      <c r="BU146" s="1">
        <f>COUNTIF('Formulario de Respuestas'!$E145:$Z145,"A")</f>
        <v>0</v>
      </c>
      <c r="BV146" s="1">
        <f>COUNTIF('Formulario de Respuestas'!$E145:$Z145,"B")</f>
        <v>0</v>
      </c>
      <c r="BW146" s="1">
        <f>COUNTIF('Formulario de Respuestas'!$E145:$Z145,"C")</f>
        <v>0</v>
      </c>
      <c r="BX146" s="1">
        <f>COUNTIF('Formulario de Respuestas'!$E145:$Z145,"D")</f>
        <v>0</v>
      </c>
      <c r="BY146" s="1">
        <f>COUNTIF('Formulario de Respuestas'!$E145:$Z145,"E (RESPUESTA ANULADA)")</f>
        <v>0</v>
      </c>
    </row>
    <row r="147" spans="1:77" x14ac:dyDescent="0.25">
      <c r="A147" s="1">
        <f>'Formulario de Respuestas'!C146</f>
        <v>0</v>
      </c>
      <c r="B147" s="1">
        <f>'Formulario de Respuestas'!D146</f>
        <v>0</v>
      </c>
      <c r="C147" s="25">
        <f>IF($B147='Formulario de Respuestas'!$D146,'Formulario de Respuestas'!$E146,"ES DIFERENTE")</f>
        <v>0</v>
      </c>
      <c r="D147" s="15" t="str">
        <f>IFERROR(VLOOKUP(CONCATENATE(C$1,C147),'Formulario de Preguntas'!$C$2:$FN$165,3,FALSE),"")</f>
        <v/>
      </c>
      <c r="E147" s="1" t="str">
        <f>IFERROR(VLOOKUP(CONCATENATE(C$1,C147),'Formulario de Preguntas'!$C$2:$FN$165,4,FALSE),"")</f>
        <v/>
      </c>
      <c r="F147" s="25">
        <f>IF($B147='Formulario de Respuestas'!$D146,'Formulario de Respuestas'!$F146,"ES DIFERENTE")</f>
        <v>0</v>
      </c>
      <c r="G147" s="1" t="str">
        <f>IFERROR(VLOOKUP(CONCATENATE(F$1,F147),'Formulario de Preguntas'!$C$2:$FN$165,3,FALSE),"")</f>
        <v/>
      </c>
      <c r="H147" s="1" t="str">
        <f>IFERROR(VLOOKUP(CONCATENATE(F$1,F147),'Formulario de Preguntas'!$C$2:$FN$165,4,FALSE),"")</f>
        <v/>
      </c>
      <c r="I147" s="25">
        <f>IF($B147='Formulario de Respuestas'!$D146,'Formulario de Respuestas'!$G146,"ES DIFERENTE")</f>
        <v>0</v>
      </c>
      <c r="J147" s="1" t="str">
        <f>IFERROR(VLOOKUP(CONCATENATE(I$1,I147),'Formulario de Preguntas'!$C$10:$FN$165,3,FALSE),"")</f>
        <v/>
      </c>
      <c r="K147" s="1" t="str">
        <f>IFERROR(VLOOKUP(CONCATENATE(I$1,I147),'Formulario de Preguntas'!$C$10:$FN$165,4,FALSE),"")</f>
        <v/>
      </c>
      <c r="L147" s="25">
        <f>IF($B147='Formulario de Respuestas'!$D146,'Formulario de Respuestas'!$H146,"ES DIFERENTE")</f>
        <v>0</v>
      </c>
      <c r="M147" s="1" t="str">
        <f>IFERROR(VLOOKUP(CONCATENATE(L$1,L147),'Formulario de Preguntas'!$C$10:$FN$165,3,FALSE),"")</f>
        <v/>
      </c>
      <c r="N147" s="1" t="str">
        <f>IFERROR(VLOOKUP(CONCATENATE(L$1,L147),'Formulario de Preguntas'!$C$10:$FN$165,4,FALSE),"")</f>
        <v/>
      </c>
      <c r="O147" s="25">
        <f>IF($B147='Formulario de Respuestas'!$D146,'Formulario de Respuestas'!$I146,"ES DIFERENTE")</f>
        <v>0</v>
      </c>
      <c r="P147" s="1" t="str">
        <f>IFERROR(VLOOKUP(CONCATENATE(O$1,O147),'Formulario de Preguntas'!$C$10:$FN$165,3,FALSE),"")</f>
        <v/>
      </c>
      <c r="Q147" s="1" t="str">
        <f>IFERROR(VLOOKUP(CONCATENATE(O$1,O147),'Formulario de Preguntas'!$C$10:$FN$165,4,FALSE),"")</f>
        <v/>
      </c>
      <c r="R147" s="25">
        <f>IF($B147='Formulario de Respuestas'!$D146,'Formulario de Respuestas'!$J146,"ES DIFERENTE")</f>
        <v>0</v>
      </c>
      <c r="S147" s="1" t="str">
        <f>IFERROR(VLOOKUP(CONCATENATE(R$1,R147),'Formulario de Preguntas'!$C$10:$FN$165,3,FALSE),"")</f>
        <v/>
      </c>
      <c r="T147" s="1" t="str">
        <f>IFERROR(VLOOKUP(CONCATENATE(R$1,R147),'Formulario de Preguntas'!$C$10:$FN$165,4,FALSE),"")</f>
        <v/>
      </c>
      <c r="U147" s="25">
        <f>IF($B147='Formulario de Respuestas'!$D146,'Formulario de Respuestas'!$K146,"ES DIFERENTE")</f>
        <v>0</v>
      </c>
      <c r="V147" s="1" t="str">
        <f>IFERROR(VLOOKUP(CONCATENATE(U$1,U147),'Formulario de Preguntas'!$C$10:$FN$165,3,FALSE),"")</f>
        <v/>
      </c>
      <c r="W147" s="1" t="str">
        <f>IFERROR(VLOOKUP(CONCATENATE(U$1,U147),'Formulario de Preguntas'!$C$10:$FN$165,4,FALSE),"")</f>
        <v/>
      </c>
      <c r="X147" s="25">
        <f>IF($B147='Formulario de Respuestas'!$D146,'Formulario de Respuestas'!$L146,"ES DIFERENTE")</f>
        <v>0</v>
      </c>
      <c r="Y147" s="1" t="str">
        <f>IFERROR(VLOOKUP(CONCATENATE(X$1,X147),'Formulario de Preguntas'!$C$10:$FN$165,3,FALSE),"")</f>
        <v/>
      </c>
      <c r="Z147" s="1" t="str">
        <f>IFERROR(VLOOKUP(CONCATENATE(X$1,X147),'Formulario de Preguntas'!$C$10:$FN$165,4,FALSE),"")</f>
        <v/>
      </c>
      <c r="AA147" s="25">
        <f>IF($B147='Formulario de Respuestas'!$D146,'Formulario de Respuestas'!$M146,"ES DIFERENTE")</f>
        <v>0</v>
      </c>
      <c r="AB147" s="1" t="str">
        <f>IFERROR(VLOOKUP(CONCATENATE(AA$1,AA147),'Formulario de Preguntas'!$C$10:$FN$165,3,FALSE),"")</f>
        <v/>
      </c>
      <c r="AC147" s="1" t="str">
        <f>IFERROR(VLOOKUP(CONCATENATE(AA$1,AA147),'Formulario de Preguntas'!$C$10:$FN$165,4,FALSE),"")</f>
        <v/>
      </c>
      <c r="AD147" s="25">
        <f>IF($B147='Formulario de Respuestas'!$D146,'Formulario de Respuestas'!$N146,"ES DIFERENTE")</f>
        <v>0</v>
      </c>
      <c r="AE147" s="1" t="str">
        <f>IFERROR(VLOOKUP(CONCATENATE(AD$1,AD147),'Formulario de Preguntas'!$C$10:$FN$165,3,FALSE),"")</f>
        <v/>
      </c>
      <c r="AF147" s="1" t="str">
        <f>IFERROR(VLOOKUP(CONCATENATE(AD$1,AD147),'Formulario de Preguntas'!$C$10:$FN$165,4,FALSE),"")</f>
        <v/>
      </c>
      <c r="AG147" s="25">
        <f>IF($B147='Formulario de Respuestas'!$D146,'Formulario de Respuestas'!$O146,"ES DIFERENTE")</f>
        <v>0</v>
      </c>
      <c r="AH147" s="1" t="str">
        <f>IFERROR(VLOOKUP(CONCATENATE(AG$1,AG147),'Formulario de Preguntas'!$C$10:$FN$165,3,FALSE),"")</f>
        <v/>
      </c>
      <c r="AI147" s="1" t="str">
        <f>IFERROR(VLOOKUP(CONCATENATE(AG$1,AG147),'Formulario de Preguntas'!$C$10:$FN$165,4,FALSE),"")</f>
        <v/>
      </c>
      <c r="AJ147" s="25">
        <f>IF($B147='Formulario de Respuestas'!$D146,'Formulario de Respuestas'!$P146,"ES DIFERENTE")</f>
        <v>0</v>
      </c>
      <c r="AK147" s="1" t="str">
        <f>IFERROR(VLOOKUP(CONCATENATE(AJ$1,AJ147),'Formulario de Preguntas'!$C$10:$FN$165,3,FALSE),"")</f>
        <v/>
      </c>
      <c r="AL147" s="1" t="str">
        <f>IFERROR(VLOOKUP(CONCATENATE(AJ$1,AJ147),'Formulario de Preguntas'!$C$10:$FN$165,4,FALSE),"")</f>
        <v/>
      </c>
      <c r="AM147" s="25">
        <f>IF($B147='Formulario de Respuestas'!$D146,'Formulario de Respuestas'!$Q146,"ES DIFERENTE")</f>
        <v>0</v>
      </c>
      <c r="AN147" s="1" t="str">
        <f>IFERROR(VLOOKUP(CONCATENATE(AM$1,AM147),'Formulario de Preguntas'!$C$10:$FN$165,3,FALSE),"")</f>
        <v/>
      </c>
      <c r="AO147" s="1" t="str">
        <f>IFERROR(VLOOKUP(CONCATENATE(AM$1,AM147),'Formulario de Preguntas'!$C$10:$FN$165,4,FALSE),"")</f>
        <v/>
      </c>
      <c r="AP147" s="25">
        <f>IF($B147='Formulario de Respuestas'!$D146,'Formulario de Respuestas'!$R146,"ES DIFERENTE")</f>
        <v>0</v>
      </c>
      <c r="AQ147" s="1" t="str">
        <f>IFERROR(VLOOKUP(CONCATENATE(AP$1,AP147),'Formulario de Preguntas'!$C$10:$FN$165,3,FALSE),"")</f>
        <v/>
      </c>
      <c r="AR147" s="1" t="str">
        <f>IFERROR(VLOOKUP(CONCATENATE(AP$1,AP147),'Formulario de Preguntas'!$C$10:$FN$165,4,FALSE),"")</f>
        <v/>
      </c>
      <c r="AS147" s="25">
        <f>IF($B147='Formulario de Respuestas'!$D146,'Formulario de Respuestas'!$S146,"ES DIFERENTE")</f>
        <v>0</v>
      </c>
      <c r="AT147" s="1" t="str">
        <f>IFERROR(VLOOKUP(CONCATENATE(AS$1,AS147),'Formulario de Preguntas'!$C$10:$FN$165,3,FALSE),"")</f>
        <v/>
      </c>
      <c r="AU147" s="1" t="str">
        <f>IFERROR(VLOOKUP(CONCATENATE(AS$1,AS147),'Formulario de Preguntas'!$C$10:$FN$165,4,FALSE),"")</f>
        <v/>
      </c>
      <c r="AV147" s="25">
        <f>IF($B147='Formulario de Respuestas'!$D146,'Formulario de Respuestas'!$T146,"ES DIFERENTE")</f>
        <v>0</v>
      </c>
      <c r="AW147" s="1" t="str">
        <f>IFERROR(VLOOKUP(CONCATENATE(AV$1,AV147),'Formulario de Preguntas'!$C$10:$FN$165,3,FALSE),"")</f>
        <v/>
      </c>
      <c r="AX147" s="1" t="str">
        <f>IFERROR(VLOOKUP(CONCATENATE(AV$1,AV147),'Formulario de Preguntas'!$C$10:$FN$165,4,FALSE),"")</f>
        <v/>
      </c>
      <c r="AY147" s="25">
        <f>IF($B147='Formulario de Respuestas'!$D146,'Formulario de Respuestas'!$U146,"ES DIFERENTE")</f>
        <v>0</v>
      </c>
      <c r="AZ147" s="1" t="str">
        <f>IFERROR(VLOOKUP(CONCATENATE(AY$1,AY147),'Formulario de Preguntas'!$C$10:$FN$165,3,FALSE),"")</f>
        <v/>
      </c>
      <c r="BA147" s="1" t="str">
        <f>IFERROR(VLOOKUP(CONCATENATE(AY$1,AY147),'Formulario de Preguntas'!$C$10:$FN$165,4,FALSE),"")</f>
        <v/>
      </c>
      <c r="BB147" s="25">
        <f>IF($B147='Formulario de Respuestas'!$D146,'Formulario de Respuestas'!$V146,"ES DIFERENTE")</f>
        <v>0</v>
      </c>
      <c r="BC147" s="1" t="str">
        <f>IFERROR(VLOOKUP(CONCATENATE(BB$1,BB147),'Formulario de Preguntas'!$C$10:$FN$165,3,FALSE),"")</f>
        <v/>
      </c>
      <c r="BD147" s="1" t="str">
        <f>IFERROR(VLOOKUP(CONCATENATE(BB$1,BB147),'Formulario de Preguntas'!$C$10:$FN$165,4,FALSE),"")</f>
        <v/>
      </c>
      <c r="BE147" s="25">
        <f>IF($B147='Formulario de Respuestas'!$D146,'Formulario de Respuestas'!$W146,"ES DIFERENTE")</f>
        <v>0</v>
      </c>
      <c r="BF147" s="1" t="str">
        <f>IFERROR(VLOOKUP(CONCATENATE(BE$1,BE147),'Formulario de Preguntas'!$C$10:$FN$165,3,FALSE),"")</f>
        <v/>
      </c>
      <c r="BG147" s="1" t="str">
        <f>IFERROR(VLOOKUP(CONCATENATE(BE$1,BE147),'Formulario de Preguntas'!$C$10:$FN$165,4,FALSE),"")</f>
        <v/>
      </c>
      <c r="BH147" s="25">
        <f>IF($B147='Formulario de Respuestas'!$D146,'Formulario de Respuestas'!$X146,"ES DIFERENTE")</f>
        <v>0</v>
      </c>
      <c r="BI147" s="1" t="str">
        <f>IFERROR(VLOOKUP(CONCATENATE(BH$1,BH147),'Formulario de Preguntas'!$C$10:$FN$165,3,FALSE),"")</f>
        <v/>
      </c>
      <c r="BJ147" s="1" t="str">
        <f>IFERROR(VLOOKUP(CONCATENATE(BH$1,BH147),'Formulario de Preguntas'!$C$10:$FN$165,4,FALSE),"")</f>
        <v/>
      </c>
      <c r="BK147" s="25">
        <f>IF($B147='Formulario de Respuestas'!$D146,'Formulario de Respuestas'!$Y146,"ES DIFERENTE")</f>
        <v>0</v>
      </c>
      <c r="BL147" s="1" t="str">
        <f>IFERROR(VLOOKUP(CONCATENATE(BK$1,BK147),'Formulario de Preguntas'!$C$10:$FN$165,3,FALSE),"")</f>
        <v/>
      </c>
      <c r="BM147" s="1" t="str">
        <f>IFERROR(VLOOKUP(CONCATENATE(BK$1,BK147),'Formulario de Preguntas'!$C$10:$FN$165,4,FALSE),"")</f>
        <v/>
      </c>
      <c r="BN147" s="25">
        <f>IF($B147='Formulario de Respuestas'!$D146,'Formulario de Respuestas'!$Z146,"ES DIFERENTE")</f>
        <v>0</v>
      </c>
      <c r="BO147" s="1" t="str">
        <f>IFERROR(VLOOKUP(CONCATENATE(BN$1,BN147),'Formulario de Preguntas'!$C$10:$FN$165,3,FALSE),"")</f>
        <v/>
      </c>
      <c r="BP147" s="1" t="str">
        <f>IFERROR(VLOOKUP(CONCATENATE(BN$1,BN147),'Formulario de Preguntas'!$C$10:$FN$165,4,FALSE),"")</f>
        <v/>
      </c>
      <c r="BR147" s="1">
        <f t="shared" si="7"/>
        <v>0</v>
      </c>
      <c r="BS147" s="1">
        <f t="shared" si="8"/>
        <v>0.25</v>
      </c>
      <c r="BT147" s="1">
        <f t="shared" si="6"/>
        <v>0</v>
      </c>
      <c r="BU147" s="1">
        <f>COUNTIF('Formulario de Respuestas'!$E146:$Z146,"A")</f>
        <v>0</v>
      </c>
      <c r="BV147" s="1">
        <f>COUNTIF('Formulario de Respuestas'!$E146:$Z146,"B")</f>
        <v>0</v>
      </c>
      <c r="BW147" s="1">
        <f>COUNTIF('Formulario de Respuestas'!$E146:$Z146,"C")</f>
        <v>0</v>
      </c>
      <c r="BX147" s="1">
        <f>COUNTIF('Formulario de Respuestas'!$E146:$Z146,"D")</f>
        <v>0</v>
      </c>
      <c r="BY147" s="1">
        <f>COUNTIF('Formulario de Respuestas'!$E146:$Z146,"E (RESPUESTA ANULADA)")</f>
        <v>0</v>
      </c>
    </row>
    <row r="148" spans="1:77" x14ac:dyDescent="0.25">
      <c r="A148" s="1">
        <f>'Formulario de Respuestas'!C147</f>
        <v>0</v>
      </c>
      <c r="B148" s="1">
        <f>'Formulario de Respuestas'!D147</f>
        <v>0</v>
      </c>
      <c r="C148" s="25">
        <f>IF($B148='Formulario de Respuestas'!$D147,'Formulario de Respuestas'!$E147,"ES DIFERENTE")</f>
        <v>0</v>
      </c>
      <c r="D148" s="15" t="str">
        <f>IFERROR(VLOOKUP(CONCATENATE(C$1,C148),'Formulario de Preguntas'!$C$2:$FN$165,3,FALSE),"")</f>
        <v/>
      </c>
      <c r="E148" s="1" t="str">
        <f>IFERROR(VLOOKUP(CONCATENATE(C$1,C148),'Formulario de Preguntas'!$C$2:$FN$165,4,FALSE),"")</f>
        <v/>
      </c>
      <c r="F148" s="25">
        <f>IF($B148='Formulario de Respuestas'!$D147,'Formulario de Respuestas'!$F147,"ES DIFERENTE")</f>
        <v>0</v>
      </c>
      <c r="G148" s="1" t="str">
        <f>IFERROR(VLOOKUP(CONCATENATE(F$1,F148),'Formulario de Preguntas'!$C$2:$FN$165,3,FALSE),"")</f>
        <v/>
      </c>
      <c r="H148" s="1" t="str">
        <f>IFERROR(VLOOKUP(CONCATENATE(F$1,F148),'Formulario de Preguntas'!$C$2:$FN$165,4,FALSE),"")</f>
        <v/>
      </c>
      <c r="I148" s="25">
        <f>IF($B148='Formulario de Respuestas'!$D147,'Formulario de Respuestas'!$G147,"ES DIFERENTE")</f>
        <v>0</v>
      </c>
      <c r="J148" s="1" t="str">
        <f>IFERROR(VLOOKUP(CONCATENATE(I$1,I148),'Formulario de Preguntas'!$C$10:$FN$165,3,FALSE),"")</f>
        <v/>
      </c>
      <c r="K148" s="1" t="str">
        <f>IFERROR(VLOOKUP(CONCATENATE(I$1,I148),'Formulario de Preguntas'!$C$10:$FN$165,4,FALSE),"")</f>
        <v/>
      </c>
      <c r="L148" s="25">
        <f>IF($B148='Formulario de Respuestas'!$D147,'Formulario de Respuestas'!$H147,"ES DIFERENTE")</f>
        <v>0</v>
      </c>
      <c r="M148" s="1" t="str">
        <f>IFERROR(VLOOKUP(CONCATENATE(L$1,L148),'Formulario de Preguntas'!$C$10:$FN$165,3,FALSE),"")</f>
        <v/>
      </c>
      <c r="N148" s="1" t="str">
        <f>IFERROR(VLOOKUP(CONCATENATE(L$1,L148),'Formulario de Preguntas'!$C$10:$FN$165,4,FALSE),"")</f>
        <v/>
      </c>
      <c r="O148" s="25">
        <f>IF($B148='Formulario de Respuestas'!$D147,'Formulario de Respuestas'!$I147,"ES DIFERENTE")</f>
        <v>0</v>
      </c>
      <c r="P148" s="1" t="str">
        <f>IFERROR(VLOOKUP(CONCATENATE(O$1,O148),'Formulario de Preguntas'!$C$10:$FN$165,3,FALSE),"")</f>
        <v/>
      </c>
      <c r="Q148" s="1" t="str">
        <f>IFERROR(VLOOKUP(CONCATENATE(O$1,O148),'Formulario de Preguntas'!$C$10:$FN$165,4,FALSE),"")</f>
        <v/>
      </c>
      <c r="R148" s="25">
        <f>IF($B148='Formulario de Respuestas'!$D147,'Formulario de Respuestas'!$J147,"ES DIFERENTE")</f>
        <v>0</v>
      </c>
      <c r="S148" s="1" t="str">
        <f>IFERROR(VLOOKUP(CONCATENATE(R$1,R148),'Formulario de Preguntas'!$C$10:$FN$165,3,FALSE),"")</f>
        <v/>
      </c>
      <c r="T148" s="1" t="str">
        <f>IFERROR(VLOOKUP(CONCATENATE(R$1,R148),'Formulario de Preguntas'!$C$10:$FN$165,4,FALSE),"")</f>
        <v/>
      </c>
      <c r="U148" s="25">
        <f>IF($B148='Formulario de Respuestas'!$D147,'Formulario de Respuestas'!$K147,"ES DIFERENTE")</f>
        <v>0</v>
      </c>
      <c r="V148" s="1" t="str">
        <f>IFERROR(VLOOKUP(CONCATENATE(U$1,U148),'Formulario de Preguntas'!$C$10:$FN$165,3,FALSE),"")</f>
        <v/>
      </c>
      <c r="W148" s="1" t="str">
        <f>IFERROR(VLOOKUP(CONCATENATE(U$1,U148),'Formulario de Preguntas'!$C$10:$FN$165,4,FALSE),"")</f>
        <v/>
      </c>
      <c r="X148" s="25">
        <f>IF($B148='Formulario de Respuestas'!$D147,'Formulario de Respuestas'!$L147,"ES DIFERENTE")</f>
        <v>0</v>
      </c>
      <c r="Y148" s="1" t="str">
        <f>IFERROR(VLOOKUP(CONCATENATE(X$1,X148),'Formulario de Preguntas'!$C$10:$FN$165,3,FALSE),"")</f>
        <v/>
      </c>
      <c r="Z148" s="1" t="str">
        <f>IFERROR(VLOOKUP(CONCATENATE(X$1,X148),'Formulario de Preguntas'!$C$10:$FN$165,4,FALSE),"")</f>
        <v/>
      </c>
      <c r="AA148" s="25">
        <f>IF($B148='Formulario de Respuestas'!$D147,'Formulario de Respuestas'!$M147,"ES DIFERENTE")</f>
        <v>0</v>
      </c>
      <c r="AB148" s="1" t="str">
        <f>IFERROR(VLOOKUP(CONCATENATE(AA$1,AA148),'Formulario de Preguntas'!$C$10:$FN$165,3,FALSE),"")</f>
        <v/>
      </c>
      <c r="AC148" s="1" t="str">
        <f>IFERROR(VLOOKUP(CONCATENATE(AA$1,AA148),'Formulario de Preguntas'!$C$10:$FN$165,4,FALSE),"")</f>
        <v/>
      </c>
      <c r="AD148" s="25">
        <f>IF($B148='Formulario de Respuestas'!$D147,'Formulario de Respuestas'!$N147,"ES DIFERENTE")</f>
        <v>0</v>
      </c>
      <c r="AE148" s="1" t="str">
        <f>IFERROR(VLOOKUP(CONCATENATE(AD$1,AD148),'Formulario de Preguntas'!$C$10:$FN$165,3,FALSE),"")</f>
        <v/>
      </c>
      <c r="AF148" s="1" t="str">
        <f>IFERROR(VLOOKUP(CONCATENATE(AD$1,AD148),'Formulario de Preguntas'!$C$10:$FN$165,4,FALSE),"")</f>
        <v/>
      </c>
      <c r="AG148" s="25">
        <f>IF($B148='Formulario de Respuestas'!$D147,'Formulario de Respuestas'!$O147,"ES DIFERENTE")</f>
        <v>0</v>
      </c>
      <c r="AH148" s="1" t="str">
        <f>IFERROR(VLOOKUP(CONCATENATE(AG$1,AG148),'Formulario de Preguntas'!$C$10:$FN$165,3,FALSE),"")</f>
        <v/>
      </c>
      <c r="AI148" s="1" t="str">
        <f>IFERROR(VLOOKUP(CONCATENATE(AG$1,AG148),'Formulario de Preguntas'!$C$10:$FN$165,4,FALSE),"")</f>
        <v/>
      </c>
      <c r="AJ148" s="25">
        <f>IF($B148='Formulario de Respuestas'!$D147,'Formulario de Respuestas'!$P147,"ES DIFERENTE")</f>
        <v>0</v>
      </c>
      <c r="AK148" s="1" t="str">
        <f>IFERROR(VLOOKUP(CONCATENATE(AJ$1,AJ148),'Formulario de Preguntas'!$C$10:$FN$165,3,FALSE),"")</f>
        <v/>
      </c>
      <c r="AL148" s="1" t="str">
        <f>IFERROR(VLOOKUP(CONCATENATE(AJ$1,AJ148),'Formulario de Preguntas'!$C$10:$FN$165,4,FALSE),"")</f>
        <v/>
      </c>
      <c r="AM148" s="25">
        <f>IF($B148='Formulario de Respuestas'!$D147,'Formulario de Respuestas'!$Q147,"ES DIFERENTE")</f>
        <v>0</v>
      </c>
      <c r="AN148" s="1" t="str">
        <f>IFERROR(VLOOKUP(CONCATENATE(AM$1,AM148),'Formulario de Preguntas'!$C$10:$FN$165,3,FALSE),"")</f>
        <v/>
      </c>
      <c r="AO148" s="1" t="str">
        <f>IFERROR(VLOOKUP(CONCATENATE(AM$1,AM148),'Formulario de Preguntas'!$C$10:$FN$165,4,FALSE),"")</f>
        <v/>
      </c>
      <c r="AP148" s="25">
        <f>IF($B148='Formulario de Respuestas'!$D147,'Formulario de Respuestas'!$R147,"ES DIFERENTE")</f>
        <v>0</v>
      </c>
      <c r="AQ148" s="1" t="str">
        <f>IFERROR(VLOOKUP(CONCATENATE(AP$1,AP148),'Formulario de Preguntas'!$C$10:$FN$165,3,FALSE),"")</f>
        <v/>
      </c>
      <c r="AR148" s="1" t="str">
        <f>IFERROR(VLOOKUP(CONCATENATE(AP$1,AP148),'Formulario de Preguntas'!$C$10:$FN$165,4,FALSE),"")</f>
        <v/>
      </c>
      <c r="AS148" s="25">
        <f>IF($B148='Formulario de Respuestas'!$D147,'Formulario de Respuestas'!$S147,"ES DIFERENTE")</f>
        <v>0</v>
      </c>
      <c r="AT148" s="1" t="str">
        <f>IFERROR(VLOOKUP(CONCATENATE(AS$1,AS148),'Formulario de Preguntas'!$C$10:$FN$165,3,FALSE),"")</f>
        <v/>
      </c>
      <c r="AU148" s="1" t="str">
        <f>IFERROR(VLOOKUP(CONCATENATE(AS$1,AS148),'Formulario de Preguntas'!$C$10:$FN$165,4,FALSE),"")</f>
        <v/>
      </c>
      <c r="AV148" s="25">
        <f>IF($B148='Formulario de Respuestas'!$D147,'Formulario de Respuestas'!$T147,"ES DIFERENTE")</f>
        <v>0</v>
      </c>
      <c r="AW148" s="1" t="str">
        <f>IFERROR(VLOOKUP(CONCATENATE(AV$1,AV148),'Formulario de Preguntas'!$C$10:$FN$165,3,FALSE),"")</f>
        <v/>
      </c>
      <c r="AX148" s="1" t="str">
        <f>IFERROR(VLOOKUP(CONCATENATE(AV$1,AV148),'Formulario de Preguntas'!$C$10:$FN$165,4,FALSE),"")</f>
        <v/>
      </c>
      <c r="AY148" s="25">
        <f>IF($B148='Formulario de Respuestas'!$D147,'Formulario de Respuestas'!$U147,"ES DIFERENTE")</f>
        <v>0</v>
      </c>
      <c r="AZ148" s="1" t="str">
        <f>IFERROR(VLOOKUP(CONCATENATE(AY$1,AY148),'Formulario de Preguntas'!$C$10:$FN$165,3,FALSE),"")</f>
        <v/>
      </c>
      <c r="BA148" s="1" t="str">
        <f>IFERROR(VLOOKUP(CONCATENATE(AY$1,AY148),'Formulario de Preguntas'!$C$10:$FN$165,4,FALSE),"")</f>
        <v/>
      </c>
      <c r="BB148" s="25">
        <f>IF($B148='Formulario de Respuestas'!$D147,'Formulario de Respuestas'!$V147,"ES DIFERENTE")</f>
        <v>0</v>
      </c>
      <c r="BC148" s="1" t="str">
        <f>IFERROR(VLOOKUP(CONCATENATE(BB$1,BB148),'Formulario de Preguntas'!$C$10:$FN$165,3,FALSE),"")</f>
        <v/>
      </c>
      <c r="BD148" s="1" t="str">
        <f>IFERROR(VLOOKUP(CONCATENATE(BB$1,BB148),'Formulario de Preguntas'!$C$10:$FN$165,4,FALSE),"")</f>
        <v/>
      </c>
      <c r="BE148" s="25">
        <f>IF($B148='Formulario de Respuestas'!$D147,'Formulario de Respuestas'!$W147,"ES DIFERENTE")</f>
        <v>0</v>
      </c>
      <c r="BF148" s="1" t="str">
        <f>IFERROR(VLOOKUP(CONCATENATE(BE$1,BE148),'Formulario de Preguntas'!$C$10:$FN$165,3,FALSE),"")</f>
        <v/>
      </c>
      <c r="BG148" s="1" t="str">
        <f>IFERROR(VLOOKUP(CONCATENATE(BE$1,BE148),'Formulario de Preguntas'!$C$10:$FN$165,4,FALSE),"")</f>
        <v/>
      </c>
      <c r="BH148" s="25">
        <f>IF($B148='Formulario de Respuestas'!$D147,'Formulario de Respuestas'!$X147,"ES DIFERENTE")</f>
        <v>0</v>
      </c>
      <c r="BI148" s="1" t="str">
        <f>IFERROR(VLOOKUP(CONCATENATE(BH$1,BH148),'Formulario de Preguntas'!$C$10:$FN$165,3,FALSE),"")</f>
        <v/>
      </c>
      <c r="BJ148" s="1" t="str">
        <f>IFERROR(VLOOKUP(CONCATENATE(BH$1,BH148),'Formulario de Preguntas'!$C$10:$FN$165,4,FALSE),"")</f>
        <v/>
      </c>
      <c r="BK148" s="25">
        <f>IF($B148='Formulario de Respuestas'!$D147,'Formulario de Respuestas'!$Y147,"ES DIFERENTE")</f>
        <v>0</v>
      </c>
      <c r="BL148" s="1" t="str">
        <f>IFERROR(VLOOKUP(CONCATENATE(BK$1,BK148),'Formulario de Preguntas'!$C$10:$FN$165,3,FALSE),"")</f>
        <v/>
      </c>
      <c r="BM148" s="1" t="str">
        <f>IFERROR(VLOOKUP(CONCATENATE(BK$1,BK148),'Formulario de Preguntas'!$C$10:$FN$165,4,FALSE),"")</f>
        <v/>
      </c>
      <c r="BN148" s="25">
        <f>IF($B148='Formulario de Respuestas'!$D147,'Formulario de Respuestas'!$Z147,"ES DIFERENTE")</f>
        <v>0</v>
      </c>
      <c r="BO148" s="1" t="str">
        <f>IFERROR(VLOOKUP(CONCATENATE(BN$1,BN148),'Formulario de Preguntas'!$C$10:$FN$165,3,FALSE),"")</f>
        <v/>
      </c>
      <c r="BP148" s="1" t="str">
        <f>IFERROR(VLOOKUP(CONCATENATE(BN$1,BN148),'Formulario de Preguntas'!$C$10:$FN$165,4,FALSE),"")</f>
        <v/>
      </c>
      <c r="BR148" s="1">
        <f t="shared" si="7"/>
        <v>0</v>
      </c>
      <c r="BS148" s="1">
        <f t="shared" si="8"/>
        <v>0.25</v>
      </c>
      <c r="BT148" s="1">
        <f t="shared" si="6"/>
        <v>0</v>
      </c>
      <c r="BU148" s="1">
        <f>COUNTIF('Formulario de Respuestas'!$E147:$Z147,"A")</f>
        <v>0</v>
      </c>
      <c r="BV148" s="1">
        <f>COUNTIF('Formulario de Respuestas'!$E147:$Z147,"B")</f>
        <v>0</v>
      </c>
      <c r="BW148" s="1">
        <f>COUNTIF('Formulario de Respuestas'!$E147:$Z147,"C")</f>
        <v>0</v>
      </c>
      <c r="BX148" s="1">
        <f>COUNTIF('Formulario de Respuestas'!$E147:$Z147,"D")</f>
        <v>0</v>
      </c>
      <c r="BY148" s="1">
        <f>COUNTIF('Formulario de Respuestas'!$E147:$Z147,"E (RESPUESTA ANULADA)")</f>
        <v>0</v>
      </c>
    </row>
    <row r="149" spans="1:77" x14ac:dyDescent="0.25">
      <c r="A149" s="1">
        <f>'Formulario de Respuestas'!C148</f>
        <v>0</v>
      </c>
      <c r="B149" s="1">
        <f>'Formulario de Respuestas'!D148</f>
        <v>0</v>
      </c>
      <c r="C149" s="25">
        <f>IF($B149='Formulario de Respuestas'!$D148,'Formulario de Respuestas'!$E148,"ES DIFERENTE")</f>
        <v>0</v>
      </c>
      <c r="D149" s="15" t="str">
        <f>IFERROR(VLOOKUP(CONCATENATE(C$1,C149),'Formulario de Preguntas'!$C$2:$FN$165,3,FALSE),"")</f>
        <v/>
      </c>
      <c r="E149" s="1" t="str">
        <f>IFERROR(VLOOKUP(CONCATENATE(C$1,C149),'Formulario de Preguntas'!$C$2:$FN$165,4,FALSE),"")</f>
        <v/>
      </c>
      <c r="F149" s="25">
        <f>IF($B149='Formulario de Respuestas'!$D148,'Formulario de Respuestas'!$F148,"ES DIFERENTE")</f>
        <v>0</v>
      </c>
      <c r="G149" s="1" t="str">
        <f>IFERROR(VLOOKUP(CONCATENATE(F$1,F149),'Formulario de Preguntas'!$C$2:$FN$165,3,FALSE),"")</f>
        <v/>
      </c>
      <c r="H149" s="1" t="str">
        <f>IFERROR(VLOOKUP(CONCATENATE(F$1,F149),'Formulario de Preguntas'!$C$2:$FN$165,4,FALSE),"")</f>
        <v/>
      </c>
      <c r="I149" s="25">
        <f>IF($B149='Formulario de Respuestas'!$D148,'Formulario de Respuestas'!$G148,"ES DIFERENTE")</f>
        <v>0</v>
      </c>
      <c r="J149" s="1" t="str">
        <f>IFERROR(VLOOKUP(CONCATENATE(I$1,I149),'Formulario de Preguntas'!$C$10:$FN$165,3,FALSE),"")</f>
        <v/>
      </c>
      <c r="K149" s="1" t="str">
        <f>IFERROR(VLOOKUP(CONCATENATE(I$1,I149),'Formulario de Preguntas'!$C$10:$FN$165,4,FALSE),"")</f>
        <v/>
      </c>
      <c r="L149" s="25">
        <f>IF($B149='Formulario de Respuestas'!$D148,'Formulario de Respuestas'!$H148,"ES DIFERENTE")</f>
        <v>0</v>
      </c>
      <c r="M149" s="1" t="str">
        <f>IFERROR(VLOOKUP(CONCATENATE(L$1,L149),'Formulario de Preguntas'!$C$10:$FN$165,3,FALSE),"")</f>
        <v/>
      </c>
      <c r="N149" s="1" t="str">
        <f>IFERROR(VLOOKUP(CONCATENATE(L$1,L149),'Formulario de Preguntas'!$C$10:$FN$165,4,FALSE),"")</f>
        <v/>
      </c>
      <c r="O149" s="25">
        <f>IF($B149='Formulario de Respuestas'!$D148,'Formulario de Respuestas'!$I148,"ES DIFERENTE")</f>
        <v>0</v>
      </c>
      <c r="P149" s="1" t="str">
        <f>IFERROR(VLOOKUP(CONCATENATE(O$1,O149),'Formulario de Preguntas'!$C$10:$FN$165,3,FALSE),"")</f>
        <v/>
      </c>
      <c r="Q149" s="1" t="str">
        <f>IFERROR(VLOOKUP(CONCATENATE(O$1,O149),'Formulario de Preguntas'!$C$10:$FN$165,4,FALSE),"")</f>
        <v/>
      </c>
      <c r="R149" s="25">
        <f>IF($B149='Formulario de Respuestas'!$D148,'Formulario de Respuestas'!$J148,"ES DIFERENTE")</f>
        <v>0</v>
      </c>
      <c r="S149" s="1" t="str">
        <f>IFERROR(VLOOKUP(CONCATENATE(R$1,R149),'Formulario de Preguntas'!$C$10:$FN$165,3,FALSE),"")</f>
        <v/>
      </c>
      <c r="T149" s="1" t="str">
        <f>IFERROR(VLOOKUP(CONCATENATE(R$1,R149),'Formulario de Preguntas'!$C$10:$FN$165,4,FALSE),"")</f>
        <v/>
      </c>
      <c r="U149" s="25">
        <f>IF($B149='Formulario de Respuestas'!$D148,'Formulario de Respuestas'!$K148,"ES DIFERENTE")</f>
        <v>0</v>
      </c>
      <c r="V149" s="1" t="str">
        <f>IFERROR(VLOOKUP(CONCATENATE(U$1,U149),'Formulario de Preguntas'!$C$10:$FN$165,3,FALSE),"")</f>
        <v/>
      </c>
      <c r="W149" s="1" t="str">
        <f>IFERROR(VLOOKUP(CONCATENATE(U$1,U149),'Formulario de Preguntas'!$C$10:$FN$165,4,FALSE),"")</f>
        <v/>
      </c>
      <c r="X149" s="25">
        <f>IF($B149='Formulario de Respuestas'!$D148,'Formulario de Respuestas'!$L148,"ES DIFERENTE")</f>
        <v>0</v>
      </c>
      <c r="Y149" s="1" t="str">
        <f>IFERROR(VLOOKUP(CONCATENATE(X$1,X149),'Formulario de Preguntas'!$C$10:$FN$165,3,FALSE),"")</f>
        <v/>
      </c>
      <c r="Z149" s="1" t="str">
        <f>IFERROR(VLOOKUP(CONCATENATE(X$1,X149),'Formulario de Preguntas'!$C$10:$FN$165,4,FALSE),"")</f>
        <v/>
      </c>
      <c r="AA149" s="25">
        <f>IF($B149='Formulario de Respuestas'!$D148,'Formulario de Respuestas'!$M148,"ES DIFERENTE")</f>
        <v>0</v>
      </c>
      <c r="AB149" s="1" t="str">
        <f>IFERROR(VLOOKUP(CONCATENATE(AA$1,AA149),'Formulario de Preguntas'!$C$10:$FN$165,3,FALSE),"")</f>
        <v/>
      </c>
      <c r="AC149" s="1" t="str">
        <f>IFERROR(VLOOKUP(CONCATENATE(AA$1,AA149),'Formulario de Preguntas'!$C$10:$FN$165,4,FALSE),"")</f>
        <v/>
      </c>
      <c r="AD149" s="25">
        <f>IF($B149='Formulario de Respuestas'!$D148,'Formulario de Respuestas'!$N148,"ES DIFERENTE")</f>
        <v>0</v>
      </c>
      <c r="AE149" s="1" t="str">
        <f>IFERROR(VLOOKUP(CONCATENATE(AD$1,AD149),'Formulario de Preguntas'!$C$10:$FN$165,3,FALSE),"")</f>
        <v/>
      </c>
      <c r="AF149" s="1" t="str">
        <f>IFERROR(VLOOKUP(CONCATENATE(AD$1,AD149),'Formulario de Preguntas'!$C$10:$FN$165,4,FALSE),"")</f>
        <v/>
      </c>
      <c r="AG149" s="25">
        <f>IF($B149='Formulario de Respuestas'!$D148,'Formulario de Respuestas'!$O148,"ES DIFERENTE")</f>
        <v>0</v>
      </c>
      <c r="AH149" s="1" t="str">
        <f>IFERROR(VLOOKUP(CONCATENATE(AG$1,AG149),'Formulario de Preguntas'!$C$10:$FN$165,3,FALSE),"")</f>
        <v/>
      </c>
      <c r="AI149" s="1" t="str">
        <f>IFERROR(VLOOKUP(CONCATENATE(AG$1,AG149),'Formulario de Preguntas'!$C$10:$FN$165,4,FALSE),"")</f>
        <v/>
      </c>
      <c r="AJ149" s="25">
        <f>IF($B149='Formulario de Respuestas'!$D148,'Formulario de Respuestas'!$P148,"ES DIFERENTE")</f>
        <v>0</v>
      </c>
      <c r="AK149" s="1" t="str">
        <f>IFERROR(VLOOKUP(CONCATENATE(AJ$1,AJ149),'Formulario de Preguntas'!$C$10:$FN$165,3,FALSE),"")</f>
        <v/>
      </c>
      <c r="AL149" s="1" t="str">
        <f>IFERROR(VLOOKUP(CONCATENATE(AJ$1,AJ149),'Formulario de Preguntas'!$C$10:$FN$165,4,FALSE),"")</f>
        <v/>
      </c>
      <c r="AM149" s="25">
        <f>IF($B149='Formulario de Respuestas'!$D148,'Formulario de Respuestas'!$Q148,"ES DIFERENTE")</f>
        <v>0</v>
      </c>
      <c r="AN149" s="1" t="str">
        <f>IFERROR(VLOOKUP(CONCATENATE(AM$1,AM149),'Formulario de Preguntas'!$C$10:$FN$165,3,FALSE),"")</f>
        <v/>
      </c>
      <c r="AO149" s="1" t="str">
        <f>IFERROR(VLOOKUP(CONCATENATE(AM$1,AM149),'Formulario de Preguntas'!$C$10:$FN$165,4,FALSE),"")</f>
        <v/>
      </c>
      <c r="AP149" s="25">
        <f>IF($B149='Formulario de Respuestas'!$D148,'Formulario de Respuestas'!$R148,"ES DIFERENTE")</f>
        <v>0</v>
      </c>
      <c r="AQ149" s="1" t="str">
        <f>IFERROR(VLOOKUP(CONCATENATE(AP$1,AP149),'Formulario de Preguntas'!$C$10:$FN$165,3,FALSE),"")</f>
        <v/>
      </c>
      <c r="AR149" s="1" t="str">
        <f>IFERROR(VLOOKUP(CONCATENATE(AP$1,AP149),'Formulario de Preguntas'!$C$10:$FN$165,4,FALSE),"")</f>
        <v/>
      </c>
      <c r="AS149" s="25">
        <f>IF($B149='Formulario de Respuestas'!$D148,'Formulario de Respuestas'!$S148,"ES DIFERENTE")</f>
        <v>0</v>
      </c>
      <c r="AT149" s="1" t="str">
        <f>IFERROR(VLOOKUP(CONCATENATE(AS$1,AS149),'Formulario de Preguntas'!$C$10:$FN$165,3,FALSE),"")</f>
        <v/>
      </c>
      <c r="AU149" s="1" t="str">
        <f>IFERROR(VLOOKUP(CONCATENATE(AS$1,AS149),'Formulario de Preguntas'!$C$10:$FN$165,4,FALSE),"")</f>
        <v/>
      </c>
      <c r="AV149" s="25">
        <f>IF($B149='Formulario de Respuestas'!$D148,'Formulario de Respuestas'!$T148,"ES DIFERENTE")</f>
        <v>0</v>
      </c>
      <c r="AW149" s="1" t="str">
        <f>IFERROR(VLOOKUP(CONCATENATE(AV$1,AV149),'Formulario de Preguntas'!$C$10:$FN$165,3,FALSE),"")</f>
        <v/>
      </c>
      <c r="AX149" s="1" t="str">
        <f>IFERROR(VLOOKUP(CONCATENATE(AV$1,AV149),'Formulario de Preguntas'!$C$10:$FN$165,4,FALSE),"")</f>
        <v/>
      </c>
      <c r="AY149" s="25">
        <f>IF($B149='Formulario de Respuestas'!$D148,'Formulario de Respuestas'!$U148,"ES DIFERENTE")</f>
        <v>0</v>
      </c>
      <c r="AZ149" s="1" t="str">
        <f>IFERROR(VLOOKUP(CONCATENATE(AY$1,AY149),'Formulario de Preguntas'!$C$10:$FN$165,3,FALSE),"")</f>
        <v/>
      </c>
      <c r="BA149" s="1" t="str">
        <f>IFERROR(VLOOKUP(CONCATENATE(AY$1,AY149),'Formulario de Preguntas'!$C$10:$FN$165,4,FALSE),"")</f>
        <v/>
      </c>
      <c r="BB149" s="25">
        <f>IF($B149='Formulario de Respuestas'!$D148,'Formulario de Respuestas'!$V148,"ES DIFERENTE")</f>
        <v>0</v>
      </c>
      <c r="BC149" s="1" t="str">
        <f>IFERROR(VLOOKUP(CONCATENATE(BB$1,BB149),'Formulario de Preguntas'!$C$10:$FN$165,3,FALSE),"")</f>
        <v/>
      </c>
      <c r="BD149" s="1" t="str">
        <f>IFERROR(VLOOKUP(CONCATENATE(BB$1,BB149),'Formulario de Preguntas'!$C$10:$FN$165,4,FALSE),"")</f>
        <v/>
      </c>
      <c r="BE149" s="25">
        <f>IF($B149='Formulario de Respuestas'!$D148,'Formulario de Respuestas'!$W148,"ES DIFERENTE")</f>
        <v>0</v>
      </c>
      <c r="BF149" s="1" t="str">
        <f>IFERROR(VLOOKUP(CONCATENATE(BE$1,BE149),'Formulario de Preguntas'!$C$10:$FN$165,3,FALSE),"")</f>
        <v/>
      </c>
      <c r="BG149" s="1" t="str">
        <f>IFERROR(VLOOKUP(CONCATENATE(BE$1,BE149),'Formulario de Preguntas'!$C$10:$FN$165,4,FALSE),"")</f>
        <v/>
      </c>
      <c r="BH149" s="25">
        <f>IF($B149='Formulario de Respuestas'!$D148,'Formulario de Respuestas'!$X148,"ES DIFERENTE")</f>
        <v>0</v>
      </c>
      <c r="BI149" s="1" t="str">
        <f>IFERROR(VLOOKUP(CONCATENATE(BH$1,BH149),'Formulario de Preguntas'!$C$10:$FN$165,3,FALSE),"")</f>
        <v/>
      </c>
      <c r="BJ149" s="1" t="str">
        <f>IFERROR(VLOOKUP(CONCATENATE(BH$1,BH149),'Formulario de Preguntas'!$C$10:$FN$165,4,FALSE),"")</f>
        <v/>
      </c>
      <c r="BK149" s="25">
        <f>IF($B149='Formulario de Respuestas'!$D148,'Formulario de Respuestas'!$Y148,"ES DIFERENTE")</f>
        <v>0</v>
      </c>
      <c r="BL149" s="1" t="str">
        <f>IFERROR(VLOOKUP(CONCATENATE(BK$1,BK149),'Formulario de Preguntas'!$C$10:$FN$165,3,FALSE),"")</f>
        <v/>
      </c>
      <c r="BM149" s="1" t="str">
        <f>IFERROR(VLOOKUP(CONCATENATE(BK$1,BK149),'Formulario de Preguntas'!$C$10:$FN$165,4,FALSE),"")</f>
        <v/>
      </c>
      <c r="BN149" s="25">
        <f>IF($B149='Formulario de Respuestas'!$D148,'Formulario de Respuestas'!$Z148,"ES DIFERENTE")</f>
        <v>0</v>
      </c>
      <c r="BO149" s="1" t="str">
        <f>IFERROR(VLOOKUP(CONCATENATE(BN$1,BN149),'Formulario de Preguntas'!$C$10:$FN$165,3,FALSE),"")</f>
        <v/>
      </c>
      <c r="BP149" s="1" t="str">
        <f>IFERROR(VLOOKUP(CONCATENATE(BN$1,BN149),'Formulario de Preguntas'!$C$10:$FN$165,4,FALSE),"")</f>
        <v/>
      </c>
      <c r="BR149" s="1">
        <f t="shared" si="7"/>
        <v>0</v>
      </c>
      <c r="BS149" s="1">
        <f t="shared" si="8"/>
        <v>0.25</v>
      </c>
      <c r="BT149" s="1">
        <f t="shared" si="6"/>
        <v>0</v>
      </c>
      <c r="BU149" s="1">
        <f>COUNTIF('Formulario de Respuestas'!$E148:$Z148,"A")</f>
        <v>0</v>
      </c>
      <c r="BV149" s="1">
        <f>COUNTIF('Formulario de Respuestas'!$E148:$Z148,"B")</f>
        <v>0</v>
      </c>
      <c r="BW149" s="1">
        <f>COUNTIF('Formulario de Respuestas'!$E148:$Z148,"C")</f>
        <v>0</v>
      </c>
      <c r="BX149" s="1">
        <f>COUNTIF('Formulario de Respuestas'!$E148:$Z148,"D")</f>
        <v>0</v>
      </c>
      <c r="BY149" s="1">
        <f>COUNTIF('Formulario de Respuestas'!$E148:$Z148,"E (RESPUESTA ANULADA)")</f>
        <v>0</v>
      </c>
    </row>
    <row r="150" spans="1:77" x14ac:dyDescent="0.25">
      <c r="A150" s="1">
        <f>'Formulario de Respuestas'!C149</f>
        <v>0</v>
      </c>
      <c r="B150" s="1">
        <f>'Formulario de Respuestas'!D149</f>
        <v>0</v>
      </c>
      <c r="C150" s="25">
        <f>IF($B150='Formulario de Respuestas'!$D149,'Formulario de Respuestas'!$E149,"ES DIFERENTE")</f>
        <v>0</v>
      </c>
      <c r="D150" s="15" t="str">
        <f>IFERROR(VLOOKUP(CONCATENATE(C$1,C150),'Formulario de Preguntas'!$C$2:$FN$165,3,FALSE),"")</f>
        <v/>
      </c>
      <c r="E150" s="1" t="str">
        <f>IFERROR(VLOOKUP(CONCATENATE(C$1,C150),'Formulario de Preguntas'!$C$2:$FN$165,4,FALSE),"")</f>
        <v/>
      </c>
      <c r="F150" s="25">
        <f>IF($B150='Formulario de Respuestas'!$D149,'Formulario de Respuestas'!$F149,"ES DIFERENTE")</f>
        <v>0</v>
      </c>
      <c r="G150" s="1" t="str">
        <f>IFERROR(VLOOKUP(CONCATENATE(F$1,F150),'Formulario de Preguntas'!$C$2:$FN$165,3,FALSE),"")</f>
        <v/>
      </c>
      <c r="H150" s="1" t="str">
        <f>IFERROR(VLOOKUP(CONCATENATE(F$1,F150),'Formulario de Preguntas'!$C$2:$FN$165,4,FALSE),"")</f>
        <v/>
      </c>
      <c r="I150" s="25">
        <f>IF($B150='Formulario de Respuestas'!$D149,'Formulario de Respuestas'!$G149,"ES DIFERENTE")</f>
        <v>0</v>
      </c>
      <c r="J150" s="1" t="str">
        <f>IFERROR(VLOOKUP(CONCATENATE(I$1,I150),'Formulario de Preguntas'!$C$10:$FN$165,3,FALSE),"")</f>
        <v/>
      </c>
      <c r="K150" s="1" t="str">
        <f>IFERROR(VLOOKUP(CONCATENATE(I$1,I150),'Formulario de Preguntas'!$C$10:$FN$165,4,FALSE),"")</f>
        <v/>
      </c>
      <c r="L150" s="25">
        <f>IF($B150='Formulario de Respuestas'!$D149,'Formulario de Respuestas'!$H149,"ES DIFERENTE")</f>
        <v>0</v>
      </c>
      <c r="M150" s="1" t="str">
        <f>IFERROR(VLOOKUP(CONCATENATE(L$1,L150),'Formulario de Preguntas'!$C$10:$FN$165,3,FALSE),"")</f>
        <v/>
      </c>
      <c r="N150" s="1" t="str">
        <f>IFERROR(VLOOKUP(CONCATENATE(L$1,L150),'Formulario de Preguntas'!$C$10:$FN$165,4,FALSE),"")</f>
        <v/>
      </c>
      <c r="O150" s="25">
        <f>IF($B150='Formulario de Respuestas'!$D149,'Formulario de Respuestas'!$I149,"ES DIFERENTE")</f>
        <v>0</v>
      </c>
      <c r="P150" s="1" t="str">
        <f>IFERROR(VLOOKUP(CONCATENATE(O$1,O150),'Formulario de Preguntas'!$C$10:$FN$165,3,FALSE),"")</f>
        <v/>
      </c>
      <c r="Q150" s="1" t="str">
        <f>IFERROR(VLOOKUP(CONCATENATE(O$1,O150),'Formulario de Preguntas'!$C$10:$FN$165,4,FALSE),"")</f>
        <v/>
      </c>
      <c r="R150" s="25">
        <f>IF($B150='Formulario de Respuestas'!$D149,'Formulario de Respuestas'!$J149,"ES DIFERENTE")</f>
        <v>0</v>
      </c>
      <c r="S150" s="1" t="str">
        <f>IFERROR(VLOOKUP(CONCATENATE(R$1,R150),'Formulario de Preguntas'!$C$10:$FN$165,3,FALSE),"")</f>
        <v/>
      </c>
      <c r="T150" s="1" t="str">
        <f>IFERROR(VLOOKUP(CONCATENATE(R$1,R150),'Formulario de Preguntas'!$C$10:$FN$165,4,FALSE),"")</f>
        <v/>
      </c>
      <c r="U150" s="25">
        <f>IF($B150='Formulario de Respuestas'!$D149,'Formulario de Respuestas'!$K149,"ES DIFERENTE")</f>
        <v>0</v>
      </c>
      <c r="V150" s="1" t="str">
        <f>IFERROR(VLOOKUP(CONCATENATE(U$1,U150),'Formulario de Preguntas'!$C$10:$FN$165,3,FALSE),"")</f>
        <v/>
      </c>
      <c r="W150" s="1" t="str">
        <f>IFERROR(VLOOKUP(CONCATENATE(U$1,U150),'Formulario de Preguntas'!$C$10:$FN$165,4,FALSE),"")</f>
        <v/>
      </c>
      <c r="X150" s="25">
        <f>IF($B150='Formulario de Respuestas'!$D149,'Formulario de Respuestas'!$L149,"ES DIFERENTE")</f>
        <v>0</v>
      </c>
      <c r="Y150" s="1" t="str">
        <f>IFERROR(VLOOKUP(CONCATENATE(X$1,X150),'Formulario de Preguntas'!$C$10:$FN$165,3,FALSE),"")</f>
        <v/>
      </c>
      <c r="Z150" s="1" t="str">
        <f>IFERROR(VLOOKUP(CONCATENATE(X$1,X150),'Formulario de Preguntas'!$C$10:$FN$165,4,FALSE),"")</f>
        <v/>
      </c>
      <c r="AA150" s="25">
        <f>IF($B150='Formulario de Respuestas'!$D149,'Formulario de Respuestas'!$M149,"ES DIFERENTE")</f>
        <v>0</v>
      </c>
      <c r="AB150" s="1" t="str">
        <f>IFERROR(VLOOKUP(CONCATENATE(AA$1,AA150),'Formulario de Preguntas'!$C$10:$FN$165,3,FALSE),"")</f>
        <v/>
      </c>
      <c r="AC150" s="1" t="str">
        <f>IFERROR(VLOOKUP(CONCATENATE(AA$1,AA150),'Formulario de Preguntas'!$C$10:$FN$165,4,FALSE),"")</f>
        <v/>
      </c>
      <c r="AD150" s="25">
        <f>IF($B150='Formulario de Respuestas'!$D149,'Formulario de Respuestas'!$N149,"ES DIFERENTE")</f>
        <v>0</v>
      </c>
      <c r="AE150" s="1" t="str">
        <f>IFERROR(VLOOKUP(CONCATENATE(AD$1,AD150),'Formulario de Preguntas'!$C$10:$FN$165,3,FALSE),"")</f>
        <v/>
      </c>
      <c r="AF150" s="1" t="str">
        <f>IFERROR(VLOOKUP(CONCATENATE(AD$1,AD150),'Formulario de Preguntas'!$C$10:$FN$165,4,FALSE),"")</f>
        <v/>
      </c>
      <c r="AG150" s="25">
        <f>IF($B150='Formulario de Respuestas'!$D149,'Formulario de Respuestas'!$O149,"ES DIFERENTE")</f>
        <v>0</v>
      </c>
      <c r="AH150" s="1" t="str">
        <f>IFERROR(VLOOKUP(CONCATENATE(AG$1,AG150),'Formulario de Preguntas'!$C$10:$FN$165,3,FALSE),"")</f>
        <v/>
      </c>
      <c r="AI150" s="1" t="str">
        <f>IFERROR(VLOOKUP(CONCATENATE(AG$1,AG150),'Formulario de Preguntas'!$C$10:$FN$165,4,FALSE),"")</f>
        <v/>
      </c>
      <c r="AJ150" s="25">
        <f>IF($B150='Formulario de Respuestas'!$D149,'Formulario de Respuestas'!$P149,"ES DIFERENTE")</f>
        <v>0</v>
      </c>
      <c r="AK150" s="1" t="str">
        <f>IFERROR(VLOOKUP(CONCATENATE(AJ$1,AJ150),'Formulario de Preguntas'!$C$10:$FN$165,3,FALSE),"")</f>
        <v/>
      </c>
      <c r="AL150" s="1" t="str">
        <f>IFERROR(VLOOKUP(CONCATENATE(AJ$1,AJ150),'Formulario de Preguntas'!$C$10:$FN$165,4,FALSE),"")</f>
        <v/>
      </c>
      <c r="AM150" s="25">
        <f>IF($B150='Formulario de Respuestas'!$D149,'Formulario de Respuestas'!$Q149,"ES DIFERENTE")</f>
        <v>0</v>
      </c>
      <c r="AN150" s="1" t="str">
        <f>IFERROR(VLOOKUP(CONCATENATE(AM$1,AM150),'Formulario de Preguntas'!$C$10:$FN$165,3,FALSE),"")</f>
        <v/>
      </c>
      <c r="AO150" s="1" t="str">
        <f>IFERROR(VLOOKUP(CONCATENATE(AM$1,AM150),'Formulario de Preguntas'!$C$10:$FN$165,4,FALSE),"")</f>
        <v/>
      </c>
      <c r="AP150" s="25">
        <f>IF($B150='Formulario de Respuestas'!$D149,'Formulario de Respuestas'!$R149,"ES DIFERENTE")</f>
        <v>0</v>
      </c>
      <c r="AQ150" s="1" t="str">
        <f>IFERROR(VLOOKUP(CONCATENATE(AP$1,AP150),'Formulario de Preguntas'!$C$10:$FN$165,3,FALSE),"")</f>
        <v/>
      </c>
      <c r="AR150" s="1" t="str">
        <f>IFERROR(VLOOKUP(CONCATENATE(AP$1,AP150),'Formulario de Preguntas'!$C$10:$FN$165,4,FALSE),"")</f>
        <v/>
      </c>
      <c r="AS150" s="25">
        <f>IF($B150='Formulario de Respuestas'!$D149,'Formulario de Respuestas'!$S149,"ES DIFERENTE")</f>
        <v>0</v>
      </c>
      <c r="AT150" s="1" t="str">
        <f>IFERROR(VLOOKUP(CONCATENATE(AS$1,AS150),'Formulario de Preguntas'!$C$10:$FN$165,3,FALSE),"")</f>
        <v/>
      </c>
      <c r="AU150" s="1" t="str">
        <f>IFERROR(VLOOKUP(CONCATENATE(AS$1,AS150),'Formulario de Preguntas'!$C$10:$FN$165,4,FALSE),"")</f>
        <v/>
      </c>
      <c r="AV150" s="25">
        <f>IF($B150='Formulario de Respuestas'!$D149,'Formulario de Respuestas'!$T149,"ES DIFERENTE")</f>
        <v>0</v>
      </c>
      <c r="AW150" s="1" t="str">
        <f>IFERROR(VLOOKUP(CONCATENATE(AV$1,AV150),'Formulario de Preguntas'!$C$10:$FN$165,3,FALSE),"")</f>
        <v/>
      </c>
      <c r="AX150" s="1" t="str">
        <f>IFERROR(VLOOKUP(CONCATENATE(AV$1,AV150),'Formulario de Preguntas'!$C$10:$FN$165,4,FALSE),"")</f>
        <v/>
      </c>
      <c r="AY150" s="25">
        <f>IF($B150='Formulario de Respuestas'!$D149,'Formulario de Respuestas'!$U149,"ES DIFERENTE")</f>
        <v>0</v>
      </c>
      <c r="AZ150" s="1" t="str">
        <f>IFERROR(VLOOKUP(CONCATENATE(AY$1,AY150),'Formulario de Preguntas'!$C$10:$FN$165,3,FALSE),"")</f>
        <v/>
      </c>
      <c r="BA150" s="1" t="str">
        <f>IFERROR(VLOOKUP(CONCATENATE(AY$1,AY150),'Formulario de Preguntas'!$C$10:$FN$165,4,FALSE),"")</f>
        <v/>
      </c>
      <c r="BB150" s="25">
        <f>IF($B150='Formulario de Respuestas'!$D149,'Formulario de Respuestas'!$V149,"ES DIFERENTE")</f>
        <v>0</v>
      </c>
      <c r="BC150" s="1" t="str">
        <f>IFERROR(VLOOKUP(CONCATENATE(BB$1,BB150),'Formulario de Preguntas'!$C$10:$FN$165,3,FALSE),"")</f>
        <v/>
      </c>
      <c r="BD150" s="1" t="str">
        <f>IFERROR(VLOOKUP(CONCATENATE(BB$1,BB150),'Formulario de Preguntas'!$C$10:$FN$165,4,FALSE),"")</f>
        <v/>
      </c>
      <c r="BE150" s="25">
        <f>IF($B150='Formulario de Respuestas'!$D149,'Formulario de Respuestas'!$W149,"ES DIFERENTE")</f>
        <v>0</v>
      </c>
      <c r="BF150" s="1" t="str">
        <f>IFERROR(VLOOKUP(CONCATENATE(BE$1,BE150),'Formulario de Preguntas'!$C$10:$FN$165,3,FALSE),"")</f>
        <v/>
      </c>
      <c r="BG150" s="1" t="str">
        <f>IFERROR(VLOOKUP(CONCATENATE(BE$1,BE150),'Formulario de Preguntas'!$C$10:$FN$165,4,FALSE),"")</f>
        <v/>
      </c>
      <c r="BH150" s="25">
        <f>IF($B150='Formulario de Respuestas'!$D149,'Formulario de Respuestas'!$X149,"ES DIFERENTE")</f>
        <v>0</v>
      </c>
      <c r="BI150" s="1" t="str">
        <f>IFERROR(VLOOKUP(CONCATENATE(BH$1,BH150),'Formulario de Preguntas'!$C$10:$FN$165,3,FALSE),"")</f>
        <v/>
      </c>
      <c r="BJ150" s="1" t="str">
        <f>IFERROR(VLOOKUP(CONCATENATE(BH$1,BH150),'Formulario de Preguntas'!$C$10:$FN$165,4,FALSE),"")</f>
        <v/>
      </c>
      <c r="BK150" s="25">
        <f>IF($B150='Formulario de Respuestas'!$D149,'Formulario de Respuestas'!$Y149,"ES DIFERENTE")</f>
        <v>0</v>
      </c>
      <c r="BL150" s="1" t="str">
        <f>IFERROR(VLOOKUP(CONCATENATE(BK$1,BK150),'Formulario de Preguntas'!$C$10:$FN$165,3,FALSE),"")</f>
        <v/>
      </c>
      <c r="BM150" s="1" t="str">
        <f>IFERROR(VLOOKUP(CONCATENATE(BK$1,BK150),'Formulario de Preguntas'!$C$10:$FN$165,4,FALSE),"")</f>
        <v/>
      </c>
      <c r="BN150" s="25">
        <f>IF($B150='Formulario de Respuestas'!$D149,'Formulario de Respuestas'!$Z149,"ES DIFERENTE")</f>
        <v>0</v>
      </c>
      <c r="BO150" s="1" t="str">
        <f>IFERROR(VLOOKUP(CONCATENATE(BN$1,BN150),'Formulario de Preguntas'!$C$10:$FN$165,3,FALSE),"")</f>
        <v/>
      </c>
      <c r="BP150" s="1" t="str">
        <f>IFERROR(VLOOKUP(CONCATENATE(BN$1,BN150),'Formulario de Preguntas'!$C$10:$FN$165,4,FALSE),"")</f>
        <v/>
      </c>
      <c r="BR150" s="1">
        <f t="shared" si="7"/>
        <v>0</v>
      </c>
      <c r="BS150" s="1">
        <f t="shared" si="8"/>
        <v>0.25</v>
      </c>
      <c r="BT150" s="1">
        <f t="shared" si="6"/>
        <v>0</v>
      </c>
      <c r="BU150" s="1">
        <f>COUNTIF('Formulario de Respuestas'!$E149:$Z149,"A")</f>
        <v>0</v>
      </c>
      <c r="BV150" s="1">
        <f>COUNTIF('Formulario de Respuestas'!$E149:$Z149,"B")</f>
        <v>0</v>
      </c>
      <c r="BW150" s="1">
        <f>COUNTIF('Formulario de Respuestas'!$E149:$Z149,"C")</f>
        <v>0</v>
      </c>
      <c r="BX150" s="1">
        <f>COUNTIF('Formulario de Respuestas'!$E149:$Z149,"D")</f>
        <v>0</v>
      </c>
      <c r="BY150" s="1">
        <f>COUNTIF('Formulario de Respuestas'!$E149:$Z149,"E (RESPUESTA ANULADA)")</f>
        <v>0</v>
      </c>
    </row>
    <row r="151" spans="1:77" x14ac:dyDescent="0.25">
      <c r="A151" s="1">
        <f>'Formulario de Respuestas'!C150</f>
        <v>0</v>
      </c>
      <c r="B151" s="1">
        <f>'Formulario de Respuestas'!D150</f>
        <v>0</v>
      </c>
      <c r="C151" s="25">
        <f>IF($B151='Formulario de Respuestas'!$D150,'Formulario de Respuestas'!$E150,"ES DIFERENTE")</f>
        <v>0</v>
      </c>
      <c r="D151" s="15" t="str">
        <f>IFERROR(VLOOKUP(CONCATENATE(C$1,C151),'Formulario de Preguntas'!$C$2:$FN$165,3,FALSE),"")</f>
        <v/>
      </c>
      <c r="E151" s="1" t="str">
        <f>IFERROR(VLOOKUP(CONCATENATE(C$1,C151),'Formulario de Preguntas'!$C$2:$FN$165,4,FALSE),"")</f>
        <v/>
      </c>
      <c r="F151" s="25">
        <f>IF($B151='Formulario de Respuestas'!$D150,'Formulario de Respuestas'!$F150,"ES DIFERENTE")</f>
        <v>0</v>
      </c>
      <c r="G151" s="1" t="str">
        <f>IFERROR(VLOOKUP(CONCATENATE(F$1,F151),'Formulario de Preguntas'!$C$2:$FN$165,3,FALSE),"")</f>
        <v/>
      </c>
      <c r="H151" s="1" t="str">
        <f>IFERROR(VLOOKUP(CONCATENATE(F$1,F151),'Formulario de Preguntas'!$C$2:$FN$165,4,FALSE),"")</f>
        <v/>
      </c>
      <c r="I151" s="25">
        <f>IF($B151='Formulario de Respuestas'!$D150,'Formulario de Respuestas'!$G150,"ES DIFERENTE")</f>
        <v>0</v>
      </c>
      <c r="J151" s="1" t="str">
        <f>IFERROR(VLOOKUP(CONCATENATE(I$1,I151),'Formulario de Preguntas'!$C$10:$FN$165,3,FALSE),"")</f>
        <v/>
      </c>
      <c r="K151" s="1" t="str">
        <f>IFERROR(VLOOKUP(CONCATENATE(I$1,I151),'Formulario de Preguntas'!$C$10:$FN$165,4,FALSE),"")</f>
        <v/>
      </c>
      <c r="L151" s="25">
        <f>IF($B151='Formulario de Respuestas'!$D150,'Formulario de Respuestas'!$H150,"ES DIFERENTE")</f>
        <v>0</v>
      </c>
      <c r="M151" s="1" t="str">
        <f>IFERROR(VLOOKUP(CONCATENATE(L$1,L151),'Formulario de Preguntas'!$C$10:$FN$165,3,FALSE),"")</f>
        <v/>
      </c>
      <c r="N151" s="1" t="str">
        <f>IFERROR(VLOOKUP(CONCATENATE(L$1,L151),'Formulario de Preguntas'!$C$10:$FN$165,4,FALSE),"")</f>
        <v/>
      </c>
      <c r="O151" s="25">
        <f>IF($B151='Formulario de Respuestas'!$D150,'Formulario de Respuestas'!$I150,"ES DIFERENTE")</f>
        <v>0</v>
      </c>
      <c r="P151" s="1" t="str">
        <f>IFERROR(VLOOKUP(CONCATENATE(O$1,O151),'Formulario de Preguntas'!$C$10:$FN$165,3,FALSE),"")</f>
        <v/>
      </c>
      <c r="Q151" s="1" t="str">
        <f>IFERROR(VLOOKUP(CONCATENATE(O$1,O151),'Formulario de Preguntas'!$C$10:$FN$165,4,FALSE),"")</f>
        <v/>
      </c>
      <c r="R151" s="25">
        <f>IF($B151='Formulario de Respuestas'!$D150,'Formulario de Respuestas'!$J150,"ES DIFERENTE")</f>
        <v>0</v>
      </c>
      <c r="S151" s="1" t="str">
        <f>IFERROR(VLOOKUP(CONCATENATE(R$1,R151),'Formulario de Preguntas'!$C$10:$FN$165,3,FALSE),"")</f>
        <v/>
      </c>
      <c r="T151" s="1" t="str">
        <f>IFERROR(VLOOKUP(CONCATENATE(R$1,R151),'Formulario de Preguntas'!$C$10:$FN$165,4,FALSE),"")</f>
        <v/>
      </c>
      <c r="U151" s="25">
        <f>IF($B151='Formulario de Respuestas'!$D150,'Formulario de Respuestas'!$K150,"ES DIFERENTE")</f>
        <v>0</v>
      </c>
      <c r="V151" s="1" t="str">
        <f>IFERROR(VLOOKUP(CONCATENATE(U$1,U151),'Formulario de Preguntas'!$C$10:$FN$165,3,FALSE),"")</f>
        <v/>
      </c>
      <c r="W151" s="1" t="str">
        <f>IFERROR(VLOOKUP(CONCATENATE(U$1,U151),'Formulario de Preguntas'!$C$10:$FN$165,4,FALSE),"")</f>
        <v/>
      </c>
      <c r="X151" s="25">
        <f>IF($B151='Formulario de Respuestas'!$D150,'Formulario de Respuestas'!$L150,"ES DIFERENTE")</f>
        <v>0</v>
      </c>
      <c r="Y151" s="1" t="str">
        <f>IFERROR(VLOOKUP(CONCATENATE(X$1,X151),'Formulario de Preguntas'!$C$10:$FN$165,3,FALSE),"")</f>
        <v/>
      </c>
      <c r="Z151" s="1" t="str">
        <f>IFERROR(VLOOKUP(CONCATENATE(X$1,X151),'Formulario de Preguntas'!$C$10:$FN$165,4,FALSE),"")</f>
        <v/>
      </c>
      <c r="AA151" s="25">
        <f>IF($B151='Formulario de Respuestas'!$D150,'Formulario de Respuestas'!$M150,"ES DIFERENTE")</f>
        <v>0</v>
      </c>
      <c r="AB151" s="1" t="str">
        <f>IFERROR(VLOOKUP(CONCATENATE(AA$1,AA151),'Formulario de Preguntas'!$C$10:$FN$165,3,FALSE),"")</f>
        <v/>
      </c>
      <c r="AC151" s="1" t="str">
        <f>IFERROR(VLOOKUP(CONCATENATE(AA$1,AA151),'Formulario de Preguntas'!$C$10:$FN$165,4,FALSE),"")</f>
        <v/>
      </c>
      <c r="AD151" s="25">
        <f>IF($B151='Formulario de Respuestas'!$D150,'Formulario de Respuestas'!$N150,"ES DIFERENTE")</f>
        <v>0</v>
      </c>
      <c r="AE151" s="1" t="str">
        <f>IFERROR(VLOOKUP(CONCATENATE(AD$1,AD151),'Formulario de Preguntas'!$C$10:$FN$165,3,FALSE),"")</f>
        <v/>
      </c>
      <c r="AF151" s="1" t="str">
        <f>IFERROR(VLOOKUP(CONCATENATE(AD$1,AD151),'Formulario de Preguntas'!$C$10:$FN$165,4,FALSE),"")</f>
        <v/>
      </c>
      <c r="AG151" s="25">
        <f>IF($B151='Formulario de Respuestas'!$D150,'Formulario de Respuestas'!$O150,"ES DIFERENTE")</f>
        <v>0</v>
      </c>
      <c r="AH151" s="1" t="str">
        <f>IFERROR(VLOOKUP(CONCATENATE(AG$1,AG151),'Formulario de Preguntas'!$C$10:$FN$165,3,FALSE),"")</f>
        <v/>
      </c>
      <c r="AI151" s="1" t="str">
        <f>IFERROR(VLOOKUP(CONCATENATE(AG$1,AG151),'Formulario de Preguntas'!$C$10:$FN$165,4,FALSE),"")</f>
        <v/>
      </c>
      <c r="AJ151" s="25">
        <f>IF($B151='Formulario de Respuestas'!$D150,'Formulario de Respuestas'!$P150,"ES DIFERENTE")</f>
        <v>0</v>
      </c>
      <c r="AK151" s="1" t="str">
        <f>IFERROR(VLOOKUP(CONCATENATE(AJ$1,AJ151),'Formulario de Preguntas'!$C$10:$FN$165,3,FALSE),"")</f>
        <v/>
      </c>
      <c r="AL151" s="1" t="str">
        <f>IFERROR(VLOOKUP(CONCATENATE(AJ$1,AJ151),'Formulario de Preguntas'!$C$10:$FN$165,4,FALSE),"")</f>
        <v/>
      </c>
      <c r="AM151" s="25">
        <f>IF($B151='Formulario de Respuestas'!$D150,'Formulario de Respuestas'!$Q150,"ES DIFERENTE")</f>
        <v>0</v>
      </c>
      <c r="AN151" s="1" t="str">
        <f>IFERROR(VLOOKUP(CONCATENATE(AM$1,AM151),'Formulario de Preguntas'!$C$10:$FN$165,3,FALSE),"")</f>
        <v/>
      </c>
      <c r="AO151" s="1" t="str">
        <f>IFERROR(VLOOKUP(CONCATENATE(AM$1,AM151),'Formulario de Preguntas'!$C$10:$FN$165,4,FALSE),"")</f>
        <v/>
      </c>
      <c r="AP151" s="25">
        <f>IF($B151='Formulario de Respuestas'!$D150,'Formulario de Respuestas'!$R150,"ES DIFERENTE")</f>
        <v>0</v>
      </c>
      <c r="AQ151" s="1" t="str">
        <f>IFERROR(VLOOKUP(CONCATENATE(AP$1,AP151),'Formulario de Preguntas'!$C$10:$FN$165,3,FALSE),"")</f>
        <v/>
      </c>
      <c r="AR151" s="1" t="str">
        <f>IFERROR(VLOOKUP(CONCATENATE(AP$1,AP151),'Formulario de Preguntas'!$C$10:$FN$165,4,FALSE),"")</f>
        <v/>
      </c>
      <c r="AS151" s="25">
        <f>IF($B151='Formulario de Respuestas'!$D150,'Formulario de Respuestas'!$S150,"ES DIFERENTE")</f>
        <v>0</v>
      </c>
      <c r="AT151" s="1" t="str">
        <f>IFERROR(VLOOKUP(CONCATENATE(AS$1,AS151),'Formulario de Preguntas'!$C$10:$FN$165,3,FALSE),"")</f>
        <v/>
      </c>
      <c r="AU151" s="1" t="str">
        <f>IFERROR(VLOOKUP(CONCATENATE(AS$1,AS151),'Formulario de Preguntas'!$C$10:$FN$165,4,FALSE),"")</f>
        <v/>
      </c>
      <c r="AV151" s="25">
        <f>IF($B151='Formulario de Respuestas'!$D150,'Formulario de Respuestas'!$T150,"ES DIFERENTE")</f>
        <v>0</v>
      </c>
      <c r="AW151" s="1" t="str">
        <f>IFERROR(VLOOKUP(CONCATENATE(AV$1,AV151),'Formulario de Preguntas'!$C$10:$FN$165,3,FALSE),"")</f>
        <v/>
      </c>
      <c r="AX151" s="1" t="str">
        <f>IFERROR(VLOOKUP(CONCATENATE(AV$1,AV151),'Formulario de Preguntas'!$C$10:$FN$165,4,FALSE),"")</f>
        <v/>
      </c>
      <c r="AY151" s="25">
        <f>IF($B151='Formulario de Respuestas'!$D150,'Formulario de Respuestas'!$U150,"ES DIFERENTE")</f>
        <v>0</v>
      </c>
      <c r="AZ151" s="1" t="str">
        <f>IFERROR(VLOOKUP(CONCATENATE(AY$1,AY151),'Formulario de Preguntas'!$C$10:$FN$165,3,FALSE),"")</f>
        <v/>
      </c>
      <c r="BA151" s="1" t="str">
        <f>IFERROR(VLOOKUP(CONCATENATE(AY$1,AY151),'Formulario de Preguntas'!$C$10:$FN$165,4,FALSE),"")</f>
        <v/>
      </c>
      <c r="BB151" s="25">
        <f>IF($B151='Formulario de Respuestas'!$D150,'Formulario de Respuestas'!$V150,"ES DIFERENTE")</f>
        <v>0</v>
      </c>
      <c r="BC151" s="1" t="str">
        <f>IFERROR(VLOOKUP(CONCATENATE(BB$1,BB151),'Formulario de Preguntas'!$C$10:$FN$165,3,FALSE),"")</f>
        <v/>
      </c>
      <c r="BD151" s="1" t="str">
        <f>IFERROR(VLOOKUP(CONCATENATE(BB$1,BB151),'Formulario de Preguntas'!$C$10:$FN$165,4,FALSE),"")</f>
        <v/>
      </c>
      <c r="BE151" s="25">
        <f>IF($B151='Formulario de Respuestas'!$D150,'Formulario de Respuestas'!$W150,"ES DIFERENTE")</f>
        <v>0</v>
      </c>
      <c r="BF151" s="1" t="str">
        <f>IFERROR(VLOOKUP(CONCATENATE(BE$1,BE151),'Formulario de Preguntas'!$C$10:$FN$165,3,FALSE),"")</f>
        <v/>
      </c>
      <c r="BG151" s="1" t="str">
        <f>IFERROR(VLOOKUP(CONCATENATE(BE$1,BE151),'Formulario de Preguntas'!$C$10:$FN$165,4,FALSE),"")</f>
        <v/>
      </c>
      <c r="BH151" s="25">
        <f>IF($B151='Formulario de Respuestas'!$D150,'Formulario de Respuestas'!$X150,"ES DIFERENTE")</f>
        <v>0</v>
      </c>
      <c r="BI151" s="1" t="str">
        <f>IFERROR(VLOOKUP(CONCATENATE(BH$1,BH151),'Formulario de Preguntas'!$C$10:$FN$165,3,FALSE),"")</f>
        <v/>
      </c>
      <c r="BJ151" s="1" t="str">
        <f>IFERROR(VLOOKUP(CONCATENATE(BH$1,BH151),'Formulario de Preguntas'!$C$10:$FN$165,4,FALSE),"")</f>
        <v/>
      </c>
      <c r="BK151" s="25">
        <f>IF($B151='Formulario de Respuestas'!$D150,'Formulario de Respuestas'!$Y150,"ES DIFERENTE")</f>
        <v>0</v>
      </c>
      <c r="BL151" s="1" t="str">
        <f>IFERROR(VLOOKUP(CONCATENATE(BK$1,BK151),'Formulario de Preguntas'!$C$10:$FN$165,3,FALSE),"")</f>
        <v/>
      </c>
      <c r="BM151" s="1" t="str">
        <f>IFERROR(VLOOKUP(CONCATENATE(BK$1,BK151),'Formulario de Preguntas'!$C$10:$FN$165,4,FALSE),"")</f>
        <v/>
      </c>
      <c r="BN151" s="25">
        <f>IF($B151='Formulario de Respuestas'!$D150,'Formulario de Respuestas'!$Z150,"ES DIFERENTE")</f>
        <v>0</v>
      </c>
      <c r="BO151" s="1" t="str">
        <f>IFERROR(VLOOKUP(CONCATENATE(BN$1,BN151),'Formulario de Preguntas'!$C$10:$FN$165,3,FALSE),"")</f>
        <v/>
      </c>
      <c r="BP151" s="1" t="str">
        <f>IFERROR(VLOOKUP(CONCATENATE(BN$1,BN151),'Formulario de Preguntas'!$C$10:$FN$165,4,FALSE),"")</f>
        <v/>
      </c>
      <c r="BR151" s="1">
        <f t="shared" si="7"/>
        <v>0</v>
      </c>
      <c r="BS151" s="1">
        <f t="shared" si="8"/>
        <v>0.25</v>
      </c>
      <c r="BT151" s="1">
        <f t="shared" si="6"/>
        <v>0</v>
      </c>
      <c r="BU151" s="1">
        <f>COUNTIF('Formulario de Respuestas'!$E150:$Z150,"A")</f>
        <v>0</v>
      </c>
      <c r="BV151" s="1">
        <f>COUNTIF('Formulario de Respuestas'!$E150:$Z150,"B")</f>
        <v>0</v>
      </c>
      <c r="BW151" s="1">
        <f>COUNTIF('Formulario de Respuestas'!$E150:$Z150,"C")</f>
        <v>0</v>
      </c>
      <c r="BX151" s="1">
        <f>COUNTIF('Formulario de Respuestas'!$E150:$Z150,"D")</f>
        <v>0</v>
      </c>
      <c r="BY151" s="1">
        <f>COUNTIF('Formulario de Respuestas'!$E150:$Z150,"E (RESPUESTA ANULADA)")</f>
        <v>0</v>
      </c>
    </row>
    <row r="152" spans="1:77" x14ac:dyDescent="0.25">
      <c r="A152" s="1">
        <f>'Formulario de Respuestas'!C151</f>
        <v>0</v>
      </c>
      <c r="B152" s="1">
        <f>'Formulario de Respuestas'!D151</f>
        <v>0</v>
      </c>
      <c r="C152" s="25">
        <f>IF($B152='Formulario de Respuestas'!$D151,'Formulario de Respuestas'!$E151,"ES DIFERENTE")</f>
        <v>0</v>
      </c>
      <c r="D152" s="15" t="str">
        <f>IFERROR(VLOOKUP(CONCATENATE(C$1,C152),'Formulario de Preguntas'!$C$2:$FN$165,3,FALSE),"")</f>
        <v/>
      </c>
      <c r="E152" s="1" t="str">
        <f>IFERROR(VLOOKUP(CONCATENATE(C$1,C152),'Formulario de Preguntas'!$C$2:$FN$165,4,FALSE),"")</f>
        <v/>
      </c>
      <c r="F152" s="25">
        <f>IF($B152='Formulario de Respuestas'!$D151,'Formulario de Respuestas'!$F151,"ES DIFERENTE")</f>
        <v>0</v>
      </c>
      <c r="G152" s="1" t="str">
        <f>IFERROR(VLOOKUP(CONCATENATE(F$1,F152),'Formulario de Preguntas'!$C$2:$FN$165,3,FALSE),"")</f>
        <v/>
      </c>
      <c r="H152" s="1" t="str">
        <f>IFERROR(VLOOKUP(CONCATENATE(F$1,F152),'Formulario de Preguntas'!$C$2:$FN$165,4,FALSE),"")</f>
        <v/>
      </c>
      <c r="I152" s="25">
        <f>IF($B152='Formulario de Respuestas'!$D151,'Formulario de Respuestas'!$G151,"ES DIFERENTE")</f>
        <v>0</v>
      </c>
      <c r="J152" s="1" t="str">
        <f>IFERROR(VLOOKUP(CONCATENATE(I$1,I152),'Formulario de Preguntas'!$C$10:$FN$165,3,FALSE),"")</f>
        <v/>
      </c>
      <c r="K152" s="1" t="str">
        <f>IFERROR(VLOOKUP(CONCATENATE(I$1,I152),'Formulario de Preguntas'!$C$10:$FN$165,4,FALSE),"")</f>
        <v/>
      </c>
      <c r="L152" s="25">
        <f>IF($B152='Formulario de Respuestas'!$D151,'Formulario de Respuestas'!$H151,"ES DIFERENTE")</f>
        <v>0</v>
      </c>
      <c r="M152" s="1" t="str">
        <f>IFERROR(VLOOKUP(CONCATENATE(L$1,L152),'Formulario de Preguntas'!$C$10:$FN$165,3,FALSE),"")</f>
        <v/>
      </c>
      <c r="N152" s="1" t="str">
        <f>IFERROR(VLOOKUP(CONCATENATE(L$1,L152),'Formulario de Preguntas'!$C$10:$FN$165,4,FALSE),"")</f>
        <v/>
      </c>
      <c r="O152" s="25">
        <f>IF($B152='Formulario de Respuestas'!$D151,'Formulario de Respuestas'!$I151,"ES DIFERENTE")</f>
        <v>0</v>
      </c>
      <c r="P152" s="1" t="str">
        <f>IFERROR(VLOOKUP(CONCATENATE(O$1,O152),'Formulario de Preguntas'!$C$10:$FN$165,3,FALSE),"")</f>
        <v/>
      </c>
      <c r="Q152" s="1" t="str">
        <f>IFERROR(VLOOKUP(CONCATENATE(O$1,O152),'Formulario de Preguntas'!$C$10:$FN$165,4,FALSE),"")</f>
        <v/>
      </c>
      <c r="R152" s="25">
        <f>IF($B152='Formulario de Respuestas'!$D151,'Formulario de Respuestas'!$J151,"ES DIFERENTE")</f>
        <v>0</v>
      </c>
      <c r="S152" s="1" t="str">
        <f>IFERROR(VLOOKUP(CONCATENATE(R$1,R152),'Formulario de Preguntas'!$C$10:$FN$165,3,FALSE),"")</f>
        <v/>
      </c>
      <c r="T152" s="1" t="str">
        <f>IFERROR(VLOOKUP(CONCATENATE(R$1,R152),'Formulario de Preguntas'!$C$10:$FN$165,4,FALSE),"")</f>
        <v/>
      </c>
      <c r="U152" s="25">
        <f>IF($B152='Formulario de Respuestas'!$D151,'Formulario de Respuestas'!$K151,"ES DIFERENTE")</f>
        <v>0</v>
      </c>
      <c r="V152" s="1" t="str">
        <f>IFERROR(VLOOKUP(CONCATENATE(U$1,U152),'Formulario de Preguntas'!$C$10:$FN$165,3,FALSE),"")</f>
        <v/>
      </c>
      <c r="W152" s="1" t="str">
        <f>IFERROR(VLOOKUP(CONCATENATE(U$1,U152),'Formulario de Preguntas'!$C$10:$FN$165,4,FALSE),"")</f>
        <v/>
      </c>
      <c r="X152" s="25">
        <f>IF($B152='Formulario de Respuestas'!$D151,'Formulario de Respuestas'!$L151,"ES DIFERENTE")</f>
        <v>0</v>
      </c>
      <c r="Y152" s="1" t="str">
        <f>IFERROR(VLOOKUP(CONCATENATE(X$1,X152),'Formulario de Preguntas'!$C$10:$FN$165,3,FALSE),"")</f>
        <v/>
      </c>
      <c r="Z152" s="1" t="str">
        <f>IFERROR(VLOOKUP(CONCATENATE(X$1,X152),'Formulario de Preguntas'!$C$10:$FN$165,4,FALSE),"")</f>
        <v/>
      </c>
      <c r="AA152" s="25">
        <f>IF($B152='Formulario de Respuestas'!$D151,'Formulario de Respuestas'!$M151,"ES DIFERENTE")</f>
        <v>0</v>
      </c>
      <c r="AB152" s="1" t="str">
        <f>IFERROR(VLOOKUP(CONCATENATE(AA$1,AA152),'Formulario de Preguntas'!$C$10:$FN$165,3,FALSE),"")</f>
        <v/>
      </c>
      <c r="AC152" s="1" t="str">
        <f>IFERROR(VLOOKUP(CONCATENATE(AA$1,AA152),'Formulario de Preguntas'!$C$10:$FN$165,4,FALSE),"")</f>
        <v/>
      </c>
      <c r="AD152" s="25">
        <f>IF($B152='Formulario de Respuestas'!$D151,'Formulario de Respuestas'!$N151,"ES DIFERENTE")</f>
        <v>0</v>
      </c>
      <c r="AE152" s="1" t="str">
        <f>IFERROR(VLOOKUP(CONCATENATE(AD$1,AD152),'Formulario de Preguntas'!$C$10:$FN$165,3,FALSE),"")</f>
        <v/>
      </c>
      <c r="AF152" s="1" t="str">
        <f>IFERROR(VLOOKUP(CONCATENATE(AD$1,AD152),'Formulario de Preguntas'!$C$10:$FN$165,4,FALSE),"")</f>
        <v/>
      </c>
      <c r="AG152" s="25">
        <f>IF($B152='Formulario de Respuestas'!$D151,'Formulario de Respuestas'!$O151,"ES DIFERENTE")</f>
        <v>0</v>
      </c>
      <c r="AH152" s="1" t="str">
        <f>IFERROR(VLOOKUP(CONCATENATE(AG$1,AG152),'Formulario de Preguntas'!$C$10:$FN$165,3,FALSE),"")</f>
        <v/>
      </c>
      <c r="AI152" s="1" t="str">
        <f>IFERROR(VLOOKUP(CONCATENATE(AG$1,AG152),'Formulario de Preguntas'!$C$10:$FN$165,4,FALSE),"")</f>
        <v/>
      </c>
      <c r="AJ152" s="25">
        <f>IF($B152='Formulario de Respuestas'!$D151,'Formulario de Respuestas'!$P151,"ES DIFERENTE")</f>
        <v>0</v>
      </c>
      <c r="AK152" s="1" t="str">
        <f>IFERROR(VLOOKUP(CONCATENATE(AJ$1,AJ152),'Formulario de Preguntas'!$C$10:$FN$165,3,FALSE),"")</f>
        <v/>
      </c>
      <c r="AL152" s="1" t="str">
        <f>IFERROR(VLOOKUP(CONCATENATE(AJ$1,AJ152),'Formulario de Preguntas'!$C$10:$FN$165,4,FALSE),"")</f>
        <v/>
      </c>
      <c r="AM152" s="25">
        <f>IF($B152='Formulario de Respuestas'!$D151,'Formulario de Respuestas'!$Q151,"ES DIFERENTE")</f>
        <v>0</v>
      </c>
      <c r="AN152" s="1" t="str">
        <f>IFERROR(VLOOKUP(CONCATENATE(AM$1,AM152),'Formulario de Preguntas'!$C$10:$FN$165,3,FALSE),"")</f>
        <v/>
      </c>
      <c r="AO152" s="1" t="str">
        <f>IFERROR(VLOOKUP(CONCATENATE(AM$1,AM152),'Formulario de Preguntas'!$C$10:$FN$165,4,FALSE),"")</f>
        <v/>
      </c>
      <c r="AP152" s="25">
        <f>IF($B152='Formulario de Respuestas'!$D151,'Formulario de Respuestas'!$R151,"ES DIFERENTE")</f>
        <v>0</v>
      </c>
      <c r="AQ152" s="1" t="str">
        <f>IFERROR(VLOOKUP(CONCATENATE(AP$1,AP152),'Formulario de Preguntas'!$C$10:$FN$165,3,FALSE),"")</f>
        <v/>
      </c>
      <c r="AR152" s="1" t="str">
        <f>IFERROR(VLOOKUP(CONCATENATE(AP$1,AP152),'Formulario de Preguntas'!$C$10:$FN$165,4,FALSE),"")</f>
        <v/>
      </c>
      <c r="AS152" s="25">
        <f>IF($B152='Formulario de Respuestas'!$D151,'Formulario de Respuestas'!$S151,"ES DIFERENTE")</f>
        <v>0</v>
      </c>
      <c r="AT152" s="1" t="str">
        <f>IFERROR(VLOOKUP(CONCATENATE(AS$1,AS152),'Formulario de Preguntas'!$C$10:$FN$165,3,FALSE),"")</f>
        <v/>
      </c>
      <c r="AU152" s="1" t="str">
        <f>IFERROR(VLOOKUP(CONCATENATE(AS$1,AS152),'Formulario de Preguntas'!$C$10:$FN$165,4,FALSE),"")</f>
        <v/>
      </c>
      <c r="AV152" s="25">
        <f>IF($B152='Formulario de Respuestas'!$D151,'Formulario de Respuestas'!$T151,"ES DIFERENTE")</f>
        <v>0</v>
      </c>
      <c r="AW152" s="1" t="str">
        <f>IFERROR(VLOOKUP(CONCATENATE(AV$1,AV152),'Formulario de Preguntas'!$C$10:$FN$165,3,FALSE),"")</f>
        <v/>
      </c>
      <c r="AX152" s="1" t="str">
        <f>IFERROR(VLOOKUP(CONCATENATE(AV$1,AV152),'Formulario de Preguntas'!$C$10:$FN$165,4,FALSE),"")</f>
        <v/>
      </c>
      <c r="AY152" s="25">
        <f>IF($B152='Formulario de Respuestas'!$D151,'Formulario de Respuestas'!$U151,"ES DIFERENTE")</f>
        <v>0</v>
      </c>
      <c r="AZ152" s="1" t="str">
        <f>IFERROR(VLOOKUP(CONCATENATE(AY$1,AY152),'Formulario de Preguntas'!$C$10:$FN$165,3,FALSE),"")</f>
        <v/>
      </c>
      <c r="BA152" s="1" t="str">
        <f>IFERROR(VLOOKUP(CONCATENATE(AY$1,AY152),'Formulario de Preguntas'!$C$10:$FN$165,4,FALSE),"")</f>
        <v/>
      </c>
      <c r="BB152" s="25">
        <f>IF($B152='Formulario de Respuestas'!$D151,'Formulario de Respuestas'!$V151,"ES DIFERENTE")</f>
        <v>0</v>
      </c>
      <c r="BC152" s="1" t="str">
        <f>IFERROR(VLOOKUP(CONCATENATE(BB$1,BB152),'Formulario de Preguntas'!$C$10:$FN$165,3,FALSE),"")</f>
        <v/>
      </c>
      <c r="BD152" s="1" t="str">
        <f>IFERROR(VLOOKUP(CONCATENATE(BB$1,BB152),'Formulario de Preguntas'!$C$10:$FN$165,4,FALSE),"")</f>
        <v/>
      </c>
      <c r="BE152" s="25">
        <f>IF($B152='Formulario de Respuestas'!$D151,'Formulario de Respuestas'!$W151,"ES DIFERENTE")</f>
        <v>0</v>
      </c>
      <c r="BF152" s="1" t="str">
        <f>IFERROR(VLOOKUP(CONCATENATE(BE$1,BE152),'Formulario de Preguntas'!$C$10:$FN$165,3,FALSE),"")</f>
        <v/>
      </c>
      <c r="BG152" s="1" t="str">
        <f>IFERROR(VLOOKUP(CONCATENATE(BE$1,BE152),'Formulario de Preguntas'!$C$10:$FN$165,4,FALSE),"")</f>
        <v/>
      </c>
      <c r="BH152" s="25">
        <f>IF($B152='Formulario de Respuestas'!$D151,'Formulario de Respuestas'!$X151,"ES DIFERENTE")</f>
        <v>0</v>
      </c>
      <c r="BI152" s="1" t="str">
        <f>IFERROR(VLOOKUP(CONCATENATE(BH$1,BH152),'Formulario de Preguntas'!$C$10:$FN$165,3,FALSE),"")</f>
        <v/>
      </c>
      <c r="BJ152" s="1" t="str">
        <f>IFERROR(VLOOKUP(CONCATENATE(BH$1,BH152),'Formulario de Preguntas'!$C$10:$FN$165,4,FALSE),"")</f>
        <v/>
      </c>
      <c r="BK152" s="25">
        <f>IF($B152='Formulario de Respuestas'!$D151,'Formulario de Respuestas'!$Y151,"ES DIFERENTE")</f>
        <v>0</v>
      </c>
      <c r="BL152" s="1" t="str">
        <f>IFERROR(VLOOKUP(CONCATENATE(BK$1,BK152),'Formulario de Preguntas'!$C$10:$FN$165,3,FALSE),"")</f>
        <v/>
      </c>
      <c r="BM152" s="1" t="str">
        <f>IFERROR(VLOOKUP(CONCATENATE(BK$1,BK152),'Formulario de Preguntas'!$C$10:$FN$165,4,FALSE),"")</f>
        <v/>
      </c>
      <c r="BN152" s="25">
        <f>IF($B152='Formulario de Respuestas'!$D151,'Formulario de Respuestas'!$Z151,"ES DIFERENTE")</f>
        <v>0</v>
      </c>
      <c r="BO152" s="1" t="str">
        <f>IFERROR(VLOOKUP(CONCATENATE(BN$1,BN152),'Formulario de Preguntas'!$C$10:$FN$165,3,FALSE),"")</f>
        <v/>
      </c>
      <c r="BP152" s="1" t="str">
        <f>IFERROR(VLOOKUP(CONCATENATE(BN$1,BN152),'Formulario de Preguntas'!$C$10:$FN$165,4,FALSE),"")</f>
        <v/>
      </c>
      <c r="BR152" s="1">
        <f t="shared" si="7"/>
        <v>0</v>
      </c>
      <c r="BS152" s="1">
        <f t="shared" si="8"/>
        <v>0.25</v>
      </c>
      <c r="BT152" s="1">
        <f t="shared" si="6"/>
        <v>0</v>
      </c>
      <c r="BU152" s="1">
        <f>COUNTIF('Formulario de Respuestas'!$E151:$Z151,"A")</f>
        <v>0</v>
      </c>
      <c r="BV152" s="1">
        <f>COUNTIF('Formulario de Respuestas'!$E151:$Z151,"B")</f>
        <v>0</v>
      </c>
      <c r="BW152" s="1">
        <f>COUNTIF('Formulario de Respuestas'!$E151:$Z151,"C")</f>
        <v>0</v>
      </c>
      <c r="BX152" s="1">
        <f>COUNTIF('Formulario de Respuestas'!$E151:$Z151,"D")</f>
        <v>0</v>
      </c>
      <c r="BY152" s="1">
        <f>COUNTIF('Formulario de Respuestas'!$E151:$Z151,"E (RESPUESTA ANULADA)")</f>
        <v>0</v>
      </c>
    </row>
    <row r="153" spans="1:77" x14ac:dyDescent="0.25">
      <c r="A153" s="1">
        <f>'Formulario de Respuestas'!C152</f>
        <v>0</v>
      </c>
      <c r="B153" s="1">
        <f>'Formulario de Respuestas'!D152</f>
        <v>0</v>
      </c>
      <c r="C153" s="25">
        <f>IF($B153='Formulario de Respuestas'!$D152,'Formulario de Respuestas'!$E152,"ES DIFERENTE")</f>
        <v>0</v>
      </c>
      <c r="D153" s="15" t="str">
        <f>IFERROR(VLOOKUP(CONCATENATE(C$1,C153),'Formulario de Preguntas'!$C$2:$FN$165,3,FALSE),"")</f>
        <v/>
      </c>
      <c r="E153" s="1" t="str">
        <f>IFERROR(VLOOKUP(CONCATENATE(C$1,C153),'Formulario de Preguntas'!$C$2:$FN$165,4,FALSE),"")</f>
        <v/>
      </c>
      <c r="F153" s="25">
        <f>IF($B153='Formulario de Respuestas'!$D152,'Formulario de Respuestas'!$F152,"ES DIFERENTE")</f>
        <v>0</v>
      </c>
      <c r="G153" s="1" t="str">
        <f>IFERROR(VLOOKUP(CONCATENATE(F$1,F153),'Formulario de Preguntas'!$C$2:$FN$165,3,FALSE),"")</f>
        <v/>
      </c>
      <c r="H153" s="1" t="str">
        <f>IFERROR(VLOOKUP(CONCATENATE(F$1,F153),'Formulario de Preguntas'!$C$2:$FN$165,4,FALSE),"")</f>
        <v/>
      </c>
      <c r="I153" s="25">
        <f>IF($B153='Formulario de Respuestas'!$D152,'Formulario de Respuestas'!$G152,"ES DIFERENTE")</f>
        <v>0</v>
      </c>
      <c r="J153" s="1" t="str">
        <f>IFERROR(VLOOKUP(CONCATENATE(I$1,I153),'Formulario de Preguntas'!$C$10:$FN$165,3,FALSE),"")</f>
        <v/>
      </c>
      <c r="K153" s="1" t="str">
        <f>IFERROR(VLOOKUP(CONCATENATE(I$1,I153),'Formulario de Preguntas'!$C$10:$FN$165,4,FALSE),"")</f>
        <v/>
      </c>
      <c r="L153" s="25">
        <f>IF($B153='Formulario de Respuestas'!$D152,'Formulario de Respuestas'!$H152,"ES DIFERENTE")</f>
        <v>0</v>
      </c>
      <c r="M153" s="1" t="str">
        <f>IFERROR(VLOOKUP(CONCATENATE(L$1,L153),'Formulario de Preguntas'!$C$10:$FN$165,3,FALSE),"")</f>
        <v/>
      </c>
      <c r="N153" s="1" t="str">
        <f>IFERROR(VLOOKUP(CONCATENATE(L$1,L153),'Formulario de Preguntas'!$C$10:$FN$165,4,FALSE),"")</f>
        <v/>
      </c>
      <c r="O153" s="25">
        <f>IF($B153='Formulario de Respuestas'!$D152,'Formulario de Respuestas'!$I152,"ES DIFERENTE")</f>
        <v>0</v>
      </c>
      <c r="P153" s="1" t="str">
        <f>IFERROR(VLOOKUP(CONCATENATE(O$1,O153),'Formulario de Preguntas'!$C$10:$FN$165,3,FALSE),"")</f>
        <v/>
      </c>
      <c r="Q153" s="1" t="str">
        <f>IFERROR(VLOOKUP(CONCATENATE(O$1,O153),'Formulario de Preguntas'!$C$10:$FN$165,4,FALSE),"")</f>
        <v/>
      </c>
      <c r="R153" s="25">
        <f>IF($B153='Formulario de Respuestas'!$D152,'Formulario de Respuestas'!$J152,"ES DIFERENTE")</f>
        <v>0</v>
      </c>
      <c r="S153" s="1" t="str">
        <f>IFERROR(VLOOKUP(CONCATENATE(R$1,R153),'Formulario de Preguntas'!$C$10:$FN$165,3,FALSE),"")</f>
        <v/>
      </c>
      <c r="T153" s="1" t="str">
        <f>IFERROR(VLOOKUP(CONCATENATE(R$1,R153),'Formulario de Preguntas'!$C$10:$FN$165,4,FALSE),"")</f>
        <v/>
      </c>
      <c r="U153" s="25">
        <f>IF($B153='Formulario de Respuestas'!$D152,'Formulario de Respuestas'!$K152,"ES DIFERENTE")</f>
        <v>0</v>
      </c>
      <c r="V153" s="1" t="str">
        <f>IFERROR(VLOOKUP(CONCATENATE(U$1,U153),'Formulario de Preguntas'!$C$10:$FN$165,3,FALSE),"")</f>
        <v/>
      </c>
      <c r="W153" s="1" t="str">
        <f>IFERROR(VLOOKUP(CONCATENATE(U$1,U153),'Formulario de Preguntas'!$C$10:$FN$165,4,FALSE),"")</f>
        <v/>
      </c>
      <c r="X153" s="25">
        <f>IF($B153='Formulario de Respuestas'!$D152,'Formulario de Respuestas'!$L152,"ES DIFERENTE")</f>
        <v>0</v>
      </c>
      <c r="Y153" s="1" t="str">
        <f>IFERROR(VLOOKUP(CONCATENATE(X$1,X153),'Formulario de Preguntas'!$C$10:$FN$165,3,FALSE),"")</f>
        <v/>
      </c>
      <c r="Z153" s="1" t="str">
        <f>IFERROR(VLOOKUP(CONCATENATE(X$1,X153),'Formulario de Preguntas'!$C$10:$FN$165,4,FALSE),"")</f>
        <v/>
      </c>
      <c r="AA153" s="25">
        <f>IF($B153='Formulario de Respuestas'!$D152,'Formulario de Respuestas'!$M152,"ES DIFERENTE")</f>
        <v>0</v>
      </c>
      <c r="AB153" s="1" t="str">
        <f>IFERROR(VLOOKUP(CONCATENATE(AA$1,AA153),'Formulario de Preguntas'!$C$10:$FN$165,3,FALSE),"")</f>
        <v/>
      </c>
      <c r="AC153" s="1" t="str">
        <f>IFERROR(VLOOKUP(CONCATENATE(AA$1,AA153),'Formulario de Preguntas'!$C$10:$FN$165,4,FALSE),"")</f>
        <v/>
      </c>
      <c r="AD153" s="25">
        <f>IF($B153='Formulario de Respuestas'!$D152,'Formulario de Respuestas'!$N152,"ES DIFERENTE")</f>
        <v>0</v>
      </c>
      <c r="AE153" s="1" t="str">
        <f>IFERROR(VLOOKUP(CONCATENATE(AD$1,AD153),'Formulario de Preguntas'!$C$10:$FN$165,3,FALSE),"")</f>
        <v/>
      </c>
      <c r="AF153" s="1" t="str">
        <f>IFERROR(VLOOKUP(CONCATENATE(AD$1,AD153),'Formulario de Preguntas'!$C$10:$FN$165,4,FALSE),"")</f>
        <v/>
      </c>
      <c r="AG153" s="25">
        <f>IF($B153='Formulario de Respuestas'!$D152,'Formulario de Respuestas'!$O152,"ES DIFERENTE")</f>
        <v>0</v>
      </c>
      <c r="AH153" s="1" t="str">
        <f>IFERROR(VLOOKUP(CONCATENATE(AG$1,AG153),'Formulario de Preguntas'!$C$10:$FN$165,3,FALSE),"")</f>
        <v/>
      </c>
      <c r="AI153" s="1" t="str">
        <f>IFERROR(VLOOKUP(CONCATENATE(AG$1,AG153),'Formulario de Preguntas'!$C$10:$FN$165,4,FALSE),"")</f>
        <v/>
      </c>
      <c r="AJ153" s="25">
        <f>IF($B153='Formulario de Respuestas'!$D152,'Formulario de Respuestas'!$P152,"ES DIFERENTE")</f>
        <v>0</v>
      </c>
      <c r="AK153" s="1" t="str">
        <f>IFERROR(VLOOKUP(CONCATENATE(AJ$1,AJ153),'Formulario de Preguntas'!$C$10:$FN$165,3,FALSE),"")</f>
        <v/>
      </c>
      <c r="AL153" s="1" t="str">
        <f>IFERROR(VLOOKUP(CONCATENATE(AJ$1,AJ153),'Formulario de Preguntas'!$C$10:$FN$165,4,FALSE),"")</f>
        <v/>
      </c>
      <c r="AM153" s="25">
        <f>IF($B153='Formulario de Respuestas'!$D152,'Formulario de Respuestas'!$Q152,"ES DIFERENTE")</f>
        <v>0</v>
      </c>
      <c r="AN153" s="1" t="str">
        <f>IFERROR(VLOOKUP(CONCATENATE(AM$1,AM153),'Formulario de Preguntas'!$C$10:$FN$165,3,FALSE),"")</f>
        <v/>
      </c>
      <c r="AO153" s="1" t="str">
        <f>IFERROR(VLOOKUP(CONCATENATE(AM$1,AM153),'Formulario de Preguntas'!$C$10:$FN$165,4,FALSE),"")</f>
        <v/>
      </c>
      <c r="AP153" s="25">
        <f>IF($B153='Formulario de Respuestas'!$D152,'Formulario de Respuestas'!$R152,"ES DIFERENTE")</f>
        <v>0</v>
      </c>
      <c r="AQ153" s="1" t="str">
        <f>IFERROR(VLOOKUP(CONCATENATE(AP$1,AP153),'Formulario de Preguntas'!$C$10:$FN$165,3,FALSE),"")</f>
        <v/>
      </c>
      <c r="AR153" s="1" t="str">
        <f>IFERROR(VLOOKUP(CONCATENATE(AP$1,AP153),'Formulario de Preguntas'!$C$10:$FN$165,4,FALSE),"")</f>
        <v/>
      </c>
      <c r="AS153" s="25">
        <f>IF($B153='Formulario de Respuestas'!$D152,'Formulario de Respuestas'!$S152,"ES DIFERENTE")</f>
        <v>0</v>
      </c>
      <c r="AT153" s="1" t="str">
        <f>IFERROR(VLOOKUP(CONCATENATE(AS$1,AS153),'Formulario de Preguntas'!$C$10:$FN$165,3,FALSE),"")</f>
        <v/>
      </c>
      <c r="AU153" s="1" t="str">
        <f>IFERROR(VLOOKUP(CONCATENATE(AS$1,AS153),'Formulario de Preguntas'!$C$10:$FN$165,4,FALSE),"")</f>
        <v/>
      </c>
      <c r="AV153" s="25">
        <f>IF($B153='Formulario de Respuestas'!$D152,'Formulario de Respuestas'!$T152,"ES DIFERENTE")</f>
        <v>0</v>
      </c>
      <c r="AW153" s="1" t="str">
        <f>IFERROR(VLOOKUP(CONCATENATE(AV$1,AV153),'Formulario de Preguntas'!$C$10:$FN$165,3,FALSE),"")</f>
        <v/>
      </c>
      <c r="AX153" s="1" t="str">
        <f>IFERROR(VLOOKUP(CONCATENATE(AV$1,AV153),'Formulario de Preguntas'!$C$10:$FN$165,4,FALSE),"")</f>
        <v/>
      </c>
      <c r="AY153" s="25">
        <f>IF($B153='Formulario de Respuestas'!$D152,'Formulario de Respuestas'!$U152,"ES DIFERENTE")</f>
        <v>0</v>
      </c>
      <c r="AZ153" s="1" t="str">
        <f>IFERROR(VLOOKUP(CONCATENATE(AY$1,AY153),'Formulario de Preguntas'!$C$10:$FN$165,3,FALSE),"")</f>
        <v/>
      </c>
      <c r="BA153" s="1" t="str">
        <f>IFERROR(VLOOKUP(CONCATENATE(AY$1,AY153),'Formulario de Preguntas'!$C$10:$FN$165,4,FALSE),"")</f>
        <v/>
      </c>
      <c r="BB153" s="25">
        <f>IF($B153='Formulario de Respuestas'!$D152,'Formulario de Respuestas'!$V152,"ES DIFERENTE")</f>
        <v>0</v>
      </c>
      <c r="BC153" s="1" t="str">
        <f>IFERROR(VLOOKUP(CONCATENATE(BB$1,BB153),'Formulario de Preguntas'!$C$10:$FN$165,3,FALSE),"")</f>
        <v/>
      </c>
      <c r="BD153" s="1" t="str">
        <f>IFERROR(VLOOKUP(CONCATENATE(BB$1,BB153),'Formulario de Preguntas'!$C$10:$FN$165,4,FALSE),"")</f>
        <v/>
      </c>
      <c r="BE153" s="25">
        <f>IF($B153='Formulario de Respuestas'!$D152,'Formulario de Respuestas'!$W152,"ES DIFERENTE")</f>
        <v>0</v>
      </c>
      <c r="BF153" s="1" t="str">
        <f>IFERROR(VLOOKUP(CONCATENATE(BE$1,BE153),'Formulario de Preguntas'!$C$10:$FN$165,3,FALSE),"")</f>
        <v/>
      </c>
      <c r="BG153" s="1" t="str">
        <f>IFERROR(VLOOKUP(CONCATENATE(BE$1,BE153),'Formulario de Preguntas'!$C$10:$FN$165,4,FALSE),"")</f>
        <v/>
      </c>
      <c r="BH153" s="25">
        <f>IF($B153='Formulario de Respuestas'!$D152,'Formulario de Respuestas'!$X152,"ES DIFERENTE")</f>
        <v>0</v>
      </c>
      <c r="BI153" s="1" t="str">
        <f>IFERROR(VLOOKUP(CONCATENATE(BH$1,BH153),'Formulario de Preguntas'!$C$10:$FN$165,3,FALSE),"")</f>
        <v/>
      </c>
      <c r="BJ153" s="1" t="str">
        <f>IFERROR(VLOOKUP(CONCATENATE(BH$1,BH153),'Formulario de Preguntas'!$C$10:$FN$165,4,FALSE),"")</f>
        <v/>
      </c>
      <c r="BK153" s="25">
        <f>IF($B153='Formulario de Respuestas'!$D152,'Formulario de Respuestas'!$Y152,"ES DIFERENTE")</f>
        <v>0</v>
      </c>
      <c r="BL153" s="1" t="str">
        <f>IFERROR(VLOOKUP(CONCATENATE(BK$1,BK153),'Formulario de Preguntas'!$C$10:$FN$165,3,FALSE),"")</f>
        <v/>
      </c>
      <c r="BM153" s="1" t="str">
        <f>IFERROR(VLOOKUP(CONCATENATE(BK$1,BK153),'Formulario de Preguntas'!$C$10:$FN$165,4,FALSE),"")</f>
        <v/>
      </c>
      <c r="BN153" s="25">
        <f>IF($B153='Formulario de Respuestas'!$D152,'Formulario de Respuestas'!$Z152,"ES DIFERENTE")</f>
        <v>0</v>
      </c>
      <c r="BO153" s="1" t="str">
        <f>IFERROR(VLOOKUP(CONCATENATE(BN$1,BN153),'Formulario de Preguntas'!$C$10:$FN$165,3,FALSE),"")</f>
        <v/>
      </c>
      <c r="BP153" s="1" t="str">
        <f>IFERROR(VLOOKUP(CONCATENATE(BN$1,BN153),'Formulario de Preguntas'!$C$10:$FN$165,4,FALSE),"")</f>
        <v/>
      </c>
      <c r="BR153" s="1">
        <f t="shared" si="7"/>
        <v>0</v>
      </c>
      <c r="BS153" s="1">
        <f t="shared" si="8"/>
        <v>0.25</v>
      </c>
      <c r="BT153" s="1">
        <f t="shared" si="6"/>
        <v>0</v>
      </c>
      <c r="BU153" s="1">
        <f>COUNTIF('Formulario de Respuestas'!$E152:$Z152,"A")</f>
        <v>0</v>
      </c>
      <c r="BV153" s="1">
        <f>COUNTIF('Formulario de Respuestas'!$E152:$Z152,"B")</f>
        <v>0</v>
      </c>
      <c r="BW153" s="1">
        <f>COUNTIF('Formulario de Respuestas'!$E152:$Z152,"C")</f>
        <v>0</v>
      </c>
      <c r="BX153" s="1">
        <f>COUNTIF('Formulario de Respuestas'!$E152:$Z152,"D")</f>
        <v>0</v>
      </c>
      <c r="BY153" s="1">
        <f>COUNTIF('Formulario de Respuestas'!$E152:$Z152,"E (RESPUESTA ANULADA)")</f>
        <v>0</v>
      </c>
    </row>
    <row r="154" spans="1:77" x14ac:dyDescent="0.25">
      <c r="A154" s="1">
        <f>'Formulario de Respuestas'!C153</f>
        <v>0</v>
      </c>
      <c r="B154" s="1">
        <f>'Formulario de Respuestas'!D153</f>
        <v>0</v>
      </c>
      <c r="C154" s="25">
        <f>IF($B154='Formulario de Respuestas'!$D153,'Formulario de Respuestas'!$E153,"ES DIFERENTE")</f>
        <v>0</v>
      </c>
      <c r="D154" s="15" t="str">
        <f>IFERROR(VLOOKUP(CONCATENATE(C$1,C154),'Formulario de Preguntas'!$C$2:$FN$165,3,FALSE),"")</f>
        <v/>
      </c>
      <c r="E154" s="1" t="str">
        <f>IFERROR(VLOOKUP(CONCATENATE(C$1,C154),'Formulario de Preguntas'!$C$2:$FN$165,4,FALSE),"")</f>
        <v/>
      </c>
      <c r="F154" s="25">
        <f>IF($B154='Formulario de Respuestas'!$D153,'Formulario de Respuestas'!$F153,"ES DIFERENTE")</f>
        <v>0</v>
      </c>
      <c r="G154" s="1" t="str">
        <f>IFERROR(VLOOKUP(CONCATENATE(F$1,F154),'Formulario de Preguntas'!$C$2:$FN$165,3,FALSE),"")</f>
        <v/>
      </c>
      <c r="H154" s="1" t="str">
        <f>IFERROR(VLOOKUP(CONCATENATE(F$1,F154),'Formulario de Preguntas'!$C$2:$FN$165,4,FALSE),"")</f>
        <v/>
      </c>
      <c r="I154" s="25">
        <f>IF($B154='Formulario de Respuestas'!$D153,'Formulario de Respuestas'!$G153,"ES DIFERENTE")</f>
        <v>0</v>
      </c>
      <c r="J154" s="1" t="str">
        <f>IFERROR(VLOOKUP(CONCATENATE(I$1,I154),'Formulario de Preguntas'!$C$10:$FN$165,3,FALSE),"")</f>
        <v/>
      </c>
      <c r="K154" s="1" t="str">
        <f>IFERROR(VLOOKUP(CONCATENATE(I$1,I154),'Formulario de Preguntas'!$C$10:$FN$165,4,FALSE),"")</f>
        <v/>
      </c>
      <c r="L154" s="25">
        <f>IF($B154='Formulario de Respuestas'!$D153,'Formulario de Respuestas'!$H153,"ES DIFERENTE")</f>
        <v>0</v>
      </c>
      <c r="M154" s="1" t="str">
        <f>IFERROR(VLOOKUP(CONCATENATE(L$1,L154),'Formulario de Preguntas'!$C$10:$FN$165,3,FALSE),"")</f>
        <v/>
      </c>
      <c r="N154" s="1" t="str">
        <f>IFERROR(VLOOKUP(CONCATENATE(L$1,L154),'Formulario de Preguntas'!$C$10:$FN$165,4,FALSE),"")</f>
        <v/>
      </c>
      <c r="O154" s="25">
        <f>IF($B154='Formulario de Respuestas'!$D153,'Formulario de Respuestas'!$I153,"ES DIFERENTE")</f>
        <v>0</v>
      </c>
      <c r="P154" s="1" t="str">
        <f>IFERROR(VLOOKUP(CONCATENATE(O$1,O154),'Formulario de Preguntas'!$C$10:$FN$165,3,FALSE),"")</f>
        <v/>
      </c>
      <c r="Q154" s="1" t="str">
        <f>IFERROR(VLOOKUP(CONCATENATE(O$1,O154),'Formulario de Preguntas'!$C$10:$FN$165,4,FALSE),"")</f>
        <v/>
      </c>
      <c r="R154" s="25">
        <f>IF($B154='Formulario de Respuestas'!$D153,'Formulario de Respuestas'!$J153,"ES DIFERENTE")</f>
        <v>0</v>
      </c>
      <c r="S154" s="1" t="str">
        <f>IFERROR(VLOOKUP(CONCATENATE(R$1,R154),'Formulario de Preguntas'!$C$10:$FN$165,3,FALSE),"")</f>
        <v/>
      </c>
      <c r="T154" s="1" t="str">
        <f>IFERROR(VLOOKUP(CONCATENATE(R$1,R154),'Formulario de Preguntas'!$C$10:$FN$165,4,FALSE),"")</f>
        <v/>
      </c>
      <c r="U154" s="25">
        <f>IF($B154='Formulario de Respuestas'!$D153,'Formulario de Respuestas'!$K153,"ES DIFERENTE")</f>
        <v>0</v>
      </c>
      <c r="V154" s="1" t="str">
        <f>IFERROR(VLOOKUP(CONCATENATE(U$1,U154),'Formulario de Preguntas'!$C$10:$FN$165,3,FALSE),"")</f>
        <v/>
      </c>
      <c r="W154" s="1" t="str">
        <f>IFERROR(VLOOKUP(CONCATENATE(U$1,U154),'Formulario de Preguntas'!$C$10:$FN$165,4,FALSE),"")</f>
        <v/>
      </c>
      <c r="X154" s="25">
        <f>IF($B154='Formulario de Respuestas'!$D153,'Formulario de Respuestas'!$L153,"ES DIFERENTE")</f>
        <v>0</v>
      </c>
      <c r="Y154" s="1" t="str">
        <f>IFERROR(VLOOKUP(CONCATENATE(X$1,X154),'Formulario de Preguntas'!$C$10:$FN$165,3,FALSE),"")</f>
        <v/>
      </c>
      <c r="Z154" s="1" t="str">
        <f>IFERROR(VLOOKUP(CONCATENATE(X$1,X154),'Formulario de Preguntas'!$C$10:$FN$165,4,FALSE),"")</f>
        <v/>
      </c>
      <c r="AA154" s="25">
        <f>IF($B154='Formulario de Respuestas'!$D153,'Formulario de Respuestas'!$M153,"ES DIFERENTE")</f>
        <v>0</v>
      </c>
      <c r="AB154" s="1" t="str">
        <f>IFERROR(VLOOKUP(CONCATENATE(AA$1,AA154),'Formulario de Preguntas'!$C$10:$FN$165,3,FALSE),"")</f>
        <v/>
      </c>
      <c r="AC154" s="1" t="str">
        <f>IFERROR(VLOOKUP(CONCATENATE(AA$1,AA154),'Formulario de Preguntas'!$C$10:$FN$165,4,FALSE),"")</f>
        <v/>
      </c>
      <c r="AD154" s="25">
        <f>IF($B154='Formulario de Respuestas'!$D153,'Formulario de Respuestas'!$N153,"ES DIFERENTE")</f>
        <v>0</v>
      </c>
      <c r="AE154" s="1" t="str">
        <f>IFERROR(VLOOKUP(CONCATENATE(AD$1,AD154),'Formulario de Preguntas'!$C$10:$FN$165,3,FALSE),"")</f>
        <v/>
      </c>
      <c r="AF154" s="1" t="str">
        <f>IFERROR(VLOOKUP(CONCATENATE(AD$1,AD154),'Formulario de Preguntas'!$C$10:$FN$165,4,FALSE),"")</f>
        <v/>
      </c>
      <c r="AG154" s="25">
        <f>IF($B154='Formulario de Respuestas'!$D153,'Formulario de Respuestas'!$O153,"ES DIFERENTE")</f>
        <v>0</v>
      </c>
      <c r="AH154" s="1" t="str">
        <f>IFERROR(VLOOKUP(CONCATENATE(AG$1,AG154),'Formulario de Preguntas'!$C$10:$FN$165,3,FALSE),"")</f>
        <v/>
      </c>
      <c r="AI154" s="1" t="str">
        <f>IFERROR(VLOOKUP(CONCATENATE(AG$1,AG154),'Formulario de Preguntas'!$C$10:$FN$165,4,FALSE),"")</f>
        <v/>
      </c>
      <c r="AJ154" s="25">
        <f>IF($B154='Formulario de Respuestas'!$D153,'Formulario de Respuestas'!$P153,"ES DIFERENTE")</f>
        <v>0</v>
      </c>
      <c r="AK154" s="1" t="str">
        <f>IFERROR(VLOOKUP(CONCATENATE(AJ$1,AJ154),'Formulario de Preguntas'!$C$10:$FN$165,3,FALSE),"")</f>
        <v/>
      </c>
      <c r="AL154" s="1" t="str">
        <f>IFERROR(VLOOKUP(CONCATENATE(AJ$1,AJ154),'Formulario de Preguntas'!$C$10:$FN$165,4,FALSE),"")</f>
        <v/>
      </c>
      <c r="AM154" s="25">
        <f>IF($B154='Formulario de Respuestas'!$D153,'Formulario de Respuestas'!$Q153,"ES DIFERENTE")</f>
        <v>0</v>
      </c>
      <c r="AN154" s="1" t="str">
        <f>IFERROR(VLOOKUP(CONCATENATE(AM$1,AM154),'Formulario de Preguntas'!$C$10:$FN$165,3,FALSE),"")</f>
        <v/>
      </c>
      <c r="AO154" s="1" t="str">
        <f>IFERROR(VLOOKUP(CONCATENATE(AM$1,AM154),'Formulario de Preguntas'!$C$10:$FN$165,4,FALSE),"")</f>
        <v/>
      </c>
      <c r="AP154" s="25">
        <f>IF($B154='Formulario de Respuestas'!$D153,'Formulario de Respuestas'!$R153,"ES DIFERENTE")</f>
        <v>0</v>
      </c>
      <c r="AQ154" s="1" t="str">
        <f>IFERROR(VLOOKUP(CONCATENATE(AP$1,AP154),'Formulario de Preguntas'!$C$10:$FN$165,3,FALSE),"")</f>
        <v/>
      </c>
      <c r="AR154" s="1" t="str">
        <f>IFERROR(VLOOKUP(CONCATENATE(AP$1,AP154),'Formulario de Preguntas'!$C$10:$FN$165,4,FALSE),"")</f>
        <v/>
      </c>
      <c r="AS154" s="25">
        <f>IF($B154='Formulario de Respuestas'!$D153,'Formulario de Respuestas'!$S153,"ES DIFERENTE")</f>
        <v>0</v>
      </c>
      <c r="AT154" s="1" t="str">
        <f>IFERROR(VLOOKUP(CONCATENATE(AS$1,AS154),'Formulario de Preguntas'!$C$10:$FN$165,3,FALSE),"")</f>
        <v/>
      </c>
      <c r="AU154" s="1" t="str">
        <f>IFERROR(VLOOKUP(CONCATENATE(AS$1,AS154),'Formulario de Preguntas'!$C$10:$FN$165,4,FALSE),"")</f>
        <v/>
      </c>
      <c r="AV154" s="25">
        <f>IF($B154='Formulario de Respuestas'!$D153,'Formulario de Respuestas'!$T153,"ES DIFERENTE")</f>
        <v>0</v>
      </c>
      <c r="AW154" s="1" t="str">
        <f>IFERROR(VLOOKUP(CONCATENATE(AV$1,AV154),'Formulario de Preguntas'!$C$10:$FN$165,3,FALSE),"")</f>
        <v/>
      </c>
      <c r="AX154" s="1" t="str">
        <f>IFERROR(VLOOKUP(CONCATENATE(AV$1,AV154),'Formulario de Preguntas'!$C$10:$FN$165,4,FALSE),"")</f>
        <v/>
      </c>
      <c r="AY154" s="25">
        <f>IF($B154='Formulario de Respuestas'!$D153,'Formulario de Respuestas'!$U153,"ES DIFERENTE")</f>
        <v>0</v>
      </c>
      <c r="AZ154" s="1" t="str">
        <f>IFERROR(VLOOKUP(CONCATENATE(AY$1,AY154),'Formulario de Preguntas'!$C$10:$FN$165,3,FALSE),"")</f>
        <v/>
      </c>
      <c r="BA154" s="1" t="str">
        <f>IFERROR(VLOOKUP(CONCATENATE(AY$1,AY154),'Formulario de Preguntas'!$C$10:$FN$165,4,FALSE),"")</f>
        <v/>
      </c>
      <c r="BB154" s="25">
        <f>IF($B154='Formulario de Respuestas'!$D153,'Formulario de Respuestas'!$V153,"ES DIFERENTE")</f>
        <v>0</v>
      </c>
      <c r="BC154" s="1" t="str">
        <f>IFERROR(VLOOKUP(CONCATENATE(BB$1,BB154),'Formulario de Preguntas'!$C$10:$FN$165,3,FALSE),"")</f>
        <v/>
      </c>
      <c r="BD154" s="1" t="str">
        <f>IFERROR(VLOOKUP(CONCATENATE(BB$1,BB154),'Formulario de Preguntas'!$C$10:$FN$165,4,FALSE),"")</f>
        <v/>
      </c>
      <c r="BE154" s="25">
        <f>IF($B154='Formulario de Respuestas'!$D153,'Formulario de Respuestas'!$W153,"ES DIFERENTE")</f>
        <v>0</v>
      </c>
      <c r="BF154" s="1" t="str">
        <f>IFERROR(VLOOKUP(CONCATENATE(BE$1,BE154),'Formulario de Preguntas'!$C$10:$FN$165,3,FALSE),"")</f>
        <v/>
      </c>
      <c r="BG154" s="1" t="str">
        <f>IFERROR(VLOOKUP(CONCATENATE(BE$1,BE154),'Formulario de Preguntas'!$C$10:$FN$165,4,FALSE),"")</f>
        <v/>
      </c>
      <c r="BH154" s="25">
        <f>IF($B154='Formulario de Respuestas'!$D153,'Formulario de Respuestas'!$X153,"ES DIFERENTE")</f>
        <v>0</v>
      </c>
      <c r="BI154" s="1" t="str">
        <f>IFERROR(VLOOKUP(CONCATENATE(BH$1,BH154),'Formulario de Preguntas'!$C$10:$FN$165,3,FALSE),"")</f>
        <v/>
      </c>
      <c r="BJ154" s="1" t="str">
        <f>IFERROR(VLOOKUP(CONCATENATE(BH$1,BH154),'Formulario de Preguntas'!$C$10:$FN$165,4,FALSE),"")</f>
        <v/>
      </c>
      <c r="BK154" s="25">
        <f>IF($B154='Formulario de Respuestas'!$D153,'Formulario de Respuestas'!$Y153,"ES DIFERENTE")</f>
        <v>0</v>
      </c>
      <c r="BL154" s="1" t="str">
        <f>IFERROR(VLOOKUP(CONCATENATE(BK$1,BK154),'Formulario de Preguntas'!$C$10:$FN$165,3,FALSE),"")</f>
        <v/>
      </c>
      <c r="BM154" s="1" t="str">
        <f>IFERROR(VLOOKUP(CONCATENATE(BK$1,BK154),'Formulario de Preguntas'!$C$10:$FN$165,4,FALSE),"")</f>
        <v/>
      </c>
      <c r="BN154" s="25">
        <f>IF($B154='Formulario de Respuestas'!$D153,'Formulario de Respuestas'!$Z153,"ES DIFERENTE")</f>
        <v>0</v>
      </c>
      <c r="BO154" s="1" t="str">
        <f>IFERROR(VLOOKUP(CONCATENATE(BN$1,BN154),'Formulario de Preguntas'!$C$10:$FN$165,3,FALSE),"")</f>
        <v/>
      </c>
      <c r="BP154" s="1" t="str">
        <f>IFERROR(VLOOKUP(CONCATENATE(BN$1,BN154),'Formulario de Preguntas'!$C$10:$FN$165,4,FALSE),"")</f>
        <v/>
      </c>
      <c r="BR154" s="1">
        <f t="shared" si="7"/>
        <v>0</v>
      </c>
      <c r="BS154" s="1">
        <f t="shared" si="8"/>
        <v>0.25</v>
      </c>
      <c r="BT154" s="1">
        <f t="shared" si="6"/>
        <v>0</v>
      </c>
      <c r="BU154" s="1">
        <f>COUNTIF('Formulario de Respuestas'!$E153:$Z153,"A")</f>
        <v>0</v>
      </c>
      <c r="BV154" s="1">
        <f>COUNTIF('Formulario de Respuestas'!$E153:$Z153,"B")</f>
        <v>0</v>
      </c>
      <c r="BW154" s="1">
        <f>COUNTIF('Formulario de Respuestas'!$E153:$Z153,"C")</f>
        <v>0</v>
      </c>
      <c r="BX154" s="1">
        <f>COUNTIF('Formulario de Respuestas'!$E153:$Z153,"D")</f>
        <v>0</v>
      </c>
      <c r="BY154" s="1">
        <f>COUNTIF('Formulario de Respuestas'!$E153:$Z153,"E (RESPUESTA ANULADA)")</f>
        <v>0</v>
      </c>
    </row>
    <row r="155" spans="1:77" x14ac:dyDescent="0.25">
      <c r="A155" s="1">
        <f>'Formulario de Respuestas'!C154</f>
        <v>0</v>
      </c>
      <c r="B155" s="1">
        <f>'Formulario de Respuestas'!D154</f>
        <v>0</v>
      </c>
      <c r="C155" s="25">
        <f>IF($B155='Formulario de Respuestas'!$D154,'Formulario de Respuestas'!$E154,"ES DIFERENTE")</f>
        <v>0</v>
      </c>
      <c r="D155" s="15" t="str">
        <f>IFERROR(VLOOKUP(CONCATENATE(C$1,C155),'Formulario de Preguntas'!$C$2:$FN$165,3,FALSE),"")</f>
        <v/>
      </c>
      <c r="E155" s="1" t="str">
        <f>IFERROR(VLOOKUP(CONCATENATE(C$1,C155),'Formulario de Preguntas'!$C$2:$FN$165,4,FALSE),"")</f>
        <v/>
      </c>
      <c r="F155" s="25">
        <f>IF($B155='Formulario de Respuestas'!$D154,'Formulario de Respuestas'!$F154,"ES DIFERENTE")</f>
        <v>0</v>
      </c>
      <c r="G155" s="1" t="str">
        <f>IFERROR(VLOOKUP(CONCATENATE(F$1,F155),'Formulario de Preguntas'!$C$2:$FN$165,3,FALSE),"")</f>
        <v/>
      </c>
      <c r="H155" s="1" t="str">
        <f>IFERROR(VLOOKUP(CONCATENATE(F$1,F155),'Formulario de Preguntas'!$C$2:$FN$165,4,FALSE),"")</f>
        <v/>
      </c>
      <c r="I155" s="25">
        <f>IF($B155='Formulario de Respuestas'!$D154,'Formulario de Respuestas'!$G154,"ES DIFERENTE")</f>
        <v>0</v>
      </c>
      <c r="J155" s="1" t="str">
        <f>IFERROR(VLOOKUP(CONCATENATE(I$1,I155),'Formulario de Preguntas'!$C$10:$FN$165,3,FALSE),"")</f>
        <v/>
      </c>
      <c r="K155" s="1" t="str">
        <f>IFERROR(VLOOKUP(CONCATENATE(I$1,I155),'Formulario de Preguntas'!$C$10:$FN$165,4,FALSE),"")</f>
        <v/>
      </c>
      <c r="L155" s="25">
        <f>IF($B155='Formulario de Respuestas'!$D154,'Formulario de Respuestas'!$H154,"ES DIFERENTE")</f>
        <v>0</v>
      </c>
      <c r="M155" s="1" t="str">
        <f>IFERROR(VLOOKUP(CONCATENATE(L$1,L155),'Formulario de Preguntas'!$C$10:$FN$165,3,FALSE),"")</f>
        <v/>
      </c>
      <c r="N155" s="1" t="str">
        <f>IFERROR(VLOOKUP(CONCATENATE(L$1,L155),'Formulario de Preguntas'!$C$10:$FN$165,4,FALSE),"")</f>
        <v/>
      </c>
      <c r="O155" s="25">
        <f>IF($B155='Formulario de Respuestas'!$D154,'Formulario de Respuestas'!$I154,"ES DIFERENTE")</f>
        <v>0</v>
      </c>
      <c r="P155" s="1" t="str">
        <f>IFERROR(VLOOKUP(CONCATENATE(O$1,O155),'Formulario de Preguntas'!$C$10:$FN$165,3,FALSE),"")</f>
        <v/>
      </c>
      <c r="Q155" s="1" t="str">
        <f>IFERROR(VLOOKUP(CONCATENATE(O$1,O155),'Formulario de Preguntas'!$C$10:$FN$165,4,FALSE),"")</f>
        <v/>
      </c>
      <c r="R155" s="25">
        <f>IF($B155='Formulario de Respuestas'!$D154,'Formulario de Respuestas'!$J154,"ES DIFERENTE")</f>
        <v>0</v>
      </c>
      <c r="S155" s="1" t="str">
        <f>IFERROR(VLOOKUP(CONCATENATE(R$1,R155),'Formulario de Preguntas'!$C$10:$FN$165,3,FALSE),"")</f>
        <v/>
      </c>
      <c r="T155" s="1" t="str">
        <f>IFERROR(VLOOKUP(CONCATENATE(R$1,R155),'Formulario de Preguntas'!$C$10:$FN$165,4,FALSE),"")</f>
        <v/>
      </c>
      <c r="U155" s="25">
        <f>IF($B155='Formulario de Respuestas'!$D154,'Formulario de Respuestas'!$K154,"ES DIFERENTE")</f>
        <v>0</v>
      </c>
      <c r="V155" s="1" t="str">
        <f>IFERROR(VLOOKUP(CONCATENATE(U$1,U155),'Formulario de Preguntas'!$C$10:$FN$165,3,FALSE),"")</f>
        <v/>
      </c>
      <c r="W155" s="1" t="str">
        <f>IFERROR(VLOOKUP(CONCATENATE(U$1,U155),'Formulario de Preguntas'!$C$10:$FN$165,4,FALSE),"")</f>
        <v/>
      </c>
      <c r="X155" s="25">
        <f>IF($B155='Formulario de Respuestas'!$D154,'Formulario de Respuestas'!$L154,"ES DIFERENTE")</f>
        <v>0</v>
      </c>
      <c r="Y155" s="1" t="str">
        <f>IFERROR(VLOOKUP(CONCATENATE(X$1,X155),'Formulario de Preguntas'!$C$10:$FN$165,3,FALSE),"")</f>
        <v/>
      </c>
      <c r="Z155" s="1" t="str">
        <f>IFERROR(VLOOKUP(CONCATENATE(X$1,X155),'Formulario de Preguntas'!$C$10:$FN$165,4,FALSE),"")</f>
        <v/>
      </c>
      <c r="AA155" s="25">
        <f>IF($B155='Formulario de Respuestas'!$D154,'Formulario de Respuestas'!$M154,"ES DIFERENTE")</f>
        <v>0</v>
      </c>
      <c r="AB155" s="1" t="str">
        <f>IFERROR(VLOOKUP(CONCATENATE(AA$1,AA155),'Formulario de Preguntas'!$C$10:$FN$165,3,FALSE),"")</f>
        <v/>
      </c>
      <c r="AC155" s="1" t="str">
        <f>IFERROR(VLOOKUP(CONCATENATE(AA$1,AA155),'Formulario de Preguntas'!$C$10:$FN$165,4,FALSE),"")</f>
        <v/>
      </c>
      <c r="AD155" s="25">
        <f>IF($B155='Formulario de Respuestas'!$D154,'Formulario de Respuestas'!$N154,"ES DIFERENTE")</f>
        <v>0</v>
      </c>
      <c r="AE155" s="1" t="str">
        <f>IFERROR(VLOOKUP(CONCATENATE(AD$1,AD155),'Formulario de Preguntas'!$C$10:$FN$165,3,FALSE),"")</f>
        <v/>
      </c>
      <c r="AF155" s="1" t="str">
        <f>IFERROR(VLOOKUP(CONCATENATE(AD$1,AD155),'Formulario de Preguntas'!$C$10:$FN$165,4,FALSE),"")</f>
        <v/>
      </c>
      <c r="AG155" s="25">
        <f>IF($B155='Formulario de Respuestas'!$D154,'Formulario de Respuestas'!$O154,"ES DIFERENTE")</f>
        <v>0</v>
      </c>
      <c r="AH155" s="1" t="str">
        <f>IFERROR(VLOOKUP(CONCATENATE(AG$1,AG155),'Formulario de Preguntas'!$C$10:$FN$165,3,FALSE),"")</f>
        <v/>
      </c>
      <c r="AI155" s="1" t="str">
        <f>IFERROR(VLOOKUP(CONCATENATE(AG$1,AG155),'Formulario de Preguntas'!$C$10:$FN$165,4,FALSE),"")</f>
        <v/>
      </c>
      <c r="AJ155" s="25">
        <f>IF($B155='Formulario de Respuestas'!$D154,'Formulario de Respuestas'!$P154,"ES DIFERENTE")</f>
        <v>0</v>
      </c>
      <c r="AK155" s="1" t="str">
        <f>IFERROR(VLOOKUP(CONCATENATE(AJ$1,AJ155),'Formulario de Preguntas'!$C$10:$FN$165,3,FALSE),"")</f>
        <v/>
      </c>
      <c r="AL155" s="1" t="str">
        <f>IFERROR(VLOOKUP(CONCATENATE(AJ$1,AJ155),'Formulario de Preguntas'!$C$10:$FN$165,4,FALSE),"")</f>
        <v/>
      </c>
      <c r="AM155" s="25">
        <f>IF($B155='Formulario de Respuestas'!$D154,'Formulario de Respuestas'!$Q154,"ES DIFERENTE")</f>
        <v>0</v>
      </c>
      <c r="AN155" s="1" t="str">
        <f>IFERROR(VLOOKUP(CONCATENATE(AM$1,AM155),'Formulario de Preguntas'!$C$10:$FN$165,3,FALSE),"")</f>
        <v/>
      </c>
      <c r="AO155" s="1" t="str">
        <f>IFERROR(VLOOKUP(CONCATENATE(AM$1,AM155),'Formulario de Preguntas'!$C$10:$FN$165,4,FALSE),"")</f>
        <v/>
      </c>
      <c r="AP155" s="25">
        <f>IF($B155='Formulario de Respuestas'!$D154,'Formulario de Respuestas'!$R154,"ES DIFERENTE")</f>
        <v>0</v>
      </c>
      <c r="AQ155" s="1" t="str">
        <f>IFERROR(VLOOKUP(CONCATENATE(AP$1,AP155),'Formulario de Preguntas'!$C$10:$FN$165,3,FALSE),"")</f>
        <v/>
      </c>
      <c r="AR155" s="1" t="str">
        <f>IFERROR(VLOOKUP(CONCATENATE(AP$1,AP155),'Formulario de Preguntas'!$C$10:$FN$165,4,FALSE),"")</f>
        <v/>
      </c>
      <c r="AS155" s="25">
        <f>IF($B155='Formulario de Respuestas'!$D154,'Formulario de Respuestas'!$S154,"ES DIFERENTE")</f>
        <v>0</v>
      </c>
      <c r="AT155" s="1" t="str">
        <f>IFERROR(VLOOKUP(CONCATENATE(AS$1,AS155),'Formulario de Preguntas'!$C$10:$FN$165,3,FALSE),"")</f>
        <v/>
      </c>
      <c r="AU155" s="1" t="str">
        <f>IFERROR(VLOOKUP(CONCATENATE(AS$1,AS155),'Formulario de Preguntas'!$C$10:$FN$165,4,FALSE),"")</f>
        <v/>
      </c>
      <c r="AV155" s="25">
        <f>IF($B155='Formulario de Respuestas'!$D154,'Formulario de Respuestas'!$T154,"ES DIFERENTE")</f>
        <v>0</v>
      </c>
      <c r="AW155" s="1" t="str">
        <f>IFERROR(VLOOKUP(CONCATENATE(AV$1,AV155),'Formulario de Preguntas'!$C$10:$FN$165,3,FALSE),"")</f>
        <v/>
      </c>
      <c r="AX155" s="1" t="str">
        <f>IFERROR(VLOOKUP(CONCATENATE(AV$1,AV155),'Formulario de Preguntas'!$C$10:$FN$165,4,FALSE),"")</f>
        <v/>
      </c>
      <c r="AY155" s="25">
        <f>IF($B155='Formulario de Respuestas'!$D154,'Formulario de Respuestas'!$U154,"ES DIFERENTE")</f>
        <v>0</v>
      </c>
      <c r="AZ155" s="1" t="str">
        <f>IFERROR(VLOOKUP(CONCATENATE(AY$1,AY155),'Formulario de Preguntas'!$C$10:$FN$165,3,FALSE),"")</f>
        <v/>
      </c>
      <c r="BA155" s="1" t="str">
        <f>IFERROR(VLOOKUP(CONCATENATE(AY$1,AY155),'Formulario de Preguntas'!$C$10:$FN$165,4,FALSE),"")</f>
        <v/>
      </c>
      <c r="BB155" s="25">
        <f>IF($B155='Formulario de Respuestas'!$D154,'Formulario de Respuestas'!$V154,"ES DIFERENTE")</f>
        <v>0</v>
      </c>
      <c r="BC155" s="1" t="str">
        <f>IFERROR(VLOOKUP(CONCATENATE(BB$1,BB155),'Formulario de Preguntas'!$C$10:$FN$165,3,FALSE),"")</f>
        <v/>
      </c>
      <c r="BD155" s="1" t="str">
        <f>IFERROR(VLOOKUP(CONCATENATE(BB$1,BB155),'Formulario de Preguntas'!$C$10:$FN$165,4,FALSE),"")</f>
        <v/>
      </c>
      <c r="BE155" s="25">
        <f>IF($B155='Formulario de Respuestas'!$D154,'Formulario de Respuestas'!$W154,"ES DIFERENTE")</f>
        <v>0</v>
      </c>
      <c r="BF155" s="1" t="str">
        <f>IFERROR(VLOOKUP(CONCATENATE(BE$1,BE155),'Formulario de Preguntas'!$C$10:$FN$165,3,FALSE),"")</f>
        <v/>
      </c>
      <c r="BG155" s="1" t="str">
        <f>IFERROR(VLOOKUP(CONCATENATE(BE$1,BE155),'Formulario de Preguntas'!$C$10:$FN$165,4,FALSE),"")</f>
        <v/>
      </c>
      <c r="BH155" s="25">
        <f>IF($B155='Formulario de Respuestas'!$D154,'Formulario de Respuestas'!$X154,"ES DIFERENTE")</f>
        <v>0</v>
      </c>
      <c r="BI155" s="1" t="str">
        <f>IFERROR(VLOOKUP(CONCATENATE(BH$1,BH155),'Formulario de Preguntas'!$C$10:$FN$165,3,FALSE),"")</f>
        <v/>
      </c>
      <c r="BJ155" s="1" t="str">
        <f>IFERROR(VLOOKUP(CONCATENATE(BH$1,BH155),'Formulario de Preguntas'!$C$10:$FN$165,4,FALSE),"")</f>
        <v/>
      </c>
      <c r="BK155" s="25">
        <f>IF($B155='Formulario de Respuestas'!$D154,'Formulario de Respuestas'!$Y154,"ES DIFERENTE")</f>
        <v>0</v>
      </c>
      <c r="BL155" s="1" t="str">
        <f>IFERROR(VLOOKUP(CONCATENATE(BK$1,BK155),'Formulario de Preguntas'!$C$10:$FN$165,3,FALSE),"")</f>
        <v/>
      </c>
      <c r="BM155" s="1" t="str">
        <f>IFERROR(VLOOKUP(CONCATENATE(BK$1,BK155),'Formulario de Preguntas'!$C$10:$FN$165,4,FALSE),"")</f>
        <v/>
      </c>
      <c r="BN155" s="25">
        <f>IF($B155='Formulario de Respuestas'!$D154,'Formulario de Respuestas'!$Z154,"ES DIFERENTE")</f>
        <v>0</v>
      </c>
      <c r="BO155" s="1" t="str">
        <f>IFERROR(VLOOKUP(CONCATENATE(BN$1,BN155),'Formulario de Preguntas'!$C$10:$FN$165,3,FALSE),"")</f>
        <v/>
      </c>
      <c r="BP155" s="1" t="str">
        <f>IFERROR(VLOOKUP(CONCATENATE(BN$1,BN155),'Formulario de Preguntas'!$C$10:$FN$165,4,FALSE),"")</f>
        <v/>
      </c>
      <c r="BR155" s="1">
        <f t="shared" si="7"/>
        <v>0</v>
      </c>
      <c r="BS155" s="1">
        <f t="shared" si="8"/>
        <v>0.25</v>
      </c>
      <c r="BT155" s="1">
        <f t="shared" si="6"/>
        <v>0</v>
      </c>
      <c r="BU155" s="1">
        <f>COUNTIF('Formulario de Respuestas'!$E154:$Z154,"A")</f>
        <v>0</v>
      </c>
      <c r="BV155" s="1">
        <f>COUNTIF('Formulario de Respuestas'!$E154:$Z154,"B")</f>
        <v>0</v>
      </c>
      <c r="BW155" s="1">
        <f>COUNTIF('Formulario de Respuestas'!$E154:$Z154,"C")</f>
        <v>0</v>
      </c>
      <c r="BX155" s="1">
        <f>COUNTIF('Formulario de Respuestas'!$E154:$Z154,"D")</f>
        <v>0</v>
      </c>
      <c r="BY155" s="1">
        <f>COUNTIF('Formulario de Respuestas'!$E154:$Z154,"E (RESPUESTA ANULADA)")</f>
        <v>0</v>
      </c>
    </row>
    <row r="156" spans="1:77" x14ac:dyDescent="0.25">
      <c r="A156" s="1">
        <f>'Formulario de Respuestas'!C155</f>
        <v>0</v>
      </c>
      <c r="B156" s="1">
        <f>'Formulario de Respuestas'!D155</f>
        <v>0</v>
      </c>
      <c r="C156" s="25">
        <f>IF($B156='Formulario de Respuestas'!$D155,'Formulario de Respuestas'!$E155,"ES DIFERENTE")</f>
        <v>0</v>
      </c>
      <c r="D156" s="15" t="str">
        <f>IFERROR(VLOOKUP(CONCATENATE(C$1,C156),'Formulario de Preguntas'!$C$2:$FN$165,3,FALSE),"")</f>
        <v/>
      </c>
      <c r="E156" s="1" t="str">
        <f>IFERROR(VLOOKUP(CONCATENATE(C$1,C156),'Formulario de Preguntas'!$C$2:$FN$165,4,FALSE),"")</f>
        <v/>
      </c>
      <c r="F156" s="25">
        <f>IF($B156='Formulario de Respuestas'!$D155,'Formulario de Respuestas'!$F155,"ES DIFERENTE")</f>
        <v>0</v>
      </c>
      <c r="G156" s="1" t="str">
        <f>IFERROR(VLOOKUP(CONCATENATE(F$1,F156),'Formulario de Preguntas'!$C$2:$FN$165,3,FALSE),"")</f>
        <v/>
      </c>
      <c r="H156" s="1" t="str">
        <f>IFERROR(VLOOKUP(CONCATENATE(F$1,F156),'Formulario de Preguntas'!$C$2:$FN$165,4,FALSE),"")</f>
        <v/>
      </c>
      <c r="I156" s="25">
        <f>IF($B156='Formulario de Respuestas'!$D155,'Formulario de Respuestas'!$G155,"ES DIFERENTE")</f>
        <v>0</v>
      </c>
      <c r="J156" s="1" t="str">
        <f>IFERROR(VLOOKUP(CONCATENATE(I$1,I156),'Formulario de Preguntas'!$C$10:$FN$165,3,FALSE),"")</f>
        <v/>
      </c>
      <c r="K156" s="1" t="str">
        <f>IFERROR(VLOOKUP(CONCATENATE(I$1,I156),'Formulario de Preguntas'!$C$10:$FN$165,4,FALSE),"")</f>
        <v/>
      </c>
      <c r="L156" s="25">
        <f>IF($B156='Formulario de Respuestas'!$D155,'Formulario de Respuestas'!$H155,"ES DIFERENTE")</f>
        <v>0</v>
      </c>
      <c r="M156" s="1" t="str">
        <f>IFERROR(VLOOKUP(CONCATENATE(L$1,L156),'Formulario de Preguntas'!$C$10:$FN$165,3,FALSE),"")</f>
        <v/>
      </c>
      <c r="N156" s="1" t="str">
        <f>IFERROR(VLOOKUP(CONCATENATE(L$1,L156),'Formulario de Preguntas'!$C$10:$FN$165,4,FALSE),"")</f>
        <v/>
      </c>
      <c r="O156" s="25">
        <f>IF($B156='Formulario de Respuestas'!$D155,'Formulario de Respuestas'!$I155,"ES DIFERENTE")</f>
        <v>0</v>
      </c>
      <c r="P156" s="1" t="str">
        <f>IFERROR(VLOOKUP(CONCATENATE(O$1,O156),'Formulario de Preguntas'!$C$10:$FN$165,3,FALSE),"")</f>
        <v/>
      </c>
      <c r="Q156" s="1" t="str">
        <f>IFERROR(VLOOKUP(CONCATENATE(O$1,O156),'Formulario de Preguntas'!$C$10:$FN$165,4,FALSE),"")</f>
        <v/>
      </c>
      <c r="R156" s="25">
        <f>IF($B156='Formulario de Respuestas'!$D155,'Formulario de Respuestas'!$J155,"ES DIFERENTE")</f>
        <v>0</v>
      </c>
      <c r="S156" s="1" t="str">
        <f>IFERROR(VLOOKUP(CONCATENATE(R$1,R156),'Formulario de Preguntas'!$C$10:$FN$165,3,FALSE),"")</f>
        <v/>
      </c>
      <c r="T156" s="1" t="str">
        <f>IFERROR(VLOOKUP(CONCATENATE(R$1,R156),'Formulario de Preguntas'!$C$10:$FN$165,4,FALSE),"")</f>
        <v/>
      </c>
      <c r="U156" s="25">
        <f>IF($B156='Formulario de Respuestas'!$D155,'Formulario de Respuestas'!$K155,"ES DIFERENTE")</f>
        <v>0</v>
      </c>
      <c r="V156" s="1" t="str">
        <f>IFERROR(VLOOKUP(CONCATENATE(U$1,U156),'Formulario de Preguntas'!$C$10:$FN$165,3,FALSE),"")</f>
        <v/>
      </c>
      <c r="W156" s="1" t="str">
        <f>IFERROR(VLOOKUP(CONCATENATE(U$1,U156),'Formulario de Preguntas'!$C$10:$FN$165,4,FALSE),"")</f>
        <v/>
      </c>
      <c r="X156" s="25">
        <f>IF($B156='Formulario de Respuestas'!$D155,'Formulario de Respuestas'!$L155,"ES DIFERENTE")</f>
        <v>0</v>
      </c>
      <c r="Y156" s="1" t="str">
        <f>IFERROR(VLOOKUP(CONCATENATE(X$1,X156),'Formulario de Preguntas'!$C$10:$FN$165,3,FALSE),"")</f>
        <v/>
      </c>
      <c r="Z156" s="1" t="str">
        <f>IFERROR(VLOOKUP(CONCATENATE(X$1,X156),'Formulario de Preguntas'!$C$10:$FN$165,4,FALSE),"")</f>
        <v/>
      </c>
      <c r="AA156" s="25">
        <f>IF($B156='Formulario de Respuestas'!$D155,'Formulario de Respuestas'!$M155,"ES DIFERENTE")</f>
        <v>0</v>
      </c>
      <c r="AB156" s="1" t="str">
        <f>IFERROR(VLOOKUP(CONCATENATE(AA$1,AA156),'Formulario de Preguntas'!$C$10:$FN$165,3,FALSE),"")</f>
        <v/>
      </c>
      <c r="AC156" s="1" t="str">
        <f>IFERROR(VLOOKUP(CONCATENATE(AA$1,AA156),'Formulario de Preguntas'!$C$10:$FN$165,4,FALSE),"")</f>
        <v/>
      </c>
      <c r="AD156" s="25">
        <f>IF($B156='Formulario de Respuestas'!$D155,'Formulario de Respuestas'!$N155,"ES DIFERENTE")</f>
        <v>0</v>
      </c>
      <c r="AE156" s="1" t="str">
        <f>IFERROR(VLOOKUP(CONCATENATE(AD$1,AD156),'Formulario de Preguntas'!$C$10:$FN$165,3,FALSE),"")</f>
        <v/>
      </c>
      <c r="AF156" s="1" t="str">
        <f>IFERROR(VLOOKUP(CONCATENATE(AD$1,AD156),'Formulario de Preguntas'!$C$10:$FN$165,4,FALSE),"")</f>
        <v/>
      </c>
      <c r="AG156" s="25">
        <f>IF($B156='Formulario de Respuestas'!$D155,'Formulario de Respuestas'!$O155,"ES DIFERENTE")</f>
        <v>0</v>
      </c>
      <c r="AH156" s="1" t="str">
        <f>IFERROR(VLOOKUP(CONCATENATE(AG$1,AG156),'Formulario de Preguntas'!$C$10:$FN$165,3,FALSE),"")</f>
        <v/>
      </c>
      <c r="AI156" s="1" t="str">
        <f>IFERROR(VLOOKUP(CONCATENATE(AG$1,AG156),'Formulario de Preguntas'!$C$10:$FN$165,4,FALSE),"")</f>
        <v/>
      </c>
      <c r="AJ156" s="25">
        <f>IF($B156='Formulario de Respuestas'!$D155,'Formulario de Respuestas'!$P155,"ES DIFERENTE")</f>
        <v>0</v>
      </c>
      <c r="AK156" s="1" t="str">
        <f>IFERROR(VLOOKUP(CONCATENATE(AJ$1,AJ156),'Formulario de Preguntas'!$C$10:$FN$165,3,FALSE),"")</f>
        <v/>
      </c>
      <c r="AL156" s="1" t="str">
        <f>IFERROR(VLOOKUP(CONCATENATE(AJ$1,AJ156),'Formulario de Preguntas'!$C$10:$FN$165,4,FALSE),"")</f>
        <v/>
      </c>
      <c r="AM156" s="25">
        <f>IF($B156='Formulario de Respuestas'!$D155,'Formulario de Respuestas'!$Q155,"ES DIFERENTE")</f>
        <v>0</v>
      </c>
      <c r="AN156" s="1" t="str">
        <f>IFERROR(VLOOKUP(CONCATENATE(AM$1,AM156),'Formulario de Preguntas'!$C$10:$FN$165,3,FALSE),"")</f>
        <v/>
      </c>
      <c r="AO156" s="1" t="str">
        <f>IFERROR(VLOOKUP(CONCATENATE(AM$1,AM156),'Formulario de Preguntas'!$C$10:$FN$165,4,FALSE),"")</f>
        <v/>
      </c>
      <c r="AP156" s="25">
        <f>IF($B156='Formulario de Respuestas'!$D155,'Formulario de Respuestas'!$R155,"ES DIFERENTE")</f>
        <v>0</v>
      </c>
      <c r="AQ156" s="1" t="str">
        <f>IFERROR(VLOOKUP(CONCATENATE(AP$1,AP156),'Formulario de Preguntas'!$C$10:$FN$165,3,FALSE),"")</f>
        <v/>
      </c>
      <c r="AR156" s="1" t="str">
        <f>IFERROR(VLOOKUP(CONCATENATE(AP$1,AP156),'Formulario de Preguntas'!$C$10:$FN$165,4,FALSE),"")</f>
        <v/>
      </c>
      <c r="AS156" s="25">
        <f>IF($B156='Formulario de Respuestas'!$D155,'Formulario de Respuestas'!$S155,"ES DIFERENTE")</f>
        <v>0</v>
      </c>
      <c r="AT156" s="1" t="str">
        <f>IFERROR(VLOOKUP(CONCATENATE(AS$1,AS156),'Formulario de Preguntas'!$C$10:$FN$165,3,FALSE),"")</f>
        <v/>
      </c>
      <c r="AU156" s="1" t="str">
        <f>IFERROR(VLOOKUP(CONCATENATE(AS$1,AS156),'Formulario de Preguntas'!$C$10:$FN$165,4,FALSE),"")</f>
        <v/>
      </c>
      <c r="AV156" s="25">
        <f>IF($B156='Formulario de Respuestas'!$D155,'Formulario de Respuestas'!$T155,"ES DIFERENTE")</f>
        <v>0</v>
      </c>
      <c r="AW156" s="1" t="str">
        <f>IFERROR(VLOOKUP(CONCATENATE(AV$1,AV156),'Formulario de Preguntas'!$C$10:$FN$165,3,FALSE),"")</f>
        <v/>
      </c>
      <c r="AX156" s="1" t="str">
        <f>IFERROR(VLOOKUP(CONCATENATE(AV$1,AV156),'Formulario de Preguntas'!$C$10:$FN$165,4,FALSE),"")</f>
        <v/>
      </c>
      <c r="AY156" s="25">
        <f>IF($B156='Formulario de Respuestas'!$D155,'Formulario de Respuestas'!$U155,"ES DIFERENTE")</f>
        <v>0</v>
      </c>
      <c r="AZ156" s="1" t="str">
        <f>IFERROR(VLOOKUP(CONCATENATE(AY$1,AY156),'Formulario de Preguntas'!$C$10:$FN$165,3,FALSE),"")</f>
        <v/>
      </c>
      <c r="BA156" s="1" t="str">
        <f>IFERROR(VLOOKUP(CONCATENATE(AY$1,AY156),'Formulario de Preguntas'!$C$10:$FN$165,4,FALSE),"")</f>
        <v/>
      </c>
      <c r="BB156" s="25">
        <f>IF($B156='Formulario de Respuestas'!$D155,'Formulario de Respuestas'!$V155,"ES DIFERENTE")</f>
        <v>0</v>
      </c>
      <c r="BC156" s="1" t="str">
        <f>IFERROR(VLOOKUP(CONCATENATE(BB$1,BB156),'Formulario de Preguntas'!$C$10:$FN$165,3,FALSE),"")</f>
        <v/>
      </c>
      <c r="BD156" s="1" t="str">
        <f>IFERROR(VLOOKUP(CONCATENATE(BB$1,BB156),'Formulario de Preguntas'!$C$10:$FN$165,4,FALSE),"")</f>
        <v/>
      </c>
      <c r="BE156" s="25">
        <f>IF($B156='Formulario de Respuestas'!$D155,'Formulario de Respuestas'!$W155,"ES DIFERENTE")</f>
        <v>0</v>
      </c>
      <c r="BF156" s="1" t="str">
        <f>IFERROR(VLOOKUP(CONCATENATE(BE$1,BE156),'Formulario de Preguntas'!$C$10:$FN$165,3,FALSE),"")</f>
        <v/>
      </c>
      <c r="BG156" s="1" t="str">
        <f>IFERROR(VLOOKUP(CONCATENATE(BE$1,BE156),'Formulario de Preguntas'!$C$10:$FN$165,4,FALSE),"")</f>
        <v/>
      </c>
      <c r="BH156" s="25">
        <f>IF($B156='Formulario de Respuestas'!$D155,'Formulario de Respuestas'!$X155,"ES DIFERENTE")</f>
        <v>0</v>
      </c>
      <c r="BI156" s="1" t="str">
        <f>IFERROR(VLOOKUP(CONCATENATE(BH$1,BH156),'Formulario de Preguntas'!$C$10:$FN$165,3,FALSE),"")</f>
        <v/>
      </c>
      <c r="BJ156" s="1" t="str">
        <f>IFERROR(VLOOKUP(CONCATENATE(BH$1,BH156),'Formulario de Preguntas'!$C$10:$FN$165,4,FALSE),"")</f>
        <v/>
      </c>
      <c r="BK156" s="25">
        <f>IF($B156='Formulario de Respuestas'!$D155,'Formulario de Respuestas'!$Y155,"ES DIFERENTE")</f>
        <v>0</v>
      </c>
      <c r="BL156" s="1" t="str">
        <f>IFERROR(VLOOKUP(CONCATENATE(BK$1,BK156),'Formulario de Preguntas'!$C$10:$FN$165,3,FALSE),"")</f>
        <v/>
      </c>
      <c r="BM156" s="1" t="str">
        <f>IFERROR(VLOOKUP(CONCATENATE(BK$1,BK156),'Formulario de Preguntas'!$C$10:$FN$165,4,FALSE),"")</f>
        <v/>
      </c>
      <c r="BN156" s="25">
        <f>IF($B156='Formulario de Respuestas'!$D155,'Formulario de Respuestas'!$Z155,"ES DIFERENTE")</f>
        <v>0</v>
      </c>
      <c r="BO156" s="1" t="str">
        <f>IFERROR(VLOOKUP(CONCATENATE(BN$1,BN156),'Formulario de Preguntas'!$C$10:$FN$165,3,FALSE),"")</f>
        <v/>
      </c>
      <c r="BP156" s="1" t="str">
        <f>IFERROR(VLOOKUP(CONCATENATE(BN$1,BN156),'Formulario de Preguntas'!$C$10:$FN$165,4,FALSE),"")</f>
        <v/>
      </c>
      <c r="BR156" s="1">
        <f t="shared" si="7"/>
        <v>0</v>
      </c>
      <c r="BS156" s="1">
        <f t="shared" si="8"/>
        <v>0.25</v>
      </c>
      <c r="BT156" s="1">
        <f t="shared" si="6"/>
        <v>0</v>
      </c>
      <c r="BU156" s="1">
        <f>COUNTIF('Formulario de Respuestas'!$E155:$Z155,"A")</f>
        <v>0</v>
      </c>
      <c r="BV156" s="1">
        <f>COUNTIF('Formulario de Respuestas'!$E155:$Z155,"B")</f>
        <v>0</v>
      </c>
      <c r="BW156" s="1">
        <f>COUNTIF('Formulario de Respuestas'!$E155:$Z155,"C")</f>
        <v>0</v>
      </c>
      <c r="BX156" s="1">
        <f>COUNTIF('Formulario de Respuestas'!$E155:$Z155,"D")</f>
        <v>0</v>
      </c>
      <c r="BY156" s="1">
        <f>COUNTIF('Formulario de Respuestas'!$E155:$Z155,"E (RESPUESTA ANULADA)")</f>
        <v>0</v>
      </c>
    </row>
    <row r="157" spans="1:77" x14ac:dyDescent="0.25">
      <c r="A157" s="1">
        <f>'Formulario de Respuestas'!C156</f>
        <v>0</v>
      </c>
      <c r="B157" s="1">
        <f>'Formulario de Respuestas'!D156</f>
        <v>0</v>
      </c>
      <c r="C157" s="25">
        <f>IF($B157='Formulario de Respuestas'!$D156,'Formulario de Respuestas'!$E156,"ES DIFERENTE")</f>
        <v>0</v>
      </c>
      <c r="D157" s="15" t="str">
        <f>IFERROR(VLOOKUP(CONCATENATE(C$1,C157),'Formulario de Preguntas'!$C$2:$FN$165,3,FALSE),"")</f>
        <v/>
      </c>
      <c r="E157" s="1" t="str">
        <f>IFERROR(VLOOKUP(CONCATENATE(C$1,C157),'Formulario de Preguntas'!$C$2:$FN$165,4,FALSE),"")</f>
        <v/>
      </c>
      <c r="F157" s="25">
        <f>IF($B157='Formulario de Respuestas'!$D156,'Formulario de Respuestas'!$F156,"ES DIFERENTE")</f>
        <v>0</v>
      </c>
      <c r="G157" s="1" t="str">
        <f>IFERROR(VLOOKUP(CONCATENATE(F$1,F157),'Formulario de Preguntas'!$C$2:$FN$165,3,FALSE),"")</f>
        <v/>
      </c>
      <c r="H157" s="1" t="str">
        <f>IFERROR(VLOOKUP(CONCATENATE(F$1,F157),'Formulario de Preguntas'!$C$2:$FN$165,4,FALSE),"")</f>
        <v/>
      </c>
      <c r="I157" s="25">
        <f>IF($B157='Formulario de Respuestas'!$D156,'Formulario de Respuestas'!$G156,"ES DIFERENTE")</f>
        <v>0</v>
      </c>
      <c r="J157" s="1" t="str">
        <f>IFERROR(VLOOKUP(CONCATENATE(I$1,I157),'Formulario de Preguntas'!$C$10:$FN$165,3,FALSE),"")</f>
        <v/>
      </c>
      <c r="K157" s="1" t="str">
        <f>IFERROR(VLOOKUP(CONCATENATE(I$1,I157),'Formulario de Preguntas'!$C$10:$FN$165,4,FALSE),"")</f>
        <v/>
      </c>
      <c r="L157" s="25">
        <f>IF($B157='Formulario de Respuestas'!$D156,'Formulario de Respuestas'!$H156,"ES DIFERENTE")</f>
        <v>0</v>
      </c>
      <c r="M157" s="1" t="str">
        <f>IFERROR(VLOOKUP(CONCATENATE(L$1,L157),'Formulario de Preguntas'!$C$10:$FN$165,3,FALSE),"")</f>
        <v/>
      </c>
      <c r="N157" s="1" t="str">
        <f>IFERROR(VLOOKUP(CONCATENATE(L$1,L157),'Formulario de Preguntas'!$C$10:$FN$165,4,FALSE),"")</f>
        <v/>
      </c>
      <c r="O157" s="25">
        <f>IF($B157='Formulario de Respuestas'!$D156,'Formulario de Respuestas'!$I156,"ES DIFERENTE")</f>
        <v>0</v>
      </c>
      <c r="P157" s="1" t="str">
        <f>IFERROR(VLOOKUP(CONCATENATE(O$1,O157),'Formulario de Preguntas'!$C$10:$FN$165,3,FALSE),"")</f>
        <v/>
      </c>
      <c r="Q157" s="1" t="str">
        <f>IFERROR(VLOOKUP(CONCATENATE(O$1,O157),'Formulario de Preguntas'!$C$10:$FN$165,4,FALSE),"")</f>
        <v/>
      </c>
      <c r="R157" s="25">
        <f>IF($B157='Formulario de Respuestas'!$D156,'Formulario de Respuestas'!$J156,"ES DIFERENTE")</f>
        <v>0</v>
      </c>
      <c r="S157" s="1" t="str">
        <f>IFERROR(VLOOKUP(CONCATENATE(R$1,R157),'Formulario de Preguntas'!$C$10:$FN$165,3,FALSE),"")</f>
        <v/>
      </c>
      <c r="T157" s="1" t="str">
        <f>IFERROR(VLOOKUP(CONCATENATE(R$1,R157),'Formulario de Preguntas'!$C$10:$FN$165,4,FALSE),"")</f>
        <v/>
      </c>
      <c r="U157" s="25">
        <f>IF($B157='Formulario de Respuestas'!$D156,'Formulario de Respuestas'!$K156,"ES DIFERENTE")</f>
        <v>0</v>
      </c>
      <c r="V157" s="1" t="str">
        <f>IFERROR(VLOOKUP(CONCATENATE(U$1,U157),'Formulario de Preguntas'!$C$10:$FN$165,3,FALSE),"")</f>
        <v/>
      </c>
      <c r="W157" s="1" t="str">
        <f>IFERROR(VLOOKUP(CONCATENATE(U$1,U157),'Formulario de Preguntas'!$C$10:$FN$165,4,FALSE),"")</f>
        <v/>
      </c>
      <c r="X157" s="25">
        <f>IF($B157='Formulario de Respuestas'!$D156,'Formulario de Respuestas'!$L156,"ES DIFERENTE")</f>
        <v>0</v>
      </c>
      <c r="Y157" s="1" t="str">
        <f>IFERROR(VLOOKUP(CONCATENATE(X$1,X157),'Formulario de Preguntas'!$C$10:$FN$165,3,FALSE),"")</f>
        <v/>
      </c>
      <c r="Z157" s="1" t="str">
        <f>IFERROR(VLOOKUP(CONCATENATE(X$1,X157),'Formulario de Preguntas'!$C$10:$FN$165,4,FALSE),"")</f>
        <v/>
      </c>
      <c r="AA157" s="25">
        <f>IF($B157='Formulario de Respuestas'!$D156,'Formulario de Respuestas'!$M156,"ES DIFERENTE")</f>
        <v>0</v>
      </c>
      <c r="AB157" s="1" t="str">
        <f>IFERROR(VLOOKUP(CONCATENATE(AA$1,AA157),'Formulario de Preguntas'!$C$10:$FN$165,3,FALSE),"")</f>
        <v/>
      </c>
      <c r="AC157" s="1" t="str">
        <f>IFERROR(VLOOKUP(CONCATENATE(AA$1,AA157),'Formulario de Preguntas'!$C$10:$FN$165,4,FALSE),"")</f>
        <v/>
      </c>
      <c r="AD157" s="25">
        <f>IF($B157='Formulario de Respuestas'!$D156,'Formulario de Respuestas'!$N156,"ES DIFERENTE")</f>
        <v>0</v>
      </c>
      <c r="AE157" s="1" t="str">
        <f>IFERROR(VLOOKUP(CONCATENATE(AD$1,AD157),'Formulario de Preguntas'!$C$10:$FN$165,3,FALSE),"")</f>
        <v/>
      </c>
      <c r="AF157" s="1" t="str">
        <f>IFERROR(VLOOKUP(CONCATENATE(AD$1,AD157),'Formulario de Preguntas'!$C$10:$FN$165,4,FALSE),"")</f>
        <v/>
      </c>
      <c r="AG157" s="25">
        <f>IF($B157='Formulario de Respuestas'!$D156,'Formulario de Respuestas'!$O156,"ES DIFERENTE")</f>
        <v>0</v>
      </c>
      <c r="AH157" s="1" t="str">
        <f>IFERROR(VLOOKUP(CONCATENATE(AG$1,AG157),'Formulario de Preguntas'!$C$10:$FN$165,3,FALSE),"")</f>
        <v/>
      </c>
      <c r="AI157" s="1" t="str">
        <f>IFERROR(VLOOKUP(CONCATENATE(AG$1,AG157),'Formulario de Preguntas'!$C$10:$FN$165,4,FALSE),"")</f>
        <v/>
      </c>
      <c r="AJ157" s="25">
        <f>IF($B157='Formulario de Respuestas'!$D156,'Formulario de Respuestas'!$P156,"ES DIFERENTE")</f>
        <v>0</v>
      </c>
      <c r="AK157" s="1" t="str">
        <f>IFERROR(VLOOKUP(CONCATENATE(AJ$1,AJ157),'Formulario de Preguntas'!$C$10:$FN$165,3,FALSE),"")</f>
        <v/>
      </c>
      <c r="AL157" s="1" t="str">
        <f>IFERROR(VLOOKUP(CONCATENATE(AJ$1,AJ157),'Formulario de Preguntas'!$C$10:$FN$165,4,FALSE),"")</f>
        <v/>
      </c>
      <c r="AM157" s="25">
        <f>IF($B157='Formulario de Respuestas'!$D156,'Formulario de Respuestas'!$Q156,"ES DIFERENTE")</f>
        <v>0</v>
      </c>
      <c r="AN157" s="1" t="str">
        <f>IFERROR(VLOOKUP(CONCATENATE(AM$1,AM157),'Formulario de Preguntas'!$C$10:$FN$165,3,FALSE),"")</f>
        <v/>
      </c>
      <c r="AO157" s="1" t="str">
        <f>IFERROR(VLOOKUP(CONCATENATE(AM$1,AM157),'Formulario de Preguntas'!$C$10:$FN$165,4,FALSE),"")</f>
        <v/>
      </c>
      <c r="AP157" s="25">
        <f>IF($B157='Formulario de Respuestas'!$D156,'Formulario de Respuestas'!$R156,"ES DIFERENTE")</f>
        <v>0</v>
      </c>
      <c r="AQ157" s="1" t="str">
        <f>IFERROR(VLOOKUP(CONCATENATE(AP$1,AP157),'Formulario de Preguntas'!$C$10:$FN$165,3,FALSE),"")</f>
        <v/>
      </c>
      <c r="AR157" s="1" t="str">
        <f>IFERROR(VLOOKUP(CONCATENATE(AP$1,AP157),'Formulario de Preguntas'!$C$10:$FN$165,4,FALSE),"")</f>
        <v/>
      </c>
      <c r="AS157" s="25">
        <f>IF($B157='Formulario de Respuestas'!$D156,'Formulario de Respuestas'!$S156,"ES DIFERENTE")</f>
        <v>0</v>
      </c>
      <c r="AT157" s="1" t="str">
        <f>IFERROR(VLOOKUP(CONCATENATE(AS$1,AS157),'Formulario de Preguntas'!$C$10:$FN$165,3,FALSE),"")</f>
        <v/>
      </c>
      <c r="AU157" s="1" t="str">
        <f>IFERROR(VLOOKUP(CONCATENATE(AS$1,AS157),'Formulario de Preguntas'!$C$10:$FN$165,4,FALSE),"")</f>
        <v/>
      </c>
      <c r="AV157" s="25">
        <f>IF($B157='Formulario de Respuestas'!$D156,'Formulario de Respuestas'!$T156,"ES DIFERENTE")</f>
        <v>0</v>
      </c>
      <c r="AW157" s="1" t="str">
        <f>IFERROR(VLOOKUP(CONCATENATE(AV$1,AV157),'Formulario de Preguntas'!$C$10:$FN$165,3,FALSE),"")</f>
        <v/>
      </c>
      <c r="AX157" s="1" t="str">
        <f>IFERROR(VLOOKUP(CONCATENATE(AV$1,AV157),'Formulario de Preguntas'!$C$10:$FN$165,4,FALSE),"")</f>
        <v/>
      </c>
      <c r="AY157" s="25">
        <f>IF($B157='Formulario de Respuestas'!$D156,'Formulario de Respuestas'!$U156,"ES DIFERENTE")</f>
        <v>0</v>
      </c>
      <c r="AZ157" s="1" t="str">
        <f>IFERROR(VLOOKUP(CONCATENATE(AY$1,AY157),'Formulario de Preguntas'!$C$10:$FN$165,3,FALSE),"")</f>
        <v/>
      </c>
      <c r="BA157" s="1" t="str">
        <f>IFERROR(VLOOKUP(CONCATENATE(AY$1,AY157),'Formulario de Preguntas'!$C$10:$FN$165,4,FALSE),"")</f>
        <v/>
      </c>
      <c r="BB157" s="25">
        <f>IF($B157='Formulario de Respuestas'!$D156,'Formulario de Respuestas'!$V156,"ES DIFERENTE")</f>
        <v>0</v>
      </c>
      <c r="BC157" s="1" t="str">
        <f>IFERROR(VLOOKUP(CONCATENATE(BB$1,BB157),'Formulario de Preguntas'!$C$10:$FN$165,3,FALSE),"")</f>
        <v/>
      </c>
      <c r="BD157" s="1" t="str">
        <f>IFERROR(VLOOKUP(CONCATENATE(BB$1,BB157),'Formulario de Preguntas'!$C$10:$FN$165,4,FALSE),"")</f>
        <v/>
      </c>
      <c r="BE157" s="25">
        <f>IF($B157='Formulario de Respuestas'!$D156,'Formulario de Respuestas'!$W156,"ES DIFERENTE")</f>
        <v>0</v>
      </c>
      <c r="BF157" s="1" t="str">
        <f>IFERROR(VLOOKUP(CONCATENATE(BE$1,BE157),'Formulario de Preguntas'!$C$10:$FN$165,3,FALSE),"")</f>
        <v/>
      </c>
      <c r="BG157" s="1" t="str">
        <f>IFERROR(VLOOKUP(CONCATENATE(BE$1,BE157),'Formulario de Preguntas'!$C$10:$FN$165,4,FALSE),"")</f>
        <v/>
      </c>
      <c r="BH157" s="25">
        <f>IF($B157='Formulario de Respuestas'!$D156,'Formulario de Respuestas'!$X156,"ES DIFERENTE")</f>
        <v>0</v>
      </c>
      <c r="BI157" s="1" t="str">
        <f>IFERROR(VLOOKUP(CONCATENATE(BH$1,BH157),'Formulario de Preguntas'!$C$10:$FN$165,3,FALSE),"")</f>
        <v/>
      </c>
      <c r="BJ157" s="1" t="str">
        <f>IFERROR(VLOOKUP(CONCATENATE(BH$1,BH157),'Formulario de Preguntas'!$C$10:$FN$165,4,FALSE),"")</f>
        <v/>
      </c>
      <c r="BK157" s="25">
        <f>IF($B157='Formulario de Respuestas'!$D156,'Formulario de Respuestas'!$Y156,"ES DIFERENTE")</f>
        <v>0</v>
      </c>
      <c r="BL157" s="1" t="str">
        <f>IFERROR(VLOOKUP(CONCATENATE(BK$1,BK157),'Formulario de Preguntas'!$C$10:$FN$165,3,FALSE),"")</f>
        <v/>
      </c>
      <c r="BM157" s="1" t="str">
        <f>IFERROR(VLOOKUP(CONCATENATE(BK$1,BK157),'Formulario de Preguntas'!$C$10:$FN$165,4,FALSE),"")</f>
        <v/>
      </c>
      <c r="BN157" s="25">
        <f>IF($B157='Formulario de Respuestas'!$D156,'Formulario de Respuestas'!$Z156,"ES DIFERENTE")</f>
        <v>0</v>
      </c>
      <c r="BO157" s="1" t="str">
        <f>IFERROR(VLOOKUP(CONCATENATE(BN$1,BN157),'Formulario de Preguntas'!$C$10:$FN$165,3,FALSE),"")</f>
        <v/>
      </c>
      <c r="BP157" s="1" t="str">
        <f>IFERROR(VLOOKUP(CONCATENATE(BN$1,BN157),'Formulario de Preguntas'!$C$10:$FN$165,4,FALSE),"")</f>
        <v/>
      </c>
      <c r="BR157" s="1">
        <f t="shared" si="7"/>
        <v>0</v>
      </c>
      <c r="BS157" s="1">
        <f t="shared" si="8"/>
        <v>0.25</v>
      </c>
      <c r="BT157" s="1">
        <f t="shared" si="6"/>
        <v>0</v>
      </c>
      <c r="BU157" s="1">
        <f>COUNTIF('Formulario de Respuestas'!$E156:$Z156,"A")</f>
        <v>0</v>
      </c>
      <c r="BV157" s="1">
        <f>COUNTIF('Formulario de Respuestas'!$E156:$Z156,"B")</f>
        <v>0</v>
      </c>
      <c r="BW157" s="1">
        <f>COUNTIF('Formulario de Respuestas'!$E156:$Z156,"C")</f>
        <v>0</v>
      </c>
      <c r="BX157" s="1">
        <f>COUNTIF('Formulario de Respuestas'!$E156:$Z156,"D")</f>
        <v>0</v>
      </c>
      <c r="BY157" s="1">
        <f>COUNTIF('Formulario de Respuestas'!$E156:$Z156,"E (RESPUESTA ANULADA)")</f>
        <v>0</v>
      </c>
    </row>
    <row r="158" spans="1:77" x14ac:dyDescent="0.25">
      <c r="A158" s="1">
        <f>'Formulario de Respuestas'!C157</f>
        <v>0</v>
      </c>
      <c r="B158" s="1">
        <f>'Formulario de Respuestas'!D157</f>
        <v>0</v>
      </c>
      <c r="C158" s="25">
        <f>IF($B158='Formulario de Respuestas'!$D157,'Formulario de Respuestas'!$E157,"ES DIFERENTE")</f>
        <v>0</v>
      </c>
      <c r="D158" s="15" t="str">
        <f>IFERROR(VLOOKUP(CONCATENATE(C$1,C158),'Formulario de Preguntas'!$C$2:$FN$165,3,FALSE),"")</f>
        <v/>
      </c>
      <c r="E158" s="1" t="str">
        <f>IFERROR(VLOOKUP(CONCATENATE(C$1,C158),'Formulario de Preguntas'!$C$2:$FN$165,4,FALSE),"")</f>
        <v/>
      </c>
      <c r="F158" s="25">
        <f>IF($B158='Formulario de Respuestas'!$D157,'Formulario de Respuestas'!$F157,"ES DIFERENTE")</f>
        <v>0</v>
      </c>
      <c r="G158" s="1" t="str">
        <f>IFERROR(VLOOKUP(CONCATENATE(F$1,F158),'Formulario de Preguntas'!$C$2:$FN$165,3,FALSE),"")</f>
        <v/>
      </c>
      <c r="H158" s="1" t="str">
        <f>IFERROR(VLOOKUP(CONCATENATE(F$1,F158),'Formulario de Preguntas'!$C$2:$FN$165,4,FALSE),"")</f>
        <v/>
      </c>
      <c r="I158" s="25">
        <f>IF($B158='Formulario de Respuestas'!$D157,'Formulario de Respuestas'!$G157,"ES DIFERENTE")</f>
        <v>0</v>
      </c>
      <c r="J158" s="1" t="str">
        <f>IFERROR(VLOOKUP(CONCATENATE(I$1,I158),'Formulario de Preguntas'!$C$10:$FN$165,3,FALSE),"")</f>
        <v/>
      </c>
      <c r="K158" s="1" t="str">
        <f>IFERROR(VLOOKUP(CONCATENATE(I$1,I158),'Formulario de Preguntas'!$C$10:$FN$165,4,FALSE),"")</f>
        <v/>
      </c>
      <c r="L158" s="25">
        <f>IF($B158='Formulario de Respuestas'!$D157,'Formulario de Respuestas'!$H157,"ES DIFERENTE")</f>
        <v>0</v>
      </c>
      <c r="M158" s="1" t="str">
        <f>IFERROR(VLOOKUP(CONCATENATE(L$1,L158),'Formulario de Preguntas'!$C$10:$FN$165,3,FALSE),"")</f>
        <v/>
      </c>
      <c r="N158" s="1" t="str">
        <f>IFERROR(VLOOKUP(CONCATENATE(L$1,L158),'Formulario de Preguntas'!$C$10:$FN$165,4,FALSE),"")</f>
        <v/>
      </c>
      <c r="O158" s="25">
        <f>IF($B158='Formulario de Respuestas'!$D157,'Formulario de Respuestas'!$I157,"ES DIFERENTE")</f>
        <v>0</v>
      </c>
      <c r="P158" s="1" t="str">
        <f>IFERROR(VLOOKUP(CONCATENATE(O$1,O158),'Formulario de Preguntas'!$C$10:$FN$165,3,FALSE),"")</f>
        <v/>
      </c>
      <c r="Q158" s="1" t="str">
        <f>IFERROR(VLOOKUP(CONCATENATE(O$1,O158),'Formulario de Preguntas'!$C$10:$FN$165,4,FALSE),"")</f>
        <v/>
      </c>
      <c r="R158" s="25">
        <f>IF($B158='Formulario de Respuestas'!$D157,'Formulario de Respuestas'!$J157,"ES DIFERENTE")</f>
        <v>0</v>
      </c>
      <c r="S158" s="1" t="str">
        <f>IFERROR(VLOOKUP(CONCATENATE(R$1,R158),'Formulario de Preguntas'!$C$10:$FN$165,3,FALSE),"")</f>
        <v/>
      </c>
      <c r="T158" s="1" t="str">
        <f>IFERROR(VLOOKUP(CONCATENATE(R$1,R158),'Formulario de Preguntas'!$C$10:$FN$165,4,FALSE),"")</f>
        <v/>
      </c>
      <c r="U158" s="25">
        <f>IF($B158='Formulario de Respuestas'!$D157,'Formulario de Respuestas'!$K157,"ES DIFERENTE")</f>
        <v>0</v>
      </c>
      <c r="V158" s="1" t="str">
        <f>IFERROR(VLOOKUP(CONCATENATE(U$1,U158),'Formulario de Preguntas'!$C$10:$FN$165,3,FALSE),"")</f>
        <v/>
      </c>
      <c r="W158" s="1" t="str">
        <f>IFERROR(VLOOKUP(CONCATENATE(U$1,U158),'Formulario de Preguntas'!$C$10:$FN$165,4,FALSE),"")</f>
        <v/>
      </c>
      <c r="X158" s="25">
        <f>IF($B158='Formulario de Respuestas'!$D157,'Formulario de Respuestas'!$L157,"ES DIFERENTE")</f>
        <v>0</v>
      </c>
      <c r="Y158" s="1" t="str">
        <f>IFERROR(VLOOKUP(CONCATENATE(X$1,X158),'Formulario de Preguntas'!$C$10:$FN$165,3,FALSE),"")</f>
        <v/>
      </c>
      <c r="Z158" s="1" t="str">
        <f>IFERROR(VLOOKUP(CONCATENATE(X$1,X158),'Formulario de Preguntas'!$C$10:$FN$165,4,FALSE),"")</f>
        <v/>
      </c>
      <c r="AA158" s="25">
        <f>IF($B158='Formulario de Respuestas'!$D157,'Formulario de Respuestas'!$M157,"ES DIFERENTE")</f>
        <v>0</v>
      </c>
      <c r="AB158" s="1" t="str">
        <f>IFERROR(VLOOKUP(CONCATENATE(AA$1,AA158),'Formulario de Preguntas'!$C$10:$FN$165,3,FALSE),"")</f>
        <v/>
      </c>
      <c r="AC158" s="1" t="str">
        <f>IFERROR(VLOOKUP(CONCATENATE(AA$1,AA158),'Formulario de Preguntas'!$C$10:$FN$165,4,FALSE),"")</f>
        <v/>
      </c>
      <c r="AD158" s="25">
        <f>IF($B158='Formulario de Respuestas'!$D157,'Formulario de Respuestas'!$N157,"ES DIFERENTE")</f>
        <v>0</v>
      </c>
      <c r="AE158" s="1" t="str">
        <f>IFERROR(VLOOKUP(CONCATENATE(AD$1,AD158),'Formulario de Preguntas'!$C$10:$FN$165,3,FALSE),"")</f>
        <v/>
      </c>
      <c r="AF158" s="1" t="str">
        <f>IFERROR(VLOOKUP(CONCATENATE(AD$1,AD158),'Formulario de Preguntas'!$C$10:$FN$165,4,FALSE),"")</f>
        <v/>
      </c>
      <c r="AG158" s="25">
        <f>IF($B158='Formulario de Respuestas'!$D157,'Formulario de Respuestas'!$O157,"ES DIFERENTE")</f>
        <v>0</v>
      </c>
      <c r="AH158" s="1" t="str">
        <f>IFERROR(VLOOKUP(CONCATENATE(AG$1,AG158),'Formulario de Preguntas'!$C$10:$FN$165,3,FALSE),"")</f>
        <v/>
      </c>
      <c r="AI158" s="1" t="str">
        <f>IFERROR(VLOOKUP(CONCATENATE(AG$1,AG158),'Formulario de Preguntas'!$C$10:$FN$165,4,FALSE),"")</f>
        <v/>
      </c>
      <c r="AJ158" s="25">
        <f>IF($B158='Formulario de Respuestas'!$D157,'Formulario de Respuestas'!$P157,"ES DIFERENTE")</f>
        <v>0</v>
      </c>
      <c r="AK158" s="1" t="str">
        <f>IFERROR(VLOOKUP(CONCATENATE(AJ$1,AJ158),'Formulario de Preguntas'!$C$10:$FN$165,3,FALSE),"")</f>
        <v/>
      </c>
      <c r="AL158" s="1" t="str">
        <f>IFERROR(VLOOKUP(CONCATENATE(AJ$1,AJ158),'Formulario de Preguntas'!$C$10:$FN$165,4,FALSE),"")</f>
        <v/>
      </c>
      <c r="AM158" s="25">
        <f>IF($B158='Formulario de Respuestas'!$D157,'Formulario de Respuestas'!$Q157,"ES DIFERENTE")</f>
        <v>0</v>
      </c>
      <c r="AN158" s="1" t="str">
        <f>IFERROR(VLOOKUP(CONCATENATE(AM$1,AM158),'Formulario de Preguntas'!$C$10:$FN$165,3,FALSE),"")</f>
        <v/>
      </c>
      <c r="AO158" s="1" t="str">
        <f>IFERROR(VLOOKUP(CONCATENATE(AM$1,AM158),'Formulario de Preguntas'!$C$10:$FN$165,4,FALSE),"")</f>
        <v/>
      </c>
      <c r="AP158" s="25">
        <f>IF($B158='Formulario de Respuestas'!$D157,'Formulario de Respuestas'!$R157,"ES DIFERENTE")</f>
        <v>0</v>
      </c>
      <c r="AQ158" s="1" t="str">
        <f>IFERROR(VLOOKUP(CONCATENATE(AP$1,AP158),'Formulario de Preguntas'!$C$10:$FN$165,3,FALSE),"")</f>
        <v/>
      </c>
      <c r="AR158" s="1" t="str">
        <f>IFERROR(VLOOKUP(CONCATENATE(AP$1,AP158),'Formulario de Preguntas'!$C$10:$FN$165,4,FALSE),"")</f>
        <v/>
      </c>
      <c r="AS158" s="25">
        <f>IF($B158='Formulario de Respuestas'!$D157,'Formulario de Respuestas'!$S157,"ES DIFERENTE")</f>
        <v>0</v>
      </c>
      <c r="AT158" s="1" t="str">
        <f>IFERROR(VLOOKUP(CONCATENATE(AS$1,AS158),'Formulario de Preguntas'!$C$10:$FN$165,3,FALSE),"")</f>
        <v/>
      </c>
      <c r="AU158" s="1" t="str">
        <f>IFERROR(VLOOKUP(CONCATENATE(AS$1,AS158),'Formulario de Preguntas'!$C$10:$FN$165,4,FALSE),"")</f>
        <v/>
      </c>
      <c r="AV158" s="25">
        <f>IF($B158='Formulario de Respuestas'!$D157,'Formulario de Respuestas'!$T157,"ES DIFERENTE")</f>
        <v>0</v>
      </c>
      <c r="AW158" s="1" t="str">
        <f>IFERROR(VLOOKUP(CONCATENATE(AV$1,AV158),'Formulario de Preguntas'!$C$10:$FN$165,3,FALSE),"")</f>
        <v/>
      </c>
      <c r="AX158" s="1" t="str">
        <f>IFERROR(VLOOKUP(CONCATENATE(AV$1,AV158),'Formulario de Preguntas'!$C$10:$FN$165,4,FALSE),"")</f>
        <v/>
      </c>
      <c r="AY158" s="25">
        <f>IF($B158='Formulario de Respuestas'!$D157,'Formulario de Respuestas'!$U157,"ES DIFERENTE")</f>
        <v>0</v>
      </c>
      <c r="AZ158" s="1" t="str">
        <f>IFERROR(VLOOKUP(CONCATENATE(AY$1,AY158),'Formulario de Preguntas'!$C$10:$FN$165,3,FALSE),"")</f>
        <v/>
      </c>
      <c r="BA158" s="1" t="str">
        <f>IFERROR(VLOOKUP(CONCATENATE(AY$1,AY158),'Formulario de Preguntas'!$C$10:$FN$165,4,FALSE),"")</f>
        <v/>
      </c>
      <c r="BB158" s="25">
        <f>IF($B158='Formulario de Respuestas'!$D157,'Formulario de Respuestas'!$V157,"ES DIFERENTE")</f>
        <v>0</v>
      </c>
      <c r="BC158" s="1" t="str">
        <f>IFERROR(VLOOKUP(CONCATENATE(BB$1,BB158),'Formulario de Preguntas'!$C$10:$FN$165,3,FALSE),"")</f>
        <v/>
      </c>
      <c r="BD158" s="1" t="str">
        <f>IFERROR(VLOOKUP(CONCATENATE(BB$1,BB158),'Formulario de Preguntas'!$C$10:$FN$165,4,FALSE),"")</f>
        <v/>
      </c>
      <c r="BE158" s="25">
        <f>IF($B158='Formulario de Respuestas'!$D157,'Formulario de Respuestas'!$W157,"ES DIFERENTE")</f>
        <v>0</v>
      </c>
      <c r="BF158" s="1" t="str">
        <f>IFERROR(VLOOKUP(CONCATENATE(BE$1,BE158),'Formulario de Preguntas'!$C$10:$FN$165,3,FALSE),"")</f>
        <v/>
      </c>
      <c r="BG158" s="1" t="str">
        <f>IFERROR(VLOOKUP(CONCATENATE(BE$1,BE158),'Formulario de Preguntas'!$C$10:$FN$165,4,FALSE),"")</f>
        <v/>
      </c>
      <c r="BH158" s="25">
        <f>IF($B158='Formulario de Respuestas'!$D157,'Formulario de Respuestas'!$X157,"ES DIFERENTE")</f>
        <v>0</v>
      </c>
      <c r="BI158" s="1" t="str">
        <f>IFERROR(VLOOKUP(CONCATENATE(BH$1,BH158),'Formulario de Preguntas'!$C$10:$FN$165,3,FALSE),"")</f>
        <v/>
      </c>
      <c r="BJ158" s="1" t="str">
        <f>IFERROR(VLOOKUP(CONCATENATE(BH$1,BH158),'Formulario de Preguntas'!$C$10:$FN$165,4,FALSE),"")</f>
        <v/>
      </c>
      <c r="BK158" s="25">
        <f>IF($B158='Formulario de Respuestas'!$D157,'Formulario de Respuestas'!$Y157,"ES DIFERENTE")</f>
        <v>0</v>
      </c>
      <c r="BL158" s="1" t="str">
        <f>IFERROR(VLOOKUP(CONCATENATE(BK$1,BK158),'Formulario de Preguntas'!$C$10:$FN$165,3,FALSE),"")</f>
        <v/>
      </c>
      <c r="BM158" s="1" t="str">
        <f>IFERROR(VLOOKUP(CONCATENATE(BK$1,BK158),'Formulario de Preguntas'!$C$10:$FN$165,4,FALSE),"")</f>
        <v/>
      </c>
      <c r="BN158" s="25">
        <f>IF($B158='Formulario de Respuestas'!$D157,'Formulario de Respuestas'!$Z157,"ES DIFERENTE")</f>
        <v>0</v>
      </c>
      <c r="BO158" s="1" t="str">
        <f>IFERROR(VLOOKUP(CONCATENATE(BN$1,BN158),'Formulario de Preguntas'!$C$10:$FN$165,3,FALSE),"")</f>
        <v/>
      </c>
      <c r="BP158" s="1" t="str">
        <f>IFERROR(VLOOKUP(CONCATENATE(BN$1,BN158),'Formulario de Preguntas'!$C$10:$FN$165,4,FALSE),"")</f>
        <v/>
      </c>
      <c r="BR158" s="1">
        <f t="shared" si="7"/>
        <v>0</v>
      </c>
      <c r="BS158" s="1">
        <f t="shared" si="8"/>
        <v>0.25</v>
      </c>
      <c r="BT158" s="1">
        <f t="shared" ref="BT158:BT221" si="9">BR158*BS158</f>
        <v>0</v>
      </c>
      <c r="BU158" s="1">
        <f>COUNTIF('Formulario de Respuestas'!$E157:$Z157,"A")</f>
        <v>0</v>
      </c>
      <c r="BV158" s="1">
        <f>COUNTIF('Formulario de Respuestas'!$E157:$Z157,"B")</f>
        <v>0</v>
      </c>
      <c r="BW158" s="1">
        <f>COUNTIF('Formulario de Respuestas'!$E157:$Z157,"C")</f>
        <v>0</v>
      </c>
      <c r="BX158" s="1">
        <f>COUNTIF('Formulario de Respuestas'!$E157:$Z157,"D")</f>
        <v>0</v>
      </c>
      <c r="BY158" s="1">
        <f>COUNTIF('Formulario de Respuestas'!$E157:$Z157,"E (RESPUESTA ANULADA)")</f>
        <v>0</v>
      </c>
    </row>
    <row r="159" spans="1:77" x14ac:dyDescent="0.25">
      <c r="A159" s="1">
        <f>'Formulario de Respuestas'!C158</f>
        <v>0</v>
      </c>
      <c r="B159" s="1">
        <f>'Formulario de Respuestas'!D158</f>
        <v>0</v>
      </c>
      <c r="C159" s="25">
        <f>IF($B159='Formulario de Respuestas'!$D158,'Formulario de Respuestas'!$E158,"ES DIFERENTE")</f>
        <v>0</v>
      </c>
      <c r="D159" s="15" t="str">
        <f>IFERROR(VLOOKUP(CONCATENATE(C$1,C159),'Formulario de Preguntas'!$C$2:$FN$165,3,FALSE),"")</f>
        <v/>
      </c>
      <c r="E159" s="1" t="str">
        <f>IFERROR(VLOOKUP(CONCATENATE(C$1,C159),'Formulario de Preguntas'!$C$2:$FN$165,4,FALSE),"")</f>
        <v/>
      </c>
      <c r="F159" s="25">
        <f>IF($B159='Formulario de Respuestas'!$D158,'Formulario de Respuestas'!$F158,"ES DIFERENTE")</f>
        <v>0</v>
      </c>
      <c r="G159" s="1" t="str">
        <f>IFERROR(VLOOKUP(CONCATENATE(F$1,F159),'Formulario de Preguntas'!$C$2:$FN$165,3,FALSE),"")</f>
        <v/>
      </c>
      <c r="H159" s="1" t="str">
        <f>IFERROR(VLOOKUP(CONCATENATE(F$1,F159),'Formulario de Preguntas'!$C$2:$FN$165,4,FALSE),"")</f>
        <v/>
      </c>
      <c r="I159" s="25">
        <f>IF($B159='Formulario de Respuestas'!$D158,'Formulario de Respuestas'!$G158,"ES DIFERENTE")</f>
        <v>0</v>
      </c>
      <c r="J159" s="1" t="str">
        <f>IFERROR(VLOOKUP(CONCATENATE(I$1,I159),'Formulario de Preguntas'!$C$10:$FN$165,3,FALSE),"")</f>
        <v/>
      </c>
      <c r="K159" s="1" t="str">
        <f>IFERROR(VLOOKUP(CONCATENATE(I$1,I159),'Formulario de Preguntas'!$C$10:$FN$165,4,FALSE),"")</f>
        <v/>
      </c>
      <c r="L159" s="25">
        <f>IF($B159='Formulario de Respuestas'!$D158,'Formulario de Respuestas'!$H158,"ES DIFERENTE")</f>
        <v>0</v>
      </c>
      <c r="M159" s="1" t="str">
        <f>IFERROR(VLOOKUP(CONCATENATE(L$1,L159),'Formulario de Preguntas'!$C$10:$FN$165,3,FALSE),"")</f>
        <v/>
      </c>
      <c r="N159" s="1" t="str">
        <f>IFERROR(VLOOKUP(CONCATENATE(L$1,L159),'Formulario de Preguntas'!$C$10:$FN$165,4,FALSE),"")</f>
        <v/>
      </c>
      <c r="O159" s="25">
        <f>IF($B159='Formulario de Respuestas'!$D158,'Formulario de Respuestas'!$I158,"ES DIFERENTE")</f>
        <v>0</v>
      </c>
      <c r="P159" s="1" t="str">
        <f>IFERROR(VLOOKUP(CONCATENATE(O$1,O159),'Formulario de Preguntas'!$C$10:$FN$165,3,FALSE),"")</f>
        <v/>
      </c>
      <c r="Q159" s="1" t="str">
        <f>IFERROR(VLOOKUP(CONCATENATE(O$1,O159),'Formulario de Preguntas'!$C$10:$FN$165,4,FALSE),"")</f>
        <v/>
      </c>
      <c r="R159" s="25">
        <f>IF($B159='Formulario de Respuestas'!$D158,'Formulario de Respuestas'!$J158,"ES DIFERENTE")</f>
        <v>0</v>
      </c>
      <c r="S159" s="1" t="str">
        <f>IFERROR(VLOOKUP(CONCATENATE(R$1,R159),'Formulario de Preguntas'!$C$10:$FN$165,3,FALSE),"")</f>
        <v/>
      </c>
      <c r="T159" s="1" t="str">
        <f>IFERROR(VLOOKUP(CONCATENATE(R$1,R159),'Formulario de Preguntas'!$C$10:$FN$165,4,FALSE),"")</f>
        <v/>
      </c>
      <c r="U159" s="25">
        <f>IF($B159='Formulario de Respuestas'!$D158,'Formulario de Respuestas'!$K158,"ES DIFERENTE")</f>
        <v>0</v>
      </c>
      <c r="V159" s="1" t="str">
        <f>IFERROR(VLOOKUP(CONCATENATE(U$1,U159),'Formulario de Preguntas'!$C$10:$FN$165,3,FALSE),"")</f>
        <v/>
      </c>
      <c r="W159" s="1" t="str">
        <f>IFERROR(VLOOKUP(CONCATENATE(U$1,U159),'Formulario de Preguntas'!$C$10:$FN$165,4,FALSE),"")</f>
        <v/>
      </c>
      <c r="X159" s="25">
        <f>IF($B159='Formulario de Respuestas'!$D158,'Formulario de Respuestas'!$L158,"ES DIFERENTE")</f>
        <v>0</v>
      </c>
      <c r="Y159" s="1" t="str">
        <f>IFERROR(VLOOKUP(CONCATENATE(X$1,X159),'Formulario de Preguntas'!$C$10:$FN$165,3,FALSE),"")</f>
        <v/>
      </c>
      <c r="Z159" s="1" t="str">
        <f>IFERROR(VLOOKUP(CONCATENATE(X$1,X159),'Formulario de Preguntas'!$C$10:$FN$165,4,FALSE),"")</f>
        <v/>
      </c>
      <c r="AA159" s="25">
        <f>IF($B159='Formulario de Respuestas'!$D158,'Formulario de Respuestas'!$M158,"ES DIFERENTE")</f>
        <v>0</v>
      </c>
      <c r="AB159" s="1" t="str">
        <f>IFERROR(VLOOKUP(CONCATENATE(AA$1,AA159),'Formulario de Preguntas'!$C$10:$FN$165,3,FALSE),"")</f>
        <v/>
      </c>
      <c r="AC159" s="1" t="str">
        <f>IFERROR(VLOOKUP(CONCATENATE(AA$1,AA159),'Formulario de Preguntas'!$C$10:$FN$165,4,FALSE),"")</f>
        <v/>
      </c>
      <c r="AD159" s="25">
        <f>IF($B159='Formulario de Respuestas'!$D158,'Formulario de Respuestas'!$N158,"ES DIFERENTE")</f>
        <v>0</v>
      </c>
      <c r="AE159" s="1" t="str">
        <f>IFERROR(VLOOKUP(CONCATENATE(AD$1,AD159),'Formulario de Preguntas'!$C$10:$FN$165,3,FALSE),"")</f>
        <v/>
      </c>
      <c r="AF159" s="1" t="str">
        <f>IFERROR(VLOOKUP(CONCATENATE(AD$1,AD159),'Formulario de Preguntas'!$C$10:$FN$165,4,FALSE),"")</f>
        <v/>
      </c>
      <c r="AG159" s="25">
        <f>IF($B159='Formulario de Respuestas'!$D158,'Formulario de Respuestas'!$O158,"ES DIFERENTE")</f>
        <v>0</v>
      </c>
      <c r="AH159" s="1" t="str">
        <f>IFERROR(VLOOKUP(CONCATENATE(AG$1,AG159),'Formulario de Preguntas'!$C$10:$FN$165,3,FALSE),"")</f>
        <v/>
      </c>
      <c r="AI159" s="1" t="str">
        <f>IFERROR(VLOOKUP(CONCATENATE(AG$1,AG159),'Formulario de Preguntas'!$C$10:$FN$165,4,FALSE),"")</f>
        <v/>
      </c>
      <c r="AJ159" s="25">
        <f>IF($B159='Formulario de Respuestas'!$D158,'Formulario de Respuestas'!$P158,"ES DIFERENTE")</f>
        <v>0</v>
      </c>
      <c r="AK159" s="1" t="str">
        <f>IFERROR(VLOOKUP(CONCATENATE(AJ$1,AJ159),'Formulario de Preguntas'!$C$10:$FN$165,3,FALSE),"")</f>
        <v/>
      </c>
      <c r="AL159" s="1" t="str">
        <f>IFERROR(VLOOKUP(CONCATENATE(AJ$1,AJ159),'Formulario de Preguntas'!$C$10:$FN$165,4,FALSE),"")</f>
        <v/>
      </c>
      <c r="AM159" s="25">
        <f>IF($B159='Formulario de Respuestas'!$D158,'Formulario de Respuestas'!$Q158,"ES DIFERENTE")</f>
        <v>0</v>
      </c>
      <c r="AN159" s="1" t="str">
        <f>IFERROR(VLOOKUP(CONCATENATE(AM$1,AM159),'Formulario de Preguntas'!$C$10:$FN$165,3,FALSE),"")</f>
        <v/>
      </c>
      <c r="AO159" s="1" t="str">
        <f>IFERROR(VLOOKUP(CONCATENATE(AM$1,AM159),'Formulario de Preguntas'!$C$10:$FN$165,4,FALSE),"")</f>
        <v/>
      </c>
      <c r="AP159" s="25">
        <f>IF($B159='Formulario de Respuestas'!$D158,'Formulario de Respuestas'!$R158,"ES DIFERENTE")</f>
        <v>0</v>
      </c>
      <c r="AQ159" s="1" t="str">
        <f>IFERROR(VLOOKUP(CONCATENATE(AP$1,AP159),'Formulario de Preguntas'!$C$10:$FN$165,3,FALSE),"")</f>
        <v/>
      </c>
      <c r="AR159" s="1" t="str">
        <f>IFERROR(VLOOKUP(CONCATENATE(AP$1,AP159),'Formulario de Preguntas'!$C$10:$FN$165,4,FALSE),"")</f>
        <v/>
      </c>
      <c r="AS159" s="25">
        <f>IF($B159='Formulario de Respuestas'!$D158,'Formulario de Respuestas'!$S158,"ES DIFERENTE")</f>
        <v>0</v>
      </c>
      <c r="AT159" s="1" t="str">
        <f>IFERROR(VLOOKUP(CONCATENATE(AS$1,AS159),'Formulario de Preguntas'!$C$10:$FN$165,3,FALSE),"")</f>
        <v/>
      </c>
      <c r="AU159" s="1" t="str">
        <f>IFERROR(VLOOKUP(CONCATENATE(AS$1,AS159),'Formulario de Preguntas'!$C$10:$FN$165,4,FALSE),"")</f>
        <v/>
      </c>
      <c r="AV159" s="25">
        <f>IF($B159='Formulario de Respuestas'!$D158,'Formulario de Respuestas'!$T158,"ES DIFERENTE")</f>
        <v>0</v>
      </c>
      <c r="AW159" s="1" t="str">
        <f>IFERROR(VLOOKUP(CONCATENATE(AV$1,AV159),'Formulario de Preguntas'!$C$10:$FN$165,3,FALSE),"")</f>
        <v/>
      </c>
      <c r="AX159" s="1" t="str">
        <f>IFERROR(VLOOKUP(CONCATENATE(AV$1,AV159),'Formulario de Preguntas'!$C$10:$FN$165,4,FALSE),"")</f>
        <v/>
      </c>
      <c r="AY159" s="25">
        <f>IF($B159='Formulario de Respuestas'!$D158,'Formulario de Respuestas'!$U158,"ES DIFERENTE")</f>
        <v>0</v>
      </c>
      <c r="AZ159" s="1" t="str">
        <f>IFERROR(VLOOKUP(CONCATENATE(AY$1,AY159),'Formulario de Preguntas'!$C$10:$FN$165,3,FALSE),"")</f>
        <v/>
      </c>
      <c r="BA159" s="1" t="str">
        <f>IFERROR(VLOOKUP(CONCATENATE(AY$1,AY159),'Formulario de Preguntas'!$C$10:$FN$165,4,FALSE),"")</f>
        <v/>
      </c>
      <c r="BB159" s="25">
        <f>IF($B159='Formulario de Respuestas'!$D158,'Formulario de Respuestas'!$V158,"ES DIFERENTE")</f>
        <v>0</v>
      </c>
      <c r="BC159" s="1" t="str">
        <f>IFERROR(VLOOKUP(CONCATENATE(BB$1,BB159),'Formulario de Preguntas'!$C$10:$FN$165,3,FALSE),"")</f>
        <v/>
      </c>
      <c r="BD159" s="1" t="str">
        <f>IFERROR(VLOOKUP(CONCATENATE(BB$1,BB159),'Formulario de Preguntas'!$C$10:$FN$165,4,FALSE),"")</f>
        <v/>
      </c>
      <c r="BE159" s="25">
        <f>IF($B159='Formulario de Respuestas'!$D158,'Formulario de Respuestas'!$W158,"ES DIFERENTE")</f>
        <v>0</v>
      </c>
      <c r="BF159" s="1" t="str">
        <f>IFERROR(VLOOKUP(CONCATENATE(BE$1,BE159),'Formulario de Preguntas'!$C$10:$FN$165,3,FALSE),"")</f>
        <v/>
      </c>
      <c r="BG159" s="1" t="str">
        <f>IFERROR(VLOOKUP(CONCATENATE(BE$1,BE159),'Formulario de Preguntas'!$C$10:$FN$165,4,FALSE),"")</f>
        <v/>
      </c>
      <c r="BH159" s="25">
        <f>IF($B159='Formulario de Respuestas'!$D158,'Formulario de Respuestas'!$X158,"ES DIFERENTE")</f>
        <v>0</v>
      </c>
      <c r="BI159" s="1" t="str">
        <f>IFERROR(VLOOKUP(CONCATENATE(BH$1,BH159),'Formulario de Preguntas'!$C$10:$FN$165,3,FALSE),"")</f>
        <v/>
      </c>
      <c r="BJ159" s="1" t="str">
        <f>IFERROR(VLOOKUP(CONCATENATE(BH$1,BH159),'Formulario de Preguntas'!$C$10:$FN$165,4,FALSE),"")</f>
        <v/>
      </c>
      <c r="BK159" s="25">
        <f>IF($B159='Formulario de Respuestas'!$D158,'Formulario de Respuestas'!$Y158,"ES DIFERENTE")</f>
        <v>0</v>
      </c>
      <c r="BL159" s="1" t="str">
        <f>IFERROR(VLOOKUP(CONCATENATE(BK$1,BK159),'Formulario de Preguntas'!$C$10:$FN$165,3,FALSE),"")</f>
        <v/>
      </c>
      <c r="BM159" s="1" t="str">
        <f>IFERROR(VLOOKUP(CONCATENATE(BK$1,BK159),'Formulario de Preguntas'!$C$10:$FN$165,4,FALSE),"")</f>
        <v/>
      </c>
      <c r="BN159" s="25">
        <f>IF($B159='Formulario de Respuestas'!$D158,'Formulario de Respuestas'!$Z158,"ES DIFERENTE")</f>
        <v>0</v>
      </c>
      <c r="BO159" s="1" t="str">
        <f>IFERROR(VLOOKUP(CONCATENATE(BN$1,BN159),'Formulario de Preguntas'!$C$10:$FN$165,3,FALSE),"")</f>
        <v/>
      </c>
      <c r="BP159" s="1" t="str">
        <f>IFERROR(VLOOKUP(CONCATENATE(BN$1,BN159),'Formulario de Preguntas'!$C$10:$FN$165,4,FALSE),"")</f>
        <v/>
      </c>
      <c r="BR159" s="1">
        <f t="shared" si="7"/>
        <v>0</v>
      </c>
      <c r="BS159" s="1">
        <f t="shared" si="8"/>
        <v>0.25</v>
      </c>
      <c r="BT159" s="1">
        <f t="shared" si="9"/>
        <v>0</v>
      </c>
      <c r="BU159" s="1">
        <f>COUNTIF('Formulario de Respuestas'!$E158:$Z158,"A")</f>
        <v>0</v>
      </c>
      <c r="BV159" s="1">
        <f>COUNTIF('Formulario de Respuestas'!$E158:$Z158,"B")</f>
        <v>0</v>
      </c>
      <c r="BW159" s="1">
        <f>COUNTIF('Formulario de Respuestas'!$E158:$Z158,"C")</f>
        <v>0</v>
      </c>
      <c r="BX159" s="1">
        <f>COUNTIF('Formulario de Respuestas'!$E158:$Z158,"D")</f>
        <v>0</v>
      </c>
      <c r="BY159" s="1">
        <f>COUNTIF('Formulario de Respuestas'!$E158:$Z158,"E (RESPUESTA ANULADA)")</f>
        <v>0</v>
      </c>
    </row>
    <row r="160" spans="1:77" x14ac:dyDescent="0.25">
      <c r="A160" s="1">
        <f>'Formulario de Respuestas'!C159</f>
        <v>0</v>
      </c>
      <c r="B160" s="1">
        <f>'Formulario de Respuestas'!D159</f>
        <v>0</v>
      </c>
      <c r="C160" s="25">
        <f>IF($B160='Formulario de Respuestas'!$D159,'Formulario de Respuestas'!$E159,"ES DIFERENTE")</f>
        <v>0</v>
      </c>
      <c r="D160" s="15" t="str">
        <f>IFERROR(VLOOKUP(CONCATENATE(C$1,C160),'Formulario de Preguntas'!$C$2:$FN$165,3,FALSE),"")</f>
        <v/>
      </c>
      <c r="E160" s="1" t="str">
        <f>IFERROR(VLOOKUP(CONCATENATE(C$1,C160),'Formulario de Preguntas'!$C$2:$FN$165,4,FALSE),"")</f>
        <v/>
      </c>
      <c r="F160" s="25">
        <f>IF($B160='Formulario de Respuestas'!$D159,'Formulario de Respuestas'!$F159,"ES DIFERENTE")</f>
        <v>0</v>
      </c>
      <c r="G160" s="1" t="str">
        <f>IFERROR(VLOOKUP(CONCATENATE(F$1,F160),'Formulario de Preguntas'!$C$2:$FN$165,3,FALSE),"")</f>
        <v/>
      </c>
      <c r="H160" s="1" t="str">
        <f>IFERROR(VLOOKUP(CONCATENATE(F$1,F160),'Formulario de Preguntas'!$C$2:$FN$165,4,FALSE),"")</f>
        <v/>
      </c>
      <c r="I160" s="25">
        <f>IF($B160='Formulario de Respuestas'!$D159,'Formulario de Respuestas'!$G159,"ES DIFERENTE")</f>
        <v>0</v>
      </c>
      <c r="J160" s="1" t="str">
        <f>IFERROR(VLOOKUP(CONCATENATE(I$1,I160),'Formulario de Preguntas'!$C$10:$FN$165,3,FALSE),"")</f>
        <v/>
      </c>
      <c r="K160" s="1" t="str">
        <f>IFERROR(VLOOKUP(CONCATENATE(I$1,I160),'Formulario de Preguntas'!$C$10:$FN$165,4,FALSE),"")</f>
        <v/>
      </c>
      <c r="L160" s="25">
        <f>IF($B160='Formulario de Respuestas'!$D159,'Formulario de Respuestas'!$H159,"ES DIFERENTE")</f>
        <v>0</v>
      </c>
      <c r="M160" s="1" t="str">
        <f>IFERROR(VLOOKUP(CONCATENATE(L$1,L160),'Formulario de Preguntas'!$C$10:$FN$165,3,FALSE),"")</f>
        <v/>
      </c>
      <c r="N160" s="1" t="str">
        <f>IFERROR(VLOOKUP(CONCATENATE(L$1,L160),'Formulario de Preguntas'!$C$10:$FN$165,4,FALSE),"")</f>
        <v/>
      </c>
      <c r="O160" s="25">
        <f>IF($B160='Formulario de Respuestas'!$D159,'Formulario de Respuestas'!$I159,"ES DIFERENTE")</f>
        <v>0</v>
      </c>
      <c r="P160" s="1" t="str">
        <f>IFERROR(VLOOKUP(CONCATENATE(O$1,O160),'Formulario de Preguntas'!$C$10:$FN$165,3,FALSE),"")</f>
        <v/>
      </c>
      <c r="Q160" s="1" t="str">
        <f>IFERROR(VLOOKUP(CONCATENATE(O$1,O160),'Formulario de Preguntas'!$C$10:$FN$165,4,FALSE),"")</f>
        <v/>
      </c>
      <c r="R160" s="25">
        <f>IF($B160='Formulario de Respuestas'!$D159,'Formulario de Respuestas'!$J159,"ES DIFERENTE")</f>
        <v>0</v>
      </c>
      <c r="S160" s="1" t="str">
        <f>IFERROR(VLOOKUP(CONCATENATE(R$1,R160),'Formulario de Preguntas'!$C$10:$FN$165,3,FALSE),"")</f>
        <v/>
      </c>
      <c r="T160" s="1" t="str">
        <f>IFERROR(VLOOKUP(CONCATENATE(R$1,R160),'Formulario de Preguntas'!$C$10:$FN$165,4,FALSE),"")</f>
        <v/>
      </c>
      <c r="U160" s="25">
        <f>IF($B160='Formulario de Respuestas'!$D159,'Formulario de Respuestas'!$K159,"ES DIFERENTE")</f>
        <v>0</v>
      </c>
      <c r="V160" s="1" t="str">
        <f>IFERROR(VLOOKUP(CONCATENATE(U$1,U160),'Formulario de Preguntas'!$C$10:$FN$165,3,FALSE),"")</f>
        <v/>
      </c>
      <c r="W160" s="1" t="str">
        <f>IFERROR(VLOOKUP(CONCATENATE(U$1,U160),'Formulario de Preguntas'!$C$10:$FN$165,4,FALSE),"")</f>
        <v/>
      </c>
      <c r="X160" s="25">
        <f>IF($B160='Formulario de Respuestas'!$D159,'Formulario de Respuestas'!$L159,"ES DIFERENTE")</f>
        <v>0</v>
      </c>
      <c r="Y160" s="1" t="str">
        <f>IFERROR(VLOOKUP(CONCATENATE(X$1,X160),'Formulario de Preguntas'!$C$10:$FN$165,3,FALSE),"")</f>
        <v/>
      </c>
      <c r="Z160" s="1" t="str">
        <f>IFERROR(VLOOKUP(CONCATENATE(X$1,X160),'Formulario de Preguntas'!$C$10:$FN$165,4,FALSE),"")</f>
        <v/>
      </c>
      <c r="AA160" s="25">
        <f>IF($B160='Formulario de Respuestas'!$D159,'Formulario de Respuestas'!$M159,"ES DIFERENTE")</f>
        <v>0</v>
      </c>
      <c r="AB160" s="1" t="str">
        <f>IFERROR(VLOOKUP(CONCATENATE(AA$1,AA160),'Formulario de Preguntas'!$C$10:$FN$165,3,FALSE),"")</f>
        <v/>
      </c>
      <c r="AC160" s="1" t="str">
        <f>IFERROR(VLOOKUP(CONCATENATE(AA$1,AA160),'Formulario de Preguntas'!$C$10:$FN$165,4,FALSE),"")</f>
        <v/>
      </c>
      <c r="AD160" s="25">
        <f>IF($B160='Formulario de Respuestas'!$D159,'Formulario de Respuestas'!$N159,"ES DIFERENTE")</f>
        <v>0</v>
      </c>
      <c r="AE160" s="1" t="str">
        <f>IFERROR(VLOOKUP(CONCATENATE(AD$1,AD160),'Formulario de Preguntas'!$C$10:$FN$165,3,FALSE),"")</f>
        <v/>
      </c>
      <c r="AF160" s="1" t="str">
        <f>IFERROR(VLOOKUP(CONCATENATE(AD$1,AD160),'Formulario de Preguntas'!$C$10:$FN$165,4,FALSE),"")</f>
        <v/>
      </c>
      <c r="AG160" s="25">
        <f>IF($B160='Formulario de Respuestas'!$D159,'Formulario de Respuestas'!$O159,"ES DIFERENTE")</f>
        <v>0</v>
      </c>
      <c r="AH160" s="1" t="str">
        <f>IFERROR(VLOOKUP(CONCATENATE(AG$1,AG160),'Formulario de Preguntas'!$C$10:$FN$165,3,FALSE),"")</f>
        <v/>
      </c>
      <c r="AI160" s="1" t="str">
        <f>IFERROR(VLOOKUP(CONCATENATE(AG$1,AG160),'Formulario de Preguntas'!$C$10:$FN$165,4,FALSE),"")</f>
        <v/>
      </c>
      <c r="AJ160" s="25">
        <f>IF($B160='Formulario de Respuestas'!$D159,'Formulario de Respuestas'!$P159,"ES DIFERENTE")</f>
        <v>0</v>
      </c>
      <c r="AK160" s="1" t="str">
        <f>IFERROR(VLOOKUP(CONCATENATE(AJ$1,AJ160),'Formulario de Preguntas'!$C$10:$FN$165,3,FALSE),"")</f>
        <v/>
      </c>
      <c r="AL160" s="1" t="str">
        <f>IFERROR(VLOOKUP(CONCATENATE(AJ$1,AJ160),'Formulario de Preguntas'!$C$10:$FN$165,4,FALSE),"")</f>
        <v/>
      </c>
      <c r="AM160" s="25">
        <f>IF($B160='Formulario de Respuestas'!$D159,'Formulario de Respuestas'!$Q159,"ES DIFERENTE")</f>
        <v>0</v>
      </c>
      <c r="AN160" s="1" t="str">
        <f>IFERROR(VLOOKUP(CONCATENATE(AM$1,AM160),'Formulario de Preguntas'!$C$10:$FN$165,3,FALSE),"")</f>
        <v/>
      </c>
      <c r="AO160" s="1" t="str">
        <f>IFERROR(VLOOKUP(CONCATENATE(AM$1,AM160),'Formulario de Preguntas'!$C$10:$FN$165,4,FALSE),"")</f>
        <v/>
      </c>
      <c r="AP160" s="25">
        <f>IF($B160='Formulario de Respuestas'!$D159,'Formulario de Respuestas'!$R159,"ES DIFERENTE")</f>
        <v>0</v>
      </c>
      <c r="AQ160" s="1" t="str">
        <f>IFERROR(VLOOKUP(CONCATENATE(AP$1,AP160),'Formulario de Preguntas'!$C$10:$FN$165,3,FALSE),"")</f>
        <v/>
      </c>
      <c r="AR160" s="1" t="str">
        <f>IFERROR(VLOOKUP(CONCATENATE(AP$1,AP160),'Formulario de Preguntas'!$C$10:$FN$165,4,FALSE),"")</f>
        <v/>
      </c>
      <c r="AS160" s="25">
        <f>IF($B160='Formulario de Respuestas'!$D159,'Formulario de Respuestas'!$S159,"ES DIFERENTE")</f>
        <v>0</v>
      </c>
      <c r="AT160" s="1" t="str">
        <f>IFERROR(VLOOKUP(CONCATENATE(AS$1,AS160),'Formulario de Preguntas'!$C$10:$FN$165,3,FALSE),"")</f>
        <v/>
      </c>
      <c r="AU160" s="1" t="str">
        <f>IFERROR(VLOOKUP(CONCATENATE(AS$1,AS160),'Formulario de Preguntas'!$C$10:$FN$165,4,FALSE),"")</f>
        <v/>
      </c>
      <c r="AV160" s="25">
        <f>IF($B160='Formulario de Respuestas'!$D159,'Formulario de Respuestas'!$T159,"ES DIFERENTE")</f>
        <v>0</v>
      </c>
      <c r="AW160" s="1" t="str">
        <f>IFERROR(VLOOKUP(CONCATENATE(AV$1,AV160),'Formulario de Preguntas'!$C$10:$FN$165,3,FALSE),"")</f>
        <v/>
      </c>
      <c r="AX160" s="1" t="str">
        <f>IFERROR(VLOOKUP(CONCATENATE(AV$1,AV160),'Formulario de Preguntas'!$C$10:$FN$165,4,FALSE),"")</f>
        <v/>
      </c>
      <c r="AY160" s="25">
        <f>IF($B160='Formulario de Respuestas'!$D159,'Formulario de Respuestas'!$U159,"ES DIFERENTE")</f>
        <v>0</v>
      </c>
      <c r="AZ160" s="1" t="str">
        <f>IFERROR(VLOOKUP(CONCATENATE(AY$1,AY160),'Formulario de Preguntas'!$C$10:$FN$165,3,FALSE),"")</f>
        <v/>
      </c>
      <c r="BA160" s="1" t="str">
        <f>IFERROR(VLOOKUP(CONCATENATE(AY$1,AY160),'Formulario de Preguntas'!$C$10:$FN$165,4,FALSE),"")</f>
        <v/>
      </c>
      <c r="BB160" s="25">
        <f>IF($B160='Formulario de Respuestas'!$D159,'Formulario de Respuestas'!$V159,"ES DIFERENTE")</f>
        <v>0</v>
      </c>
      <c r="BC160" s="1" t="str">
        <f>IFERROR(VLOOKUP(CONCATENATE(BB$1,BB160),'Formulario de Preguntas'!$C$10:$FN$165,3,FALSE),"")</f>
        <v/>
      </c>
      <c r="BD160" s="1" t="str">
        <f>IFERROR(VLOOKUP(CONCATENATE(BB$1,BB160),'Formulario de Preguntas'!$C$10:$FN$165,4,FALSE),"")</f>
        <v/>
      </c>
      <c r="BE160" s="25">
        <f>IF($B160='Formulario de Respuestas'!$D159,'Formulario de Respuestas'!$W159,"ES DIFERENTE")</f>
        <v>0</v>
      </c>
      <c r="BF160" s="1" t="str">
        <f>IFERROR(VLOOKUP(CONCATENATE(BE$1,BE160),'Formulario de Preguntas'!$C$10:$FN$165,3,FALSE),"")</f>
        <v/>
      </c>
      <c r="BG160" s="1" t="str">
        <f>IFERROR(VLOOKUP(CONCATENATE(BE$1,BE160),'Formulario de Preguntas'!$C$10:$FN$165,4,FALSE),"")</f>
        <v/>
      </c>
      <c r="BH160" s="25">
        <f>IF($B160='Formulario de Respuestas'!$D159,'Formulario de Respuestas'!$X159,"ES DIFERENTE")</f>
        <v>0</v>
      </c>
      <c r="BI160" s="1" t="str">
        <f>IFERROR(VLOOKUP(CONCATENATE(BH$1,BH160),'Formulario de Preguntas'!$C$10:$FN$165,3,FALSE),"")</f>
        <v/>
      </c>
      <c r="BJ160" s="1" t="str">
        <f>IFERROR(VLOOKUP(CONCATENATE(BH$1,BH160),'Formulario de Preguntas'!$C$10:$FN$165,4,FALSE),"")</f>
        <v/>
      </c>
      <c r="BK160" s="25">
        <f>IF($B160='Formulario de Respuestas'!$D159,'Formulario de Respuestas'!$Y159,"ES DIFERENTE")</f>
        <v>0</v>
      </c>
      <c r="BL160" s="1" t="str">
        <f>IFERROR(VLOOKUP(CONCATENATE(BK$1,BK160),'Formulario de Preguntas'!$C$10:$FN$165,3,FALSE),"")</f>
        <v/>
      </c>
      <c r="BM160" s="1" t="str">
        <f>IFERROR(VLOOKUP(CONCATENATE(BK$1,BK160),'Formulario de Preguntas'!$C$10:$FN$165,4,FALSE),"")</f>
        <v/>
      </c>
      <c r="BN160" s="25">
        <f>IF($B160='Formulario de Respuestas'!$D159,'Formulario de Respuestas'!$Z159,"ES DIFERENTE")</f>
        <v>0</v>
      </c>
      <c r="BO160" s="1" t="str">
        <f>IFERROR(VLOOKUP(CONCATENATE(BN$1,BN160),'Formulario de Preguntas'!$C$10:$FN$165,3,FALSE),"")</f>
        <v/>
      </c>
      <c r="BP160" s="1" t="str">
        <f>IFERROR(VLOOKUP(CONCATENATE(BN$1,BN160),'Formulario de Preguntas'!$C$10:$FN$165,4,FALSE),"")</f>
        <v/>
      </c>
      <c r="BR160" s="1">
        <f t="shared" si="7"/>
        <v>0</v>
      </c>
      <c r="BS160" s="1">
        <f t="shared" si="8"/>
        <v>0.25</v>
      </c>
      <c r="BT160" s="1">
        <f t="shared" si="9"/>
        <v>0</v>
      </c>
      <c r="BU160" s="1">
        <f>COUNTIF('Formulario de Respuestas'!$E159:$Z159,"A")</f>
        <v>0</v>
      </c>
      <c r="BV160" s="1">
        <f>COUNTIF('Formulario de Respuestas'!$E159:$Z159,"B")</f>
        <v>0</v>
      </c>
      <c r="BW160" s="1">
        <f>COUNTIF('Formulario de Respuestas'!$E159:$Z159,"C")</f>
        <v>0</v>
      </c>
      <c r="BX160" s="1">
        <f>COUNTIF('Formulario de Respuestas'!$E159:$Z159,"D")</f>
        <v>0</v>
      </c>
      <c r="BY160" s="1">
        <f>COUNTIF('Formulario de Respuestas'!$E159:$Z159,"E (RESPUESTA ANULADA)")</f>
        <v>0</v>
      </c>
    </row>
    <row r="161" spans="1:77" x14ac:dyDescent="0.25">
      <c r="A161" s="1">
        <f>'Formulario de Respuestas'!C160</f>
        <v>0</v>
      </c>
      <c r="B161" s="1">
        <f>'Formulario de Respuestas'!D160</f>
        <v>0</v>
      </c>
      <c r="C161" s="25">
        <f>IF($B161='Formulario de Respuestas'!$D160,'Formulario de Respuestas'!$E160,"ES DIFERENTE")</f>
        <v>0</v>
      </c>
      <c r="D161" s="15" t="str">
        <f>IFERROR(VLOOKUP(CONCATENATE(C$1,C161),'Formulario de Preguntas'!$C$2:$FN$165,3,FALSE),"")</f>
        <v/>
      </c>
      <c r="E161" s="1" t="str">
        <f>IFERROR(VLOOKUP(CONCATENATE(C$1,C161),'Formulario de Preguntas'!$C$2:$FN$165,4,FALSE),"")</f>
        <v/>
      </c>
      <c r="F161" s="25">
        <f>IF($B161='Formulario de Respuestas'!$D160,'Formulario de Respuestas'!$F160,"ES DIFERENTE")</f>
        <v>0</v>
      </c>
      <c r="G161" s="1" t="str">
        <f>IFERROR(VLOOKUP(CONCATENATE(F$1,F161),'Formulario de Preguntas'!$C$2:$FN$165,3,FALSE),"")</f>
        <v/>
      </c>
      <c r="H161" s="1" t="str">
        <f>IFERROR(VLOOKUP(CONCATENATE(F$1,F161),'Formulario de Preguntas'!$C$2:$FN$165,4,FALSE),"")</f>
        <v/>
      </c>
      <c r="I161" s="25">
        <f>IF($B161='Formulario de Respuestas'!$D160,'Formulario de Respuestas'!$G160,"ES DIFERENTE")</f>
        <v>0</v>
      </c>
      <c r="J161" s="1" t="str">
        <f>IFERROR(VLOOKUP(CONCATENATE(I$1,I161),'Formulario de Preguntas'!$C$10:$FN$165,3,FALSE),"")</f>
        <v/>
      </c>
      <c r="K161" s="1" t="str">
        <f>IFERROR(VLOOKUP(CONCATENATE(I$1,I161),'Formulario de Preguntas'!$C$10:$FN$165,4,FALSE),"")</f>
        <v/>
      </c>
      <c r="L161" s="25">
        <f>IF($B161='Formulario de Respuestas'!$D160,'Formulario de Respuestas'!$H160,"ES DIFERENTE")</f>
        <v>0</v>
      </c>
      <c r="M161" s="1" t="str">
        <f>IFERROR(VLOOKUP(CONCATENATE(L$1,L161),'Formulario de Preguntas'!$C$10:$FN$165,3,FALSE),"")</f>
        <v/>
      </c>
      <c r="N161" s="1" t="str">
        <f>IFERROR(VLOOKUP(CONCATENATE(L$1,L161),'Formulario de Preguntas'!$C$10:$FN$165,4,FALSE),"")</f>
        <v/>
      </c>
      <c r="O161" s="25">
        <f>IF($B161='Formulario de Respuestas'!$D160,'Formulario de Respuestas'!$I160,"ES DIFERENTE")</f>
        <v>0</v>
      </c>
      <c r="P161" s="1" t="str">
        <f>IFERROR(VLOOKUP(CONCATENATE(O$1,O161),'Formulario de Preguntas'!$C$10:$FN$165,3,FALSE),"")</f>
        <v/>
      </c>
      <c r="Q161" s="1" t="str">
        <f>IFERROR(VLOOKUP(CONCATENATE(O$1,O161),'Formulario de Preguntas'!$C$10:$FN$165,4,FALSE),"")</f>
        <v/>
      </c>
      <c r="R161" s="25">
        <f>IF($B161='Formulario de Respuestas'!$D160,'Formulario de Respuestas'!$J160,"ES DIFERENTE")</f>
        <v>0</v>
      </c>
      <c r="S161" s="1" t="str">
        <f>IFERROR(VLOOKUP(CONCATENATE(R$1,R161),'Formulario de Preguntas'!$C$10:$FN$165,3,FALSE),"")</f>
        <v/>
      </c>
      <c r="T161" s="1" t="str">
        <f>IFERROR(VLOOKUP(CONCATENATE(R$1,R161),'Formulario de Preguntas'!$C$10:$FN$165,4,FALSE),"")</f>
        <v/>
      </c>
      <c r="U161" s="25">
        <f>IF($B161='Formulario de Respuestas'!$D160,'Formulario de Respuestas'!$K160,"ES DIFERENTE")</f>
        <v>0</v>
      </c>
      <c r="V161" s="1" t="str">
        <f>IFERROR(VLOOKUP(CONCATENATE(U$1,U161),'Formulario de Preguntas'!$C$10:$FN$165,3,FALSE),"")</f>
        <v/>
      </c>
      <c r="W161" s="1" t="str">
        <f>IFERROR(VLOOKUP(CONCATENATE(U$1,U161),'Formulario de Preguntas'!$C$10:$FN$165,4,FALSE),"")</f>
        <v/>
      </c>
      <c r="X161" s="25">
        <f>IF($B161='Formulario de Respuestas'!$D160,'Formulario de Respuestas'!$L160,"ES DIFERENTE")</f>
        <v>0</v>
      </c>
      <c r="Y161" s="1" t="str">
        <f>IFERROR(VLOOKUP(CONCATENATE(X$1,X161),'Formulario de Preguntas'!$C$10:$FN$165,3,FALSE),"")</f>
        <v/>
      </c>
      <c r="Z161" s="1" t="str">
        <f>IFERROR(VLOOKUP(CONCATENATE(X$1,X161),'Formulario de Preguntas'!$C$10:$FN$165,4,FALSE),"")</f>
        <v/>
      </c>
      <c r="AA161" s="25">
        <f>IF($B161='Formulario de Respuestas'!$D160,'Formulario de Respuestas'!$M160,"ES DIFERENTE")</f>
        <v>0</v>
      </c>
      <c r="AB161" s="1" t="str">
        <f>IFERROR(VLOOKUP(CONCATENATE(AA$1,AA161),'Formulario de Preguntas'!$C$10:$FN$165,3,FALSE),"")</f>
        <v/>
      </c>
      <c r="AC161" s="1" t="str">
        <f>IFERROR(VLOOKUP(CONCATENATE(AA$1,AA161),'Formulario de Preguntas'!$C$10:$FN$165,4,FALSE),"")</f>
        <v/>
      </c>
      <c r="AD161" s="25">
        <f>IF($B161='Formulario de Respuestas'!$D160,'Formulario de Respuestas'!$N160,"ES DIFERENTE")</f>
        <v>0</v>
      </c>
      <c r="AE161" s="1" t="str">
        <f>IFERROR(VLOOKUP(CONCATENATE(AD$1,AD161),'Formulario de Preguntas'!$C$10:$FN$165,3,FALSE),"")</f>
        <v/>
      </c>
      <c r="AF161" s="1" t="str">
        <f>IFERROR(VLOOKUP(CONCATENATE(AD$1,AD161),'Formulario de Preguntas'!$C$10:$FN$165,4,FALSE),"")</f>
        <v/>
      </c>
      <c r="AG161" s="25">
        <f>IF($B161='Formulario de Respuestas'!$D160,'Formulario de Respuestas'!$O160,"ES DIFERENTE")</f>
        <v>0</v>
      </c>
      <c r="AH161" s="1" t="str">
        <f>IFERROR(VLOOKUP(CONCATENATE(AG$1,AG161),'Formulario de Preguntas'!$C$10:$FN$165,3,FALSE),"")</f>
        <v/>
      </c>
      <c r="AI161" s="1" t="str">
        <f>IFERROR(VLOOKUP(CONCATENATE(AG$1,AG161),'Formulario de Preguntas'!$C$10:$FN$165,4,FALSE),"")</f>
        <v/>
      </c>
      <c r="AJ161" s="25">
        <f>IF($B161='Formulario de Respuestas'!$D160,'Formulario de Respuestas'!$P160,"ES DIFERENTE")</f>
        <v>0</v>
      </c>
      <c r="AK161" s="1" t="str">
        <f>IFERROR(VLOOKUP(CONCATENATE(AJ$1,AJ161),'Formulario de Preguntas'!$C$10:$FN$165,3,FALSE),"")</f>
        <v/>
      </c>
      <c r="AL161" s="1" t="str">
        <f>IFERROR(VLOOKUP(CONCATENATE(AJ$1,AJ161),'Formulario de Preguntas'!$C$10:$FN$165,4,FALSE),"")</f>
        <v/>
      </c>
      <c r="AM161" s="25">
        <f>IF($B161='Formulario de Respuestas'!$D160,'Formulario de Respuestas'!$Q160,"ES DIFERENTE")</f>
        <v>0</v>
      </c>
      <c r="AN161" s="1" t="str">
        <f>IFERROR(VLOOKUP(CONCATENATE(AM$1,AM161),'Formulario de Preguntas'!$C$10:$FN$165,3,FALSE),"")</f>
        <v/>
      </c>
      <c r="AO161" s="1" t="str">
        <f>IFERROR(VLOOKUP(CONCATENATE(AM$1,AM161),'Formulario de Preguntas'!$C$10:$FN$165,4,FALSE),"")</f>
        <v/>
      </c>
      <c r="AP161" s="25">
        <f>IF($B161='Formulario de Respuestas'!$D160,'Formulario de Respuestas'!$R160,"ES DIFERENTE")</f>
        <v>0</v>
      </c>
      <c r="AQ161" s="1" t="str">
        <f>IFERROR(VLOOKUP(CONCATENATE(AP$1,AP161),'Formulario de Preguntas'!$C$10:$FN$165,3,FALSE),"")</f>
        <v/>
      </c>
      <c r="AR161" s="1" t="str">
        <f>IFERROR(VLOOKUP(CONCATENATE(AP$1,AP161),'Formulario de Preguntas'!$C$10:$FN$165,4,FALSE),"")</f>
        <v/>
      </c>
      <c r="AS161" s="25">
        <f>IF($B161='Formulario de Respuestas'!$D160,'Formulario de Respuestas'!$S160,"ES DIFERENTE")</f>
        <v>0</v>
      </c>
      <c r="AT161" s="1" t="str">
        <f>IFERROR(VLOOKUP(CONCATENATE(AS$1,AS161),'Formulario de Preguntas'!$C$10:$FN$165,3,FALSE),"")</f>
        <v/>
      </c>
      <c r="AU161" s="1" t="str">
        <f>IFERROR(VLOOKUP(CONCATENATE(AS$1,AS161),'Formulario de Preguntas'!$C$10:$FN$165,4,FALSE),"")</f>
        <v/>
      </c>
      <c r="AV161" s="25">
        <f>IF($B161='Formulario de Respuestas'!$D160,'Formulario de Respuestas'!$T160,"ES DIFERENTE")</f>
        <v>0</v>
      </c>
      <c r="AW161" s="1" t="str">
        <f>IFERROR(VLOOKUP(CONCATENATE(AV$1,AV161),'Formulario de Preguntas'!$C$10:$FN$165,3,FALSE),"")</f>
        <v/>
      </c>
      <c r="AX161" s="1" t="str">
        <f>IFERROR(VLOOKUP(CONCATENATE(AV$1,AV161),'Formulario de Preguntas'!$C$10:$FN$165,4,FALSE),"")</f>
        <v/>
      </c>
      <c r="AY161" s="25">
        <f>IF($B161='Formulario de Respuestas'!$D160,'Formulario de Respuestas'!$U160,"ES DIFERENTE")</f>
        <v>0</v>
      </c>
      <c r="AZ161" s="1" t="str">
        <f>IFERROR(VLOOKUP(CONCATENATE(AY$1,AY161),'Formulario de Preguntas'!$C$10:$FN$165,3,FALSE),"")</f>
        <v/>
      </c>
      <c r="BA161" s="1" t="str">
        <f>IFERROR(VLOOKUP(CONCATENATE(AY$1,AY161),'Formulario de Preguntas'!$C$10:$FN$165,4,FALSE),"")</f>
        <v/>
      </c>
      <c r="BB161" s="25">
        <f>IF($B161='Formulario de Respuestas'!$D160,'Formulario de Respuestas'!$V160,"ES DIFERENTE")</f>
        <v>0</v>
      </c>
      <c r="BC161" s="1" t="str">
        <f>IFERROR(VLOOKUP(CONCATENATE(BB$1,BB161),'Formulario de Preguntas'!$C$10:$FN$165,3,FALSE),"")</f>
        <v/>
      </c>
      <c r="BD161" s="1" t="str">
        <f>IFERROR(VLOOKUP(CONCATENATE(BB$1,BB161),'Formulario de Preguntas'!$C$10:$FN$165,4,FALSE),"")</f>
        <v/>
      </c>
      <c r="BE161" s="25">
        <f>IF($B161='Formulario de Respuestas'!$D160,'Formulario de Respuestas'!$W160,"ES DIFERENTE")</f>
        <v>0</v>
      </c>
      <c r="BF161" s="1" t="str">
        <f>IFERROR(VLOOKUP(CONCATENATE(BE$1,BE161),'Formulario de Preguntas'!$C$10:$FN$165,3,FALSE),"")</f>
        <v/>
      </c>
      <c r="BG161" s="1" t="str">
        <f>IFERROR(VLOOKUP(CONCATENATE(BE$1,BE161),'Formulario de Preguntas'!$C$10:$FN$165,4,FALSE),"")</f>
        <v/>
      </c>
      <c r="BH161" s="25">
        <f>IF($B161='Formulario de Respuestas'!$D160,'Formulario de Respuestas'!$X160,"ES DIFERENTE")</f>
        <v>0</v>
      </c>
      <c r="BI161" s="1" t="str">
        <f>IFERROR(VLOOKUP(CONCATENATE(BH$1,BH161),'Formulario de Preguntas'!$C$10:$FN$165,3,FALSE),"")</f>
        <v/>
      </c>
      <c r="BJ161" s="1" t="str">
        <f>IFERROR(VLOOKUP(CONCATENATE(BH$1,BH161),'Formulario de Preguntas'!$C$10:$FN$165,4,FALSE),"")</f>
        <v/>
      </c>
      <c r="BK161" s="25">
        <f>IF($B161='Formulario de Respuestas'!$D160,'Formulario de Respuestas'!$Y160,"ES DIFERENTE")</f>
        <v>0</v>
      </c>
      <c r="BL161" s="1" t="str">
        <f>IFERROR(VLOOKUP(CONCATENATE(BK$1,BK161),'Formulario de Preguntas'!$C$10:$FN$165,3,FALSE),"")</f>
        <v/>
      </c>
      <c r="BM161" s="1" t="str">
        <f>IFERROR(VLOOKUP(CONCATENATE(BK$1,BK161),'Formulario de Preguntas'!$C$10:$FN$165,4,FALSE),"")</f>
        <v/>
      </c>
      <c r="BN161" s="25">
        <f>IF($B161='Formulario de Respuestas'!$D160,'Formulario de Respuestas'!$Z160,"ES DIFERENTE")</f>
        <v>0</v>
      </c>
      <c r="BO161" s="1" t="str">
        <f>IFERROR(VLOOKUP(CONCATENATE(BN$1,BN161),'Formulario de Preguntas'!$C$10:$FN$165,3,FALSE),"")</f>
        <v/>
      </c>
      <c r="BP161" s="1" t="str">
        <f>IFERROR(VLOOKUP(CONCATENATE(BN$1,BN161),'Formulario de Preguntas'!$C$10:$FN$165,4,FALSE),"")</f>
        <v/>
      </c>
      <c r="BR161" s="1">
        <f t="shared" si="7"/>
        <v>0</v>
      </c>
      <c r="BS161" s="1">
        <f t="shared" si="8"/>
        <v>0.25</v>
      </c>
      <c r="BT161" s="1">
        <f t="shared" si="9"/>
        <v>0</v>
      </c>
      <c r="BU161" s="1">
        <f>COUNTIF('Formulario de Respuestas'!$E160:$Z160,"A")</f>
        <v>0</v>
      </c>
      <c r="BV161" s="1">
        <f>COUNTIF('Formulario de Respuestas'!$E160:$Z160,"B")</f>
        <v>0</v>
      </c>
      <c r="BW161" s="1">
        <f>COUNTIF('Formulario de Respuestas'!$E160:$Z160,"C")</f>
        <v>0</v>
      </c>
      <c r="BX161" s="1">
        <f>COUNTIF('Formulario de Respuestas'!$E160:$Z160,"D")</f>
        <v>0</v>
      </c>
      <c r="BY161" s="1">
        <f>COUNTIF('Formulario de Respuestas'!$E160:$Z160,"E (RESPUESTA ANULADA)")</f>
        <v>0</v>
      </c>
    </row>
    <row r="162" spans="1:77" x14ac:dyDescent="0.25">
      <c r="A162" s="1">
        <f>'Formulario de Respuestas'!C161</f>
        <v>0</v>
      </c>
      <c r="B162" s="1">
        <f>'Formulario de Respuestas'!D161</f>
        <v>0</v>
      </c>
      <c r="C162" s="25">
        <f>IF($B162='Formulario de Respuestas'!$D161,'Formulario de Respuestas'!$E161,"ES DIFERENTE")</f>
        <v>0</v>
      </c>
      <c r="D162" s="15" t="str">
        <f>IFERROR(VLOOKUP(CONCATENATE(C$1,C162),'Formulario de Preguntas'!$C$2:$FN$165,3,FALSE),"")</f>
        <v/>
      </c>
      <c r="E162" s="1" t="str">
        <f>IFERROR(VLOOKUP(CONCATENATE(C$1,C162),'Formulario de Preguntas'!$C$2:$FN$165,4,FALSE),"")</f>
        <v/>
      </c>
      <c r="F162" s="25">
        <f>IF($B162='Formulario de Respuestas'!$D161,'Formulario de Respuestas'!$F161,"ES DIFERENTE")</f>
        <v>0</v>
      </c>
      <c r="G162" s="1" t="str">
        <f>IFERROR(VLOOKUP(CONCATENATE(F$1,F162),'Formulario de Preguntas'!$C$2:$FN$165,3,FALSE),"")</f>
        <v/>
      </c>
      <c r="H162" s="1" t="str">
        <f>IFERROR(VLOOKUP(CONCATENATE(F$1,F162),'Formulario de Preguntas'!$C$2:$FN$165,4,FALSE),"")</f>
        <v/>
      </c>
      <c r="I162" s="25">
        <f>IF($B162='Formulario de Respuestas'!$D161,'Formulario de Respuestas'!$G161,"ES DIFERENTE")</f>
        <v>0</v>
      </c>
      <c r="J162" s="1" t="str">
        <f>IFERROR(VLOOKUP(CONCATENATE(I$1,I162),'Formulario de Preguntas'!$C$10:$FN$165,3,FALSE),"")</f>
        <v/>
      </c>
      <c r="K162" s="1" t="str">
        <f>IFERROR(VLOOKUP(CONCATENATE(I$1,I162),'Formulario de Preguntas'!$C$10:$FN$165,4,FALSE),"")</f>
        <v/>
      </c>
      <c r="L162" s="25">
        <f>IF($B162='Formulario de Respuestas'!$D161,'Formulario de Respuestas'!$H161,"ES DIFERENTE")</f>
        <v>0</v>
      </c>
      <c r="M162" s="1" t="str">
        <f>IFERROR(VLOOKUP(CONCATENATE(L$1,L162),'Formulario de Preguntas'!$C$10:$FN$165,3,FALSE),"")</f>
        <v/>
      </c>
      <c r="N162" s="1" t="str">
        <f>IFERROR(VLOOKUP(CONCATENATE(L$1,L162),'Formulario de Preguntas'!$C$10:$FN$165,4,FALSE),"")</f>
        <v/>
      </c>
      <c r="O162" s="25">
        <f>IF($B162='Formulario de Respuestas'!$D161,'Formulario de Respuestas'!$I161,"ES DIFERENTE")</f>
        <v>0</v>
      </c>
      <c r="P162" s="1" t="str">
        <f>IFERROR(VLOOKUP(CONCATENATE(O$1,O162),'Formulario de Preguntas'!$C$10:$FN$165,3,FALSE),"")</f>
        <v/>
      </c>
      <c r="Q162" s="1" t="str">
        <f>IFERROR(VLOOKUP(CONCATENATE(O$1,O162),'Formulario de Preguntas'!$C$10:$FN$165,4,FALSE),"")</f>
        <v/>
      </c>
      <c r="R162" s="25">
        <f>IF($B162='Formulario de Respuestas'!$D161,'Formulario de Respuestas'!$J161,"ES DIFERENTE")</f>
        <v>0</v>
      </c>
      <c r="S162" s="1" t="str">
        <f>IFERROR(VLOOKUP(CONCATENATE(R$1,R162),'Formulario de Preguntas'!$C$10:$FN$165,3,FALSE),"")</f>
        <v/>
      </c>
      <c r="T162" s="1" t="str">
        <f>IFERROR(VLOOKUP(CONCATENATE(R$1,R162),'Formulario de Preguntas'!$C$10:$FN$165,4,FALSE),"")</f>
        <v/>
      </c>
      <c r="U162" s="25">
        <f>IF($B162='Formulario de Respuestas'!$D161,'Formulario de Respuestas'!$K161,"ES DIFERENTE")</f>
        <v>0</v>
      </c>
      <c r="V162" s="1" t="str">
        <f>IFERROR(VLOOKUP(CONCATENATE(U$1,U162),'Formulario de Preguntas'!$C$10:$FN$165,3,FALSE),"")</f>
        <v/>
      </c>
      <c r="W162" s="1" t="str">
        <f>IFERROR(VLOOKUP(CONCATENATE(U$1,U162),'Formulario de Preguntas'!$C$10:$FN$165,4,FALSE),"")</f>
        <v/>
      </c>
      <c r="X162" s="25">
        <f>IF($B162='Formulario de Respuestas'!$D161,'Formulario de Respuestas'!$L161,"ES DIFERENTE")</f>
        <v>0</v>
      </c>
      <c r="Y162" s="1" t="str">
        <f>IFERROR(VLOOKUP(CONCATENATE(X$1,X162),'Formulario de Preguntas'!$C$10:$FN$165,3,FALSE),"")</f>
        <v/>
      </c>
      <c r="Z162" s="1" t="str">
        <f>IFERROR(VLOOKUP(CONCATENATE(X$1,X162),'Formulario de Preguntas'!$C$10:$FN$165,4,FALSE),"")</f>
        <v/>
      </c>
      <c r="AA162" s="25">
        <f>IF($B162='Formulario de Respuestas'!$D161,'Formulario de Respuestas'!$M161,"ES DIFERENTE")</f>
        <v>0</v>
      </c>
      <c r="AB162" s="1" t="str">
        <f>IFERROR(VLOOKUP(CONCATENATE(AA$1,AA162),'Formulario de Preguntas'!$C$10:$FN$165,3,FALSE),"")</f>
        <v/>
      </c>
      <c r="AC162" s="1" t="str">
        <f>IFERROR(VLOOKUP(CONCATENATE(AA$1,AA162),'Formulario de Preguntas'!$C$10:$FN$165,4,FALSE),"")</f>
        <v/>
      </c>
      <c r="AD162" s="25">
        <f>IF($B162='Formulario de Respuestas'!$D161,'Formulario de Respuestas'!$N161,"ES DIFERENTE")</f>
        <v>0</v>
      </c>
      <c r="AE162" s="1" t="str">
        <f>IFERROR(VLOOKUP(CONCATENATE(AD$1,AD162),'Formulario de Preguntas'!$C$10:$FN$165,3,FALSE),"")</f>
        <v/>
      </c>
      <c r="AF162" s="1" t="str">
        <f>IFERROR(VLOOKUP(CONCATENATE(AD$1,AD162),'Formulario de Preguntas'!$C$10:$FN$165,4,FALSE),"")</f>
        <v/>
      </c>
      <c r="AG162" s="25">
        <f>IF($B162='Formulario de Respuestas'!$D161,'Formulario de Respuestas'!$O161,"ES DIFERENTE")</f>
        <v>0</v>
      </c>
      <c r="AH162" s="1" t="str">
        <f>IFERROR(VLOOKUP(CONCATENATE(AG$1,AG162),'Formulario de Preguntas'!$C$10:$FN$165,3,FALSE),"")</f>
        <v/>
      </c>
      <c r="AI162" s="1" t="str">
        <f>IFERROR(VLOOKUP(CONCATENATE(AG$1,AG162),'Formulario de Preguntas'!$C$10:$FN$165,4,FALSE),"")</f>
        <v/>
      </c>
      <c r="AJ162" s="25">
        <f>IF($B162='Formulario de Respuestas'!$D161,'Formulario de Respuestas'!$P161,"ES DIFERENTE")</f>
        <v>0</v>
      </c>
      <c r="AK162" s="1" t="str">
        <f>IFERROR(VLOOKUP(CONCATENATE(AJ$1,AJ162),'Formulario de Preguntas'!$C$10:$FN$165,3,FALSE),"")</f>
        <v/>
      </c>
      <c r="AL162" s="1" t="str">
        <f>IFERROR(VLOOKUP(CONCATENATE(AJ$1,AJ162),'Formulario de Preguntas'!$C$10:$FN$165,4,FALSE),"")</f>
        <v/>
      </c>
      <c r="AM162" s="25">
        <f>IF($B162='Formulario de Respuestas'!$D161,'Formulario de Respuestas'!$Q161,"ES DIFERENTE")</f>
        <v>0</v>
      </c>
      <c r="AN162" s="1" t="str">
        <f>IFERROR(VLOOKUP(CONCATENATE(AM$1,AM162),'Formulario de Preguntas'!$C$10:$FN$165,3,FALSE),"")</f>
        <v/>
      </c>
      <c r="AO162" s="1" t="str">
        <f>IFERROR(VLOOKUP(CONCATENATE(AM$1,AM162),'Formulario de Preguntas'!$C$10:$FN$165,4,FALSE),"")</f>
        <v/>
      </c>
      <c r="AP162" s="25">
        <f>IF($B162='Formulario de Respuestas'!$D161,'Formulario de Respuestas'!$R161,"ES DIFERENTE")</f>
        <v>0</v>
      </c>
      <c r="AQ162" s="1" t="str">
        <f>IFERROR(VLOOKUP(CONCATENATE(AP$1,AP162),'Formulario de Preguntas'!$C$10:$FN$165,3,FALSE),"")</f>
        <v/>
      </c>
      <c r="AR162" s="1" t="str">
        <f>IFERROR(VLOOKUP(CONCATENATE(AP$1,AP162),'Formulario de Preguntas'!$C$10:$FN$165,4,FALSE),"")</f>
        <v/>
      </c>
      <c r="AS162" s="25">
        <f>IF($B162='Formulario de Respuestas'!$D161,'Formulario de Respuestas'!$S161,"ES DIFERENTE")</f>
        <v>0</v>
      </c>
      <c r="AT162" s="1" t="str">
        <f>IFERROR(VLOOKUP(CONCATENATE(AS$1,AS162),'Formulario de Preguntas'!$C$10:$FN$165,3,FALSE),"")</f>
        <v/>
      </c>
      <c r="AU162" s="1" t="str">
        <f>IFERROR(VLOOKUP(CONCATENATE(AS$1,AS162),'Formulario de Preguntas'!$C$10:$FN$165,4,FALSE),"")</f>
        <v/>
      </c>
      <c r="AV162" s="25">
        <f>IF($B162='Formulario de Respuestas'!$D161,'Formulario de Respuestas'!$T161,"ES DIFERENTE")</f>
        <v>0</v>
      </c>
      <c r="AW162" s="1" t="str">
        <f>IFERROR(VLOOKUP(CONCATENATE(AV$1,AV162),'Formulario de Preguntas'!$C$10:$FN$165,3,FALSE),"")</f>
        <v/>
      </c>
      <c r="AX162" s="1" t="str">
        <f>IFERROR(VLOOKUP(CONCATENATE(AV$1,AV162),'Formulario de Preguntas'!$C$10:$FN$165,4,FALSE),"")</f>
        <v/>
      </c>
      <c r="AY162" s="25">
        <f>IF($B162='Formulario de Respuestas'!$D161,'Formulario de Respuestas'!$U161,"ES DIFERENTE")</f>
        <v>0</v>
      </c>
      <c r="AZ162" s="1" t="str">
        <f>IFERROR(VLOOKUP(CONCATENATE(AY$1,AY162),'Formulario de Preguntas'!$C$10:$FN$165,3,FALSE),"")</f>
        <v/>
      </c>
      <c r="BA162" s="1" t="str">
        <f>IFERROR(VLOOKUP(CONCATENATE(AY$1,AY162),'Formulario de Preguntas'!$C$10:$FN$165,4,FALSE),"")</f>
        <v/>
      </c>
      <c r="BB162" s="25">
        <f>IF($B162='Formulario de Respuestas'!$D161,'Formulario de Respuestas'!$V161,"ES DIFERENTE")</f>
        <v>0</v>
      </c>
      <c r="BC162" s="1" t="str">
        <f>IFERROR(VLOOKUP(CONCATENATE(BB$1,BB162),'Formulario de Preguntas'!$C$10:$FN$165,3,FALSE),"")</f>
        <v/>
      </c>
      <c r="BD162" s="1" t="str">
        <f>IFERROR(VLOOKUP(CONCATENATE(BB$1,BB162),'Formulario de Preguntas'!$C$10:$FN$165,4,FALSE),"")</f>
        <v/>
      </c>
      <c r="BE162" s="25">
        <f>IF($B162='Formulario de Respuestas'!$D161,'Formulario de Respuestas'!$W161,"ES DIFERENTE")</f>
        <v>0</v>
      </c>
      <c r="BF162" s="1" t="str">
        <f>IFERROR(VLOOKUP(CONCATENATE(BE$1,BE162),'Formulario de Preguntas'!$C$10:$FN$165,3,FALSE),"")</f>
        <v/>
      </c>
      <c r="BG162" s="1" t="str">
        <f>IFERROR(VLOOKUP(CONCATENATE(BE$1,BE162),'Formulario de Preguntas'!$C$10:$FN$165,4,FALSE),"")</f>
        <v/>
      </c>
      <c r="BH162" s="25">
        <f>IF($B162='Formulario de Respuestas'!$D161,'Formulario de Respuestas'!$X161,"ES DIFERENTE")</f>
        <v>0</v>
      </c>
      <c r="BI162" s="1" t="str">
        <f>IFERROR(VLOOKUP(CONCATENATE(BH$1,BH162),'Formulario de Preguntas'!$C$10:$FN$165,3,FALSE),"")</f>
        <v/>
      </c>
      <c r="BJ162" s="1" t="str">
        <f>IFERROR(VLOOKUP(CONCATENATE(BH$1,BH162),'Formulario de Preguntas'!$C$10:$FN$165,4,FALSE),"")</f>
        <v/>
      </c>
      <c r="BK162" s="25">
        <f>IF($B162='Formulario de Respuestas'!$D161,'Formulario de Respuestas'!$Y161,"ES DIFERENTE")</f>
        <v>0</v>
      </c>
      <c r="BL162" s="1" t="str">
        <f>IFERROR(VLOOKUP(CONCATENATE(BK$1,BK162),'Formulario de Preguntas'!$C$10:$FN$165,3,FALSE),"")</f>
        <v/>
      </c>
      <c r="BM162" s="1" t="str">
        <f>IFERROR(VLOOKUP(CONCATENATE(BK$1,BK162),'Formulario de Preguntas'!$C$10:$FN$165,4,FALSE),"")</f>
        <v/>
      </c>
      <c r="BN162" s="25">
        <f>IF($B162='Formulario de Respuestas'!$D161,'Formulario de Respuestas'!$Z161,"ES DIFERENTE")</f>
        <v>0</v>
      </c>
      <c r="BO162" s="1" t="str">
        <f>IFERROR(VLOOKUP(CONCATENATE(BN$1,BN162),'Formulario de Preguntas'!$C$10:$FN$165,3,FALSE),"")</f>
        <v/>
      </c>
      <c r="BP162" s="1" t="str">
        <f>IFERROR(VLOOKUP(CONCATENATE(BN$1,BN162),'Formulario de Preguntas'!$C$10:$FN$165,4,FALSE),"")</f>
        <v/>
      </c>
      <c r="BR162" s="1">
        <f t="shared" si="7"/>
        <v>0</v>
      </c>
      <c r="BS162" s="1">
        <f t="shared" si="8"/>
        <v>0.25</v>
      </c>
      <c r="BT162" s="1">
        <f t="shared" si="9"/>
        <v>0</v>
      </c>
      <c r="BU162" s="1">
        <f>COUNTIF('Formulario de Respuestas'!$E161:$Z161,"A")</f>
        <v>0</v>
      </c>
      <c r="BV162" s="1">
        <f>COUNTIF('Formulario de Respuestas'!$E161:$Z161,"B")</f>
        <v>0</v>
      </c>
      <c r="BW162" s="1">
        <f>COUNTIF('Formulario de Respuestas'!$E161:$Z161,"C")</f>
        <v>0</v>
      </c>
      <c r="BX162" s="1">
        <f>COUNTIF('Formulario de Respuestas'!$E161:$Z161,"D")</f>
        <v>0</v>
      </c>
      <c r="BY162" s="1">
        <f>COUNTIF('Formulario de Respuestas'!$E161:$Z161,"E (RESPUESTA ANULADA)")</f>
        <v>0</v>
      </c>
    </row>
    <row r="163" spans="1:77" x14ac:dyDescent="0.25">
      <c r="A163" s="1">
        <f>'Formulario de Respuestas'!C162</f>
        <v>0</v>
      </c>
      <c r="B163" s="1">
        <f>'Formulario de Respuestas'!D162</f>
        <v>0</v>
      </c>
      <c r="C163" s="25">
        <f>IF($B163='Formulario de Respuestas'!$D162,'Formulario de Respuestas'!$E162,"ES DIFERENTE")</f>
        <v>0</v>
      </c>
      <c r="D163" s="15" t="str">
        <f>IFERROR(VLOOKUP(CONCATENATE(C$1,C163),'Formulario de Preguntas'!$C$2:$FN$165,3,FALSE),"")</f>
        <v/>
      </c>
      <c r="E163" s="1" t="str">
        <f>IFERROR(VLOOKUP(CONCATENATE(C$1,C163),'Formulario de Preguntas'!$C$2:$FN$165,4,FALSE),"")</f>
        <v/>
      </c>
      <c r="F163" s="25">
        <f>IF($B163='Formulario de Respuestas'!$D162,'Formulario de Respuestas'!$F162,"ES DIFERENTE")</f>
        <v>0</v>
      </c>
      <c r="G163" s="1" t="str">
        <f>IFERROR(VLOOKUP(CONCATENATE(F$1,F163),'Formulario de Preguntas'!$C$2:$FN$165,3,FALSE),"")</f>
        <v/>
      </c>
      <c r="H163" s="1" t="str">
        <f>IFERROR(VLOOKUP(CONCATENATE(F$1,F163),'Formulario de Preguntas'!$C$2:$FN$165,4,FALSE),"")</f>
        <v/>
      </c>
      <c r="I163" s="25">
        <f>IF($B163='Formulario de Respuestas'!$D162,'Formulario de Respuestas'!$G162,"ES DIFERENTE")</f>
        <v>0</v>
      </c>
      <c r="J163" s="1" t="str">
        <f>IFERROR(VLOOKUP(CONCATENATE(I$1,I163),'Formulario de Preguntas'!$C$10:$FN$165,3,FALSE),"")</f>
        <v/>
      </c>
      <c r="K163" s="1" t="str">
        <f>IFERROR(VLOOKUP(CONCATENATE(I$1,I163),'Formulario de Preguntas'!$C$10:$FN$165,4,FALSE),"")</f>
        <v/>
      </c>
      <c r="L163" s="25">
        <f>IF($B163='Formulario de Respuestas'!$D162,'Formulario de Respuestas'!$H162,"ES DIFERENTE")</f>
        <v>0</v>
      </c>
      <c r="M163" s="1" t="str">
        <f>IFERROR(VLOOKUP(CONCATENATE(L$1,L163),'Formulario de Preguntas'!$C$10:$FN$165,3,FALSE),"")</f>
        <v/>
      </c>
      <c r="N163" s="1" t="str">
        <f>IFERROR(VLOOKUP(CONCATENATE(L$1,L163),'Formulario de Preguntas'!$C$10:$FN$165,4,FALSE),"")</f>
        <v/>
      </c>
      <c r="O163" s="25">
        <f>IF($B163='Formulario de Respuestas'!$D162,'Formulario de Respuestas'!$I162,"ES DIFERENTE")</f>
        <v>0</v>
      </c>
      <c r="P163" s="1" t="str">
        <f>IFERROR(VLOOKUP(CONCATENATE(O$1,O163),'Formulario de Preguntas'!$C$10:$FN$165,3,FALSE),"")</f>
        <v/>
      </c>
      <c r="Q163" s="1" t="str">
        <f>IFERROR(VLOOKUP(CONCATENATE(O$1,O163),'Formulario de Preguntas'!$C$10:$FN$165,4,FALSE),"")</f>
        <v/>
      </c>
      <c r="R163" s="25">
        <f>IF($B163='Formulario de Respuestas'!$D162,'Formulario de Respuestas'!$J162,"ES DIFERENTE")</f>
        <v>0</v>
      </c>
      <c r="S163" s="1" t="str">
        <f>IFERROR(VLOOKUP(CONCATENATE(R$1,R163),'Formulario de Preguntas'!$C$10:$FN$165,3,FALSE),"")</f>
        <v/>
      </c>
      <c r="T163" s="1" t="str">
        <f>IFERROR(VLOOKUP(CONCATENATE(R$1,R163),'Formulario de Preguntas'!$C$10:$FN$165,4,FALSE),"")</f>
        <v/>
      </c>
      <c r="U163" s="25">
        <f>IF($B163='Formulario de Respuestas'!$D162,'Formulario de Respuestas'!$K162,"ES DIFERENTE")</f>
        <v>0</v>
      </c>
      <c r="V163" s="1" t="str">
        <f>IFERROR(VLOOKUP(CONCATENATE(U$1,U163),'Formulario de Preguntas'!$C$10:$FN$165,3,FALSE),"")</f>
        <v/>
      </c>
      <c r="W163" s="1" t="str">
        <f>IFERROR(VLOOKUP(CONCATENATE(U$1,U163),'Formulario de Preguntas'!$C$10:$FN$165,4,FALSE),"")</f>
        <v/>
      </c>
      <c r="X163" s="25">
        <f>IF($B163='Formulario de Respuestas'!$D162,'Formulario de Respuestas'!$L162,"ES DIFERENTE")</f>
        <v>0</v>
      </c>
      <c r="Y163" s="1" t="str">
        <f>IFERROR(VLOOKUP(CONCATENATE(X$1,X163),'Formulario de Preguntas'!$C$10:$FN$165,3,FALSE),"")</f>
        <v/>
      </c>
      <c r="Z163" s="1" t="str">
        <f>IFERROR(VLOOKUP(CONCATENATE(X$1,X163),'Formulario de Preguntas'!$C$10:$FN$165,4,FALSE),"")</f>
        <v/>
      </c>
      <c r="AA163" s="25">
        <f>IF($B163='Formulario de Respuestas'!$D162,'Formulario de Respuestas'!$M162,"ES DIFERENTE")</f>
        <v>0</v>
      </c>
      <c r="AB163" s="1" t="str">
        <f>IFERROR(VLOOKUP(CONCATENATE(AA$1,AA163),'Formulario de Preguntas'!$C$10:$FN$165,3,FALSE),"")</f>
        <v/>
      </c>
      <c r="AC163" s="1" t="str">
        <f>IFERROR(VLOOKUP(CONCATENATE(AA$1,AA163),'Formulario de Preguntas'!$C$10:$FN$165,4,FALSE),"")</f>
        <v/>
      </c>
      <c r="AD163" s="25">
        <f>IF($B163='Formulario de Respuestas'!$D162,'Formulario de Respuestas'!$N162,"ES DIFERENTE")</f>
        <v>0</v>
      </c>
      <c r="AE163" s="1" t="str">
        <f>IFERROR(VLOOKUP(CONCATENATE(AD$1,AD163),'Formulario de Preguntas'!$C$10:$FN$165,3,FALSE),"")</f>
        <v/>
      </c>
      <c r="AF163" s="1" t="str">
        <f>IFERROR(VLOOKUP(CONCATENATE(AD$1,AD163),'Formulario de Preguntas'!$C$10:$FN$165,4,FALSE),"")</f>
        <v/>
      </c>
      <c r="AG163" s="25">
        <f>IF($B163='Formulario de Respuestas'!$D162,'Formulario de Respuestas'!$O162,"ES DIFERENTE")</f>
        <v>0</v>
      </c>
      <c r="AH163" s="1" t="str">
        <f>IFERROR(VLOOKUP(CONCATENATE(AG$1,AG163),'Formulario de Preguntas'!$C$10:$FN$165,3,FALSE),"")</f>
        <v/>
      </c>
      <c r="AI163" s="1" t="str">
        <f>IFERROR(VLOOKUP(CONCATENATE(AG$1,AG163),'Formulario de Preguntas'!$C$10:$FN$165,4,FALSE),"")</f>
        <v/>
      </c>
      <c r="AJ163" s="25">
        <f>IF($B163='Formulario de Respuestas'!$D162,'Formulario de Respuestas'!$P162,"ES DIFERENTE")</f>
        <v>0</v>
      </c>
      <c r="AK163" s="1" t="str">
        <f>IFERROR(VLOOKUP(CONCATENATE(AJ$1,AJ163),'Formulario de Preguntas'!$C$10:$FN$165,3,FALSE),"")</f>
        <v/>
      </c>
      <c r="AL163" s="1" t="str">
        <f>IFERROR(VLOOKUP(CONCATENATE(AJ$1,AJ163),'Formulario de Preguntas'!$C$10:$FN$165,4,FALSE),"")</f>
        <v/>
      </c>
      <c r="AM163" s="25">
        <f>IF($B163='Formulario de Respuestas'!$D162,'Formulario de Respuestas'!$Q162,"ES DIFERENTE")</f>
        <v>0</v>
      </c>
      <c r="AN163" s="1" t="str">
        <f>IFERROR(VLOOKUP(CONCATENATE(AM$1,AM163),'Formulario de Preguntas'!$C$10:$FN$165,3,FALSE),"")</f>
        <v/>
      </c>
      <c r="AO163" s="1" t="str">
        <f>IFERROR(VLOOKUP(CONCATENATE(AM$1,AM163),'Formulario de Preguntas'!$C$10:$FN$165,4,FALSE),"")</f>
        <v/>
      </c>
      <c r="AP163" s="25">
        <f>IF($B163='Formulario de Respuestas'!$D162,'Formulario de Respuestas'!$R162,"ES DIFERENTE")</f>
        <v>0</v>
      </c>
      <c r="AQ163" s="1" t="str">
        <f>IFERROR(VLOOKUP(CONCATENATE(AP$1,AP163),'Formulario de Preguntas'!$C$10:$FN$165,3,FALSE),"")</f>
        <v/>
      </c>
      <c r="AR163" s="1" t="str">
        <f>IFERROR(VLOOKUP(CONCATENATE(AP$1,AP163),'Formulario de Preguntas'!$C$10:$FN$165,4,FALSE),"")</f>
        <v/>
      </c>
      <c r="AS163" s="25">
        <f>IF($B163='Formulario de Respuestas'!$D162,'Formulario de Respuestas'!$S162,"ES DIFERENTE")</f>
        <v>0</v>
      </c>
      <c r="AT163" s="1" t="str">
        <f>IFERROR(VLOOKUP(CONCATENATE(AS$1,AS163),'Formulario de Preguntas'!$C$10:$FN$165,3,FALSE),"")</f>
        <v/>
      </c>
      <c r="AU163" s="1" t="str">
        <f>IFERROR(VLOOKUP(CONCATENATE(AS$1,AS163),'Formulario de Preguntas'!$C$10:$FN$165,4,FALSE),"")</f>
        <v/>
      </c>
      <c r="AV163" s="25">
        <f>IF($B163='Formulario de Respuestas'!$D162,'Formulario de Respuestas'!$T162,"ES DIFERENTE")</f>
        <v>0</v>
      </c>
      <c r="AW163" s="1" t="str">
        <f>IFERROR(VLOOKUP(CONCATENATE(AV$1,AV163),'Formulario de Preguntas'!$C$10:$FN$165,3,FALSE),"")</f>
        <v/>
      </c>
      <c r="AX163" s="1" t="str">
        <f>IFERROR(VLOOKUP(CONCATENATE(AV$1,AV163),'Formulario de Preguntas'!$C$10:$FN$165,4,FALSE),"")</f>
        <v/>
      </c>
      <c r="AY163" s="25">
        <f>IF($B163='Formulario de Respuestas'!$D162,'Formulario de Respuestas'!$U162,"ES DIFERENTE")</f>
        <v>0</v>
      </c>
      <c r="AZ163" s="1" t="str">
        <f>IFERROR(VLOOKUP(CONCATENATE(AY$1,AY163),'Formulario de Preguntas'!$C$10:$FN$165,3,FALSE),"")</f>
        <v/>
      </c>
      <c r="BA163" s="1" t="str">
        <f>IFERROR(VLOOKUP(CONCATENATE(AY$1,AY163),'Formulario de Preguntas'!$C$10:$FN$165,4,FALSE),"")</f>
        <v/>
      </c>
      <c r="BB163" s="25">
        <f>IF($B163='Formulario de Respuestas'!$D162,'Formulario de Respuestas'!$V162,"ES DIFERENTE")</f>
        <v>0</v>
      </c>
      <c r="BC163" s="1" t="str">
        <f>IFERROR(VLOOKUP(CONCATENATE(BB$1,BB163),'Formulario de Preguntas'!$C$10:$FN$165,3,FALSE),"")</f>
        <v/>
      </c>
      <c r="BD163" s="1" t="str">
        <f>IFERROR(VLOOKUP(CONCATENATE(BB$1,BB163),'Formulario de Preguntas'!$C$10:$FN$165,4,FALSE),"")</f>
        <v/>
      </c>
      <c r="BE163" s="25">
        <f>IF($B163='Formulario de Respuestas'!$D162,'Formulario de Respuestas'!$W162,"ES DIFERENTE")</f>
        <v>0</v>
      </c>
      <c r="BF163" s="1" t="str">
        <f>IFERROR(VLOOKUP(CONCATENATE(BE$1,BE163),'Formulario de Preguntas'!$C$10:$FN$165,3,FALSE),"")</f>
        <v/>
      </c>
      <c r="BG163" s="1" t="str">
        <f>IFERROR(VLOOKUP(CONCATENATE(BE$1,BE163),'Formulario de Preguntas'!$C$10:$FN$165,4,FALSE),"")</f>
        <v/>
      </c>
      <c r="BH163" s="25">
        <f>IF($B163='Formulario de Respuestas'!$D162,'Formulario de Respuestas'!$X162,"ES DIFERENTE")</f>
        <v>0</v>
      </c>
      <c r="BI163" s="1" t="str">
        <f>IFERROR(VLOOKUP(CONCATENATE(BH$1,BH163),'Formulario de Preguntas'!$C$10:$FN$165,3,FALSE),"")</f>
        <v/>
      </c>
      <c r="BJ163" s="1" t="str">
        <f>IFERROR(VLOOKUP(CONCATENATE(BH$1,BH163),'Formulario de Preguntas'!$C$10:$FN$165,4,FALSE),"")</f>
        <v/>
      </c>
      <c r="BK163" s="25">
        <f>IF($B163='Formulario de Respuestas'!$D162,'Formulario de Respuestas'!$Y162,"ES DIFERENTE")</f>
        <v>0</v>
      </c>
      <c r="BL163" s="1" t="str">
        <f>IFERROR(VLOOKUP(CONCATENATE(BK$1,BK163),'Formulario de Preguntas'!$C$10:$FN$165,3,FALSE),"")</f>
        <v/>
      </c>
      <c r="BM163" s="1" t="str">
        <f>IFERROR(VLOOKUP(CONCATENATE(BK$1,BK163),'Formulario de Preguntas'!$C$10:$FN$165,4,FALSE),"")</f>
        <v/>
      </c>
      <c r="BN163" s="25">
        <f>IF($B163='Formulario de Respuestas'!$D162,'Formulario de Respuestas'!$Z162,"ES DIFERENTE")</f>
        <v>0</v>
      </c>
      <c r="BO163" s="1" t="str">
        <f>IFERROR(VLOOKUP(CONCATENATE(BN$1,BN163),'Formulario de Preguntas'!$C$10:$FN$165,3,FALSE),"")</f>
        <v/>
      </c>
      <c r="BP163" s="1" t="str">
        <f>IFERROR(VLOOKUP(CONCATENATE(BN$1,BN163),'Formulario de Preguntas'!$C$10:$FN$165,4,FALSE),"")</f>
        <v/>
      </c>
      <c r="BR163" s="1">
        <f t="shared" si="7"/>
        <v>0</v>
      </c>
      <c r="BS163" s="1">
        <f t="shared" si="8"/>
        <v>0.25</v>
      </c>
      <c r="BT163" s="1">
        <f t="shared" si="9"/>
        <v>0</v>
      </c>
      <c r="BU163" s="1">
        <f>COUNTIF('Formulario de Respuestas'!$E162:$Z162,"A")</f>
        <v>0</v>
      </c>
      <c r="BV163" s="1">
        <f>COUNTIF('Formulario de Respuestas'!$E162:$Z162,"B")</f>
        <v>0</v>
      </c>
      <c r="BW163" s="1">
        <f>COUNTIF('Formulario de Respuestas'!$E162:$Z162,"C")</f>
        <v>0</v>
      </c>
      <c r="BX163" s="1">
        <f>COUNTIF('Formulario de Respuestas'!$E162:$Z162,"D")</f>
        <v>0</v>
      </c>
      <c r="BY163" s="1">
        <f>COUNTIF('Formulario de Respuestas'!$E162:$Z162,"E (RESPUESTA ANULADA)")</f>
        <v>0</v>
      </c>
    </row>
    <row r="164" spans="1:77" x14ac:dyDescent="0.25">
      <c r="A164" s="1">
        <f>'Formulario de Respuestas'!C163</f>
        <v>0</v>
      </c>
      <c r="B164" s="1">
        <f>'Formulario de Respuestas'!D163</f>
        <v>0</v>
      </c>
      <c r="C164" s="25">
        <f>IF($B164='Formulario de Respuestas'!$D163,'Formulario de Respuestas'!$E163,"ES DIFERENTE")</f>
        <v>0</v>
      </c>
      <c r="D164" s="15" t="str">
        <f>IFERROR(VLOOKUP(CONCATENATE(C$1,C164),'Formulario de Preguntas'!$C$2:$FN$165,3,FALSE),"")</f>
        <v/>
      </c>
      <c r="E164" s="1" t="str">
        <f>IFERROR(VLOOKUP(CONCATENATE(C$1,C164),'Formulario de Preguntas'!$C$2:$FN$165,4,FALSE),"")</f>
        <v/>
      </c>
      <c r="F164" s="25">
        <f>IF($B164='Formulario de Respuestas'!$D163,'Formulario de Respuestas'!$F163,"ES DIFERENTE")</f>
        <v>0</v>
      </c>
      <c r="G164" s="1" t="str">
        <f>IFERROR(VLOOKUP(CONCATENATE(F$1,F164),'Formulario de Preguntas'!$C$2:$FN$165,3,FALSE),"")</f>
        <v/>
      </c>
      <c r="H164" s="1" t="str">
        <f>IFERROR(VLOOKUP(CONCATENATE(F$1,F164),'Formulario de Preguntas'!$C$2:$FN$165,4,FALSE),"")</f>
        <v/>
      </c>
      <c r="I164" s="25">
        <f>IF($B164='Formulario de Respuestas'!$D163,'Formulario de Respuestas'!$G163,"ES DIFERENTE")</f>
        <v>0</v>
      </c>
      <c r="J164" s="1" t="str">
        <f>IFERROR(VLOOKUP(CONCATENATE(I$1,I164),'Formulario de Preguntas'!$C$10:$FN$165,3,FALSE),"")</f>
        <v/>
      </c>
      <c r="K164" s="1" t="str">
        <f>IFERROR(VLOOKUP(CONCATENATE(I$1,I164),'Formulario de Preguntas'!$C$10:$FN$165,4,FALSE),"")</f>
        <v/>
      </c>
      <c r="L164" s="25">
        <f>IF($B164='Formulario de Respuestas'!$D163,'Formulario de Respuestas'!$H163,"ES DIFERENTE")</f>
        <v>0</v>
      </c>
      <c r="M164" s="1" t="str">
        <f>IFERROR(VLOOKUP(CONCATENATE(L$1,L164),'Formulario de Preguntas'!$C$10:$FN$165,3,FALSE),"")</f>
        <v/>
      </c>
      <c r="N164" s="1" t="str">
        <f>IFERROR(VLOOKUP(CONCATENATE(L$1,L164),'Formulario de Preguntas'!$C$10:$FN$165,4,FALSE),"")</f>
        <v/>
      </c>
      <c r="O164" s="25">
        <f>IF($B164='Formulario de Respuestas'!$D163,'Formulario de Respuestas'!$I163,"ES DIFERENTE")</f>
        <v>0</v>
      </c>
      <c r="P164" s="1" t="str">
        <f>IFERROR(VLOOKUP(CONCATENATE(O$1,O164),'Formulario de Preguntas'!$C$10:$FN$165,3,FALSE),"")</f>
        <v/>
      </c>
      <c r="Q164" s="1" t="str">
        <f>IFERROR(VLOOKUP(CONCATENATE(O$1,O164),'Formulario de Preguntas'!$C$10:$FN$165,4,FALSE),"")</f>
        <v/>
      </c>
      <c r="R164" s="25">
        <f>IF($B164='Formulario de Respuestas'!$D163,'Formulario de Respuestas'!$J163,"ES DIFERENTE")</f>
        <v>0</v>
      </c>
      <c r="S164" s="1" t="str">
        <f>IFERROR(VLOOKUP(CONCATENATE(R$1,R164),'Formulario de Preguntas'!$C$10:$FN$165,3,FALSE),"")</f>
        <v/>
      </c>
      <c r="T164" s="1" t="str">
        <f>IFERROR(VLOOKUP(CONCATENATE(R$1,R164),'Formulario de Preguntas'!$C$10:$FN$165,4,FALSE),"")</f>
        <v/>
      </c>
      <c r="U164" s="25">
        <f>IF($B164='Formulario de Respuestas'!$D163,'Formulario de Respuestas'!$K163,"ES DIFERENTE")</f>
        <v>0</v>
      </c>
      <c r="V164" s="1" t="str">
        <f>IFERROR(VLOOKUP(CONCATENATE(U$1,U164),'Formulario de Preguntas'!$C$10:$FN$165,3,FALSE),"")</f>
        <v/>
      </c>
      <c r="W164" s="1" t="str">
        <f>IFERROR(VLOOKUP(CONCATENATE(U$1,U164),'Formulario de Preguntas'!$C$10:$FN$165,4,FALSE),"")</f>
        <v/>
      </c>
      <c r="X164" s="25">
        <f>IF($B164='Formulario de Respuestas'!$D163,'Formulario de Respuestas'!$L163,"ES DIFERENTE")</f>
        <v>0</v>
      </c>
      <c r="Y164" s="1" t="str">
        <f>IFERROR(VLOOKUP(CONCATENATE(X$1,X164),'Formulario de Preguntas'!$C$10:$FN$165,3,FALSE),"")</f>
        <v/>
      </c>
      <c r="Z164" s="1" t="str">
        <f>IFERROR(VLOOKUP(CONCATENATE(X$1,X164),'Formulario de Preguntas'!$C$10:$FN$165,4,FALSE),"")</f>
        <v/>
      </c>
      <c r="AA164" s="25">
        <f>IF($B164='Formulario de Respuestas'!$D163,'Formulario de Respuestas'!$M163,"ES DIFERENTE")</f>
        <v>0</v>
      </c>
      <c r="AB164" s="1" t="str">
        <f>IFERROR(VLOOKUP(CONCATENATE(AA$1,AA164),'Formulario de Preguntas'!$C$10:$FN$165,3,FALSE),"")</f>
        <v/>
      </c>
      <c r="AC164" s="1" t="str">
        <f>IFERROR(VLOOKUP(CONCATENATE(AA$1,AA164),'Formulario de Preguntas'!$C$10:$FN$165,4,FALSE),"")</f>
        <v/>
      </c>
      <c r="AD164" s="25">
        <f>IF($B164='Formulario de Respuestas'!$D163,'Formulario de Respuestas'!$N163,"ES DIFERENTE")</f>
        <v>0</v>
      </c>
      <c r="AE164" s="1" t="str">
        <f>IFERROR(VLOOKUP(CONCATENATE(AD$1,AD164),'Formulario de Preguntas'!$C$10:$FN$165,3,FALSE),"")</f>
        <v/>
      </c>
      <c r="AF164" s="1" t="str">
        <f>IFERROR(VLOOKUP(CONCATENATE(AD$1,AD164),'Formulario de Preguntas'!$C$10:$FN$165,4,FALSE),"")</f>
        <v/>
      </c>
      <c r="AG164" s="25">
        <f>IF($B164='Formulario de Respuestas'!$D163,'Formulario de Respuestas'!$O163,"ES DIFERENTE")</f>
        <v>0</v>
      </c>
      <c r="AH164" s="1" t="str">
        <f>IFERROR(VLOOKUP(CONCATENATE(AG$1,AG164),'Formulario de Preguntas'!$C$10:$FN$165,3,FALSE),"")</f>
        <v/>
      </c>
      <c r="AI164" s="1" t="str">
        <f>IFERROR(VLOOKUP(CONCATENATE(AG$1,AG164),'Formulario de Preguntas'!$C$10:$FN$165,4,FALSE),"")</f>
        <v/>
      </c>
      <c r="AJ164" s="25">
        <f>IF($B164='Formulario de Respuestas'!$D163,'Formulario de Respuestas'!$P163,"ES DIFERENTE")</f>
        <v>0</v>
      </c>
      <c r="AK164" s="1" t="str">
        <f>IFERROR(VLOOKUP(CONCATENATE(AJ$1,AJ164),'Formulario de Preguntas'!$C$10:$FN$165,3,FALSE),"")</f>
        <v/>
      </c>
      <c r="AL164" s="1" t="str">
        <f>IFERROR(VLOOKUP(CONCATENATE(AJ$1,AJ164),'Formulario de Preguntas'!$C$10:$FN$165,4,FALSE),"")</f>
        <v/>
      </c>
      <c r="AM164" s="25">
        <f>IF($B164='Formulario de Respuestas'!$D163,'Formulario de Respuestas'!$Q163,"ES DIFERENTE")</f>
        <v>0</v>
      </c>
      <c r="AN164" s="1" t="str">
        <f>IFERROR(VLOOKUP(CONCATENATE(AM$1,AM164),'Formulario de Preguntas'!$C$10:$FN$165,3,FALSE),"")</f>
        <v/>
      </c>
      <c r="AO164" s="1" t="str">
        <f>IFERROR(VLOOKUP(CONCATENATE(AM$1,AM164),'Formulario de Preguntas'!$C$10:$FN$165,4,FALSE),"")</f>
        <v/>
      </c>
      <c r="AP164" s="25">
        <f>IF($B164='Formulario de Respuestas'!$D163,'Formulario de Respuestas'!$R163,"ES DIFERENTE")</f>
        <v>0</v>
      </c>
      <c r="AQ164" s="1" t="str">
        <f>IFERROR(VLOOKUP(CONCATENATE(AP$1,AP164),'Formulario de Preguntas'!$C$10:$FN$165,3,FALSE),"")</f>
        <v/>
      </c>
      <c r="AR164" s="1" t="str">
        <f>IFERROR(VLOOKUP(CONCATENATE(AP$1,AP164),'Formulario de Preguntas'!$C$10:$FN$165,4,FALSE),"")</f>
        <v/>
      </c>
      <c r="AS164" s="25">
        <f>IF($B164='Formulario de Respuestas'!$D163,'Formulario de Respuestas'!$S163,"ES DIFERENTE")</f>
        <v>0</v>
      </c>
      <c r="AT164" s="1" t="str">
        <f>IFERROR(VLOOKUP(CONCATENATE(AS$1,AS164),'Formulario de Preguntas'!$C$10:$FN$165,3,FALSE),"")</f>
        <v/>
      </c>
      <c r="AU164" s="1" t="str">
        <f>IFERROR(VLOOKUP(CONCATENATE(AS$1,AS164),'Formulario de Preguntas'!$C$10:$FN$165,4,FALSE),"")</f>
        <v/>
      </c>
      <c r="AV164" s="25">
        <f>IF($B164='Formulario de Respuestas'!$D163,'Formulario de Respuestas'!$T163,"ES DIFERENTE")</f>
        <v>0</v>
      </c>
      <c r="AW164" s="1" t="str">
        <f>IFERROR(VLOOKUP(CONCATENATE(AV$1,AV164),'Formulario de Preguntas'!$C$10:$FN$165,3,FALSE),"")</f>
        <v/>
      </c>
      <c r="AX164" s="1" t="str">
        <f>IFERROR(VLOOKUP(CONCATENATE(AV$1,AV164),'Formulario de Preguntas'!$C$10:$FN$165,4,FALSE),"")</f>
        <v/>
      </c>
      <c r="AY164" s="25">
        <f>IF($B164='Formulario de Respuestas'!$D163,'Formulario de Respuestas'!$U163,"ES DIFERENTE")</f>
        <v>0</v>
      </c>
      <c r="AZ164" s="1" t="str">
        <f>IFERROR(VLOOKUP(CONCATENATE(AY$1,AY164),'Formulario de Preguntas'!$C$10:$FN$165,3,FALSE),"")</f>
        <v/>
      </c>
      <c r="BA164" s="1" t="str">
        <f>IFERROR(VLOOKUP(CONCATENATE(AY$1,AY164),'Formulario de Preguntas'!$C$10:$FN$165,4,FALSE),"")</f>
        <v/>
      </c>
      <c r="BB164" s="25">
        <f>IF($B164='Formulario de Respuestas'!$D163,'Formulario de Respuestas'!$V163,"ES DIFERENTE")</f>
        <v>0</v>
      </c>
      <c r="BC164" s="1" t="str">
        <f>IFERROR(VLOOKUP(CONCATENATE(BB$1,BB164),'Formulario de Preguntas'!$C$10:$FN$165,3,FALSE),"")</f>
        <v/>
      </c>
      <c r="BD164" s="1" t="str">
        <f>IFERROR(VLOOKUP(CONCATENATE(BB$1,BB164),'Formulario de Preguntas'!$C$10:$FN$165,4,FALSE),"")</f>
        <v/>
      </c>
      <c r="BE164" s="25">
        <f>IF($B164='Formulario de Respuestas'!$D163,'Formulario de Respuestas'!$W163,"ES DIFERENTE")</f>
        <v>0</v>
      </c>
      <c r="BF164" s="1" t="str">
        <f>IFERROR(VLOOKUP(CONCATENATE(BE$1,BE164),'Formulario de Preguntas'!$C$10:$FN$165,3,FALSE),"")</f>
        <v/>
      </c>
      <c r="BG164" s="1" t="str">
        <f>IFERROR(VLOOKUP(CONCATENATE(BE$1,BE164),'Formulario de Preguntas'!$C$10:$FN$165,4,FALSE),"")</f>
        <v/>
      </c>
      <c r="BH164" s="25">
        <f>IF($B164='Formulario de Respuestas'!$D163,'Formulario de Respuestas'!$X163,"ES DIFERENTE")</f>
        <v>0</v>
      </c>
      <c r="BI164" s="1" t="str">
        <f>IFERROR(VLOOKUP(CONCATENATE(BH$1,BH164),'Formulario de Preguntas'!$C$10:$FN$165,3,FALSE),"")</f>
        <v/>
      </c>
      <c r="BJ164" s="1" t="str">
        <f>IFERROR(VLOOKUP(CONCATENATE(BH$1,BH164),'Formulario de Preguntas'!$C$10:$FN$165,4,FALSE),"")</f>
        <v/>
      </c>
      <c r="BK164" s="25">
        <f>IF($B164='Formulario de Respuestas'!$D163,'Formulario de Respuestas'!$Y163,"ES DIFERENTE")</f>
        <v>0</v>
      </c>
      <c r="BL164" s="1" t="str">
        <f>IFERROR(VLOOKUP(CONCATENATE(BK$1,BK164),'Formulario de Preguntas'!$C$10:$FN$165,3,FALSE),"")</f>
        <v/>
      </c>
      <c r="BM164" s="1" t="str">
        <f>IFERROR(VLOOKUP(CONCATENATE(BK$1,BK164),'Formulario de Preguntas'!$C$10:$FN$165,4,FALSE),"")</f>
        <v/>
      </c>
      <c r="BN164" s="25">
        <f>IF($B164='Formulario de Respuestas'!$D163,'Formulario de Respuestas'!$Z163,"ES DIFERENTE")</f>
        <v>0</v>
      </c>
      <c r="BO164" s="1" t="str">
        <f>IFERROR(VLOOKUP(CONCATENATE(BN$1,BN164),'Formulario de Preguntas'!$C$10:$FN$165,3,FALSE),"")</f>
        <v/>
      </c>
      <c r="BP164" s="1" t="str">
        <f>IFERROR(VLOOKUP(CONCATENATE(BN$1,BN164),'Formulario de Preguntas'!$C$10:$FN$165,4,FALSE),"")</f>
        <v/>
      </c>
      <c r="BR164" s="1">
        <f t="shared" si="7"/>
        <v>0</v>
      </c>
      <c r="BS164" s="1">
        <f t="shared" si="8"/>
        <v>0.25</v>
      </c>
      <c r="BT164" s="1">
        <f t="shared" si="9"/>
        <v>0</v>
      </c>
      <c r="BU164" s="1">
        <f>COUNTIF('Formulario de Respuestas'!$E163:$Z163,"A")</f>
        <v>0</v>
      </c>
      <c r="BV164" s="1">
        <f>COUNTIF('Formulario de Respuestas'!$E163:$Z163,"B")</f>
        <v>0</v>
      </c>
      <c r="BW164" s="1">
        <f>COUNTIF('Formulario de Respuestas'!$E163:$Z163,"C")</f>
        <v>0</v>
      </c>
      <c r="BX164" s="1">
        <f>COUNTIF('Formulario de Respuestas'!$E163:$Z163,"D")</f>
        <v>0</v>
      </c>
      <c r="BY164" s="1">
        <f>COUNTIF('Formulario de Respuestas'!$E163:$Z163,"E (RESPUESTA ANULADA)")</f>
        <v>0</v>
      </c>
    </row>
    <row r="165" spans="1:77" x14ac:dyDescent="0.25">
      <c r="A165" s="1">
        <f>'Formulario de Respuestas'!C164</f>
        <v>0</v>
      </c>
      <c r="B165" s="1">
        <f>'Formulario de Respuestas'!D164</f>
        <v>0</v>
      </c>
      <c r="C165" s="25">
        <f>IF($B165='Formulario de Respuestas'!$D164,'Formulario de Respuestas'!$E164,"ES DIFERENTE")</f>
        <v>0</v>
      </c>
      <c r="D165" s="15" t="str">
        <f>IFERROR(VLOOKUP(CONCATENATE(C$1,C165),'Formulario de Preguntas'!$C$2:$FN$165,3,FALSE),"")</f>
        <v/>
      </c>
      <c r="E165" s="1" t="str">
        <f>IFERROR(VLOOKUP(CONCATENATE(C$1,C165),'Formulario de Preguntas'!$C$2:$FN$165,4,FALSE),"")</f>
        <v/>
      </c>
      <c r="F165" s="25">
        <f>IF($B165='Formulario de Respuestas'!$D164,'Formulario de Respuestas'!$F164,"ES DIFERENTE")</f>
        <v>0</v>
      </c>
      <c r="G165" s="1" t="str">
        <f>IFERROR(VLOOKUP(CONCATENATE(F$1,F165),'Formulario de Preguntas'!$C$2:$FN$165,3,FALSE),"")</f>
        <v/>
      </c>
      <c r="H165" s="1" t="str">
        <f>IFERROR(VLOOKUP(CONCATENATE(F$1,F165),'Formulario de Preguntas'!$C$2:$FN$165,4,FALSE),"")</f>
        <v/>
      </c>
      <c r="I165" s="25">
        <f>IF($B165='Formulario de Respuestas'!$D164,'Formulario de Respuestas'!$G164,"ES DIFERENTE")</f>
        <v>0</v>
      </c>
      <c r="J165" s="1" t="str">
        <f>IFERROR(VLOOKUP(CONCATENATE(I$1,I165),'Formulario de Preguntas'!$C$10:$FN$165,3,FALSE),"")</f>
        <v/>
      </c>
      <c r="K165" s="1" t="str">
        <f>IFERROR(VLOOKUP(CONCATENATE(I$1,I165),'Formulario de Preguntas'!$C$10:$FN$165,4,FALSE),"")</f>
        <v/>
      </c>
      <c r="L165" s="25">
        <f>IF($B165='Formulario de Respuestas'!$D164,'Formulario de Respuestas'!$H164,"ES DIFERENTE")</f>
        <v>0</v>
      </c>
      <c r="M165" s="1" t="str">
        <f>IFERROR(VLOOKUP(CONCATENATE(L$1,L165),'Formulario de Preguntas'!$C$10:$FN$165,3,FALSE),"")</f>
        <v/>
      </c>
      <c r="N165" s="1" t="str">
        <f>IFERROR(VLOOKUP(CONCATENATE(L$1,L165),'Formulario de Preguntas'!$C$10:$FN$165,4,FALSE),"")</f>
        <v/>
      </c>
      <c r="O165" s="25">
        <f>IF($B165='Formulario de Respuestas'!$D164,'Formulario de Respuestas'!$I164,"ES DIFERENTE")</f>
        <v>0</v>
      </c>
      <c r="P165" s="1" t="str">
        <f>IFERROR(VLOOKUP(CONCATENATE(O$1,O165),'Formulario de Preguntas'!$C$10:$FN$165,3,FALSE),"")</f>
        <v/>
      </c>
      <c r="Q165" s="1" t="str">
        <f>IFERROR(VLOOKUP(CONCATENATE(O$1,O165),'Formulario de Preguntas'!$C$10:$FN$165,4,FALSE),"")</f>
        <v/>
      </c>
      <c r="R165" s="25">
        <f>IF($B165='Formulario de Respuestas'!$D164,'Formulario de Respuestas'!$J164,"ES DIFERENTE")</f>
        <v>0</v>
      </c>
      <c r="S165" s="1" t="str">
        <f>IFERROR(VLOOKUP(CONCATENATE(R$1,R165),'Formulario de Preguntas'!$C$10:$FN$165,3,FALSE),"")</f>
        <v/>
      </c>
      <c r="T165" s="1" t="str">
        <f>IFERROR(VLOOKUP(CONCATENATE(R$1,R165),'Formulario de Preguntas'!$C$10:$FN$165,4,FALSE),"")</f>
        <v/>
      </c>
      <c r="U165" s="25">
        <f>IF($B165='Formulario de Respuestas'!$D164,'Formulario de Respuestas'!$K164,"ES DIFERENTE")</f>
        <v>0</v>
      </c>
      <c r="V165" s="1" t="str">
        <f>IFERROR(VLOOKUP(CONCATENATE(U$1,U165),'Formulario de Preguntas'!$C$10:$FN$165,3,FALSE),"")</f>
        <v/>
      </c>
      <c r="W165" s="1" t="str">
        <f>IFERROR(VLOOKUP(CONCATENATE(U$1,U165),'Formulario de Preguntas'!$C$10:$FN$165,4,FALSE),"")</f>
        <v/>
      </c>
      <c r="X165" s="25">
        <f>IF($B165='Formulario de Respuestas'!$D164,'Formulario de Respuestas'!$L164,"ES DIFERENTE")</f>
        <v>0</v>
      </c>
      <c r="Y165" s="1" t="str">
        <f>IFERROR(VLOOKUP(CONCATENATE(X$1,X165),'Formulario de Preguntas'!$C$10:$FN$165,3,FALSE),"")</f>
        <v/>
      </c>
      <c r="Z165" s="1" t="str">
        <f>IFERROR(VLOOKUP(CONCATENATE(X$1,X165),'Formulario de Preguntas'!$C$10:$FN$165,4,FALSE),"")</f>
        <v/>
      </c>
      <c r="AA165" s="25">
        <f>IF($B165='Formulario de Respuestas'!$D164,'Formulario de Respuestas'!$M164,"ES DIFERENTE")</f>
        <v>0</v>
      </c>
      <c r="AB165" s="1" t="str">
        <f>IFERROR(VLOOKUP(CONCATENATE(AA$1,AA165),'Formulario de Preguntas'!$C$10:$FN$165,3,FALSE),"")</f>
        <v/>
      </c>
      <c r="AC165" s="1" t="str">
        <f>IFERROR(VLOOKUP(CONCATENATE(AA$1,AA165),'Formulario de Preguntas'!$C$10:$FN$165,4,FALSE),"")</f>
        <v/>
      </c>
      <c r="AD165" s="25">
        <f>IF($B165='Formulario de Respuestas'!$D164,'Formulario de Respuestas'!$N164,"ES DIFERENTE")</f>
        <v>0</v>
      </c>
      <c r="AE165" s="1" t="str">
        <f>IFERROR(VLOOKUP(CONCATENATE(AD$1,AD165),'Formulario de Preguntas'!$C$10:$FN$165,3,FALSE),"")</f>
        <v/>
      </c>
      <c r="AF165" s="1" t="str">
        <f>IFERROR(VLOOKUP(CONCATENATE(AD$1,AD165),'Formulario de Preguntas'!$C$10:$FN$165,4,FALSE),"")</f>
        <v/>
      </c>
      <c r="AG165" s="25">
        <f>IF($B165='Formulario de Respuestas'!$D164,'Formulario de Respuestas'!$O164,"ES DIFERENTE")</f>
        <v>0</v>
      </c>
      <c r="AH165" s="1" t="str">
        <f>IFERROR(VLOOKUP(CONCATENATE(AG$1,AG165),'Formulario de Preguntas'!$C$10:$FN$165,3,FALSE),"")</f>
        <v/>
      </c>
      <c r="AI165" s="1" t="str">
        <f>IFERROR(VLOOKUP(CONCATENATE(AG$1,AG165),'Formulario de Preguntas'!$C$10:$FN$165,4,FALSE),"")</f>
        <v/>
      </c>
      <c r="AJ165" s="25">
        <f>IF($B165='Formulario de Respuestas'!$D164,'Formulario de Respuestas'!$P164,"ES DIFERENTE")</f>
        <v>0</v>
      </c>
      <c r="AK165" s="1" t="str">
        <f>IFERROR(VLOOKUP(CONCATENATE(AJ$1,AJ165),'Formulario de Preguntas'!$C$10:$FN$165,3,FALSE),"")</f>
        <v/>
      </c>
      <c r="AL165" s="1" t="str">
        <f>IFERROR(VLOOKUP(CONCATENATE(AJ$1,AJ165),'Formulario de Preguntas'!$C$10:$FN$165,4,FALSE),"")</f>
        <v/>
      </c>
      <c r="AM165" s="25">
        <f>IF($B165='Formulario de Respuestas'!$D164,'Formulario de Respuestas'!$Q164,"ES DIFERENTE")</f>
        <v>0</v>
      </c>
      <c r="AN165" s="1" t="str">
        <f>IFERROR(VLOOKUP(CONCATENATE(AM$1,AM165),'Formulario de Preguntas'!$C$10:$FN$165,3,FALSE),"")</f>
        <v/>
      </c>
      <c r="AO165" s="1" t="str">
        <f>IFERROR(VLOOKUP(CONCATENATE(AM$1,AM165),'Formulario de Preguntas'!$C$10:$FN$165,4,FALSE),"")</f>
        <v/>
      </c>
      <c r="AP165" s="25">
        <f>IF($B165='Formulario de Respuestas'!$D164,'Formulario de Respuestas'!$R164,"ES DIFERENTE")</f>
        <v>0</v>
      </c>
      <c r="AQ165" s="1" t="str">
        <f>IFERROR(VLOOKUP(CONCATENATE(AP$1,AP165),'Formulario de Preguntas'!$C$10:$FN$165,3,FALSE),"")</f>
        <v/>
      </c>
      <c r="AR165" s="1" t="str">
        <f>IFERROR(VLOOKUP(CONCATENATE(AP$1,AP165),'Formulario de Preguntas'!$C$10:$FN$165,4,FALSE),"")</f>
        <v/>
      </c>
      <c r="AS165" s="25">
        <f>IF($B165='Formulario de Respuestas'!$D164,'Formulario de Respuestas'!$S164,"ES DIFERENTE")</f>
        <v>0</v>
      </c>
      <c r="AT165" s="1" t="str">
        <f>IFERROR(VLOOKUP(CONCATENATE(AS$1,AS165),'Formulario de Preguntas'!$C$10:$FN$165,3,FALSE),"")</f>
        <v/>
      </c>
      <c r="AU165" s="1" t="str">
        <f>IFERROR(VLOOKUP(CONCATENATE(AS$1,AS165),'Formulario de Preguntas'!$C$10:$FN$165,4,FALSE),"")</f>
        <v/>
      </c>
      <c r="AV165" s="25">
        <f>IF($B165='Formulario de Respuestas'!$D164,'Formulario de Respuestas'!$T164,"ES DIFERENTE")</f>
        <v>0</v>
      </c>
      <c r="AW165" s="1" t="str">
        <f>IFERROR(VLOOKUP(CONCATENATE(AV$1,AV165),'Formulario de Preguntas'!$C$10:$FN$165,3,FALSE),"")</f>
        <v/>
      </c>
      <c r="AX165" s="1" t="str">
        <f>IFERROR(VLOOKUP(CONCATENATE(AV$1,AV165),'Formulario de Preguntas'!$C$10:$FN$165,4,FALSE),"")</f>
        <v/>
      </c>
      <c r="AY165" s="25">
        <f>IF($B165='Formulario de Respuestas'!$D164,'Formulario de Respuestas'!$U164,"ES DIFERENTE")</f>
        <v>0</v>
      </c>
      <c r="AZ165" s="1" t="str">
        <f>IFERROR(VLOOKUP(CONCATENATE(AY$1,AY165),'Formulario de Preguntas'!$C$10:$FN$165,3,FALSE),"")</f>
        <v/>
      </c>
      <c r="BA165" s="1" t="str">
        <f>IFERROR(VLOOKUP(CONCATENATE(AY$1,AY165),'Formulario de Preguntas'!$C$10:$FN$165,4,FALSE),"")</f>
        <v/>
      </c>
      <c r="BB165" s="25">
        <f>IF($B165='Formulario de Respuestas'!$D164,'Formulario de Respuestas'!$V164,"ES DIFERENTE")</f>
        <v>0</v>
      </c>
      <c r="BC165" s="1" t="str">
        <f>IFERROR(VLOOKUP(CONCATENATE(BB$1,BB165),'Formulario de Preguntas'!$C$10:$FN$165,3,FALSE),"")</f>
        <v/>
      </c>
      <c r="BD165" s="1" t="str">
        <f>IFERROR(VLOOKUP(CONCATENATE(BB$1,BB165),'Formulario de Preguntas'!$C$10:$FN$165,4,FALSE),"")</f>
        <v/>
      </c>
      <c r="BE165" s="25">
        <f>IF($B165='Formulario de Respuestas'!$D164,'Formulario de Respuestas'!$W164,"ES DIFERENTE")</f>
        <v>0</v>
      </c>
      <c r="BF165" s="1" t="str">
        <f>IFERROR(VLOOKUP(CONCATENATE(BE$1,BE165),'Formulario de Preguntas'!$C$10:$FN$165,3,FALSE),"")</f>
        <v/>
      </c>
      <c r="BG165" s="1" t="str">
        <f>IFERROR(VLOOKUP(CONCATENATE(BE$1,BE165),'Formulario de Preguntas'!$C$10:$FN$165,4,FALSE),"")</f>
        <v/>
      </c>
      <c r="BH165" s="25">
        <f>IF($B165='Formulario de Respuestas'!$D164,'Formulario de Respuestas'!$X164,"ES DIFERENTE")</f>
        <v>0</v>
      </c>
      <c r="BI165" s="1" t="str">
        <f>IFERROR(VLOOKUP(CONCATENATE(BH$1,BH165),'Formulario de Preguntas'!$C$10:$FN$165,3,FALSE),"")</f>
        <v/>
      </c>
      <c r="BJ165" s="1" t="str">
        <f>IFERROR(VLOOKUP(CONCATENATE(BH$1,BH165),'Formulario de Preguntas'!$C$10:$FN$165,4,FALSE),"")</f>
        <v/>
      </c>
      <c r="BK165" s="25">
        <f>IF($B165='Formulario de Respuestas'!$D164,'Formulario de Respuestas'!$Y164,"ES DIFERENTE")</f>
        <v>0</v>
      </c>
      <c r="BL165" s="1" t="str">
        <f>IFERROR(VLOOKUP(CONCATENATE(BK$1,BK165),'Formulario de Preguntas'!$C$10:$FN$165,3,FALSE),"")</f>
        <v/>
      </c>
      <c r="BM165" s="1" t="str">
        <f>IFERROR(VLOOKUP(CONCATENATE(BK$1,BK165),'Formulario de Preguntas'!$C$10:$FN$165,4,FALSE),"")</f>
        <v/>
      </c>
      <c r="BN165" s="25">
        <f>IF($B165='Formulario de Respuestas'!$D164,'Formulario de Respuestas'!$Z164,"ES DIFERENTE")</f>
        <v>0</v>
      </c>
      <c r="BO165" s="1" t="str">
        <f>IFERROR(VLOOKUP(CONCATENATE(BN$1,BN165),'Formulario de Preguntas'!$C$10:$FN$165,3,FALSE),"")</f>
        <v/>
      </c>
      <c r="BP165" s="1" t="str">
        <f>IFERROR(VLOOKUP(CONCATENATE(BN$1,BN165),'Formulario de Preguntas'!$C$10:$FN$165,4,FALSE),"")</f>
        <v/>
      </c>
      <c r="BR165" s="1">
        <f t="shared" si="7"/>
        <v>0</v>
      </c>
      <c r="BS165" s="1">
        <f t="shared" si="8"/>
        <v>0.25</v>
      </c>
      <c r="BT165" s="1">
        <f t="shared" si="9"/>
        <v>0</v>
      </c>
      <c r="BU165" s="1">
        <f>COUNTIF('Formulario de Respuestas'!$E164:$Z164,"A")</f>
        <v>0</v>
      </c>
      <c r="BV165" s="1">
        <f>COUNTIF('Formulario de Respuestas'!$E164:$Z164,"B")</f>
        <v>0</v>
      </c>
      <c r="BW165" s="1">
        <f>COUNTIF('Formulario de Respuestas'!$E164:$Z164,"C")</f>
        <v>0</v>
      </c>
      <c r="BX165" s="1">
        <f>COUNTIF('Formulario de Respuestas'!$E164:$Z164,"D")</f>
        <v>0</v>
      </c>
      <c r="BY165" s="1">
        <f>COUNTIF('Formulario de Respuestas'!$E164:$Z164,"E (RESPUESTA ANULADA)")</f>
        <v>0</v>
      </c>
    </row>
    <row r="166" spans="1:77" x14ac:dyDescent="0.25">
      <c r="A166" s="1">
        <f>'Formulario de Respuestas'!C165</f>
        <v>0</v>
      </c>
      <c r="B166" s="1">
        <f>'Formulario de Respuestas'!D165</f>
        <v>0</v>
      </c>
      <c r="C166" s="25">
        <f>IF($B166='Formulario de Respuestas'!$D165,'Formulario de Respuestas'!$E165,"ES DIFERENTE")</f>
        <v>0</v>
      </c>
      <c r="D166" s="15" t="str">
        <f>IFERROR(VLOOKUP(CONCATENATE(C$1,C166),'Formulario de Preguntas'!$C$2:$FN$165,3,FALSE),"")</f>
        <v/>
      </c>
      <c r="E166" s="1" t="str">
        <f>IFERROR(VLOOKUP(CONCATENATE(C$1,C166),'Formulario de Preguntas'!$C$2:$FN$165,4,FALSE),"")</f>
        <v/>
      </c>
      <c r="F166" s="25">
        <f>IF($B166='Formulario de Respuestas'!$D165,'Formulario de Respuestas'!$F165,"ES DIFERENTE")</f>
        <v>0</v>
      </c>
      <c r="G166" s="1" t="str">
        <f>IFERROR(VLOOKUP(CONCATENATE(F$1,F166),'Formulario de Preguntas'!$C$2:$FN$165,3,FALSE),"")</f>
        <v/>
      </c>
      <c r="H166" s="1" t="str">
        <f>IFERROR(VLOOKUP(CONCATENATE(F$1,F166),'Formulario de Preguntas'!$C$2:$FN$165,4,FALSE),"")</f>
        <v/>
      </c>
      <c r="I166" s="25">
        <f>IF($B166='Formulario de Respuestas'!$D165,'Formulario de Respuestas'!$G165,"ES DIFERENTE")</f>
        <v>0</v>
      </c>
      <c r="J166" s="1" t="str">
        <f>IFERROR(VLOOKUP(CONCATENATE(I$1,I166),'Formulario de Preguntas'!$C$10:$FN$165,3,FALSE),"")</f>
        <v/>
      </c>
      <c r="K166" s="1" t="str">
        <f>IFERROR(VLOOKUP(CONCATENATE(I$1,I166),'Formulario de Preguntas'!$C$10:$FN$165,4,FALSE),"")</f>
        <v/>
      </c>
      <c r="L166" s="25">
        <f>IF($B166='Formulario de Respuestas'!$D165,'Formulario de Respuestas'!$H165,"ES DIFERENTE")</f>
        <v>0</v>
      </c>
      <c r="M166" s="1" t="str">
        <f>IFERROR(VLOOKUP(CONCATENATE(L$1,L166),'Formulario de Preguntas'!$C$10:$FN$165,3,FALSE),"")</f>
        <v/>
      </c>
      <c r="N166" s="1" t="str">
        <f>IFERROR(VLOOKUP(CONCATENATE(L$1,L166),'Formulario de Preguntas'!$C$10:$FN$165,4,FALSE),"")</f>
        <v/>
      </c>
      <c r="O166" s="25">
        <f>IF($B166='Formulario de Respuestas'!$D165,'Formulario de Respuestas'!$I165,"ES DIFERENTE")</f>
        <v>0</v>
      </c>
      <c r="P166" s="1" t="str">
        <f>IFERROR(VLOOKUP(CONCATENATE(O$1,O166),'Formulario de Preguntas'!$C$10:$FN$165,3,FALSE),"")</f>
        <v/>
      </c>
      <c r="Q166" s="1" t="str">
        <f>IFERROR(VLOOKUP(CONCATENATE(O$1,O166),'Formulario de Preguntas'!$C$10:$FN$165,4,FALSE),"")</f>
        <v/>
      </c>
      <c r="R166" s="25">
        <f>IF($B166='Formulario de Respuestas'!$D165,'Formulario de Respuestas'!$J165,"ES DIFERENTE")</f>
        <v>0</v>
      </c>
      <c r="S166" s="1" t="str">
        <f>IFERROR(VLOOKUP(CONCATENATE(R$1,R166),'Formulario de Preguntas'!$C$10:$FN$165,3,FALSE),"")</f>
        <v/>
      </c>
      <c r="T166" s="1" t="str">
        <f>IFERROR(VLOOKUP(CONCATENATE(R$1,R166),'Formulario de Preguntas'!$C$10:$FN$165,4,FALSE),"")</f>
        <v/>
      </c>
      <c r="U166" s="25">
        <f>IF($B166='Formulario de Respuestas'!$D165,'Formulario de Respuestas'!$K165,"ES DIFERENTE")</f>
        <v>0</v>
      </c>
      <c r="V166" s="1" t="str">
        <f>IFERROR(VLOOKUP(CONCATENATE(U$1,U166),'Formulario de Preguntas'!$C$10:$FN$165,3,FALSE),"")</f>
        <v/>
      </c>
      <c r="W166" s="1" t="str">
        <f>IFERROR(VLOOKUP(CONCATENATE(U$1,U166),'Formulario de Preguntas'!$C$10:$FN$165,4,FALSE),"")</f>
        <v/>
      </c>
      <c r="X166" s="25">
        <f>IF($B166='Formulario de Respuestas'!$D165,'Formulario de Respuestas'!$L165,"ES DIFERENTE")</f>
        <v>0</v>
      </c>
      <c r="Y166" s="1" t="str">
        <f>IFERROR(VLOOKUP(CONCATENATE(X$1,X166),'Formulario de Preguntas'!$C$10:$FN$165,3,FALSE),"")</f>
        <v/>
      </c>
      <c r="Z166" s="1" t="str">
        <f>IFERROR(VLOOKUP(CONCATENATE(X$1,X166),'Formulario de Preguntas'!$C$10:$FN$165,4,FALSE),"")</f>
        <v/>
      </c>
      <c r="AA166" s="25">
        <f>IF($B166='Formulario de Respuestas'!$D165,'Formulario de Respuestas'!$M165,"ES DIFERENTE")</f>
        <v>0</v>
      </c>
      <c r="AB166" s="1" t="str">
        <f>IFERROR(VLOOKUP(CONCATENATE(AA$1,AA166),'Formulario de Preguntas'!$C$10:$FN$165,3,FALSE),"")</f>
        <v/>
      </c>
      <c r="AC166" s="1" t="str">
        <f>IFERROR(VLOOKUP(CONCATENATE(AA$1,AA166),'Formulario de Preguntas'!$C$10:$FN$165,4,FALSE),"")</f>
        <v/>
      </c>
      <c r="AD166" s="25">
        <f>IF($B166='Formulario de Respuestas'!$D165,'Formulario de Respuestas'!$N165,"ES DIFERENTE")</f>
        <v>0</v>
      </c>
      <c r="AE166" s="1" t="str">
        <f>IFERROR(VLOOKUP(CONCATENATE(AD$1,AD166),'Formulario de Preguntas'!$C$10:$FN$165,3,FALSE),"")</f>
        <v/>
      </c>
      <c r="AF166" s="1" t="str">
        <f>IFERROR(VLOOKUP(CONCATENATE(AD$1,AD166),'Formulario de Preguntas'!$C$10:$FN$165,4,FALSE),"")</f>
        <v/>
      </c>
      <c r="AG166" s="25">
        <f>IF($B166='Formulario de Respuestas'!$D165,'Formulario de Respuestas'!$O165,"ES DIFERENTE")</f>
        <v>0</v>
      </c>
      <c r="AH166" s="1" t="str">
        <f>IFERROR(VLOOKUP(CONCATENATE(AG$1,AG166),'Formulario de Preguntas'!$C$10:$FN$165,3,FALSE),"")</f>
        <v/>
      </c>
      <c r="AI166" s="1" t="str">
        <f>IFERROR(VLOOKUP(CONCATENATE(AG$1,AG166),'Formulario de Preguntas'!$C$10:$FN$165,4,FALSE),"")</f>
        <v/>
      </c>
      <c r="AJ166" s="25">
        <f>IF($B166='Formulario de Respuestas'!$D165,'Formulario de Respuestas'!$P165,"ES DIFERENTE")</f>
        <v>0</v>
      </c>
      <c r="AK166" s="1" t="str">
        <f>IFERROR(VLOOKUP(CONCATENATE(AJ$1,AJ166),'Formulario de Preguntas'!$C$10:$FN$165,3,FALSE),"")</f>
        <v/>
      </c>
      <c r="AL166" s="1" t="str">
        <f>IFERROR(VLOOKUP(CONCATENATE(AJ$1,AJ166),'Formulario de Preguntas'!$C$10:$FN$165,4,FALSE),"")</f>
        <v/>
      </c>
      <c r="AM166" s="25">
        <f>IF($B166='Formulario de Respuestas'!$D165,'Formulario de Respuestas'!$Q165,"ES DIFERENTE")</f>
        <v>0</v>
      </c>
      <c r="AN166" s="1" t="str">
        <f>IFERROR(VLOOKUP(CONCATENATE(AM$1,AM166),'Formulario de Preguntas'!$C$10:$FN$165,3,FALSE),"")</f>
        <v/>
      </c>
      <c r="AO166" s="1" t="str">
        <f>IFERROR(VLOOKUP(CONCATENATE(AM$1,AM166),'Formulario de Preguntas'!$C$10:$FN$165,4,FALSE),"")</f>
        <v/>
      </c>
      <c r="AP166" s="25">
        <f>IF($B166='Formulario de Respuestas'!$D165,'Formulario de Respuestas'!$R165,"ES DIFERENTE")</f>
        <v>0</v>
      </c>
      <c r="AQ166" s="1" t="str">
        <f>IFERROR(VLOOKUP(CONCATENATE(AP$1,AP166),'Formulario de Preguntas'!$C$10:$FN$165,3,FALSE),"")</f>
        <v/>
      </c>
      <c r="AR166" s="1" t="str">
        <f>IFERROR(VLOOKUP(CONCATENATE(AP$1,AP166),'Formulario de Preguntas'!$C$10:$FN$165,4,FALSE),"")</f>
        <v/>
      </c>
      <c r="AS166" s="25">
        <f>IF($B166='Formulario de Respuestas'!$D165,'Formulario de Respuestas'!$S165,"ES DIFERENTE")</f>
        <v>0</v>
      </c>
      <c r="AT166" s="1" t="str">
        <f>IFERROR(VLOOKUP(CONCATENATE(AS$1,AS166),'Formulario de Preguntas'!$C$10:$FN$165,3,FALSE),"")</f>
        <v/>
      </c>
      <c r="AU166" s="1" t="str">
        <f>IFERROR(VLOOKUP(CONCATENATE(AS$1,AS166),'Formulario de Preguntas'!$C$10:$FN$165,4,FALSE),"")</f>
        <v/>
      </c>
      <c r="AV166" s="25">
        <f>IF($B166='Formulario de Respuestas'!$D165,'Formulario de Respuestas'!$T165,"ES DIFERENTE")</f>
        <v>0</v>
      </c>
      <c r="AW166" s="1" t="str">
        <f>IFERROR(VLOOKUP(CONCATENATE(AV$1,AV166),'Formulario de Preguntas'!$C$10:$FN$165,3,FALSE),"")</f>
        <v/>
      </c>
      <c r="AX166" s="1" t="str">
        <f>IFERROR(VLOOKUP(CONCATENATE(AV$1,AV166),'Formulario de Preguntas'!$C$10:$FN$165,4,FALSE),"")</f>
        <v/>
      </c>
      <c r="AY166" s="25">
        <f>IF($B166='Formulario de Respuestas'!$D165,'Formulario de Respuestas'!$U165,"ES DIFERENTE")</f>
        <v>0</v>
      </c>
      <c r="AZ166" s="1" t="str">
        <f>IFERROR(VLOOKUP(CONCATENATE(AY$1,AY166),'Formulario de Preguntas'!$C$10:$FN$165,3,FALSE),"")</f>
        <v/>
      </c>
      <c r="BA166" s="1" t="str">
        <f>IFERROR(VLOOKUP(CONCATENATE(AY$1,AY166),'Formulario de Preguntas'!$C$10:$FN$165,4,FALSE),"")</f>
        <v/>
      </c>
      <c r="BB166" s="25">
        <f>IF($B166='Formulario de Respuestas'!$D165,'Formulario de Respuestas'!$V165,"ES DIFERENTE")</f>
        <v>0</v>
      </c>
      <c r="BC166" s="1" t="str">
        <f>IFERROR(VLOOKUP(CONCATENATE(BB$1,BB166),'Formulario de Preguntas'!$C$10:$FN$165,3,FALSE),"")</f>
        <v/>
      </c>
      <c r="BD166" s="1" t="str">
        <f>IFERROR(VLOOKUP(CONCATENATE(BB$1,BB166),'Formulario de Preguntas'!$C$10:$FN$165,4,FALSE),"")</f>
        <v/>
      </c>
      <c r="BE166" s="25">
        <f>IF($B166='Formulario de Respuestas'!$D165,'Formulario de Respuestas'!$W165,"ES DIFERENTE")</f>
        <v>0</v>
      </c>
      <c r="BF166" s="1" t="str">
        <f>IFERROR(VLOOKUP(CONCATENATE(BE$1,BE166),'Formulario de Preguntas'!$C$10:$FN$165,3,FALSE),"")</f>
        <v/>
      </c>
      <c r="BG166" s="1" t="str">
        <f>IFERROR(VLOOKUP(CONCATENATE(BE$1,BE166),'Formulario de Preguntas'!$C$10:$FN$165,4,FALSE),"")</f>
        <v/>
      </c>
      <c r="BH166" s="25">
        <f>IF($B166='Formulario de Respuestas'!$D165,'Formulario de Respuestas'!$X165,"ES DIFERENTE")</f>
        <v>0</v>
      </c>
      <c r="BI166" s="1" t="str">
        <f>IFERROR(VLOOKUP(CONCATENATE(BH$1,BH166),'Formulario de Preguntas'!$C$10:$FN$165,3,FALSE),"")</f>
        <v/>
      </c>
      <c r="BJ166" s="1" t="str">
        <f>IFERROR(VLOOKUP(CONCATENATE(BH$1,BH166),'Formulario de Preguntas'!$C$10:$FN$165,4,FALSE),"")</f>
        <v/>
      </c>
      <c r="BK166" s="25">
        <f>IF($B166='Formulario de Respuestas'!$D165,'Formulario de Respuestas'!$Y165,"ES DIFERENTE")</f>
        <v>0</v>
      </c>
      <c r="BL166" s="1" t="str">
        <f>IFERROR(VLOOKUP(CONCATENATE(BK$1,BK166),'Formulario de Preguntas'!$C$10:$FN$165,3,FALSE),"")</f>
        <v/>
      </c>
      <c r="BM166" s="1" t="str">
        <f>IFERROR(VLOOKUP(CONCATENATE(BK$1,BK166),'Formulario de Preguntas'!$C$10:$FN$165,4,FALSE),"")</f>
        <v/>
      </c>
      <c r="BN166" s="25">
        <f>IF($B166='Formulario de Respuestas'!$D165,'Formulario de Respuestas'!$Z165,"ES DIFERENTE")</f>
        <v>0</v>
      </c>
      <c r="BO166" s="1" t="str">
        <f>IFERROR(VLOOKUP(CONCATENATE(BN$1,BN166),'Formulario de Preguntas'!$C$10:$FN$165,3,FALSE),"")</f>
        <v/>
      </c>
      <c r="BP166" s="1" t="str">
        <f>IFERROR(VLOOKUP(CONCATENATE(BN$1,BN166),'Formulario de Preguntas'!$C$10:$FN$165,4,FALSE),"")</f>
        <v/>
      </c>
      <c r="BR166" s="1">
        <f t="shared" si="7"/>
        <v>0</v>
      </c>
      <c r="BS166" s="1">
        <f t="shared" si="8"/>
        <v>0.25</v>
      </c>
      <c r="BT166" s="1">
        <f t="shared" si="9"/>
        <v>0</v>
      </c>
      <c r="BU166" s="1">
        <f>COUNTIF('Formulario de Respuestas'!$E165:$Z165,"A")</f>
        <v>0</v>
      </c>
      <c r="BV166" s="1">
        <f>COUNTIF('Formulario de Respuestas'!$E165:$Z165,"B")</f>
        <v>0</v>
      </c>
      <c r="BW166" s="1">
        <f>COUNTIF('Formulario de Respuestas'!$E165:$Z165,"C")</f>
        <v>0</v>
      </c>
      <c r="BX166" s="1">
        <f>COUNTIF('Formulario de Respuestas'!$E165:$Z165,"D")</f>
        <v>0</v>
      </c>
      <c r="BY166" s="1">
        <f>COUNTIF('Formulario de Respuestas'!$E165:$Z165,"E (RESPUESTA ANULADA)")</f>
        <v>0</v>
      </c>
    </row>
    <row r="167" spans="1:77" x14ac:dyDescent="0.25">
      <c r="A167" s="1">
        <f>'Formulario de Respuestas'!C166</f>
        <v>0</v>
      </c>
      <c r="B167" s="1">
        <f>'Formulario de Respuestas'!D166</f>
        <v>0</v>
      </c>
      <c r="C167" s="25">
        <f>IF($B167='Formulario de Respuestas'!$D166,'Formulario de Respuestas'!$E166,"ES DIFERENTE")</f>
        <v>0</v>
      </c>
      <c r="D167" s="15" t="str">
        <f>IFERROR(VLOOKUP(CONCATENATE(C$1,C167),'Formulario de Preguntas'!$C$2:$FN$165,3,FALSE),"")</f>
        <v/>
      </c>
      <c r="E167" s="1" t="str">
        <f>IFERROR(VLOOKUP(CONCATENATE(C$1,C167),'Formulario de Preguntas'!$C$2:$FN$165,4,FALSE),"")</f>
        <v/>
      </c>
      <c r="F167" s="25">
        <f>IF($B167='Formulario de Respuestas'!$D166,'Formulario de Respuestas'!$F166,"ES DIFERENTE")</f>
        <v>0</v>
      </c>
      <c r="G167" s="1" t="str">
        <f>IFERROR(VLOOKUP(CONCATENATE(F$1,F167),'Formulario de Preguntas'!$C$2:$FN$165,3,FALSE),"")</f>
        <v/>
      </c>
      <c r="H167" s="1" t="str">
        <f>IFERROR(VLOOKUP(CONCATENATE(F$1,F167),'Formulario de Preguntas'!$C$2:$FN$165,4,FALSE),"")</f>
        <v/>
      </c>
      <c r="I167" s="25">
        <f>IF($B167='Formulario de Respuestas'!$D166,'Formulario de Respuestas'!$G166,"ES DIFERENTE")</f>
        <v>0</v>
      </c>
      <c r="J167" s="1" t="str">
        <f>IFERROR(VLOOKUP(CONCATENATE(I$1,I167),'Formulario de Preguntas'!$C$10:$FN$165,3,FALSE),"")</f>
        <v/>
      </c>
      <c r="K167" s="1" t="str">
        <f>IFERROR(VLOOKUP(CONCATENATE(I$1,I167),'Formulario de Preguntas'!$C$10:$FN$165,4,FALSE),"")</f>
        <v/>
      </c>
      <c r="L167" s="25">
        <f>IF($B167='Formulario de Respuestas'!$D166,'Formulario de Respuestas'!$H166,"ES DIFERENTE")</f>
        <v>0</v>
      </c>
      <c r="M167" s="1" t="str">
        <f>IFERROR(VLOOKUP(CONCATENATE(L$1,L167),'Formulario de Preguntas'!$C$10:$FN$165,3,FALSE),"")</f>
        <v/>
      </c>
      <c r="N167" s="1" t="str">
        <f>IFERROR(VLOOKUP(CONCATENATE(L$1,L167),'Formulario de Preguntas'!$C$10:$FN$165,4,FALSE),"")</f>
        <v/>
      </c>
      <c r="O167" s="25">
        <f>IF($B167='Formulario de Respuestas'!$D166,'Formulario de Respuestas'!$I166,"ES DIFERENTE")</f>
        <v>0</v>
      </c>
      <c r="P167" s="1" t="str">
        <f>IFERROR(VLOOKUP(CONCATENATE(O$1,O167),'Formulario de Preguntas'!$C$10:$FN$165,3,FALSE),"")</f>
        <v/>
      </c>
      <c r="Q167" s="1" t="str">
        <f>IFERROR(VLOOKUP(CONCATENATE(O$1,O167),'Formulario de Preguntas'!$C$10:$FN$165,4,FALSE),"")</f>
        <v/>
      </c>
      <c r="R167" s="25">
        <f>IF($B167='Formulario de Respuestas'!$D166,'Formulario de Respuestas'!$J166,"ES DIFERENTE")</f>
        <v>0</v>
      </c>
      <c r="S167" s="1" t="str">
        <f>IFERROR(VLOOKUP(CONCATENATE(R$1,R167),'Formulario de Preguntas'!$C$10:$FN$165,3,FALSE),"")</f>
        <v/>
      </c>
      <c r="T167" s="1" t="str">
        <f>IFERROR(VLOOKUP(CONCATENATE(R$1,R167),'Formulario de Preguntas'!$C$10:$FN$165,4,FALSE),"")</f>
        <v/>
      </c>
      <c r="U167" s="25">
        <f>IF($B167='Formulario de Respuestas'!$D166,'Formulario de Respuestas'!$K166,"ES DIFERENTE")</f>
        <v>0</v>
      </c>
      <c r="V167" s="1" t="str">
        <f>IFERROR(VLOOKUP(CONCATENATE(U$1,U167),'Formulario de Preguntas'!$C$10:$FN$165,3,FALSE),"")</f>
        <v/>
      </c>
      <c r="W167" s="1" t="str">
        <f>IFERROR(VLOOKUP(CONCATENATE(U$1,U167),'Formulario de Preguntas'!$C$10:$FN$165,4,FALSE),"")</f>
        <v/>
      </c>
      <c r="X167" s="25">
        <f>IF($B167='Formulario de Respuestas'!$D166,'Formulario de Respuestas'!$L166,"ES DIFERENTE")</f>
        <v>0</v>
      </c>
      <c r="Y167" s="1" t="str">
        <f>IFERROR(VLOOKUP(CONCATENATE(X$1,X167),'Formulario de Preguntas'!$C$10:$FN$165,3,FALSE),"")</f>
        <v/>
      </c>
      <c r="Z167" s="1" t="str">
        <f>IFERROR(VLOOKUP(CONCATENATE(X$1,X167),'Formulario de Preguntas'!$C$10:$FN$165,4,FALSE),"")</f>
        <v/>
      </c>
      <c r="AA167" s="25">
        <f>IF($B167='Formulario de Respuestas'!$D166,'Formulario de Respuestas'!$M166,"ES DIFERENTE")</f>
        <v>0</v>
      </c>
      <c r="AB167" s="1" t="str">
        <f>IFERROR(VLOOKUP(CONCATENATE(AA$1,AA167),'Formulario de Preguntas'!$C$10:$FN$165,3,FALSE),"")</f>
        <v/>
      </c>
      <c r="AC167" s="1" t="str">
        <f>IFERROR(VLOOKUP(CONCATENATE(AA$1,AA167),'Formulario de Preguntas'!$C$10:$FN$165,4,FALSE),"")</f>
        <v/>
      </c>
      <c r="AD167" s="25">
        <f>IF($B167='Formulario de Respuestas'!$D166,'Formulario de Respuestas'!$N166,"ES DIFERENTE")</f>
        <v>0</v>
      </c>
      <c r="AE167" s="1" t="str">
        <f>IFERROR(VLOOKUP(CONCATENATE(AD$1,AD167),'Formulario de Preguntas'!$C$10:$FN$165,3,FALSE),"")</f>
        <v/>
      </c>
      <c r="AF167" s="1" t="str">
        <f>IFERROR(VLOOKUP(CONCATENATE(AD$1,AD167),'Formulario de Preguntas'!$C$10:$FN$165,4,FALSE),"")</f>
        <v/>
      </c>
      <c r="AG167" s="25">
        <f>IF($B167='Formulario de Respuestas'!$D166,'Formulario de Respuestas'!$O166,"ES DIFERENTE")</f>
        <v>0</v>
      </c>
      <c r="AH167" s="1" t="str">
        <f>IFERROR(VLOOKUP(CONCATENATE(AG$1,AG167),'Formulario de Preguntas'!$C$10:$FN$165,3,FALSE),"")</f>
        <v/>
      </c>
      <c r="AI167" s="1" t="str">
        <f>IFERROR(VLOOKUP(CONCATENATE(AG$1,AG167),'Formulario de Preguntas'!$C$10:$FN$165,4,FALSE),"")</f>
        <v/>
      </c>
      <c r="AJ167" s="25">
        <f>IF($B167='Formulario de Respuestas'!$D166,'Formulario de Respuestas'!$P166,"ES DIFERENTE")</f>
        <v>0</v>
      </c>
      <c r="AK167" s="1" t="str">
        <f>IFERROR(VLOOKUP(CONCATENATE(AJ$1,AJ167),'Formulario de Preguntas'!$C$10:$FN$165,3,FALSE),"")</f>
        <v/>
      </c>
      <c r="AL167" s="1" t="str">
        <f>IFERROR(VLOOKUP(CONCATENATE(AJ$1,AJ167),'Formulario de Preguntas'!$C$10:$FN$165,4,FALSE),"")</f>
        <v/>
      </c>
      <c r="AM167" s="25">
        <f>IF($B167='Formulario de Respuestas'!$D166,'Formulario de Respuestas'!$Q166,"ES DIFERENTE")</f>
        <v>0</v>
      </c>
      <c r="AN167" s="1" t="str">
        <f>IFERROR(VLOOKUP(CONCATENATE(AM$1,AM167),'Formulario de Preguntas'!$C$10:$FN$165,3,FALSE),"")</f>
        <v/>
      </c>
      <c r="AO167" s="1" t="str">
        <f>IFERROR(VLOOKUP(CONCATENATE(AM$1,AM167),'Formulario de Preguntas'!$C$10:$FN$165,4,FALSE),"")</f>
        <v/>
      </c>
      <c r="AP167" s="25">
        <f>IF($B167='Formulario de Respuestas'!$D166,'Formulario de Respuestas'!$R166,"ES DIFERENTE")</f>
        <v>0</v>
      </c>
      <c r="AQ167" s="1" t="str">
        <f>IFERROR(VLOOKUP(CONCATENATE(AP$1,AP167),'Formulario de Preguntas'!$C$10:$FN$165,3,FALSE),"")</f>
        <v/>
      </c>
      <c r="AR167" s="1" t="str">
        <f>IFERROR(VLOOKUP(CONCATENATE(AP$1,AP167),'Formulario de Preguntas'!$C$10:$FN$165,4,FALSE),"")</f>
        <v/>
      </c>
      <c r="AS167" s="25">
        <f>IF($B167='Formulario de Respuestas'!$D166,'Formulario de Respuestas'!$S166,"ES DIFERENTE")</f>
        <v>0</v>
      </c>
      <c r="AT167" s="1" t="str">
        <f>IFERROR(VLOOKUP(CONCATENATE(AS$1,AS167),'Formulario de Preguntas'!$C$10:$FN$165,3,FALSE),"")</f>
        <v/>
      </c>
      <c r="AU167" s="1" t="str">
        <f>IFERROR(VLOOKUP(CONCATENATE(AS$1,AS167),'Formulario de Preguntas'!$C$10:$FN$165,4,FALSE),"")</f>
        <v/>
      </c>
      <c r="AV167" s="25">
        <f>IF($B167='Formulario de Respuestas'!$D166,'Formulario de Respuestas'!$T166,"ES DIFERENTE")</f>
        <v>0</v>
      </c>
      <c r="AW167" s="1" t="str">
        <f>IFERROR(VLOOKUP(CONCATENATE(AV$1,AV167),'Formulario de Preguntas'!$C$10:$FN$165,3,FALSE),"")</f>
        <v/>
      </c>
      <c r="AX167" s="1" t="str">
        <f>IFERROR(VLOOKUP(CONCATENATE(AV$1,AV167),'Formulario de Preguntas'!$C$10:$FN$165,4,FALSE),"")</f>
        <v/>
      </c>
      <c r="AY167" s="25">
        <f>IF($B167='Formulario de Respuestas'!$D166,'Formulario de Respuestas'!$U166,"ES DIFERENTE")</f>
        <v>0</v>
      </c>
      <c r="AZ167" s="1" t="str">
        <f>IFERROR(VLOOKUP(CONCATENATE(AY$1,AY167),'Formulario de Preguntas'!$C$10:$FN$165,3,FALSE),"")</f>
        <v/>
      </c>
      <c r="BA167" s="1" t="str">
        <f>IFERROR(VLOOKUP(CONCATENATE(AY$1,AY167),'Formulario de Preguntas'!$C$10:$FN$165,4,FALSE),"")</f>
        <v/>
      </c>
      <c r="BB167" s="25">
        <f>IF($B167='Formulario de Respuestas'!$D166,'Formulario de Respuestas'!$V166,"ES DIFERENTE")</f>
        <v>0</v>
      </c>
      <c r="BC167" s="1" t="str">
        <f>IFERROR(VLOOKUP(CONCATENATE(BB$1,BB167),'Formulario de Preguntas'!$C$10:$FN$165,3,FALSE),"")</f>
        <v/>
      </c>
      <c r="BD167" s="1" t="str">
        <f>IFERROR(VLOOKUP(CONCATENATE(BB$1,BB167),'Formulario de Preguntas'!$C$10:$FN$165,4,FALSE),"")</f>
        <v/>
      </c>
      <c r="BE167" s="25">
        <f>IF($B167='Formulario de Respuestas'!$D166,'Formulario de Respuestas'!$W166,"ES DIFERENTE")</f>
        <v>0</v>
      </c>
      <c r="BF167" s="1" t="str">
        <f>IFERROR(VLOOKUP(CONCATENATE(BE$1,BE167),'Formulario de Preguntas'!$C$10:$FN$165,3,FALSE),"")</f>
        <v/>
      </c>
      <c r="BG167" s="1" t="str">
        <f>IFERROR(VLOOKUP(CONCATENATE(BE$1,BE167),'Formulario de Preguntas'!$C$10:$FN$165,4,FALSE),"")</f>
        <v/>
      </c>
      <c r="BH167" s="25">
        <f>IF($B167='Formulario de Respuestas'!$D166,'Formulario de Respuestas'!$X166,"ES DIFERENTE")</f>
        <v>0</v>
      </c>
      <c r="BI167" s="1" t="str">
        <f>IFERROR(VLOOKUP(CONCATENATE(BH$1,BH167),'Formulario de Preguntas'!$C$10:$FN$165,3,FALSE),"")</f>
        <v/>
      </c>
      <c r="BJ167" s="1" t="str">
        <f>IFERROR(VLOOKUP(CONCATENATE(BH$1,BH167),'Formulario de Preguntas'!$C$10:$FN$165,4,FALSE),"")</f>
        <v/>
      </c>
      <c r="BK167" s="25">
        <f>IF($B167='Formulario de Respuestas'!$D166,'Formulario de Respuestas'!$Y166,"ES DIFERENTE")</f>
        <v>0</v>
      </c>
      <c r="BL167" s="1" t="str">
        <f>IFERROR(VLOOKUP(CONCATENATE(BK$1,BK167),'Formulario de Preguntas'!$C$10:$FN$165,3,FALSE),"")</f>
        <v/>
      </c>
      <c r="BM167" s="1" t="str">
        <f>IFERROR(VLOOKUP(CONCATENATE(BK$1,BK167),'Formulario de Preguntas'!$C$10:$FN$165,4,FALSE),"")</f>
        <v/>
      </c>
      <c r="BN167" s="25">
        <f>IF($B167='Formulario de Respuestas'!$D166,'Formulario de Respuestas'!$Z166,"ES DIFERENTE")</f>
        <v>0</v>
      </c>
      <c r="BO167" s="1" t="str">
        <f>IFERROR(VLOOKUP(CONCATENATE(BN$1,BN167),'Formulario de Preguntas'!$C$10:$FN$165,3,FALSE),"")</f>
        <v/>
      </c>
      <c r="BP167" s="1" t="str">
        <f>IFERROR(VLOOKUP(CONCATENATE(BN$1,BN167),'Formulario de Preguntas'!$C$10:$FN$165,4,FALSE),"")</f>
        <v/>
      </c>
      <c r="BR167" s="1">
        <f t="shared" si="7"/>
        <v>0</v>
      </c>
      <c r="BS167" s="1">
        <f t="shared" si="8"/>
        <v>0.25</v>
      </c>
      <c r="BT167" s="1">
        <f t="shared" si="9"/>
        <v>0</v>
      </c>
      <c r="BU167" s="1">
        <f>COUNTIF('Formulario de Respuestas'!$E166:$Z166,"A")</f>
        <v>0</v>
      </c>
      <c r="BV167" s="1">
        <f>COUNTIF('Formulario de Respuestas'!$E166:$Z166,"B")</f>
        <v>0</v>
      </c>
      <c r="BW167" s="1">
        <f>COUNTIF('Formulario de Respuestas'!$E166:$Z166,"C")</f>
        <v>0</v>
      </c>
      <c r="BX167" s="1">
        <f>COUNTIF('Formulario de Respuestas'!$E166:$Z166,"D")</f>
        <v>0</v>
      </c>
      <c r="BY167" s="1">
        <f>COUNTIF('Formulario de Respuestas'!$E166:$Z166,"E (RESPUESTA ANULADA)")</f>
        <v>0</v>
      </c>
    </row>
    <row r="168" spans="1:77" x14ac:dyDescent="0.25">
      <c r="A168" s="1">
        <f>'Formulario de Respuestas'!C167</f>
        <v>0</v>
      </c>
      <c r="B168" s="1">
        <f>'Formulario de Respuestas'!D167</f>
        <v>0</v>
      </c>
      <c r="C168" s="25">
        <f>IF($B168='Formulario de Respuestas'!$D167,'Formulario de Respuestas'!$E167,"ES DIFERENTE")</f>
        <v>0</v>
      </c>
      <c r="D168" s="15" t="str">
        <f>IFERROR(VLOOKUP(CONCATENATE(C$1,C168),'Formulario de Preguntas'!$C$2:$FN$165,3,FALSE),"")</f>
        <v/>
      </c>
      <c r="E168" s="1" t="str">
        <f>IFERROR(VLOOKUP(CONCATENATE(C$1,C168),'Formulario de Preguntas'!$C$2:$FN$165,4,FALSE),"")</f>
        <v/>
      </c>
      <c r="F168" s="25">
        <f>IF($B168='Formulario de Respuestas'!$D167,'Formulario de Respuestas'!$F167,"ES DIFERENTE")</f>
        <v>0</v>
      </c>
      <c r="G168" s="1" t="str">
        <f>IFERROR(VLOOKUP(CONCATENATE(F$1,F168),'Formulario de Preguntas'!$C$2:$FN$165,3,FALSE),"")</f>
        <v/>
      </c>
      <c r="H168" s="1" t="str">
        <f>IFERROR(VLOOKUP(CONCATENATE(F$1,F168),'Formulario de Preguntas'!$C$2:$FN$165,4,FALSE),"")</f>
        <v/>
      </c>
      <c r="I168" s="25">
        <f>IF($B168='Formulario de Respuestas'!$D167,'Formulario de Respuestas'!$G167,"ES DIFERENTE")</f>
        <v>0</v>
      </c>
      <c r="J168" s="1" t="str">
        <f>IFERROR(VLOOKUP(CONCATENATE(I$1,I168),'Formulario de Preguntas'!$C$10:$FN$165,3,FALSE),"")</f>
        <v/>
      </c>
      <c r="K168" s="1" t="str">
        <f>IFERROR(VLOOKUP(CONCATENATE(I$1,I168),'Formulario de Preguntas'!$C$10:$FN$165,4,FALSE),"")</f>
        <v/>
      </c>
      <c r="L168" s="25">
        <f>IF($B168='Formulario de Respuestas'!$D167,'Formulario de Respuestas'!$H167,"ES DIFERENTE")</f>
        <v>0</v>
      </c>
      <c r="M168" s="1" t="str">
        <f>IFERROR(VLOOKUP(CONCATENATE(L$1,L168),'Formulario de Preguntas'!$C$10:$FN$165,3,FALSE),"")</f>
        <v/>
      </c>
      <c r="N168" s="1" t="str">
        <f>IFERROR(VLOOKUP(CONCATENATE(L$1,L168),'Formulario de Preguntas'!$C$10:$FN$165,4,FALSE),"")</f>
        <v/>
      </c>
      <c r="O168" s="25">
        <f>IF($B168='Formulario de Respuestas'!$D167,'Formulario de Respuestas'!$I167,"ES DIFERENTE")</f>
        <v>0</v>
      </c>
      <c r="P168" s="1" t="str">
        <f>IFERROR(VLOOKUP(CONCATENATE(O$1,O168),'Formulario de Preguntas'!$C$10:$FN$165,3,FALSE),"")</f>
        <v/>
      </c>
      <c r="Q168" s="1" t="str">
        <f>IFERROR(VLOOKUP(CONCATENATE(O$1,O168),'Formulario de Preguntas'!$C$10:$FN$165,4,FALSE),"")</f>
        <v/>
      </c>
      <c r="R168" s="25">
        <f>IF($B168='Formulario de Respuestas'!$D167,'Formulario de Respuestas'!$J167,"ES DIFERENTE")</f>
        <v>0</v>
      </c>
      <c r="S168" s="1" t="str">
        <f>IFERROR(VLOOKUP(CONCATENATE(R$1,R168),'Formulario de Preguntas'!$C$10:$FN$165,3,FALSE),"")</f>
        <v/>
      </c>
      <c r="T168" s="1" t="str">
        <f>IFERROR(VLOOKUP(CONCATENATE(R$1,R168),'Formulario de Preguntas'!$C$10:$FN$165,4,FALSE),"")</f>
        <v/>
      </c>
      <c r="U168" s="25">
        <f>IF($B168='Formulario de Respuestas'!$D167,'Formulario de Respuestas'!$K167,"ES DIFERENTE")</f>
        <v>0</v>
      </c>
      <c r="V168" s="1" t="str">
        <f>IFERROR(VLOOKUP(CONCATENATE(U$1,U168),'Formulario de Preguntas'!$C$10:$FN$165,3,FALSE),"")</f>
        <v/>
      </c>
      <c r="W168" s="1" t="str">
        <f>IFERROR(VLOOKUP(CONCATENATE(U$1,U168),'Formulario de Preguntas'!$C$10:$FN$165,4,FALSE),"")</f>
        <v/>
      </c>
      <c r="X168" s="25">
        <f>IF($B168='Formulario de Respuestas'!$D167,'Formulario de Respuestas'!$L167,"ES DIFERENTE")</f>
        <v>0</v>
      </c>
      <c r="Y168" s="1" t="str">
        <f>IFERROR(VLOOKUP(CONCATENATE(X$1,X168),'Formulario de Preguntas'!$C$10:$FN$165,3,FALSE),"")</f>
        <v/>
      </c>
      <c r="Z168" s="1" t="str">
        <f>IFERROR(VLOOKUP(CONCATENATE(X$1,X168),'Formulario de Preguntas'!$C$10:$FN$165,4,FALSE),"")</f>
        <v/>
      </c>
      <c r="AA168" s="25">
        <f>IF($B168='Formulario de Respuestas'!$D167,'Formulario de Respuestas'!$M167,"ES DIFERENTE")</f>
        <v>0</v>
      </c>
      <c r="AB168" s="1" t="str">
        <f>IFERROR(VLOOKUP(CONCATENATE(AA$1,AA168),'Formulario de Preguntas'!$C$10:$FN$165,3,FALSE),"")</f>
        <v/>
      </c>
      <c r="AC168" s="1" t="str">
        <f>IFERROR(VLOOKUP(CONCATENATE(AA$1,AA168),'Formulario de Preguntas'!$C$10:$FN$165,4,FALSE),"")</f>
        <v/>
      </c>
      <c r="AD168" s="25">
        <f>IF($B168='Formulario de Respuestas'!$D167,'Formulario de Respuestas'!$N167,"ES DIFERENTE")</f>
        <v>0</v>
      </c>
      <c r="AE168" s="1" t="str">
        <f>IFERROR(VLOOKUP(CONCATENATE(AD$1,AD168),'Formulario de Preguntas'!$C$10:$FN$165,3,FALSE),"")</f>
        <v/>
      </c>
      <c r="AF168" s="1" t="str">
        <f>IFERROR(VLOOKUP(CONCATENATE(AD$1,AD168),'Formulario de Preguntas'!$C$10:$FN$165,4,FALSE),"")</f>
        <v/>
      </c>
      <c r="AG168" s="25">
        <f>IF($B168='Formulario de Respuestas'!$D167,'Formulario de Respuestas'!$O167,"ES DIFERENTE")</f>
        <v>0</v>
      </c>
      <c r="AH168" s="1" t="str">
        <f>IFERROR(VLOOKUP(CONCATENATE(AG$1,AG168),'Formulario de Preguntas'!$C$10:$FN$165,3,FALSE),"")</f>
        <v/>
      </c>
      <c r="AI168" s="1" t="str">
        <f>IFERROR(VLOOKUP(CONCATENATE(AG$1,AG168),'Formulario de Preguntas'!$C$10:$FN$165,4,FALSE),"")</f>
        <v/>
      </c>
      <c r="AJ168" s="25">
        <f>IF($B168='Formulario de Respuestas'!$D167,'Formulario de Respuestas'!$P167,"ES DIFERENTE")</f>
        <v>0</v>
      </c>
      <c r="AK168" s="1" t="str">
        <f>IFERROR(VLOOKUP(CONCATENATE(AJ$1,AJ168),'Formulario de Preguntas'!$C$10:$FN$165,3,FALSE),"")</f>
        <v/>
      </c>
      <c r="AL168" s="1" t="str">
        <f>IFERROR(VLOOKUP(CONCATENATE(AJ$1,AJ168),'Formulario de Preguntas'!$C$10:$FN$165,4,FALSE),"")</f>
        <v/>
      </c>
      <c r="AM168" s="25">
        <f>IF($B168='Formulario de Respuestas'!$D167,'Formulario de Respuestas'!$Q167,"ES DIFERENTE")</f>
        <v>0</v>
      </c>
      <c r="AN168" s="1" t="str">
        <f>IFERROR(VLOOKUP(CONCATENATE(AM$1,AM168),'Formulario de Preguntas'!$C$10:$FN$165,3,FALSE),"")</f>
        <v/>
      </c>
      <c r="AO168" s="1" t="str">
        <f>IFERROR(VLOOKUP(CONCATENATE(AM$1,AM168),'Formulario de Preguntas'!$C$10:$FN$165,4,FALSE),"")</f>
        <v/>
      </c>
      <c r="AP168" s="25">
        <f>IF($B168='Formulario de Respuestas'!$D167,'Formulario de Respuestas'!$R167,"ES DIFERENTE")</f>
        <v>0</v>
      </c>
      <c r="AQ168" s="1" t="str">
        <f>IFERROR(VLOOKUP(CONCATENATE(AP$1,AP168),'Formulario de Preguntas'!$C$10:$FN$165,3,FALSE),"")</f>
        <v/>
      </c>
      <c r="AR168" s="1" t="str">
        <f>IFERROR(VLOOKUP(CONCATENATE(AP$1,AP168),'Formulario de Preguntas'!$C$10:$FN$165,4,FALSE),"")</f>
        <v/>
      </c>
      <c r="AS168" s="25">
        <f>IF($B168='Formulario de Respuestas'!$D167,'Formulario de Respuestas'!$S167,"ES DIFERENTE")</f>
        <v>0</v>
      </c>
      <c r="AT168" s="1" t="str">
        <f>IFERROR(VLOOKUP(CONCATENATE(AS$1,AS168),'Formulario de Preguntas'!$C$10:$FN$165,3,FALSE),"")</f>
        <v/>
      </c>
      <c r="AU168" s="1" t="str">
        <f>IFERROR(VLOOKUP(CONCATENATE(AS$1,AS168),'Formulario de Preguntas'!$C$10:$FN$165,4,FALSE),"")</f>
        <v/>
      </c>
      <c r="AV168" s="25">
        <f>IF($B168='Formulario de Respuestas'!$D167,'Formulario de Respuestas'!$T167,"ES DIFERENTE")</f>
        <v>0</v>
      </c>
      <c r="AW168" s="1" t="str">
        <f>IFERROR(VLOOKUP(CONCATENATE(AV$1,AV168),'Formulario de Preguntas'!$C$10:$FN$165,3,FALSE),"")</f>
        <v/>
      </c>
      <c r="AX168" s="1" t="str">
        <f>IFERROR(VLOOKUP(CONCATENATE(AV$1,AV168),'Formulario de Preguntas'!$C$10:$FN$165,4,FALSE),"")</f>
        <v/>
      </c>
      <c r="AY168" s="25">
        <f>IF($B168='Formulario de Respuestas'!$D167,'Formulario de Respuestas'!$U167,"ES DIFERENTE")</f>
        <v>0</v>
      </c>
      <c r="AZ168" s="1" t="str">
        <f>IFERROR(VLOOKUP(CONCATENATE(AY$1,AY168),'Formulario de Preguntas'!$C$10:$FN$165,3,FALSE),"")</f>
        <v/>
      </c>
      <c r="BA168" s="1" t="str">
        <f>IFERROR(VLOOKUP(CONCATENATE(AY$1,AY168),'Formulario de Preguntas'!$C$10:$FN$165,4,FALSE),"")</f>
        <v/>
      </c>
      <c r="BB168" s="25">
        <f>IF($B168='Formulario de Respuestas'!$D167,'Formulario de Respuestas'!$V167,"ES DIFERENTE")</f>
        <v>0</v>
      </c>
      <c r="BC168" s="1" t="str">
        <f>IFERROR(VLOOKUP(CONCATENATE(BB$1,BB168),'Formulario de Preguntas'!$C$10:$FN$165,3,FALSE),"")</f>
        <v/>
      </c>
      <c r="BD168" s="1" t="str">
        <f>IFERROR(VLOOKUP(CONCATENATE(BB$1,BB168),'Formulario de Preguntas'!$C$10:$FN$165,4,FALSE),"")</f>
        <v/>
      </c>
      <c r="BE168" s="25">
        <f>IF($B168='Formulario de Respuestas'!$D167,'Formulario de Respuestas'!$W167,"ES DIFERENTE")</f>
        <v>0</v>
      </c>
      <c r="BF168" s="1" t="str">
        <f>IFERROR(VLOOKUP(CONCATENATE(BE$1,BE168),'Formulario de Preguntas'!$C$10:$FN$165,3,FALSE),"")</f>
        <v/>
      </c>
      <c r="BG168" s="1" t="str">
        <f>IFERROR(VLOOKUP(CONCATENATE(BE$1,BE168),'Formulario de Preguntas'!$C$10:$FN$165,4,FALSE),"")</f>
        <v/>
      </c>
      <c r="BH168" s="25">
        <f>IF($B168='Formulario de Respuestas'!$D167,'Formulario de Respuestas'!$X167,"ES DIFERENTE")</f>
        <v>0</v>
      </c>
      <c r="BI168" s="1" t="str">
        <f>IFERROR(VLOOKUP(CONCATENATE(BH$1,BH168),'Formulario de Preguntas'!$C$10:$FN$165,3,FALSE),"")</f>
        <v/>
      </c>
      <c r="BJ168" s="1" t="str">
        <f>IFERROR(VLOOKUP(CONCATENATE(BH$1,BH168),'Formulario de Preguntas'!$C$10:$FN$165,4,FALSE),"")</f>
        <v/>
      </c>
      <c r="BK168" s="25">
        <f>IF($B168='Formulario de Respuestas'!$D167,'Formulario de Respuestas'!$Y167,"ES DIFERENTE")</f>
        <v>0</v>
      </c>
      <c r="BL168" s="1" t="str">
        <f>IFERROR(VLOOKUP(CONCATENATE(BK$1,BK168),'Formulario de Preguntas'!$C$10:$FN$165,3,FALSE),"")</f>
        <v/>
      </c>
      <c r="BM168" s="1" t="str">
        <f>IFERROR(VLOOKUP(CONCATENATE(BK$1,BK168),'Formulario de Preguntas'!$C$10:$FN$165,4,FALSE),"")</f>
        <v/>
      </c>
      <c r="BN168" s="25">
        <f>IF($B168='Formulario de Respuestas'!$D167,'Formulario de Respuestas'!$Z167,"ES DIFERENTE")</f>
        <v>0</v>
      </c>
      <c r="BO168" s="1" t="str">
        <f>IFERROR(VLOOKUP(CONCATENATE(BN$1,BN168),'Formulario de Preguntas'!$C$10:$FN$165,3,FALSE),"")</f>
        <v/>
      </c>
      <c r="BP168" s="1" t="str">
        <f>IFERROR(VLOOKUP(CONCATENATE(BN$1,BN168),'Formulario de Preguntas'!$C$10:$FN$165,4,FALSE),"")</f>
        <v/>
      </c>
      <c r="BR168" s="1">
        <f t="shared" si="7"/>
        <v>0</v>
      </c>
      <c r="BS168" s="1">
        <f t="shared" si="8"/>
        <v>0.25</v>
      </c>
      <c r="BT168" s="1">
        <f t="shared" si="9"/>
        <v>0</v>
      </c>
      <c r="BU168" s="1">
        <f>COUNTIF('Formulario de Respuestas'!$E167:$Z167,"A")</f>
        <v>0</v>
      </c>
      <c r="BV168" s="1">
        <f>COUNTIF('Formulario de Respuestas'!$E167:$Z167,"B")</f>
        <v>0</v>
      </c>
      <c r="BW168" s="1">
        <f>COUNTIF('Formulario de Respuestas'!$E167:$Z167,"C")</f>
        <v>0</v>
      </c>
      <c r="BX168" s="1">
        <f>COUNTIF('Formulario de Respuestas'!$E167:$Z167,"D")</f>
        <v>0</v>
      </c>
      <c r="BY168" s="1">
        <f>COUNTIF('Formulario de Respuestas'!$E167:$Z167,"E (RESPUESTA ANULADA)")</f>
        <v>0</v>
      </c>
    </row>
    <row r="169" spans="1:77" x14ac:dyDescent="0.25">
      <c r="A169" s="1">
        <f>'Formulario de Respuestas'!C168</f>
        <v>0</v>
      </c>
      <c r="B169" s="1">
        <f>'Formulario de Respuestas'!D168</f>
        <v>0</v>
      </c>
      <c r="C169" s="25">
        <f>IF($B169='Formulario de Respuestas'!$D168,'Formulario de Respuestas'!$E168,"ES DIFERENTE")</f>
        <v>0</v>
      </c>
      <c r="D169" s="15" t="str">
        <f>IFERROR(VLOOKUP(CONCATENATE(C$1,C169),'Formulario de Preguntas'!$C$2:$FN$165,3,FALSE),"")</f>
        <v/>
      </c>
      <c r="E169" s="1" t="str">
        <f>IFERROR(VLOOKUP(CONCATENATE(C$1,C169),'Formulario de Preguntas'!$C$2:$FN$165,4,FALSE),"")</f>
        <v/>
      </c>
      <c r="F169" s="25">
        <f>IF($B169='Formulario de Respuestas'!$D168,'Formulario de Respuestas'!$F168,"ES DIFERENTE")</f>
        <v>0</v>
      </c>
      <c r="G169" s="1" t="str">
        <f>IFERROR(VLOOKUP(CONCATENATE(F$1,F169),'Formulario de Preguntas'!$C$2:$FN$165,3,FALSE),"")</f>
        <v/>
      </c>
      <c r="H169" s="1" t="str">
        <f>IFERROR(VLOOKUP(CONCATENATE(F$1,F169),'Formulario de Preguntas'!$C$2:$FN$165,4,FALSE),"")</f>
        <v/>
      </c>
      <c r="I169" s="25">
        <f>IF($B169='Formulario de Respuestas'!$D168,'Formulario de Respuestas'!$G168,"ES DIFERENTE")</f>
        <v>0</v>
      </c>
      <c r="J169" s="1" t="str">
        <f>IFERROR(VLOOKUP(CONCATENATE(I$1,I169),'Formulario de Preguntas'!$C$10:$FN$165,3,FALSE),"")</f>
        <v/>
      </c>
      <c r="K169" s="1" t="str">
        <f>IFERROR(VLOOKUP(CONCATENATE(I$1,I169),'Formulario de Preguntas'!$C$10:$FN$165,4,FALSE),"")</f>
        <v/>
      </c>
      <c r="L169" s="25">
        <f>IF($B169='Formulario de Respuestas'!$D168,'Formulario de Respuestas'!$H168,"ES DIFERENTE")</f>
        <v>0</v>
      </c>
      <c r="M169" s="1" t="str">
        <f>IFERROR(VLOOKUP(CONCATENATE(L$1,L169),'Formulario de Preguntas'!$C$10:$FN$165,3,FALSE),"")</f>
        <v/>
      </c>
      <c r="N169" s="1" t="str">
        <f>IFERROR(VLOOKUP(CONCATENATE(L$1,L169),'Formulario de Preguntas'!$C$10:$FN$165,4,FALSE),"")</f>
        <v/>
      </c>
      <c r="O169" s="25">
        <f>IF($B169='Formulario de Respuestas'!$D168,'Formulario de Respuestas'!$I168,"ES DIFERENTE")</f>
        <v>0</v>
      </c>
      <c r="P169" s="1" t="str">
        <f>IFERROR(VLOOKUP(CONCATENATE(O$1,O169),'Formulario de Preguntas'!$C$10:$FN$165,3,FALSE),"")</f>
        <v/>
      </c>
      <c r="Q169" s="1" t="str">
        <f>IFERROR(VLOOKUP(CONCATENATE(O$1,O169),'Formulario de Preguntas'!$C$10:$FN$165,4,FALSE),"")</f>
        <v/>
      </c>
      <c r="R169" s="25">
        <f>IF($B169='Formulario de Respuestas'!$D168,'Formulario de Respuestas'!$J168,"ES DIFERENTE")</f>
        <v>0</v>
      </c>
      <c r="S169" s="1" t="str">
        <f>IFERROR(VLOOKUP(CONCATENATE(R$1,R169),'Formulario de Preguntas'!$C$10:$FN$165,3,FALSE),"")</f>
        <v/>
      </c>
      <c r="T169" s="1" t="str">
        <f>IFERROR(VLOOKUP(CONCATENATE(R$1,R169),'Formulario de Preguntas'!$C$10:$FN$165,4,FALSE),"")</f>
        <v/>
      </c>
      <c r="U169" s="25">
        <f>IF($B169='Formulario de Respuestas'!$D168,'Formulario de Respuestas'!$K168,"ES DIFERENTE")</f>
        <v>0</v>
      </c>
      <c r="V169" s="1" t="str">
        <f>IFERROR(VLOOKUP(CONCATENATE(U$1,U169),'Formulario de Preguntas'!$C$10:$FN$165,3,FALSE),"")</f>
        <v/>
      </c>
      <c r="W169" s="1" t="str">
        <f>IFERROR(VLOOKUP(CONCATENATE(U$1,U169),'Formulario de Preguntas'!$C$10:$FN$165,4,FALSE),"")</f>
        <v/>
      </c>
      <c r="X169" s="25">
        <f>IF($B169='Formulario de Respuestas'!$D168,'Formulario de Respuestas'!$L168,"ES DIFERENTE")</f>
        <v>0</v>
      </c>
      <c r="Y169" s="1" t="str">
        <f>IFERROR(VLOOKUP(CONCATENATE(X$1,X169),'Formulario de Preguntas'!$C$10:$FN$165,3,FALSE),"")</f>
        <v/>
      </c>
      <c r="Z169" s="1" t="str">
        <f>IFERROR(VLOOKUP(CONCATENATE(X$1,X169),'Formulario de Preguntas'!$C$10:$FN$165,4,FALSE),"")</f>
        <v/>
      </c>
      <c r="AA169" s="25">
        <f>IF($B169='Formulario de Respuestas'!$D168,'Formulario de Respuestas'!$M168,"ES DIFERENTE")</f>
        <v>0</v>
      </c>
      <c r="AB169" s="1" t="str">
        <f>IFERROR(VLOOKUP(CONCATENATE(AA$1,AA169),'Formulario de Preguntas'!$C$10:$FN$165,3,FALSE),"")</f>
        <v/>
      </c>
      <c r="AC169" s="1" t="str">
        <f>IFERROR(VLOOKUP(CONCATENATE(AA$1,AA169),'Formulario de Preguntas'!$C$10:$FN$165,4,FALSE),"")</f>
        <v/>
      </c>
      <c r="AD169" s="25">
        <f>IF($B169='Formulario de Respuestas'!$D168,'Formulario de Respuestas'!$N168,"ES DIFERENTE")</f>
        <v>0</v>
      </c>
      <c r="AE169" s="1" t="str">
        <f>IFERROR(VLOOKUP(CONCATENATE(AD$1,AD169),'Formulario de Preguntas'!$C$10:$FN$165,3,FALSE),"")</f>
        <v/>
      </c>
      <c r="AF169" s="1" t="str">
        <f>IFERROR(VLOOKUP(CONCATENATE(AD$1,AD169),'Formulario de Preguntas'!$C$10:$FN$165,4,FALSE),"")</f>
        <v/>
      </c>
      <c r="AG169" s="25">
        <f>IF($B169='Formulario de Respuestas'!$D168,'Formulario de Respuestas'!$O168,"ES DIFERENTE")</f>
        <v>0</v>
      </c>
      <c r="AH169" s="1" t="str">
        <f>IFERROR(VLOOKUP(CONCATENATE(AG$1,AG169),'Formulario de Preguntas'!$C$10:$FN$165,3,FALSE),"")</f>
        <v/>
      </c>
      <c r="AI169" s="1" t="str">
        <f>IFERROR(VLOOKUP(CONCATENATE(AG$1,AG169),'Formulario de Preguntas'!$C$10:$FN$165,4,FALSE),"")</f>
        <v/>
      </c>
      <c r="AJ169" s="25">
        <f>IF($B169='Formulario de Respuestas'!$D168,'Formulario de Respuestas'!$P168,"ES DIFERENTE")</f>
        <v>0</v>
      </c>
      <c r="AK169" s="1" t="str">
        <f>IFERROR(VLOOKUP(CONCATENATE(AJ$1,AJ169),'Formulario de Preguntas'!$C$10:$FN$165,3,FALSE),"")</f>
        <v/>
      </c>
      <c r="AL169" s="1" t="str">
        <f>IFERROR(VLOOKUP(CONCATENATE(AJ$1,AJ169),'Formulario de Preguntas'!$C$10:$FN$165,4,FALSE),"")</f>
        <v/>
      </c>
      <c r="AM169" s="25">
        <f>IF($B169='Formulario de Respuestas'!$D168,'Formulario de Respuestas'!$Q168,"ES DIFERENTE")</f>
        <v>0</v>
      </c>
      <c r="AN169" s="1" t="str">
        <f>IFERROR(VLOOKUP(CONCATENATE(AM$1,AM169),'Formulario de Preguntas'!$C$10:$FN$165,3,FALSE),"")</f>
        <v/>
      </c>
      <c r="AO169" s="1" t="str">
        <f>IFERROR(VLOOKUP(CONCATENATE(AM$1,AM169),'Formulario de Preguntas'!$C$10:$FN$165,4,FALSE),"")</f>
        <v/>
      </c>
      <c r="AP169" s="25">
        <f>IF($B169='Formulario de Respuestas'!$D168,'Formulario de Respuestas'!$R168,"ES DIFERENTE")</f>
        <v>0</v>
      </c>
      <c r="AQ169" s="1" t="str">
        <f>IFERROR(VLOOKUP(CONCATENATE(AP$1,AP169),'Formulario de Preguntas'!$C$10:$FN$165,3,FALSE),"")</f>
        <v/>
      </c>
      <c r="AR169" s="1" t="str">
        <f>IFERROR(VLOOKUP(CONCATENATE(AP$1,AP169),'Formulario de Preguntas'!$C$10:$FN$165,4,FALSE),"")</f>
        <v/>
      </c>
      <c r="AS169" s="25">
        <f>IF($B169='Formulario de Respuestas'!$D168,'Formulario de Respuestas'!$S168,"ES DIFERENTE")</f>
        <v>0</v>
      </c>
      <c r="AT169" s="1" t="str">
        <f>IFERROR(VLOOKUP(CONCATENATE(AS$1,AS169),'Formulario de Preguntas'!$C$10:$FN$165,3,FALSE),"")</f>
        <v/>
      </c>
      <c r="AU169" s="1" t="str">
        <f>IFERROR(VLOOKUP(CONCATENATE(AS$1,AS169),'Formulario de Preguntas'!$C$10:$FN$165,4,FALSE),"")</f>
        <v/>
      </c>
      <c r="AV169" s="25">
        <f>IF($B169='Formulario de Respuestas'!$D168,'Formulario de Respuestas'!$T168,"ES DIFERENTE")</f>
        <v>0</v>
      </c>
      <c r="AW169" s="1" t="str">
        <f>IFERROR(VLOOKUP(CONCATENATE(AV$1,AV169),'Formulario de Preguntas'!$C$10:$FN$165,3,FALSE),"")</f>
        <v/>
      </c>
      <c r="AX169" s="1" t="str">
        <f>IFERROR(VLOOKUP(CONCATENATE(AV$1,AV169),'Formulario de Preguntas'!$C$10:$FN$165,4,FALSE),"")</f>
        <v/>
      </c>
      <c r="AY169" s="25">
        <f>IF($B169='Formulario de Respuestas'!$D168,'Formulario de Respuestas'!$U168,"ES DIFERENTE")</f>
        <v>0</v>
      </c>
      <c r="AZ169" s="1" t="str">
        <f>IFERROR(VLOOKUP(CONCATENATE(AY$1,AY169),'Formulario de Preguntas'!$C$10:$FN$165,3,FALSE),"")</f>
        <v/>
      </c>
      <c r="BA169" s="1" t="str">
        <f>IFERROR(VLOOKUP(CONCATENATE(AY$1,AY169),'Formulario de Preguntas'!$C$10:$FN$165,4,FALSE),"")</f>
        <v/>
      </c>
      <c r="BB169" s="25">
        <f>IF($B169='Formulario de Respuestas'!$D168,'Formulario de Respuestas'!$V168,"ES DIFERENTE")</f>
        <v>0</v>
      </c>
      <c r="BC169" s="1" t="str">
        <f>IFERROR(VLOOKUP(CONCATENATE(BB$1,BB169),'Formulario de Preguntas'!$C$10:$FN$165,3,FALSE),"")</f>
        <v/>
      </c>
      <c r="BD169" s="1" t="str">
        <f>IFERROR(VLOOKUP(CONCATENATE(BB$1,BB169),'Formulario de Preguntas'!$C$10:$FN$165,4,FALSE),"")</f>
        <v/>
      </c>
      <c r="BE169" s="25">
        <f>IF($B169='Formulario de Respuestas'!$D168,'Formulario de Respuestas'!$W168,"ES DIFERENTE")</f>
        <v>0</v>
      </c>
      <c r="BF169" s="1" t="str">
        <f>IFERROR(VLOOKUP(CONCATENATE(BE$1,BE169),'Formulario de Preguntas'!$C$10:$FN$165,3,FALSE),"")</f>
        <v/>
      </c>
      <c r="BG169" s="1" t="str">
        <f>IFERROR(VLOOKUP(CONCATENATE(BE$1,BE169),'Formulario de Preguntas'!$C$10:$FN$165,4,FALSE),"")</f>
        <v/>
      </c>
      <c r="BH169" s="25">
        <f>IF($B169='Formulario de Respuestas'!$D168,'Formulario de Respuestas'!$X168,"ES DIFERENTE")</f>
        <v>0</v>
      </c>
      <c r="BI169" s="1" t="str">
        <f>IFERROR(VLOOKUP(CONCATENATE(BH$1,BH169),'Formulario de Preguntas'!$C$10:$FN$165,3,FALSE),"")</f>
        <v/>
      </c>
      <c r="BJ169" s="1" t="str">
        <f>IFERROR(VLOOKUP(CONCATENATE(BH$1,BH169),'Formulario de Preguntas'!$C$10:$FN$165,4,FALSE),"")</f>
        <v/>
      </c>
      <c r="BK169" s="25">
        <f>IF($B169='Formulario de Respuestas'!$D168,'Formulario de Respuestas'!$Y168,"ES DIFERENTE")</f>
        <v>0</v>
      </c>
      <c r="BL169" s="1" t="str">
        <f>IFERROR(VLOOKUP(CONCATENATE(BK$1,BK169),'Formulario de Preguntas'!$C$10:$FN$165,3,FALSE),"")</f>
        <v/>
      </c>
      <c r="BM169" s="1" t="str">
        <f>IFERROR(VLOOKUP(CONCATENATE(BK$1,BK169),'Formulario de Preguntas'!$C$10:$FN$165,4,FALSE),"")</f>
        <v/>
      </c>
      <c r="BN169" s="25">
        <f>IF($B169='Formulario de Respuestas'!$D168,'Formulario de Respuestas'!$Z168,"ES DIFERENTE")</f>
        <v>0</v>
      </c>
      <c r="BO169" s="1" t="str">
        <f>IFERROR(VLOOKUP(CONCATENATE(BN$1,BN169),'Formulario de Preguntas'!$C$10:$FN$165,3,FALSE),"")</f>
        <v/>
      </c>
      <c r="BP169" s="1" t="str">
        <f>IFERROR(VLOOKUP(CONCATENATE(BN$1,BN169),'Formulario de Preguntas'!$C$10:$FN$165,4,FALSE),"")</f>
        <v/>
      </c>
      <c r="BR169" s="1">
        <f t="shared" si="7"/>
        <v>0</v>
      </c>
      <c r="BS169" s="1">
        <f t="shared" si="8"/>
        <v>0.25</v>
      </c>
      <c r="BT169" s="1">
        <f t="shared" si="9"/>
        <v>0</v>
      </c>
      <c r="BU169" s="1">
        <f>COUNTIF('Formulario de Respuestas'!$E168:$Z168,"A")</f>
        <v>0</v>
      </c>
      <c r="BV169" s="1">
        <f>COUNTIF('Formulario de Respuestas'!$E168:$Z168,"B")</f>
        <v>0</v>
      </c>
      <c r="BW169" s="1">
        <f>COUNTIF('Formulario de Respuestas'!$E168:$Z168,"C")</f>
        <v>0</v>
      </c>
      <c r="BX169" s="1">
        <f>COUNTIF('Formulario de Respuestas'!$E168:$Z168,"D")</f>
        <v>0</v>
      </c>
      <c r="BY169" s="1">
        <f>COUNTIF('Formulario de Respuestas'!$E168:$Z168,"E (RESPUESTA ANULADA)")</f>
        <v>0</v>
      </c>
    </row>
    <row r="170" spans="1:77" x14ac:dyDescent="0.25">
      <c r="A170" s="1">
        <f>'Formulario de Respuestas'!C169</f>
        <v>0</v>
      </c>
      <c r="B170" s="1">
        <f>'Formulario de Respuestas'!D169</f>
        <v>0</v>
      </c>
      <c r="C170" s="25">
        <f>IF($B170='Formulario de Respuestas'!$D169,'Formulario de Respuestas'!$E169,"ES DIFERENTE")</f>
        <v>0</v>
      </c>
      <c r="D170" s="15" t="str">
        <f>IFERROR(VLOOKUP(CONCATENATE(C$1,C170),'Formulario de Preguntas'!$C$2:$FN$165,3,FALSE),"")</f>
        <v/>
      </c>
      <c r="E170" s="1" t="str">
        <f>IFERROR(VLOOKUP(CONCATENATE(C$1,C170),'Formulario de Preguntas'!$C$2:$FN$165,4,FALSE),"")</f>
        <v/>
      </c>
      <c r="F170" s="25">
        <f>IF($B170='Formulario de Respuestas'!$D169,'Formulario de Respuestas'!$F169,"ES DIFERENTE")</f>
        <v>0</v>
      </c>
      <c r="G170" s="1" t="str">
        <f>IFERROR(VLOOKUP(CONCATENATE(F$1,F170),'Formulario de Preguntas'!$C$2:$FN$165,3,FALSE),"")</f>
        <v/>
      </c>
      <c r="H170" s="1" t="str">
        <f>IFERROR(VLOOKUP(CONCATENATE(F$1,F170),'Formulario de Preguntas'!$C$2:$FN$165,4,FALSE),"")</f>
        <v/>
      </c>
      <c r="I170" s="25">
        <f>IF($B170='Formulario de Respuestas'!$D169,'Formulario de Respuestas'!$G169,"ES DIFERENTE")</f>
        <v>0</v>
      </c>
      <c r="J170" s="1" t="str">
        <f>IFERROR(VLOOKUP(CONCATENATE(I$1,I170),'Formulario de Preguntas'!$C$10:$FN$165,3,FALSE),"")</f>
        <v/>
      </c>
      <c r="K170" s="1" t="str">
        <f>IFERROR(VLOOKUP(CONCATENATE(I$1,I170),'Formulario de Preguntas'!$C$10:$FN$165,4,FALSE),"")</f>
        <v/>
      </c>
      <c r="L170" s="25">
        <f>IF($B170='Formulario de Respuestas'!$D169,'Formulario de Respuestas'!$H169,"ES DIFERENTE")</f>
        <v>0</v>
      </c>
      <c r="M170" s="1" t="str">
        <f>IFERROR(VLOOKUP(CONCATENATE(L$1,L170),'Formulario de Preguntas'!$C$10:$FN$165,3,FALSE),"")</f>
        <v/>
      </c>
      <c r="N170" s="1" t="str">
        <f>IFERROR(VLOOKUP(CONCATENATE(L$1,L170),'Formulario de Preguntas'!$C$10:$FN$165,4,FALSE),"")</f>
        <v/>
      </c>
      <c r="O170" s="25">
        <f>IF($B170='Formulario de Respuestas'!$D169,'Formulario de Respuestas'!$I169,"ES DIFERENTE")</f>
        <v>0</v>
      </c>
      <c r="P170" s="1" t="str">
        <f>IFERROR(VLOOKUP(CONCATENATE(O$1,O170),'Formulario de Preguntas'!$C$10:$FN$165,3,FALSE),"")</f>
        <v/>
      </c>
      <c r="Q170" s="1" t="str">
        <f>IFERROR(VLOOKUP(CONCATENATE(O$1,O170),'Formulario de Preguntas'!$C$10:$FN$165,4,FALSE),"")</f>
        <v/>
      </c>
      <c r="R170" s="25">
        <f>IF($B170='Formulario de Respuestas'!$D169,'Formulario de Respuestas'!$J169,"ES DIFERENTE")</f>
        <v>0</v>
      </c>
      <c r="S170" s="1" t="str">
        <f>IFERROR(VLOOKUP(CONCATENATE(R$1,R170),'Formulario de Preguntas'!$C$10:$FN$165,3,FALSE),"")</f>
        <v/>
      </c>
      <c r="T170" s="1" t="str">
        <f>IFERROR(VLOOKUP(CONCATENATE(R$1,R170),'Formulario de Preguntas'!$C$10:$FN$165,4,FALSE),"")</f>
        <v/>
      </c>
      <c r="U170" s="25">
        <f>IF($B170='Formulario de Respuestas'!$D169,'Formulario de Respuestas'!$K169,"ES DIFERENTE")</f>
        <v>0</v>
      </c>
      <c r="V170" s="1" t="str">
        <f>IFERROR(VLOOKUP(CONCATENATE(U$1,U170),'Formulario de Preguntas'!$C$10:$FN$165,3,FALSE),"")</f>
        <v/>
      </c>
      <c r="W170" s="1" t="str">
        <f>IFERROR(VLOOKUP(CONCATENATE(U$1,U170),'Formulario de Preguntas'!$C$10:$FN$165,4,FALSE),"")</f>
        <v/>
      </c>
      <c r="X170" s="25">
        <f>IF($B170='Formulario de Respuestas'!$D169,'Formulario de Respuestas'!$L169,"ES DIFERENTE")</f>
        <v>0</v>
      </c>
      <c r="Y170" s="1" t="str">
        <f>IFERROR(VLOOKUP(CONCATENATE(X$1,X170),'Formulario de Preguntas'!$C$10:$FN$165,3,FALSE),"")</f>
        <v/>
      </c>
      <c r="Z170" s="1" t="str">
        <f>IFERROR(VLOOKUP(CONCATENATE(X$1,X170),'Formulario de Preguntas'!$C$10:$FN$165,4,FALSE),"")</f>
        <v/>
      </c>
      <c r="AA170" s="25">
        <f>IF($B170='Formulario de Respuestas'!$D169,'Formulario de Respuestas'!$M169,"ES DIFERENTE")</f>
        <v>0</v>
      </c>
      <c r="AB170" s="1" t="str">
        <f>IFERROR(VLOOKUP(CONCATENATE(AA$1,AA170),'Formulario de Preguntas'!$C$10:$FN$165,3,FALSE),"")</f>
        <v/>
      </c>
      <c r="AC170" s="1" t="str">
        <f>IFERROR(VLOOKUP(CONCATENATE(AA$1,AA170),'Formulario de Preguntas'!$C$10:$FN$165,4,FALSE),"")</f>
        <v/>
      </c>
      <c r="AD170" s="25">
        <f>IF($B170='Formulario de Respuestas'!$D169,'Formulario de Respuestas'!$N169,"ES DIFERENTE")</f>
        <v>0</v>
      </c>
      <c r="AE170" s="1" t="str">
        <f>IFERROR(VLOOKUP(CONCATENATE(AD$1,AD170),'Formulario de Preguntas'!$C$10:$FN$165,3,FALSE),"")</f>
        <v/>
      </c>
      <c r="AF170" s="1" t="str">
        <f>IFERROR(VLOOKUP(CONCATENATE(AD$1,AD170),'Formulario de Preguntas'!$C$10:$FN$165,4,FALSE),"")</f>
        <v/>
      </c>
      <c r="AG170" s="25">
        <f>IF($B170='Formulario de Respuestas'!$D169,'Formulario de Respuestas'!$O169,"ES DIFERENTE")</f>
        <v>0</v>
      </c>
      <c r="AH170" s="1" t="str">
        <f>IFERROR(VLOOKUP(CONCATENATE(AG$1,AG170),'Formulario de Preguntas'!$C$10:$FN$165,3,FALSE),"")</f>
        <v/>
      </c>
      <c r="AI170" s="1" t="str">
        <f>IFERROR(VLOOKUP(CONCATENATE(AG$1,AG170),'Formulario de Preguntas'!$C$10:$FN$165,4,FALSE),"")</f>
        <v/>
      </c>
      <c r="AJ170" s="25">
        <f>IF($B170='Formulario de Respuestas'!$D169,'Formulario de Respuestas'!$P169,"ES DIFERENTE")</f>
        <v>0</v>
      </c>
      <c r="AK170" s="1" t="str">
        <f>IFERROR(VLOOKUP(CONCATENATE(AJ$1,AJ170),'Formulario de Preguntas'!$C$10:$FN$165,3,FALSE),"")</f>
        <v/>
      </c>
      <c r="AL170" s="1" t="str">
        <f>IFERROR(VLOOKUP(CONCATENATE(AJ$1,AJ170),'Formulario de Preguntas'!$C$10:$FN$165,4,FALSE),"")</f>
        <v/>
      </c>
      <c r="AM170" s="25">
        <f>IF($B170='Formulario de Respuestas'!$D169,'Formulario de Respuestas'!$Q169,"ES DIFERENTE")</f>
        <v>0</v>
      </c>
      <c r="AN170" s="1" t="str">
        <f>IFERROR(VLOOKUP(CONCATENATE(AM$1,AM170),'Formulario de Preguntas'!$C$10:$FN$165,3,FALSE),"")</f>
        <v/>
      </c>
      <c r="AO170" s="1" t="str">
        <f>IFERROR(VLOOKUP(CONCATENATE(AM$1,AM170),'Formulario de Preguntas'!$C$10:$FN$165,4,FALSE),"")</f>
        <v/>
      </c>
      <c r="AP170" s="25">
        <f>IF($B170='Formulario de Respuestas'!$D169,'Formulario de Respuestas'!$R169,"ES DIFERENTE")</f>
        <v>0</v>
      </c>
      <c r="AQ170" s="1" t="str">
        <f>IFERROR(VLOOKUP(CONCATENATE(AP$1,AP170),'Formulario de Preguntas'!$C$10:$FN$165,3,FALSE),"")</f>
        <v/>
      </c>
      <c r="AR170" s="1" t="str">
        <f>IFERROR(VLOOKUP(CONCATENATE(AP$1,AP170),'Formulario de Preguntas'!$C$10:$FN$165,4,FALSE),"")</f>
        <v/>
      </c>
      <c r="AS170" s="25">
        <f>IF($B170='Formulario de Respuestas'!$D169,'Formulario de Respuestas'!$S169,"ES DIFERENTE")</f>
        <v>0</v>
      </c>
      <c r="AT170" s="1" t="str">
        <f>IFERROR(VLOOKUP(CONCATENATE(AS$1,AS170),'Formulario de Preguntas'!$C$10:$FN$165,3,FALSE),"")</f>
        <v/>
      </c>
      <c r="AU170" s="1" t="str">
        <f>IFERROR(VLOOKUP(CONCATENATE(AS$1,AS170),'Formulario de Preguntas'!$C$10:$FN$165,4,FALSE),"")</f>
        <v/>
      </c>
      <c r="AV170" s="25">
        <f>IF($B170='Formulario de Respuestas'!$D169,'Formulario de Respuestas'!$T169,"ES DIFERENTE")</f>
        <v>0</v>
      </c>
      <c r="AW170" s="1" t="str">
        <f>IFERROR(VLOOKUP(CONCATENATE(AV$1,AV170),'Formulario de Preguntas'!$C$10:$FN$165,3,FALSE),"")</f>
        <v/>
      </c>
      <c r="AX170" s="1" t="str">
        <f>IFERROR(VLOOKUP(CONCATENATE(AV$1,AV170),'Formulario de Preguntas'!$C$10:$FN$165,4,FALSE),"")</f>
        <v/>
      </c>
      <c r="AY170" s="25">
        <f>IF($B170='Formulario de Respuestas'!$D169,'Formulario de Respuestas'!$U169,"ES DIFERENTE")</f>
        <v>0</v>
      </c>
      <c r="AZ170" s="1" t="str">
        <f>IFERROR(VLOOKUP(CONCATENATE(AY$1,AY170),'Formulario de Preguntas'!$C$10:$FN$165,3,FALSE),"")</f>
        <v/>
      </c>
      <c r="BA170" s="1" t="str">
        <f>IFERROR(VLOOKUP(CONCATENATE(AY$1,AY170),'Formulario de Preguntas'!$C$10:$FN$165,4,FALSE),"")</f>
        <v/>
      </c>
      <c r="BB170" s="25">
        <f>IF($B170='Formulario de Respuestas'!$D169,'Formulario de Respuestas'!$V169,"ES DIFERENTE")</f>
        <v>0</v>
      </c>
      <c r="BC170" s="1" t="str">
        <f>IFERROR(VLOOKUP(CONCATENATE(BB$1,BB170),'Formulario de Preguntas'!$C$10:$FN$165,3,FALSE),"")</f>
        <v/>
      </c>
      <c r="BD170" s="1" t="str">
        <f>IFERROR(VLOOKUP(CONCATENATE(BB$1,BB170),'Formulario de Preguntas'!$C$10:$FN$165,4,FALSE),"")</f>
        <v/>
      </c>
      <c r="BE170" s="25">
        <f>IF($B170='Formulario de Respuestas'!$D169,'Formulario de Respuestas'!$W169,"ES DIFERENTE")</f>
        <v>0</v>
      </c>
      <c r="BF170" s="1" t="str">
        <f>IFERROR(VLOOKUP(CONCATENATE(BE$1,BE170),'Formulario de Preguntas'!$C$10:$FN$165,3,FALSE),"")</f>
        <v/>
      </c>
      <c r="BG170" s="1" t="str">
        <f>IFERROR(VLOOKUP(CONCATENATE(BE$1,BE170),'Formulario de Preguntas'!$C$10:$FN$165,4,FALSE),"")</f>
        <v/>
      </c>
      <c r="BH170" s="25">
        <f>IF($B170='Formulario de Respuestas'!$D169,'Formulario de Respuestas'!$X169,"ES DIFERENTE")</f>
        <v>0</v>
      </c>
      <c r="BI170" s="1" t="str">
        <f>IFERROR(VLOOKUP(CONCATENATE(BH$1,BH170),'Formulario de Preguntas'!$C$10:$FN$165,3,FALSE),"")</f>
        <v/>
      </c>
      <c r="BJ170" s="1" t="str">
        <f>IFERROR(VLOOKUP(CONCATENATE(BH$1,BH170),'Formulario de Preguntas'!$C$10:$FN$165,4,FALSE),"")</f>
        <v/>
      </c>
      <c r="BK170" s="25">
        <f>IF($B170='Formulario de Respuestas'!$D169,'Formulario de Respuestas'!$Y169,"ES DIFERENTE")</f>
        <v>0</v>
      </c>
      <c r="BL170" s="1" t="str">
        <f>IFERROR(VLOOKUP(CONCATENATE(BK$1,BK170),'Formulario de Preguntas'!$C$10:$FN$165,3,FALSE),"")</f>
        <v/>
      </c>
      <c r="BM170" s="1" t="str">
        <f>IFERROR(VLOOKUP(CONCATENATE(BK$1,BK170),'Formulario de Preguntas'!$C$10:$FN$165,4,FALSE),"")</f>
        <v/>
      </c>
      <c r="BN170" s="25">
        <f>IF($B170='Formulario de Respuestas'!$D169,'Formulario de Respuestas'!$Z169,"ES DIFERENTE")</f>
        <v>0</v>
      </c>
      <c r="BO170" s="1" t="str">
        <f>IFERROR(VLOOKUP(CONCATENATE(BN$1,BN170),'Formulario de Preguntas'!$C$10:$FN$165,3,FALSE),"")</f>
        <v/>
      </c>
      <c r="BP170" s="1" t="str">
        <f>IFERROR(VLOOKUP(CONCATENATE(BN$1,BN170),'Formulario de Preguntas'!$C$10:$FN$165,4,FALSE),"")</f>
        <v/>
      </c>
      <c r="BR170" s="1">
        <f t="shared" si="7"/>
        <v>0</v>
      </c>
      <c r="BS170" s="1">
        <f t="shared" si="8"/>
        <v>0.25</v>
      </c>
      <c r="BT170" s="1">
        <f t="shared" si="9"/>
        <v>0</v>
      </c>
      <c r="BU170" s="1">
        <f>COUNTIF('Formulario de Respuestas'!$E169:$Z169,"A")</f>
        <v>0</v>
      </c>
      <c r="BV170" s="1">
        <f>COUNTIF('Formulario de Respuestas'!$E169:$Z169,"B")</f>
        <v>0</v>
      </c>
      <c r="BW170" s="1">
        <f>COUNTIF('Formulario de Respuestas'!$E169:$Z169,"C")</f>
        <v>0</v>
      </c>
      <c r="BX170" s="1">
        <f>COUNTIF('Formulario de Respuestas'!$E169:$Z169,"D")</f>
        <v>0</v>
      </c>
      <c r="BY170" s="1">
        <f>COUNTIF('Formulario de Respuestas'!$E169:$Z169,"E (RESPUESTA ANULADA)")</f>
        <v>0</v>
      </c>
    </row>
    <row r="171" spans="1:77" x14ac:dyDescent="0.25">
      <c r="A171" s="1">
        <f>'Formulario de Respuestas'!C170</f>
        <v>0</v>
      </c>
      <c r="B171" s="1">
        <f>'Formulario de Respuestas'!D170</f>
        <v>0</v>
      </c>
      <c r="C171" s="25">
        <f>IF($B171='Formulario de Respuestas'!$D170,'Formulario de Respuestas'!$E170,"ES DIFERENTE")</f>
        <v>0</v>
      </c>
      <c r="D171" s="15" t="str">
        <f>IFERROR(VLOOKUP(CONCATENATE(C$1,C171),'Formulario de Preguntas'!$C$2:$FN$165,3,FALSE),"")</f>
        <v/>
      </c>
      <c r="E171" s="1" t="str">
        <f>IFERROR(VLOOKUP(CONCATENATE(C$1,C171),'Formulario de Preguntas'!$C$2:$FN$165,4,FALSE),"")</f>
        <v/>
      </c>
      <c r="F171" s="25">
        <f>IF($B171='Formulario de Respuestas'!$D170,'Formulario de Respuestas'!$F170,"ES DIFERENTE")</f>
        <v>0</v>
      </c>
      <c r="G171" s="1" t="str">
        <f>IFERROR(VLOOKUP(CONCATENATE(F$1,F171),'Formulario de Preguntas'!$C$2:$FN$165,3,FALSE),"")</f>
        <v/>
      </c>
      <c r="H171" s="1" t="str">
        <f>IFERROR(VLOOKUP(CONCATENATE(F$1,F171),'Formulario de Preguntas'!$C$2:$FN$165,4,FALSE),"")</f>
        <v/>
      </c>
      <c r="I171" s="25">
        <f>IF($B171='Formulario de Respuestas'!$D170,'Formulario de Respuestas'!$G170,"ES DIFERENTE")</f>
        <v>0</v>
      </c>
      <c r="J171" s="1" t="str">
        <f>IFERROR(VLOOKUP(CONCATENATE(I$1,I171),'Formulario de Preguntas'!$C$10:$FN$165,3,FALSE),"")</f>
        <v/>
      </c>
      <c r="K171" s="1" t="str">
        <f>IFERROR(VLOOKUP(CONCATENATE(I$1,I171),'Formulario de Preguntas'!$C$10:$FN$165,4,FALSE),"")</f>
        <v/>
      </c>
      <c r="L171" s="25">
        <f>IF($B171='Formulario de Respuestas'!$D170,'Formulario de Respuestas'!$H170,"ES DIFERENTE")</f>
        <v>0</v>
      </c>
      <c r="M171" s="1" t="str">
        <f>IFERROR(VLOOKUP(CONCATENATE(L$1,L171),'Formulario de Preguntas'!$C$10:$FN$165,3,FALSE),"")</f>
        <v/>
      </c>
      <c r="N171" s="1" t="str">
        <f>IFERROR(VLOOKUP(CONCATENATE(L$1,L171),'Formulario de Preguntas'!$C$10:$FN$165,4,FALSE),"")</f>
        <v/>
      </c>
      <c r="O171" s="25">
        <f>IF($B171='Formulario de Respuestas'!$D170,'Formulario de Respuestas'!$I170,"ES DIFERENTE")</f>
        <v>0</v>
      </c>
      <c r="P171" s="1" t="str">
        <f>IFERROR(VLOOKUP(CONCATENATE(O$1,O171),'Formulario de Preguntas'!$C$10:$FN$165,3,FALSE),"")</f>
        <v/>
      </c>
      <c r="Q171" s="1" t="str">
        <f>IFERROR(VLOOKUP(CONCATENATE(O$1,O171),'Formulario de Preguntas'!$C$10:$FN$165,4,FALSE),"")</f>
        <v/>
      </c>
      <c r="R171" s="25">
        <f>IF($B171='Formulario de Respuestas'!$D170,'Formulario de Respuestas'!$J170,"ES DIFERENTE")</f>
        <v>0</v>
      </c>
      <c r="S171" s="1" t="str">
        <f>IFERROR(VLOOKUP(CONCATENATE(R$1,R171),'Formulario de Preguntas'!$C$10:$FN$165,3,FALSE),"")</f>
        <v/>
      </c>
      <c r="T171" s="1" t="str">
        <f>IFERROR(VLOOKUP(CONCATENATE(R$1,R171),'Formulario de Preguntas'!$C$10:$FN$165,4,FALSE),"")</f>
        <v/>
      </c>
      <c r="U171" s="25">
        <f>IF($B171='Formulario de Respuestas'!$D170,'Formulario de Respuestas'!$K170,"ES DIFERENTE")</f>
        <v>0</v>
      </c>
      <c r="V171" s="1" t="str">
        <f>IFERROR(VLOOKUP(CONCATENATE(U$1,U171),'Formulario de Preguntas'!$C$10:$FN$165,3,FALSE),"")</f>
        <v/>
      </c>
      <c r="W171" s="1" t="str">
        <f>IFERROR(VLOOKUP(CONCATENATE(U$1,U171),'Formulario de Preguntas'!$C$10:$FN$165,4,FALSE),"")</f>
        <v/>
      </c>
      <c r="X171" s="25">
        <f>IF($B171='Formulario de Respuestas'!$D170,'Formulario de Respuestas'!$L170,"ES DIFERENTE")</f>
        <v>0</v>
      </c>
      <c r="Y171" s="1" t="str">
        <f>IFERROR(VLOOKUP(CONCATENATE(X$1,X171),'Formulario de Preguntas'!$C$10:$FN$165,3,FALSE),"")</f>
        <v/>
      </c>
      <c r="Z171" s="1" t="str">
        <f>IFERROR(VLOOKUP(CONCATENATE(X$1,X171),'Formulario de Preguntas'!$C$10:$FN$165,4,FALSE),"")</f>
        <v/>
      </c>
      <c r="AA171" s="25">
        <f>IF($B171='Formulario de Respuestas'!$D170,'Formulario de Respuestas'!$M170,"ES DIFERENTE")</f>
        <v>0</v>
      </c>
      <c r="AB171" s="1" t="str">
        <f>IFERROR(VLOOKUP(CONCATENATE(AA$1,AA171),'Formulario de Preguntas'!$C$10:$FN$165,3,FALSE),"")</f>
        <v/>
      </c>
      <c r="AC171" s="1" t="str">
        <f>IFERROR(VLOOKUP(CONCATENATE(AA$1,AA171),'Formulario de Preguntas'!$C$10:$FN$165,4,FALSE),"")</f>
        <v/>
      </c>
      <c r="AD171" s="25">
        <f>IF($B171='Formulario de Respuestas'!$D170,'Formulario de Respuestas'!$N170,"ES DIFERENTE")</f>
        <v>0</v>
      </c>
      <c r="AE171" s="1" t="str">
        <f>IFERROR(VLOOKUP(CONCATENATE(AD$1,AD171),'Formulario de Preguntas'!$C$10:$FN$165,3,FALSE),"")</f>
        <v/>
      </c>
      <c r="AF171" s="1" t="str">
        <f>IFERROR(VLOOKUP(CONCATENATE(AD$1,AD171),'Formulario de Preguntas'!$C$10:$FN$165,4,FALSE),"")</f>
        <v/>
      </c>
      <c r="AG171" s="25">
        <f>IF($B171='Formulario de Respuestas'!$D170,'Formulario de Respuestas'!$O170,"ES DIFERENTE")</f>
        <v>0</v>
      </c>
      <c r="AH171" s="1" t="str">
        <f>IFERROR(VLOOKUP(CONCATENATE(AG$1,AG171),'Formulario de Preguntas'!$C$10:$FN$165,3,FALSE),"")</f>
        <v/>
      </c>
      <c r="AI171" s="1" t="str">
        <f>IFERROR(VLOOKUP(CONCATENATE(AG$1,AG171),'Formulario de Preguntas'!$C$10:$FN$165,4,FALSE),"")</f>
        <v/>
      </c>
      <c r="AJ171" s="25">
        <f>IF($B171='Formulario de Respuestas'!$D170,'Formulario de Respuestas'!$P170,"ES DIFERENTE")</f>
        <v>0</v>
      </c>
      <c r="AK171" s="1" t="str">
        <f>IFERROR(VLOOKUP(CONCATENATE(AJ$1,AJ171),'Formulario de Preguntas'!$C$10:$FN$165,3,FALSE),"")</f>
        <v/>
      </c>
      <c r="AL171" s="1" t="str">
        <f>IFERROR(VLOOKUP(CONCATENATE(AJ$1,AJ171),'Formulario de Preguntas'!$C$10:$FN$165,4,FALSE),"")</f>
        <v/>
      </c>
      <c r="AM171" s="25">
        <f>IF($B171='Formulario de Respuestas'!$D170,'Formulario de Respuestas'!$Q170,"ES DIFERENTE")</f>
        <v>0</v>
      </c>
      <c r="AN171" s="1" t="str">
        <f>IFERROR(VLOOKUP(CONCATENATE(AM$1,AM171),'Formulario de Preguntas'!$C$10:$FN$165,3,FALSE),"")</f>
        <v/>
      </c>
      <c r="AO171" s="1" t="str">
        <f>IFERROR(VLOOKUP(CONCATENATE(AM$1,AM171),'Formulario de Preguntas'!$C$10:$FN$165,4,FALSE),"")</f>
        <v/>
      </c>
      <c r="AP171" s="25">
        <f>IF($B171='Formulario de Respuestas'!$D170,'Formulario de Respuestas'!$R170,"ES DIFERENTE")</f>
        <v>0</v>
      </c>
      <c r="AQ171" s="1" t="str">
        <f>IFERROR(VLOOKUP(CONCATENATE(AP$1,AP171),'Formulario de Preguntas'!$C$10:$FN$165,3,FALSE),"")</f>
        <v/>
      </c>
      <c r="AR171" s="1" t="str">
        <f>IFERROR(VLOOKUP(CONCATENATE(AP$1,AP171),'Formulario de Preguntas'!$C$10:$FN$165,4,FALSE),"")</f>
        <v/>
      </c>
      <c r="AS171" s="25">
        <f>IF($B171='Formulario de Respuestas'!$D170,'Formulario de Respuestas'!$S170,"ES DIFERENTE")</f>
        <v>0</v>
      </c>
      <c r="AT171" s="1" t="str">
        <f>IFERROR(VLOOKUP(CONCATENATE(AS$1,AS171),'Formulario de Preguntas'!$C$10:$FN$165,3,FALSE),"")</f>
        <v/>
      </c>
      <c r="AU171" s="1" t="str">
        <f>IFERROR(VLOOKUP(CONCATENATE(AS$1,AS171),'Formulario de Preguntas'!$C$10:$FN$165,4,FALSE),"")</f>
        <v/>
      </c>
      <c r="AV171" s="25">
        <f>IF($B171='Formulario de Respuestas'!$D170,'Formulario de Respuestas'!$T170,"ES DIFERENTE")</f>
        <v>0</v>
      </c>
      <c r="AW171" s="1" t="str">
        <f>IFERROR(VLOOKUP(CONCATENATE(AV$1,AV171),'Formulario de Preguntas'!$C$10:$FN$165,3,FALSE),"")</f>
        <v/>
      </c>
      <c r="AX171" s="1" t="str">
        <f>IFERROR(VLOOKUP(CONCATENATE(AV$1,AV171),'Formulario de Preguntas'!$C$10:$FN$165,4,FALSE),"")</f>
        <v/>
      </c>
      <c r="AY171" s="25">
        <f>IF($B171='Formulario de Respuestas'!$D170,'Formulario de Respuestas'!$U170,"ES DIFERENTE")</f>
        <v>0</v>
      </c>
      <c r="AZ171" s="1" t="str">
        <f>IFERROR(VLOOKUP(CONCATENATE(AY$1,AY171),'Formulario de Preguntas'!$C$10:$FN$165,3,FALSE),"")</f>
        <v/>
      </c>
      <c r="BA171" s="1" t="str">
        <f>IFERROR(VLOOKUP(CONCATENATE(AY$1,AY171),'Formulario de Preguntas'!$C$10:$FN$165,4,FALSE),"")</f>
        <v/>
      </c>
      <c r="BB171" s="25">
        <f>IF($B171='Formulario de Respuestas'!$D170,'Formulario de Respuestas'!$V170,"ES DIFERENTE")</f>
        <v>0</v>
      </c>
      <c r="BC171" s="1" t="str">
        <f>IFERROR(VLOOKUP(CONCATENATE(BB$1,BB171),'Formulario de Preguntas'!$C$10:$FN$165,3,FALSE),"")</f>
        <v/>
      </c>
      <c r="BD171" s="1" t="str">
        <f>IFERROR(VLOOKUP(CONCATENATE(BB$1,BB171),'Formulario de Preguntas'!$C$10:$FN$165,4,FALSE),"")</f>
        <v/>
      </c>
      <c r="BE171" s="25">
        <f>IF($B171='Formulario de Respuestas'!$D170,'Formulario de Respuestas'!$W170,"ES DIFERENTE")</f>
        <v>0</v>
      </c>
      <c r="BF171" s="1" t="str">
        <f>IFERROR(VLOOKUP(CONCATENATE(BE$1,BE171),'Formulario de Preguntas'!$C$10:$FN$165,3,FALSE),"")</f>
        <v/>
      </c>
      <c r="BG171" s="1" t="str">
        <f>IFERROR(VLOOKUP(CONCATENATE(BE$1,BE171),'Formulario de Preguntas'!$C$10:$FN$165,4,FALSE),"")</f>
        <v/>
      </c>
      <c r="BH171" s="25">
        <f>IF($B171='Formulario de Respuestas'!$D170,'Formulario de Respuestas'!$X170,"ES DIFERENTE")</f>
        <v>0</v>
      </c>
      <c r="BI171" s="1" t="str">
        <f>IFERROR(VLOOKUP(CONCATENATE(BH$1,BH171),'Formulario de Preguntas'!$C$10:$FN$165,3,FALSE),"")</f>
        <v/>
      </c>
      <c r="BJ171" s="1" t="str">
        <f>IFERROR(VLOOKUP(CONCATENATE(BH$1,BH171),'Formulario de Preguntas'!$C$10:$FN$165,4,FALSE),"")</f>
        <v/>
      </c>
      <c r="BK171" s="25">
        <f>IF($B171='Formulario de Respuestas'!$D170,'Formulario de Respuestas'!$Y170,"ES DIFERENTE")</f>
        <v>0</v>
      </c>
      <c r="BL171" s="1" t="str">
        <f>IFERROR(VLOOKUP(CONCATENATE(BK$1,BK171),'Formulario de Preguntas'!$C$10:$FN$165,3,FALSE),"")</f>
        <v/>
      </c>
      <c r="BM171" s="1" t="str">
        <f>IFERROR(VLOOKUP(CONCATENATE(BK$1,BK171),'Formulario de Preguntas'!$C$10:$FN$165,4,FALSE),"")</f>
        <v/>
      </c>
      <c r="BN171" s="25">
        <f>IF($B171='Formulario de Respuestas'!$D170,'Formulario de Respuestas'!$Z170,"ES DIFERENTE")</f>
        <v>0</v>
      </c>
      <c r="BO171" s="1" t="str">
        <f>IFERROR(VLOOKUP(CONCATENATE(BN$1,BN171),'Formulario de Preguntas'!$C$10:$FN$165,3,FALSE),"")</f>
        <v/>
      </c>
      <c r="BP171" s="1" t="str">
        <f>IFERROR(VLOOKUP(CONCATENATE(BN$1,BN171),'Formulario de Preguntas'!$C$10:$FN$165,4,FALSE),"")</f>
        <v/>
      </c>
      <c r="BR171" s="1">
        <f t="shared" si="7"/>
        <v>0</v>
      </c>
      <c r="BS171" s="1">
        <f t="shared" si="8"/>
        <v>0.25</v>
      </c>
      <c r="BT171" s="1">
        <f t="shared" si="9"/>
        <v>0</v>
      </c>
      <c r="BU171" s="1">
        <f>COUNTIF('Formulario de Respuestas'!$E170:$Z170,"A")</f>
        <v>0</v>
      </c>
      <c r="BV171" s="1">
        <f>COUNTIF('Formulario de Respuestas'!$E170:$Z170,"B")</f>
        <v>0</v>
      </c>
      <c r="BW171" s="1">
        <f>COUNTIF('Formulario de Respuestas'!$E170:$Z170,"C")</f>
        <v>0</v>
      </c>
      <c r="BX171" s="1">
        <f>COUNTIF('Formulario de Respuestas'!$E170:$Z170,"D")</f>
        <v>0</v>
      </c>
      <c r="BY171" s="1">
        <f>COUNTIF('Formulario de Respuestas'!$E170:$Z170,"E (RESPUESTA ANULADA)")</f>
        <v>0</v>
      </c>
    </row>
    <row r="172" spans="1:77" x14ac:dyDescent="0.25">
      <c r="A172" s="1">
        <f>'Formulario de Respuestas'!C171</f>
        <v>0</v>
      </c>
      <c r="B172" s="1">
        <f>'Formulario de Respuestas'!D171</f>
        <v>0</v>
      </c>
      <c r="C172" s="25">
        <f>IF($B172='Formulario de Respuestas'!$D171,'Formulario de Respuestas'!$E171,"ES DIFERENTE")</f>
        <v>0</v>
      </c>
      <c r="D172" s="15" t="str">
        <f>IFERROR(VLOOKUP(CONCATENATE(C$1,C172),'Formulario de Preguntas'!$C$2:$FN$165,3,FALSE),"")</f>
        <v/>
      </c>
      <c r="E172" s="1" t="str">
        <f>IFERROR(VLOOKUP(CONCATENATE(C$1,C172),'Formulario de Preguntas'!$C$2:$FN$165,4,FALSE),"")</f>
        <v/>
      </c>
      <c r="F172" s="25">
        <f>IF($B172='Formulario de Respuestas'!$D171,'Formulario de Respuestas'!$F171,"ES DIFERENTE")</f>
        <v>0</v>
      </c>
      <c r="G172" s="1" t="str">
        <f>IFERROR(VLOOKUP(CONCATENATE(F$1,F172),'Formulario de Preguntas'!$C$2:$FN$165,3,FALSE),"")</f>
        <v/>
      </c>
      <c r="H172" s="1" t="str">
        <f>IFERROR(VLOOKUP(CONCATENATE(F$1,F172),'Formulario de Preguntas'!$C$2:$FN$165,4,FALSE),"")</f>
        <v/>
      </c>
      <c r="I172" s="25">
        <f>IF($B172='Formulario de Respuestas'!$D171,'Formulario de Respuestas'!$G171,"ES DIFERENTE")</f>
        <v>0</v>
      </c>
      <c r="J172" s="1" t="str">
        <f>IFERROR(VLOOKUP(CONCATENATE(I$1,I172),'Formulario de Preguntas'!$C$10:$FN$165,3,FALSE),"")</f>
        <v/>
      </c>
      <c r="K172" s="1" t="str">
        <f>IFERROR(VLOOKUP(CONCATENATE(I$1,I172),'Formulario de Preguntas'!$C$10:$FN$165,4,FALSE),"")</f>
        <v/>
      </c>
      <c r="L172" s="25">
        <f>IF($B172='Formulario de Respuestas'!$D171,'Formulario de Respuestas'!$H171,"ES DIFERENTE")</f>
        <v>0</v>
      </c>
      <c r="M172" s="1" t="str">
        <f>IFERROR(VLOOKUP(CONCATENATE(L$1,L172),'Formulario de Preguntas'!$C$10:$FN$165,3,FALSE),"")</f>
        <v/>
      </c>
      <c r="N172" s="1" t="str">
        <f>IFERROR(VLOOKUP(CONCATENATE(L$1,L172),'Formulario de Preguntas'!$C$10:$FN$165,4,FALSE),"")</f>
        <v/>
      </c>
      <c r="O172" s="25">
        <f>IF($B172='Formulario de Respuestas'!$D171,'Formulario de Respuestas'!$I171,"ES DIFERENTE")</f>
        <v>0</v>
      </c>
      <c r="P172" s="1" t="str">
        <f>IFERROR(VLOOKUP(CONCATENATE(O$1,O172),'Formulario de Preguntas'!$C$10:$FN$165,3,FALSE),"")</f>
        <v/>
      </c>
      <c r="Q172" s="1" t="str">
        <f>IFERROR(VLOOKUP(CONCATENATE(O$1,O172),'Formulario de Preguntas'!$C$10:$FN$165,4,FALSE),"")</f>
        <v/>
      </c>
      <c r="R172" s="25">
        <f>IF($B172='Formulario de Respuestas'!$D171,'Formulario de Respuestas'!$J171,"ES DIFERENTE")</f>
        <v>0</v>
      </c>
      <c r="S172" s="1" t="str">
        <f>IFERROR(VLOOKUP(CONCATENATE(R$1,R172),'Formulario de Preguntas'!$C$10:$FN$165,3,FALSE),"")</f>
        <v/>
      </c>
      <c r="T172" s="1" t="str">
        <f>IFERROR(VLOOKUP(CONCATENATE(R$1,R172),'Formulario de Preguntas'!$C$10:$FN$165,4,FALSE),"")</f>
        <v/>
      </c>
      <c r="U172" s="25">
        <f>IF($B172='Formulario de Respuestas'!$D171,'Formulario de Respuestas'!$K171,"ES DIFERENTE")</f>
        <v>0</v>
      </c>
      <c r="V172" s="1" t="str">
        <f>IFERROR(VLOOKUP(CONCATENATE(U$1,U172),'Formulario de Preguntas'!$C$10:$FN$165,3,FALSE),"")</f>
        <v/>
      </c>
      <c r="W172" s="1" t="str">
        <f>IFERROR(VLOOKUP(CONCATENATE(U$1,U172),'Formulario de Preguntas'!$C$10:$FN$165,4,FALSE),"")</f>
        <v/>
      </c>
      <c r="X172" s="25">
        <f>IF($B172='Formulario de Respuestas'!$D171,'Formulario de Respuestas'!$L171,"ES DIFERENTE")</f>
        <v>0</v>
      </c>
      <c r="Y172" s="1" t="str">
        <f>IFERROR(VLOOKUP(CONCATENATE(X$1,X172),'Formulario de Preguntas'!$C$10:$FN$165,3,FALSE),"")</f>
        <v/>
      </c>
      <c r="Z172" s="1" t="str">
        <f>IFERROR(VLOOKUP(CONCATENATE(X$1,X172),'Formulario de Preguntas'!$C$10:$FN$165,4,FALSE),"")</f>
        <v/>
      </c>
      <c r="AA172" s="25">
        <f>IF($B172='Formulario de Respuestas'!$D171,'Formulario de Respuestas'!$M171,"ES DIFERENTE")</f>
        <v>0</v>
      </c>
      <c r="AB172" s="1" t="str">
        <f>IFERROR(VLOOKUP(CONCATENATE(AA$1,AA172),'Formulario de Preguntas'!$C$10:$FN$165,3,FALSE),"")</f>
        <v/>
      </c>
      <c r="AC172" s="1" t="str">
        <f>IFERROR(VLOOKUP(CONCATENATE(AA$1,AA172),'Formulario de Preguntas'!$C$10:$FN$165,4,FALSE),"")</f>
        <v/>
      </c>
      <c r="AD172" s="25">
        <f>IF($B172='Formulario de Respuestas'!$D171,'Formulario de Respuestas'!$N171,"ES DIFERENTE")</f>
        <v>0</v>
      </c>
      <c r="AE172" s="1" t="str">
        <f>IFERROR(VLOOKUP(CONCATENATE(AD$1,AD172),'Formulario de Preguntas'!$C$10:$FN$165,3,FALSE),"")</f>
        <v/>
      </c>
      <c r="AF172" s="1" t="str">
        <f>IFERROR(VLOOKUP(CONCATENATE(AD$1,AD172),'Formulario de Preguntas'!$C$10:$FN$165,4,FALSE),"")</f>
        <v/>
      </c>
      <c r="AG172" s="25">
        <f>IF($B172='Formulario de Respuestas'!$D171,'Formulario de Respuestas'!$O171,"ES DIFERENTE")</f>
        <v>0</v>
      </c>
      <c r="AH172" s="1" t="str">
        <f>IFERROR(VLOOKUP(CONCATENATE(AG$1,AG172),'Formulario de Preguntas'!$C$10:$FN$165,3,FALSE),"")</f>
        <v/>
      </c>
      <c r="AI172" s="1" t="str">
        <f>IFERROR(VLOOKUP(CONCATENATE(AG$1,AG172),'Formulario de Preguntas'!$C$10:$FN$165,4,FALSE),"")</f>
        <v/>
      </c>
      <c r="AJ172" s="25">
        <f>IF($B172='Formulario de Respuestas'!$D171,'Formulario de Respuestas'!$P171,"ES DIFERENTE")</f>
        <v>0</v>
      </c>
      <c r="AK172" s="1" t="str">
        <f>IFERROR(VLOOKUP(CONCATENATE(AJ$1,AJ172),'Formulario de Preguntas'!$C$10:$FN$165,3,FALSE),"")</f>
        <v/>
      </c>
      <c r="AL172" s="1" t="str">
        <f>IFERROR(VLOOKUP(CONCATENATE(AJ$1,AJ172),'Formulario de Preguntas'!$C$10:$FN$165,4,FALSE),"")</f>
        <v/>
      </c>
      <c r="AM172" s="25">
        <f>IF($B172='Formulario de Respuestas'!$D171,'Formulario de Respuestas'!$Q171,"ES DIFERENTE")</f>
        <v>0</v>
      </c>
      <c r="AN172" s="1" t="str">
        <f>IFERROR(VLOOKUP(CONCATENATE(AM$1,AM172),'Formulario de Preguntas'!$C$10:$FN$165,3,FALSE),"")</f>
        <v/>
      </c>
      <c r="AO172" s="1" t="str">
        <f>IFERROR(VLOOKUP(CONCATENATE(AM$1,AM172),'Formulario de Preguntas'!$C$10:$FN$165,4,FALSE),"")</f>
        <v/>
      </c>
      <c r="AP172" s="25">
        <f>IF($B172='Formulario de Respuestas'!$D171,'Formulario de Respuestas'!$R171,"ES DIFERENTE")</f>
        <v>0</v>
      </c>
      <c r="AQ172" s="1" t="str">
        <f>IFERROR(VLOOKUP(CONCATENATE(AP$1,AP172),'Formulario de Preguntas'!$C$10:$FN$165,3,FALSE),"")</f>
        <v/>
      </c>
      <c r="AR172" s="1" t="str">
        <f>IFERROR(VLOOKUP(CONCATENATE(AP$1,AP172),'Formulario de Preguntas'!$C$10:$FN$165,4,FALSE),"")</f>
        <v/>
      </c>
      <c r="AS172" s="25">
        <f>IF($B172='Formulario de Respuestas'!$D171,'Formulario de Respuestas'!$S171,"ES DIFERENTE")</f>
        <v>0</v>
      </c>
      <c r="AT172" s="1" t="str">
        <f>IFERROR(VLOOKUP(CONCATENATE(AS$1,AS172),'Formulario de Preguntas'!$C$10:$FN$165,3,FALSE),"")</f>
        <v/>
      </c>
      <c r="AU172" s="1" t="str">
        <f>IFERROR(VLOOKUP(CONCATENATE(AS$1,AS172),'Formulario de Preguntas'!$C$10:$FN$165,4,FALSE),"")</f>
        <v/>
      </c>
      <c r="AV172" s="25">
        <f>IF($B172='Formulario de Respuestas'!$D171,'Formulario de Respuestas'!$T171,"ES DIFERENTE")</f>
        <v>0</v>
      </c>
      <c r="AW172" s="1" t="str">
        <f>IFERROR(VLOOKUP(CONCATENATE(AV$1,AV172),'Formulario de Preguntas'!$C$10:$FN$165,3,FALSE),"")</f>
        <v/>
      </c>
      <c r="AX172" s="1" t="str">
        <f>IFERROR(VLOOKUP(CONCATENATE(AV$1,AV172),'Formulario de Preguntas'!$C$10:$FN$165,4,FALSE),"")</f>
        <v/>
      </c>
      <c r="AY172" s="25">
        <f>IF($B172='Formulario de Respuestas'!$D171,'Formulario de Respuestas'!$U171,"ES DIFERENTE")</f>
        <v>0</v>
      </c>
      <c r="AZ172" s="1" t="str">
        <f>IFERROR(VLOOKUP(CONCATENATE(AY$1,AY172),'Formulario de Preguntas'!$C$10:$FN$165,3,FALSE),"")</f>
        <v/>
      </c>
      <c r="BA172" s="1" t="str">
        <f>IFERROR(VLOOKUP(CONCATENATE(AY$1,AY172),'Formulario de Preguntas'!$C$10:$FN$165,4,FALSE),"")</f>
        <v/>
      </c>
      <c r="BB172" s="25">
        <f>IF($B172='Formulario de Respuestas'!$D171,'Formulario de Respuestas'!$V171,"ES DIFERENTE")</f>
        <v>0</v>
      </c>
      <c r="BC172" s="1" t="str">
        <f>IFERROR(VLOOKUP(CONCATENATE(BB$1,BB172),'Formulario de Preguntas'!$C$10:$FN$165,3,FALSE),"")</f>
        <v/>
      </c>
      <c r="BD172" s="1" t="str">
        <f>IFERROR(VLOOKUP(CONCATENATE(BB$1,BB172),'Formulario de Preguntas'!$C$10:$FN$165,4,FALSE),"")</f>
        <v/>
      </c>
      <c r="BE172" s="25">
        <f>IF($B172='Formulario de Respuestas'!$D171,'Formulario de Respuestas'!$W171,"ES DIFERENTE")</f>
        <v>0</v>
      </c>
      <c r="BF172" s="1" t="str">
        <f>IFERROR(VLOOKUP(CONCATENATE(BE$1,BE172),'Formulario de Preguntas'!$C$10:$FN$165,3,FALSE),"")</f>
        <v/>
      </c>
      <c r="BG172" s="1" t="str">
        <f>IFERROR(VLOOKUP(CONCATENATE(BE$1,BE172),'Formulario de Preguntas'!$C$10:$FN$165,4,FALSE),"")</f>
        <v/>
      </c>
      <c r="BH172" s="25">
        <f>IF($B172='Formulario de Respuestas'!$D171,'Formulario de Respuestas'!$X171,"ES DIFERENTE")</f>
        <v>0</v>
      </c>
      <c r="BI172" s="1" t="str">
        <f>IFERROR(VLOOKUP(CONCATENATE(BH$1,BH172),'Formulario de Preguntas'!$C$10:$FN$165,3,FALSE),"")</f>
        <v/>
      </c>
      <c r="BJ172" s="1" t="str">
        <f>IFERROR(VLOOKUP(CONCATENATE(BH$1,BH172),'Formulario de Preguntas'!$C$10:$FN$165,4,FALSE),"")</f>
        <v/>
      </c>
      <c r="BK172" s="25">
        <f>IF($B172='Formulario de Respuestas'!$D171,'Formulario de Respuestas'!$Y171,"ES DIFERENTE")</f>
        <v>0</v>
      </c>
      <c r="BL172" s="1" t="str">
        <f>IFERROR(VLOOKUP(CONCATENATE(BK$1,BK172),'Formulario de Preguntas'!$C$10:$FN$165,3,FALSE),"")</f>
        <v/>
      </c>
      <c r="BM172" s="1" t="str">
        <f>IFERROR(VLOOKUP(CONCATENATE(BK$1,BK172),'Formulario de Preguntas'!$C$10:$FN$165,4,FALSE),"")</f>
        <v/>
      </c>
      <c r="BN172" s="25">
        <f>IF($B172='Formulario de Respuestas'!$D171,'Formulario de Respuestas'!$Z171,"ES DIFERENTE")</f>
        <v>0</v>
      </c>
      <c r="BO172" s="1" t="str">
        <f>IFERROR(VLOOKUP(CONCATENATE(BN$1,BN172),'Formulario de Preguntas'!$C$10:$FN$165,3,FALSE),"")</f>
        <v/>
      </c>
      <c r="BP172" s="1" t="str">
        <f>IFERROR(VLOOKUP(CONCATENATE(BN$1,BN172),'Formulario de Preguntas'!$C$10:$FN$165,4,FALSE),"")</f>
        <v/>
      </c>
      <c r="BR172" s="1">
        <f t="shared" si="7"/>
        <v>0</v>
      </c>
      <c r="BS172" s="1">
        <f t="shared" si="8"/>
        <v>0.25</v>
      </c>
      <c r="BT172" s="1">
        <f t="shared" si="9"/>
        <v>0</v>
      </c>
      <c r="BU172" s="1">
        <f>COUNTIF('Formulario de Respuestas'!$E171:$Z171,"A")</f>
        <v>0</v>
      </c>
      <c r="BV172" s="1">
        <f>COUNTIF('Formulario de Respuestas'!$E171:$Z171,"B")</f>
        <v>0</v>
      </c>
      <c r="BW172" s="1">
        <f>COUNTIF('Formulario de Respuestas'!$E171:$Z171,"C")</f>
        <v>0</v>
      </c>
      <c r="BX172" s="1">
        <f>COUNTIF('Formulario de Respuestas'!$E171:$Z171,"D")</f>
        <v>0</v>
      </c>
      <c r="BY172" s="1">
        <f>COUNTIF('Formulario de Respuestas'!$E171:$Z171,"E (RESPUESTA ANULADA)")</f>
        <v>0</v>
      </c>
    </row>
    <row r="173" spans="1:77" x14ac:dyDescent="0.25">
      <c r="A173" s="1">
        <f>'Formulario de Respuestas'!C172</f>
        <v>0</v>
      </c>
      <c r="B173" s="1">
        <f>'Formulario de Respuestas'!D172</f>
        <v>0</v>
      </c>
      <c r="C173" s="25">
        <f>IF($B173='Formulario de Respuestas'!$D172,'Formulario de Respuestas'!$E172,"ES DIFERENTE")</f>
        <v>0</v>
      </c>
      <c r="D173" s="15" t="str">
        <f>IFERROR(VLOOKUP(CONCATENATE(C$1,C173),'Formulario de Preguntas'!$C$2:$FN$165,3,FALSE),"")</f>
        <v/>
      </c>
      <c r="E173" s="1" t="str">
        <f>IFERROR(VLOOKUP(CONCATENATE(C$1,C173),'Formulario de Preguntas'!$C$2:$FN$165,4,FALSE),"")</f>
        <v/>
      </c>
      <c r="F173" s="25">
        <f>IF($B173='Formulario de Respuestas'!$D172,'Formulario de Respuestas'!$F172,"ES DIFERENTE")</f>
        <v>0</v>
      </c>
      <c r="G173" s="1" t="str">
        <f>IFERROR(VLOOKUP(CONCATENATE(F$1,F173),'Formulario de Preguntas'!$C$2:$FN$165,3,FALSE),"")</f>
        <v/>
      </c>
      <c r="H173" s="1" t="str">
        <f>IFERROR(VLOOKUP(CONCATENATE(F$1,F173),'Formulario de Preguntas'!$C$2:$FN$165,4,FALSE),"")</f>
        <v/>
      </c>
      <c r="I173" s="25">
        <f>IF($B173='Formulario de Respuestas'!$D172,'Formulario de Respuestas'!$G172,"ES DIFERENTE")</f>
        <v>0</v>
      </c>
      <c r="J173" s="1" t="str">
        <f>IFERROR(VLOOKUP(CONCATENATE(I$1,I173),'Formulario de Preguntas'!$C$10:$FN$165,3,FALSE),"")</f>
        <v/>
      </c>
      <c r="K173" s="1" t="str">
        <f>IFERROR(VLOOKUP(CONCATENATE(I$1,I173),'Formulario de Preguntas'!$C$10:$FN$165,4,FALSE),"")</f>
        <v/>
      </c>
      <c r="L173" s="25">
        <f>IF($B173='Formulario de Respuestas'!$D172,'Formulario de Respuestas'!$H172,"ES DIFERENTE")</f>
        <v>0</v>
      </c>
      <c r="M173" s="1" t="str">
        <f>IFERROR(VLOOKUP(CONCATENATE(L$1,L173),'Formulario de Preguntas'!$C$10:$FN$165,3,FALSE),"")</f>
        <v/>
      </c>
      <c r="N173" s="1" t="str">
        <f>IFERROR(VLOOKUP(CONCATENATE(L$1,L173),'Formulario de Preguntas'!$C$10:$FN$165,4,FALSE),"")</f>
        <v/>
      </c>
      <c r="O173" s="25">
        <f>IF($B173='Formulario de Respuestas'!$D172,'Formulario de Respuestas'!$I172,"ES DIFERENTE")</f>
        <v>0</v>
      </c>
      <c r="P173" s="1" t="str">
        <f>IFERROR(VLOOKUP(CONCATENATE(O$1,O173),'Formulario de Preguntas'!$C$10:$FN$165,3,FALSE),"")</f>
        <v/>
      </c>
      <c r="Q173" s="1" t="str">
        <f>IFERROR(VLOOKUP(CONCATENATE(O$1,O173),'Formulario de Preguntas'!$C$10:$FN$165,4,FALSE),"")</f>
        <v/>
      </c>
      <c r="R173" s="25">
        <f>IF($B173='Formulario de Respuestas'!$D172,'Formulario de Respuestas'!$J172,"ES DIFERENTE")</f>
        <v>0</v>
      </c>
      <c r="S173" s="1" t="str">
        <f>IFERROR(VLOOKUP(CONCATENATE(R$1,R173),'Formulario de Preguntas'!$C$10:$FN$165,3,FALSE),"")</f>
        <v/>
      </c>
      <c r="T173" s="1" t="str">
        <f>IFERROR(VLOOKUP(CONCATENATE(R$1,R173),'Formulario de Preguntas'!$C$10:$FN$165,4,FALSE),"")</f>
        <v/>
      </c>
      <c r="U173" s="25">
        <f>IF($B173='Formulario de Respuestas'!$D172,'Formulario de Respuestas'!$K172,"ES DIFERENTE")</f>
        <v>0</v>
      </c>
      <c r="V173" s="1" t="str">
        <f>IFERROR(VLOOKUP(CONCATENATE(U$1,U173),'Formulario de Preguntas'!$C$10:$FN$165,3,FALSE),"")</f>
        <v/>
      </c>
      <c r="W173" s="1" t="str">
        <f>IFERROR(VLOOKUP(CONCATENATE(U$1,U173),'Formulario de Preguntas'!$C$10:$FN$165,4,FALSE),"")</f>
        <v/>
      </c>
      <c r="X173" s="25">
        <f>IF($B173='Formulario de Respuestas'!$D172,'Formulario de Respuestas'!$L172,"ES DIFERENTE")</f>
        <v>0</v>
      </c>
      <c r="Y173" s="1" t="str">
        <f>IFERROR(VLOOKUP(CONCATENATE(X$1,X173),'Formulario de Preguntas'!$C$10:$FN$165,3,FALSE),"")</f>
        <v/>
      </c>
      <c r="Z173" s="1" t="str">
        <f>IFERROR(VLOOKUP(CONCATENATE(X$1,X173),'Formulario de Preguntas'!$C$10:$FN$165,4,FALSE),"")</f>
        <v/>
      </c>
      <c r="AA173" s="25">
        <f>IF($B173='Formulario de Respuestas'!$D172,'Formulario de Respuestas'!$M172,"ES DIFERENTE")</f>
        <v>0</v>
      </c>
      <c r="AB173" s="1" t="str">
        <f>IFERROR(VLOOKUP(CONCATENATE(AA$1,AA173),'Formulario de Preguntas'!$C$10:$FN$165,3,FALSE),"")</f>
        <v/>
      </c>
      <c r="AC173" s="1" t="str">
        <f>IFERROR(VLOOKUP(CONCATENATE(AA$1,AA173),'Formulario de Preguntas'!$C$10:$FN$165,4,FALSE),"")</f>
        <v/>
      </c>
      <c r="AD173" s="25">
        <f>IF($B173='Formulario de Respuestas'!$D172,'Formulario de Respuestas'!$N172,"ES DIFERENTE")</f>
        <v>0</v>
      </c>
      <c r="AE173" s="1" t="str">
        <f>IFERROR(VLOOKUP(CONCATENATE(AD$1,AD173),'Formulario de Preguntas'!$C$10:$FN$165,3,FALSE),"")</f>
        <v/>
      </c>
      <c r="AF173" s="1" t="str">
        <f>IFERROR(VLOOKUP(CONCATENATE(AD$1,AD173),'Formulario de Preguntas'!$C$10:$FN$165,4,FALSE),"")</f>
        <v/>
      </c>
      <c r="AG173" s="25">
        <f>IF($B173='Formulario de Respuestas'!$D172,'Formulario de Respuestas'!$O172,"ES DIFERENTE")</f>
        <v>0</v>
      </c>
      <c r="AH173" s="1" t="str">
        <f>IFERROR(VLOOKUP(CONCATENATE(AG$1,AG173),'Formulario de Preguntas'!$C$10:$FN$165,3,FALSE),"")</f>
        <v/>
      </c>
      <c r="AI173" s="1" t="str">
        <f>IFERROR(VLOOKUP(CONCATENATE(AG$1,AG173),'Formulario de Preguntas'!$C$10:$FN$165,4,FALSE),"")</f>
        <v/>
      </c>
      <c r="AJ173" s="25">
        <f>IF($B173='Formulario de Respuestas'!$D172,'Formulario de Respuestas'!$P172,"ES DIFERENTE")</f>
        <v>0</v>
      </c>
      <c r="AK173" s="1" t="str">
        <f>IFERROR(VLOOKUP(CONCATENATE(AJ$1,AJ173),'Formulario de Preguntas'!$C$10:$FN$165,3,FALSE),"")</f>
        <v/>
      </c>
      <c r="AL173" s="1" t="str">
        <f>IFERROR(VLOOKUP(CONCATENATE(AJ$1,AJ173),'Formulario de Preguntas'!$C$10:$FN$165,4,FALSE),"")</f>
        <v/>
      </c>
      <c r="AM173" s="25">
        <f>IF($B173='Formulario de Respuestas'!$D172,'Formulario de Respuestas'!$Q172,"ES DIFERENTE")</f>
        <v>0</v>
      </c>
      <c r="AN173" s="1" t="str">
        <f>IFERROR(VLOOKUP(CONCATENATE(AM$1,AM173),'Formulario de Preguntas'!$C$10:$FN$165,3,FALSE),"")</f>
        <v/>
      </c>
      <c r="AO173" s="1" t="str">
        <f>IFERROR(VLOOKUP(CONCATENATE(AM$1,AM173),'Formulario de Preguntas'!$C$10:$FN$165,4,FALSE),"")</f>
        <v/>
      </c>
      <c r="AP173" s="25">
        <f>IF($B173='Formulario de Respuestas'!$D172,'Formulario de Respuestas'!$R172,"ES DIFERENTE")</f>
        <v>0</v>
      </c>
      <c r="AQ173" s="1" t="str">
        <f>IFERROR(VLOOKUP(CONCATENATE(AP$1,AP173),'Formulario de Preguntas'!$C$10:$FN$165,3,FALSE),"")</f>
        <v/>
      </c>
      <c r="AR173" s="1" t="str">
        <f>IFERROR(VLOOKUP(CONCATENATE(AP$1,AP173),'Formulario de Preguntas'!$C$10:$FN$165,4,FALSE),"")</f>
        <v/>
      </c>
      <c r="AS173" s="25">
        <f>IF($B173='Formulario de Respuestas'!$D172,'Formulario de Respuestas'!$S172,"ES DIFERENTE")</f>
        <v>0</v>
      </c>
      <c r="AT173" s="1" t="str">
        <f>IFERROR(VLOOKUP(CONCATENATE(AS$1,AS173),'Formulario de Preguntas'!$C$10:$FN$165,3,FALSE),"")</f>
        <v/>
      </c>
      <c r="AU173" s="1" t="str">
        <f>IFERROR(VLOOKUP(CONCATENATE(AS$1,AS173),'Formulario de Preguntas'!$C$10:$FN$165,4,FALSE),"")</f>
        <v/>
      </c>
      <c r="AV173" s="25">
        <f>IF($B173='Formulario de Respuestas'!$D172,'Formulario de Respuestas'!$T172,"ES DIFERENTE")</f>
        <v>0</v>
      </c>
      <c r="AW173" s="1" t="str">
        <f>IFERROR(VLOOKUP(CONCATENATE(AV$1,AV173),'Formulario de Preguntas'!$C$10:$FN$165,3,FALSE),"")</f>
        <v/>
      </c>
      <c r="AX173" s="1" t="str">
        <f>IFERROR(VLOOKUP(CONCATENATE(AV$1,AV173),'Formulario de Preguntas'!$C$10:$FN$165,4,FALSE),"")</f>
        <v/>
      </c>
      <c r="AY173" s="25">
        <f>IF($B173='Formulario de Respuestas'!$D172,'Formulario de Respuestas'!$U172,"ES DIFERENTE")</f>
        <v>0</v>
      </c>
      <c r="AZ173" s="1" t="str">
        <f>IFERROR(VLOOKUP(CONCATENATE(AY$1,AY173),'Formulario de Preguntas'!$C$10:$FN$165,3,FALSE),"")</f>
        <v/>
      </c>
      <c r="BA173" s="1" t="str">
        <f>IFERROR(VLOOKUP(CONCATENATE(AY$1,AY173),'Formulario de Preguntas'!$C$10:$FN$165,4,FALSE),"")</f>
        <v/>
      </c>
      <c r="BB173" s="25">
        <f>IF($B173='Formulario de Respuestas'!$D172,'Formulario de Respuestas'!$V172,"ES DIFERENTE")</f>
        <v>0</v>
      </c>
      <c r="BC173" s="1" t="str">
        <f>IFERROR(VLOOKUP(CONCATENATE(BB$1,BB173),'Formulario de Preguntas'!$C$10:$FN$165,3,FALSE),"")</f>
        <v/>
      </c>
      <c r="BD173" s="1" t="str">
        <f>IFERROR(VLOOKUP(CONCATENATE(BB$1,BB173),'Formulario de Preguntas'!$C$10:$FN$165,4,FALSE),"")</f>
        <v/>
      </c>
      <c r="BE173" s="25">
        <f>IF($B173='Formulario de Respuestas'!$D172,'Formulario de Respuestas'!$W172,"ES DIFERENTE")</f>
        <v>0</v>
      </c>
      <c r="BF173" s="1" t="str">
        <f>IFERROR(VLOOKUP(CONCATENATE(BE$1,BE173),'Formulario de Preguntas'!$C$10:$FN$165,3,FALSE),"")</f>
        <v/>
      </c>
      <c r="BG173" s="1" t="str">
        <f>IFERROR(VLOOKUP(CONCATENATE(BE$1,BE173),'Formulario de Preguntas'!$C$10:$FN$165,4,FALSE),"")</f>
        <v/>
      </c>
      <c r="BH173" s="25">
        <f>IF($B173='Formulario de Respuestas'!$D172,'Formulario de Respuestas'!$X172,"ES DIFERENTE")</f>
        <v>0</v>
      </c>
      <c r="BI173" s="1" t="str">
        <f>IFERROR(VLOOKUP(CONCATENATE(BH$1,BH173),'Formulario de Preguntas'!$C$10:$FN$165,3,FALSE),"")</f>
        <v/>
      </c>
      <c r="BJ173" s="1" t="str">
        <f>IFERROR(VLOOKUP(CONCATENATE(BH$1,BH173),'Formulario de Preguntas'!$C$10:$FN$165,4,FALSE),"")</f>
        <v/>
      </c>
      <c r="BK173" s="25">
        <f>IF($B173='Formulario de Respuestas'!$D172,'Formulario de Respuestas'!$Y172,"ES DIFERENTE")</f>
        <v>0</v>
      </c>
      <c r="BL173" s="1" t="str">
        <f>IFERROR(VLOOKUP(CONCATENATE(BK$1,BK173),'Formulario de Preguntas'!$C$10:$FN$165,3,FALSE),"")</f>
        <v/>
      </c>
      <c r="BM173" s="1" t="str">
        <f>IFERROR(VLOOKUP(CONCATENATE(BK$1,BK173),'Formulario de Preguntas'!$C$10:$FN$165,4,FALSE),"")</f>
        <v/>
      </c>
      <c r="BN173" s="25">
        <f>IF($B173='Formulario de Respuestas'!$D172,'Formulario de Respuestas'!$Z172,"ES DIFERENTE")</f>
        <v>0</v>
      </c>
      <c r="BO173" s="1" t="str">
        <f>IFERROR(VLOOKUP(CONCATENATE(BN$1,BN173),'Formulario de Preguntas'!$C$10:$FN$165,3,FALSE),"")</f>
        <v/>
      </c>
      <c r="BP173" s="1" t="str">
        <f>IFERROR(VLOOKUP(CONCATENATE(BN$1,BN173),'Formulario de Preguntas'!$C$10:$FN$165,4,FALSE),"")</f>
        <v/>
      </c>
      <c r="BR173" s="1">
        <f t="shared" si="7"/>
        <v>0</v>
      </c>
      <c r="BS173" s="1">
        <f t="shared" si="8"/>
        <v>0.25</v>
      </c>
      <c r="BT173" s="1">
        <f t="shared" si="9"/>
        <v>0</v>
      </c>
      <c r="BU173" s="1">
        <f>COUNTIF('Formulario de Respuestas'!$E172:$Z172,"A")</f>
        <v>0</v>
      </c>
      <c r="BV173" s="1">
        <f>COUNTIF('Formulario de Respuestas'!$E172:$Z172,"B")</f>
        <v>0</v>
      </c>
      <c r="BW173" s="1">
        <f>COUNTIF('Formulario de Respuestas'!$E172:$Z172,"C")</f>
        <v>0</v>
      </c>
      <c r="BX173" s="1">
        <f>COUNTIF('Formulario de Respuestas'!$E172:$Z172,"D")</f>
        <v>0</v>
      </c>
      <c r="BY173" s="1">
        <f>COUNTIF('Formulario de Respuestas'!$E172:$Z172,"E (RESPUESTA ANULADA)")</f>
        <v>0</v>
      </c>
    </row>
    <row r="174" spans="1:77" x14ac:dyDescent="0.25">
      <c r="A174" s="1">
        <f>'Formulario de Respuestas'!C173</f>
        <v>0</v>
      </c>
      <c r="B174" s="1">
        <f>'Formulario de Respuestas'!D173</f>
        <v>0</v>
      </c>
      <c r="C174" s="25">
        <f>IF($B174='Formulario de Respuestas'!$D173,'Formulario de Respuestas'!$E173,"ES DIFERENTE")</f>
        <v>0</v>
      </c>
      <c r="D174" s="15" t="str">
        <f>IFERROR(VLOOKUP(CONCATENATE(C$1,C174),'Formulario de Preguntas'!$C$2:$FN$165,3,FALSE),"")</f>
        <v/>
      </c>
      <c r="E174" s="1" t="str">
        <f>IFERROR(VLOOKUP(CONCATENATE(C$1,C174),'Formulario de Preguntas'!$C$2:$FN$165,4,FALSE),"")</f>
        <v/>
      </c>
      <c r="F174" s="25">
        <f>IF($B174='Formulario de Respuestas'!$D173,'Formulario de Respuestas'!$F173,"ES DIFERENTE")</f>
        <v>0</v>
      </c>
      <c r="G174" s="1" t="str">
        <f>IFERROR(VLOOKUP(CONCATENATE(F$1,F174),'Formulario de Preguntas'!$C$2:$FN$165,3,FALSE),"")</f>
        <v/>
      </c>
      <c r="H174" s="1" t="str">
        <f>IFERROR(VLOOKUP(CONCATENATE(F$1,F174),'Formulario de Preguntas'!$C$2:$FN$165,4,FALSE),"")</f>
        <v/>
      </c>
      <c r="I174" s="25">
        <f>IF($B174='Formulario de Respuestas'!$D173,'Formulario de Respuestas'!$G173,"ES DIFERENTE")</f>
        <v>0</v>
      </c>
      <c r="J174" s="1" t="str">
        <f>IFERROR(VLOOKUP(CONCATENATE(I$1,I174),'Formulario de Preguntas'!$C$10:$FN$165,3,FALSE),"")</f>
        <v/>
      </c>
      <c r="K174" s="1" t="str">
        <f>IFERROR(VLOOKUP(CONCATENATE(I$1,I174),'Formulario de Preguntas'!$C$10:$FN$165,4,FALSE),"")</f>
        <v/>
      </c>
      <c r="L174" s="25">
        <f>IF($B174='Formulario de Respuestas'!$D173,'Formulario de Respuestas'!$H173,"ES DIFERENTE")</f>
        <v>0</v>
      </c>
      <c r="M174" s="1" t="str">
        <f>IFERROR(VLOOKUP(CONCATENATE(L$1,L174),'Formulario de Preguntas'!$C$10:$FN$165,3,FALSE),"")</f>
        <v/>
      </c>
      <c r="N174" s="1" t="str">
        <f>IFERROR(VLOOKUP(CONCATENATE(L$1,L174),'Formulario de Preguntas'!$C$10:$FN$165,4,FALSE),"")</f>
        <v/>
      </c>
      <c r="O174" s="25">
        <f>IF($B174='Formulario de Respuestas'!$D173,'Formulario de Respuestas'!$I173,"ES DIFERENTE")</f>
        <v>0</v>
      </c>
      <c r="P174" s="1" t="str">
        <f>IFERROR(VLOOKUP(CONCATENATE(O$1,O174),'Formulario de Preguntas'!$C$10:$FN$165,3,FALSE),"")</f>
        <v/>
      </c>
      <c r="Q174" s="1" t="str">
        <f>IFERROR(VLOOKUP(CONCATENATE(O$1,O174),'Formulario de Preguntas'!$C$10:$FN$165,4,FALSE),"")</f>
        <v/>
      </c>
      <c r="R174" s="25">
        <f>IF($B174='Formulario de Respuestas'!$D173,'Formulario de Respuestas'!$J173,"ES DIFERENTE")</f>
        <v>0</v>
      </c>
      <c r="S174" s="1" t="str">
        <f>IFERROR(VLOOKUP(CONCATENATE(R$1,R174),'Formulario de Preguntas'!$C$10:$FN$165,3,FALSE),"")</f>
        <v/>
      </c>
      <c r="T174" s="1" t="str">
        <f>IFERROR(VLOOKUP(CONCATENATE(R$1,R174),'Formulario de Preguntas'!$C$10:$FN$165,4,FALSE),"")</f>
        <v/>
      </c>
      <c r="U174" s="25">
        <f>IF($B174='Formulario de Respuestas'!$D173,'Formulario de Respuestas'!$K173,"ES DIFERENTE")</f>
        <v>0</v>
      </c>
      <c r="V174" s="1" t="str">
        <f>IFERROR(VLOOKUP(CONCATENATE(U$1,U174),'Formulario de Preguntas'!$C$10:$FN$165,3,FALSE),"")</f>
        <v/>
      </c>
      <c r="W174" s="1" t="str">
        <f>IFERROR(VLOOKUP(CONCATENATE(U$1,U174),'Formulario de Preguntas'!$C$10:$FN$165,4,FALSE),"")</f>
        <v/>
      </c>
      <c r="X174" s="25">
        <f>IF($B174='Formulario de Respuestas'!$D173,'Formulario de Respuestas'!$L173,"ES DIFERENTE")</f>
        <v>0</v>
      </c>
      <c r="Y174" s="1" t="str">
        <f>IFERROR(VLOOKUP(CONCATENATE(X$1,X174),'Formulario de Preguntas'!$C$10:$FN$165,3,FALSE),"")</f>
        <v/>
      </c>
      <c r="Z174" s="1" t="str">
        <f>IFERROR(VLOOKUP(CONCATENATE(X$1,X174),'Formulario de Preguntas'!$C$10:$FN$165,4,FALSE),"")</f>
        <v/>
      </c>
      <c r="AA174" s="25">
        <f>IF($B174='Formulario de Respuestas'!$D173,'Formulario de Respuestas'!$M173,"ES DIFERENTE")</f>
        <v>0</v>
      </c>
      <c r="AB174" s="1" t="str">
        <f>IFERROR(VLOOKUP(CONCATENATE(AA$1,AA174),'Formulario de Preguntas'!$C$10:$FN$165,3,FALSE),"")</f>
        <v/>
      </c>
      <c r="AC174" s="1" t="str">
        <f>IFERROR(VLOOKUP(CONCATENATE(AA$1,AA174),'Formulario de Preguntas'!$C$10:$FN$165,4,FALSE),"")</f>
        <v/>
      </c>
      <c r="AD174" s="25">
        <f>IF($B174='Formulario de Respuestas'!$D173,'Formulario de Respuestas'!$N173,"ES DIFERENTE")</f>
        <v>0</v>
      </c>
      <c r="AE174" s="1" t="str">
        <f>IFERROR(VLOOKUP(CONCATENATE(AD$1,AD174),'Formulario de Preguntas'!$C$10:$FN$165,3,FALSE),"")</f>
        <v/>
      </c>
      <c r="AF174" s="1" t="str">
        <f>IFERROR(VLOOKUP(CONCATENATE(AD$1,AD174),'Formulario de Preguntas'!$C$10:$FN$165,4,FALSE),"")</f>
        <v/>
      </c>
      <c r="AG174" s="25">
        <f>IF($B174='Formulario de Respuestas'!$D173,'Formulario de Respuestas'!$O173,"ES DIFERENTE")</f>
        <v>0</v>
      </c>
      <c r="AH174" s="1" t="str">
        <f>IFERROR(VLOOKUP(CONCATENATE(AG$1,AG174),'Formulario de Preguntas'!$C$10:$FN$165,3,FALSE),"")</f>
        <v/>
      </c>
      <c r="AI174" s="1" t="str">
        <f>IFERROR(VLOOKUP(CONCATENATE(AG$1,AG174),'Formulario de Preguntas'!$C$10:$FN$165,4,FALSE),"")</f>
        <v/>
      </c>
      <c r="AJ174" s="25">
        <f>IF($B174='Formulario de Respuestas'!$D173,'Formulario de Respuestas'!$P173,"ES DIFERENTE")</f>
        <v>0</v>
      </c>
      <c r="AK174" s="1" t="str">
        <f>IFERROR(VLOOKUP(CONCATENATE(AJ$1,AJ174),'Formulario de Preguntas'!$C$10:$FN$165,3,FALSE),"")</f>
        <v/>
      </c>
      <c r="AL174" s="1" t="str">
        <f>IFERROR(VLOOKUP(CONCATENATE(AJ$1,AJ174),'Formulario de Preguntas'!$C$10:$FN$165,4,FALSE),"")</f>
        <v/>
      </c>
      <c r="AM174" s="25">
        <f>IF($B174='Formulario de Respuestas'!$D173,'Formulario de Respuestas'!$Q173,"ES DIFERENTE")</f>
        <v>0</v>
      </c>
      <c r="AN174" s="1" t="str">
        <f>IFERROR(VLOOKUP(CONCATENATE(AM$1,AM174),'Formulario de Preguntas'!$C$10:$FN$165,3,FALSE),"")</f>
        <v/>
      </c>
      <c r="AO174" s="1" t="str">
        <f>IFERROR(VLOOKUP(CONCATENATE(AM$1,AM174),'Formulario de Preguntas'!$C$10:$FN$165,4,FALSE),"")</f>
        <v/>
      </c>
      <c r="AP174" s="25">
        <f>IF($B174='Formulario de Respuestas'!$D173,'Formulario de Respuestas'!$R173,"ES DIFERENTE")</f>
        <v>0</v>
      </c>
      <c r="AQ174" s="1" t="str">
        <f>IFERROR(VLOOKUP(CONCATENATE(AP$1,AP174),'Formulario de Preguntas'!$C$10:$FN$165,3,FALSE),"")</f>
        <v/>
      </c>
      <c r="AR174" s="1" t="str">
        <f>IFERROR(VLOOKUP(CONCATENATE(AP$1,AP174),'Formulario de Preguntas'!$C$10:$FN$165,4,FALSE),"")</f>
        <v/>
      </c>
      <c r="AS174" s="25">
        <f>IF($B174='Formulario de Respuestas'!$D173,'Formulario de Respuestas'!$S173,"ES DIFERENTE")</f>
        <v>0</v>
      </c>
      <c r="AT174" s="1" t="str">
        <f>IFERROR(VLOOKUP(CONCATENATE(AS$1,AS174),'Formulario de Preguntas'!$C$10:$FN$165,3,FALSE),"")</f>
        <v/>
      </c>
      <c r="AU174" s="1" t="str">
        <f>IFERROR(VLOOKUP(CONCATENATE(AS$1,AS174),'Formulario de Preguntas'!$C$10:$FN$165,4,FALSE),"")</f>
        <v/>
      </c>
      <c r="AV174" s="25">
        <f>IF($B174='Formulario de Respuestas'!$D173,'Formulario de Respuestas'!$T173,"ES DIFERENTE")</f>
        <v>0</v>
      </c>
      <c r="AW174" s="1" t="str">
        <f>IFERROR(VLOOKUP(CONCATENATE(AV$1,AV174),'Formulario de Preguntas'!$C$10:$FN$165,3,FALSE),"")</f>
        <v/>
      </c>
      <c r="AX174" s="1" t="str">
        <f>IFERROR(VLOOKUP(CONCATENATE(AV$1,AV174),'Formulario de Preguntas'!$C$10:$FN$165,4,FALSE),"")</f>
        <v/>
      </c>
      <c r="AY174" s="25">
        <f>IF($B174='Formulario de Respuestas'!$D173,'Formulario de Respuestas'!$U173,"ES DIFERENTE")</f>
        <v>0</v>
      </c>
      <c r="AZ174" s="1" t="str">
        <f>IFERROR(VLOOKUP(CONCATENATE(AY$1,AY174),'Formulario de Preguntas'!$C$10:$FN$165,3,FALSE),"")</f>
        <v/>
      </c>
      <c r="BA174" s="1" t="str">
        <f>IFERROR(VLOOKUP(CONCATENATE(AY$1,AY174),'Formulario de Preguntas'!$C$10:$FN$165,4,FALSE),"")</f>
        <v/>
      </c>
      <c r="BB174" s="25">
        <f>IF($B174='Formulario de Respuestas'!$D173,'Formulario de Respuestas'!$V173,"ES DIFERENTE")</f>
        <v>0</v>
      </c>
      <c r="BC174" s="1" t="str">
        <f>IFERROR(VLOOKUP(CONCATENATE(BB$1,BB174),'Formulario de Preguntas'!$C$10:$FN$165,3,FALSE),"")</f>
        <v/>
      </c>
      <c r="BD174" s="1" t="str">
        <f>IFERROR(VLOOKUP(CONCATENATE(BB$1,BB174),'Formulario de Preguntas'!$C$10:$FN$165,4,FALSE),"")</f>
        <v/>
      </c>
      <c r="BE174" s="25">
        <f>IF($B174='Formulario de Respuestas'!$D173,'Formulario de Respuestas'!$W173,"ES DIFERENTE")</f>
        <v>0</v>
      </c>
      <c r="BF174" s="1" t="str">
        <f>IFERROR(VLOOKUP(CONCATENATE(BE$1,BE174),'Formulario de Preguntas'!$C$10:$FN$165,3,FALSE),"")</f>
        <v/>
      </c>
      <c r="BG174" s="1" t="str">
        <f>IFERROR(VLOOKUP(CONCATENATE(BE$1,BE174),'Formulario de Preguntas'!$C$10:$FN$165,4,FALSE),"")</f>
        <v/>
      </c>
      <c r="BH174" s="25">
        <f>IF($B174='Formulario de Respuestas'!$D173,'Formulario de Respuestas'!$X173,"ES DIFERENTE")</f>
        <v>0</v>
      </c>
      <c r="BI174" s="1" t="str">
        <f>IFERROR(VLOOKUP(CONCATENATE(BH$1,BH174),'Formulario de Preguntas'!$C$10:$FN$165,3,FALSE),"")</f>
        <v/>
      </c>
      <c r="BJ174" s="1" t="str">
        <f>IFERROR(VLOOKUP(CONCATENATE(BH$1,BH174),'Formulario de Preguntas'!$C$10:$FN$165,4,FALSE),"")</f>
        <v/>
      </c>
      <c r="BK174" s="25">
        <f>IF($B174='Formulario de Respuestas'!$D173,'Formulario de Respuestas'!$Y173,"ES DIFERENTE")</f>
        <v>0</v>
      </c>
      <c r="BL174" s="1" t="str">
        <f>IFERROR(VLOOKUP(CONCATENATE(BK$1,BK174),'Formulario de Preguntas'!$C$10:$FN$165,3,FALSE),"")</f>
        <v/>
      </c>
      <c r="BM174" s="1" t="str">
        <f>IFERROR(VLOOKUP(CONCATENATE(BK$1,BK174),'Formulario de Preguntas'!$C$10:$FN$165,4,FALSE),"")</f>
        <v/>
      </c>
      <c r="BN174" s="25">
        <f>IF($B174='Formulario de Respuestas'!$D173,'Formulario de Respuestas'!$Z173,"ES DIFERENTE")</f>
        <v>0</v>
      </c>
      <c r="BO174" s="1" t="str">
        <f>IFERROR(VLOOKUP(CONCATENATE(BN$1,BN174),'Formulario de Preguntas'!$C$10:$FN$165,3,FALSE),"")</f>
        <v/>
      </c>
      <c r="BP174" s="1" t="str">
        <f>IFERROR(VLOOKUP(CONCATENATE(BN$1,BN174),'Formulario de Preguntas'!$C$10:$FN$165,4,FALSE),"")</f>
        <v/>
      </c>
      <c r="BR174" s="1">
        <f t="shared" si="7"/>
        <v>0</v>
      </c>
      <c r="BS174" s="1">
        <f t="shared" si="8"/>
        <v>0.25</v>
      </c>
      <c r="BT174" s="1">
        <f t="shared" si="9"/>
        <v>0</v>
      </c>
      <c r="BU174" s="1">
        <f>COUNTIF('Formulario de Respuestas'!$E173:$Z173,"A")</f>
        <v>0</v>
      </c>
      <c r="BV174" s="1">
        <f>COUNTIF('Formulario de Respuestas'!$E173:$Z173,"B")</f>
        <v>0</v>
      </c>
      <c r="BW174" s="1">
        <f>COUNTIF('Formulario de Respuestas'!$E173:$Z173,"C")</f>
        <v>0</v>
      </c>
      <c r="BX174" s="1">
        <f>COUNTIF('Formulario de Respuestas'!$E173:$Z173,"D")</f>
        <v>0</v>
      </c>
      <c r="BY174" s="1">
        <f>COUNTIF('Formulario de Respuestas'!$E173:$Z173,"E (RESPUESTA ANULADA)")</f>
        <v>0</v>
      </c>
    </row>
    <row r="175" spans="1:77" x14ac:dyDescent="0.25">
      <c r="A175" s="1">
        <f>'Formulario de Respuestas'!C174</f>
        <v>0</v>
      </c>
      <c r="B175" s="1">
        <f>'Formulario de Respuestas'!D174</f>
        <v>0</v>
      </c>
      <c r="C175" s="25">
        <f>IF($B175='Formulario de Respuestas'!$D174,'Formulario de Respuestas'!$E174,"ES DIFERENTE")</f>
        <v>0</v>
      </c>
      <c r="D175" s="15" t="str">
        <f>IFERROR(VLOOKUP(CONCATENATE(C$1,C175),'Formulario de Preguntas'!$C$2:$FN$165,3,FALSE),"")</f>
        <v/>
      </c>
      <c r="E175" s="1" t="str">
        <f>IFERROR(VLOOKUP(CONCATENATE(C$1,C175),'Formulario de Preguntas'!$C$2:$FN$165,4,FALSE),"")</f>
        <v/>
      </c>
      <c r="F175" s="25">
        <f>IF($B175='Formulario de Respuestas'!$D174,'Formulario de Respuestas'!$F174,"ES DIFERENTE")</f>
        <v>0</v>
      </c>
      <c r="G175" s="1" t="str">
        <f>IFERROR(VLOOKUP(CONCATENATE(F$1,F175),'Formulario de Preguntas'!$C$2:$FN$165,3,FALSE),"")</f>
        <v/>
      </c>
      <c r="H175" s="1" t="str">
        <f>IFERROR(VLOOKUP(CONCATENATE(F$1,F175),'Formulario de Preguntas'!$C$2:$FN$165,4,FALSE),"")</f>
        <v/>
      </c>
      <c r="I175" s="25">
        <f>IF($B175='Formulario de Respuestas'!$D174,'Formulario de Respuestas'!$G174,"ES DIFERENTE")</f>
        <v>0</v>
      </c>
      <c r="J175" s="1" t="str">
        <f>IFERROR(VLOOKUP(CONCATENATE(I$1,I175),'Formulario de Preguntas'!$C$10:$FN$165,3,FALSE),"")</f>
        <v/>
      </c>
      <c r="K175" s="1" t="str">
        <f>IFERROR(VLOOKUP(CONCATENATE(I$1,I175),'Formulario de Preguntas'!$C$10:$FN$165,4,FALSE),"")</f>
        <v/>
      </c>
      <c r="L175" s="25">
        <f>IF($B175='Formulario de Respuestas'!$D174,'Formulario de Respuestas'!$H174,"ES DIFERENTE")</f>
        <v>0</v>
      </c>
      <c r="M175" s="1" t="str">
        <f>IFERROR(VLOOKUP(CONCATENATE(L$1,L175),'Formulario de Preguntas'!$C$10:$FN$165,3,FALSE),"")</f>
        <v/>
      </c>
      <c r="N175" s="1" t="str">
        <f>IFERROR(VLOOKUP(CONCATENATE(L$1,L175),'Formulario de Preguntas'!$C$10:$FN$165,4,FALSE),"")</f>
        <v/>
      </c>
      <c r="O175" s="25">
        <f>IF($B175='Formulario de Respuestas'!$D174,'Formulario de Respuestas'!$I174,"ES DIFERENTE")</f>
        <v>0</v>
      </c>
      <c r="P175" s="1" t="str">
        <f>IFERROR(VLOOKUP(CONCATENATE(O$1,O175),'Formulario de Preguntas'!$C$10:$FN$165,3,FALSE),"")</f>
        <v/>
      </c>
      <c r="Q175" s="1" t="str">
        <f>IFERROR(VLOOKUP(CONCATENATE(O$1,O175),'Formulario de Preguntas'!$C$10:$FN$165,4,FALSE),"")</f>
        <v/>
      </c>
      <c r="R175" s="25">
        <f>IF($B175='Formulario de Respuestas'!$D174,'Formulario de Respuestas'!$J174,"ES DIFERENTE")</f>
        <v>0</v>
      </c>
      <c r="S175" s="1" t="str">
        <f>IFERROR(VLOOKUP(CONCATENATE(R$1,R175),'Formulario de Preguntas'!$C$10:$FN$165,3,FALSE),"")</f>
        <v/>
      </c>
      <c r="T175" s="1" t="str">
        <f>IFERROR(VLOOKUP(CONCATENATE(R$1,R175),'Formulario de Preguntas'!$C$10:$FN$165,4,FALSE),"")</f>
        <v/>
      </c>
      <c r="U175" s="25">
        <f>IF($B175='Formulario de Respuestas'!$D174,'Formulario de Respuestas'!$K174,"ES DIFERENTE")</f>
        <v>0</v>
      </c>
      <c r="V175" s="1" t="str">
        <f>IFERROR(VLOOKUP(CONCATENATE(U$1,U175),'Formulario de Preguntas'!$C$10:$FN$165,3,FALSE),"")</f>
        <v/>
      </c>
      <c r="W175" s="1" t="str">
        <f>IFERROR(VLOOKUP(CONCATENATE(U$1,U175),'Formulario de Preguntas'!$C$10:$FN$165,4,FALSE),"")</f>
        <v/>
      </c>
      <c r="X175" s="25">
        <f>IF($B175='Formulario de Respuestas'!$D174,'Formulario de Respuestas'!$L174,"ES DIFERENTE")</f>
        <v>0</v>
      </c>
      <c r="Y175" s="1" t="str">
        <f>IFERROR(VLOOKUP(CONCATENATE(X$1,X175),'Formulario de Preguntas'!$C$10:$FN$165,3,FALSE),"")</f>
        <v/>
      </c>
      <c r="Z175" s="1" t="str">
        <f>IFERROR(VLOOKUP(CONCATENATE(X$1,X175),'Formulario de Preguntas'!$C$10:$FN$165,4,FALSE),"")</f>
        <v/>
      </c>
      <c r="AA175" s="25">
        <f>IF($B175='Formulario de Respuestas'!$D174,'Formulario de Respuestas'!$M174,"ES DIFERENTE")</f>
        <v>0</v>
      </c>
      <c r="AB175" s="1" t="str">
        <f>IFERROR(VLOOKUP(CONCATENATE(AA$1,AA175),'Formulario de Preguntas'!$C$10:$FN$165,3,FALSE),"")</f>
        <v/>
      </c>
      <c r="AC175" s="1" t="str">
        <f>IFERROR(VLOOKUP(CONCATENATE(AA$1,AA175),'Formulario de Preguntas'!$C$10:$FN$165,4,FALSE),"")</f>
        <v/>
      </c>
      <c r="AD175" s="25">
        <f>IF($B175='Formulario de Respuestas'!$D174,'Formulario de Respuestas'!$N174,"ES DIFERENTE")</f>
        <v>0</v>
      </c>
      <c r="AE175" s="1" t="str">
        <f>IFERROR(VLOOKUP(CONCATENATE(AD$1,AD175),'Formulario de Preguntas'!$C$10:$FN$165,3,FALSE),"")</f>
        <v/>
      </c>
      <c r="AF175" s="1" t="str">
        <f>IFERROR(VLOOKUP(CONCATENATE(AD$1,AD175),'Formulario de Preguntas'!$C$10:$FN$165,4,FALSE),"")</f>
        <v/>
      </c>
      <c r="AG175" s="25">
        <f>IF($B175='Formulario de Respuestas'!$D174,'Formulario de Respuestas'!$O174,"ES DIFERENTE")</f>
        <v>0</v>
      </c>
      <c r="AH175" s="1" t="str">
        <f>IFERROR(VLOOKUP(CONCATENATE(AG$1,AG175),'Formulario de Preguntas'!$C$10:$FN$165,3,FALSE),"")</f>
        <v/>
      </c>
      <c r="AI175" s="1" t="str">
        <f>IFERROR(VLOOKUP(CONCATENATE(AG$1,AG175),'Formulario de Preguntas'!$C$10:$FN$165,4,FALSE),"")</f>
        <v/>
      </c>
      <c r="AJ175" s="25">
        <f>IF($B175='Formulario de Respuestas'!$D174,'Formulario de Respuestas'!$P174,"ES DIFERENTE")</f>
        <v>0</v>
      </c>
      <c r="AK175" s="1" t="str">
        <f>IFERROR(VLOOKUP(CONCATENATE(AJ$1,AJ175),'Formulario de Preguntas'!$C$10:$FN$165,3,FALSE),"")</f>
        <v/>
      </c>
      <c r="AL175" s="1" t="str">
        <f>IFERROR(VLOOKUP(CONCATENATE(AJ$1,AJ175),'Formulario de Preguntas'!$C$10:$FN$165,4,FALSE),"")</f>
        <v/>
      </c>
      <c r="AM175" s="25">
        <f>IF($B175='Formulario de Respuestas'!$D174,'Formulario de Respuestas'!$Q174,"ES DIFERENTE")</f>
        <v>0</v>
      </c>
      <c r="AN175" s="1" t="str">
        <f>IFERROR(VLOOKUP(CONCATENATE(AM$1,AM175),'Formulario de Preguntas'!$C$10:$FN$165,3,FALSE),"")</f>
        <v/>
      </c>
      <c r="AO175" s="1" t="str">
        <f>IFERROR(VLOOKUP(CONCATENATE(AM$1,AM175),'Formulario de Preguntas'!$C$10:$FN$165,4,FALSE),"")</f>
        <v/>
      </c>
      <c r="AP175" s="25">
        <f>IF($B175='Formulario de Respuestas'!$D174,'Formulario de Respuestas'!$R174,"ES DIFERENTE")</f>
        <v>0</v>
      </c>
      <c r="AQ175" s="1" t="str">
        <f>IFERROR(VLOOKUP(CONCATENATE(AP$1,AP175),'Formulario de Preguntas'!$C$10:$FN$165,3,FALSE),"")</f>
        <v/>
      </c>
      <c r="AR175" s="1" t="str">
        <f>IFERROR(VLOOKUP(CONCATENATE(AP$1,AP175),'Formulario de Preguntas'!$C$10:$FN$165,4,FALSE),"")</f>
        <v/>
      </c>
      <c r="AS175" s="25">
        <f>IF($B175='Formulario de Respuestas'!$D174,'Formulario de Respuestas'!$S174,"ES DIFERENTE")</f>
        <v>0</v>
      </c>
      <c r="AT175" s="1" t="str">
        <f>IFERROR(VLOOKUP(CONCATENATE(AS$1,AS175),'Formulario de Preguntas'!$C$10:$FN$165,3,FALSE),"")</f>
        <v/>
      </c>
      <c r="AU175" s="1" t="str">
        <f>IFERROR(VLOOKUP(CONCATENATE(AS$1,AS175),'Formulario de Preguntas'!$C$10:$FN$165,4,FALSE),"")</f>
        <v/>
      </c>
      <c r="AV175" s="25">
        <f>IF($B175='Formulario de Respuestas'!$D174,'Formulario de Respuestas'!$T174,"ES DIFERENTE")</f>
        <v>0</v>
      </c>
      <c r="AW175" s="1" t="str">
        <f>IFERROR(VLOOKUP(CONCATENATE(AV$1,AV175),'Formulario de Preguntas'!$C$10:$FN$165,3,FALSE),"")</f>
        <v/>
      </c>
      <c r="AX175" s="1" t="str">
        <f>IFERROR(VLOOKUP(CONCATENATE(AV$1,AV175),'Formulario de Preguntas'!$C$10:$FN$165,4,FALSE),"")</f>
        <v/>
      </c>
      <c r="AY175" s="25">
        <f>IF($B175='Formulario de Respuestas'!$D174,'Formulario de Respuestas'!$U174,"ES DIFERENTE")</f>
        <v>0</v>
      </c>
      <c r="AZ175" s="1" t="str">
        <f>IFERROR(VLOOKUP(CONCATENATE(AY$1,AY175),'Formulario de Preguntas'!$C$10:$FN$165,3,FALSE),"")</f>
        <v/>
      </c>
      <c r="BA175" s="1" t="str">
        <f>IFERROR(VLOOKUP(CONCATENATE(AY$1,AY175),'Formulario de Preguntas'!$C$10:$FN$165,4,FALSE),"")</f>
        <v/>
      </c>
      <c r="BB175" s="25">
        <f>IF($B175='Formulario de Respuestas'!$D174,'Formulario de Respuestas'!$V174,"ES DIFERENTE")</f>
        <v>0</v>
      </c>
      <c r="BC175" s="1" t="str">
        <f>IFERROR(VLOOKUP(CONCATENATE(BB$1,BB175),'Formulario de Preguntas'!$C$10:$FN$165,3,FALSE),"")</f>
        <v/>
      </c>
      <c r="BD175" s="1" t="str">
        <f>IFERROR(VLOOKUP(CONCATENATE(BB$1,BB175),'Formulario de Preguntas'!$C$10:$FN$165,4,FALSE),"")</f>
        <v/>
      </c>
      <c r="BE175" s="25">
        <f>IF($B175='Formulario de Respuestas'!$D174,'Formulario de Respuestas'!$W174,"ES DIFERENTE")</f>
        <v>0</v>
      </c>
      <c r="BF175" s="1" t="str">
        <f>IFERROR(VLOOKUP(CONCATENATE(BE$1,BE175),'Formulario de Preguntas'!$C$10:$FN$165,3,FALSE),"")</f>
        <v/>
      </c>
      <c r="BG175" s="1" t="str">
        <f>IFERROR(VLOOKUP(CONCATENATE(BE$1,BE175),'Formulario de Preguntas'!$C$10:$FN$165,4,FALSE),"")</f>
        <v/>
      </c>
      <c r="BH175" s="25">
        <f>IF($B175='Formulario de Respuestas'!$D174,'Formulario de Respuestas'!$X174,"ES DIFERENTE")</f>
        <v>0</v>
      </c>
      <c r="BI175" s="1" t="str">
        <f>IFERROR(VLOOKUP(CONCATENATE(BH$1,BH175),'Formulario de Preguntas'!$C$10:$FN$165,3,FALSE),"")</f>
        <v/>
      </c>
      <c r="BJ175" s="1" t="str">
        <f>IFERROR(VLOOKUP(CONCATENATE(BH$1,BH175),'Formulario de Preguntas'!$C$10:$FN$165,4,FALSE),"")</f>
        <v/>
      </c>
      <c r="BK175" s="25">
        <f>IF($B175='Formulario de Respuestas'!$D174,'Formulario de Respuestas'!$Y174,"ES DIFERENTE")</f>
        <v>0</v>
      </c>
      <c r="BL175" s="1" t="str">
        <f>IFERROR(VLOOKUP(CONCATENATE(BK$1,BK175),'Formulario de Preguntas'!$C$10:$FN$165,3,FALSE),"")</f>
        <v/>
      </c>
      <c r="BM175" s="1" t="str">
        <f>IFERROR(VLOOKUP(CONCATENATE(BK$1,BK175),'Formulario de Preguntas'!$C$10:$FN$165,4,FALSE),"")</f>
        <v/>
      </c>
      <c r="BN175" s="25">
        <f>IF($B175='Formulario de Respuestas'!$D174,'Formulario de Respuestas'!$Z174,"ES DIFERENTE")</f>
        <v>0</v>
      </c>
      <c r="BO175" s="1" t="str">
        <f>IFERROR(VLOOKUP(CONCATENATE(BN$1,BN175),'Formulario de Preguntas'!$C$10:$FN$165,3,FALSE),"")</f>
        <v/>
      </c>
      <c r="BP175" s="1" t="str">
        <f>IFERROR(VLOOKUP(CONCATENATE(BN$1,BN175),'Formulario de Preguntas'!$C$10:$FN$165,4,FALSE),"")</f>
        <v/>
      </c>
      <c r="BR175" s="1">
        <f t="shared" si="7"/>
        <v>0</v>
      </c>
      <c r="BS175" s="1">
        <f t="shared" si="8"/>
        <v>0.25</v>
      </c>
      <c r="BT175" s="1">
        <f t="shared" si="9"/>
        <v>0</v>
      </c>
      <c r="BU175" s="1">
        <f>COUNTIF('Formulario de Respuestas'!$E174:$Z174,"A")</f>
        <v>0</v>
      </c>
      <c r="BV175" s="1">
        <f>COUNTIF('Formulario de Respuestas'!$E174:$Z174,"B")</f>
        <v>0</v>
      </c>
      <c r="BW175" s="1">
        <f>COUNTIF('Formulario de Respuestas'!$E174:$Z174,"C")</f>
        <v>0</v>
      </c>
      <c r="BX175" s="1">
        <f>COUNTIF('Formulario de Respuestas'!$E174:$Z174,"D")</f>
        <v>0</v>
      </c>
      <c r="BY175" s="1">
        <f>COUNTIF('Formulario de Respuestas'!$E174:$Z174,"E (RESPUESTA ANULADA)")</f>
        <v>0</v>
      </c>
    </row>
    <row r="176" spans="1:77" x14ac:dyDescent="0.25">
      <c r="A176" s="1">
        <f>'Formulario de Respuestas'!C175</f>
        <v>0</v>
      </c>
      <c r="B176" s="1">
        <f>'Formulario de Respuestas'!D175</f>
        <v>0</v>
      </c>
      <c r="C176" s="25">
        <f>IF($B176='Formulario de Respuestas'!$D175,'Formulario de Respuestas'!$E175,"ES DIFERENTE")</f>
        <v>0</v>
      </c>
      <c r="D176" s="15" t="str">
        <f>IFERROR(VLOOKUP(CONCATENATE(C$1,C176),'Formulario de Preguntas'!$C$2:$FN$165,3,FALSE),"")</f>
        <v/>
      </c>
      <c r="E176" s="1" t="str">
        <f>IFERROR(VLOOKUP(CONCATENATE(C$1,C176),'Formulario de Preguntas'!$C$2:$FN$165,4,FALSE),"")</f>
        <v/>
      </c>
      <c r="F176" s="25">
        <f>IF($B176='Formulario de Respuestas'!$D175,'Formulario de Respuestas'!$F175,"ES DIFERENTE")</f>
        <v>0</v>
      </c>
      <c r="G176" s="1" t="str">
        <f>IFERROR(VLOOKUP(CONCATENATE(F$1,F176),'Formulario de Preguntas'!$C$2:$FN$165,3,FALSE),"")</f>
        <v/>
      </c>
      <c r="H176" s="1" t="str">
        <f>IFERROR(VLOOKUP(CONCATENATE(F$1,F176),'Formulario de Preguntas'!$C$2:$FN$165,4,FALSE),"")</f>
        <v/>
      </c>
      <c r="I176" s="25">
        <f>IF($B176='Formulario de Respuestas'!$D175,'Formulario de Respuestas'!$G175,"ES DIFERENTE")</f>
        <v>0</v>
      </c>
      <c r="J176" s="1" t="str">
        <f>IFERROR(VLOOKUP(CONCATENATE(I$1,I176),'Formulario de Preguntas'!$C$10:$FN$165,3,FALSE),"")</f>
        <v/>
      </c>
      <c r="K176" s="1" t="str">
        <f>IFERROR(VLOOKUP(CONCATENATE(I$1,I176),'Formulario de Preguntas'!$C$10:$FN$165,4,FALSE),"")</f>
        <v/>
      </c>
      <c r="L176" s="25">
        <f>IF($B176='Formulario de Respuestas'!$D175,'Formulario de Respuestas'!$H175,"ES DIFERENTE")</f>
        <v>0</v>
      </c>
      <c r="M176" s="1" t="str">
        <f>IFERROR(VLOOKUP(CONCATENATE(L$1,L176),'Formulario de Preguntas'!$C$10:$FN$165,3,FALSE),"")</f>
        <v/>
      </c>
      <c r="N176" s="1" t="str">
        <f>IFERROR(VLOOKUP(CONCATENATE(L$1,L176),'Formulario de Preguntas'!$C$10:$FN$165,4,FALSE),"")</f>
        <v/>
      </c>
      <c r="O176" s="25">
        <f>IF($B176='Formulario de Respuestas'!$D175,'Formulario de Respuestas'!$I175,"ES DIFERENTE")</f>
        <v>0</v>
      </c>
      <c r="P176" s="1" t="str">
        <f>IFERROR(VLOOKUP(CONCATENATE(O$1,O176),'Formulario de Preguntas'!$C$10:$FN$165,3,FALSE),"")</f>
        <v/>
      </c>
      <c r="Q176" s="1" t="str">
        <f>IFERROR(VLOOKUP(CONCATENATE(O$1,O176),'Formulario de Preguntas'!$C$10:$FN$165,4,FALSE),"")</f>
        <v/>
      </c>
      <c r="R176" s="25">
        <f>IF($B176='Formulario de Respuestas'!$D175,'Formulario de Respuestas'!$J175,"ES DIFERENTE")</f>
        <v>0</v>
      </c>
      <c r="S176" s="1" t="str">
        <f>IFERROR(VLOOKUP(CONCATENATE(R$1,R176),'Formulario de Preguntas'!$C$10:$FN$165,3,FALSE),"")</f>
        <v/>
      </c>
      <c r="T176" s="1" t="str">
        <f>IFERROR(VLOOKUP(CONCATENATE(R$1,R176),'Formulario de Preguntas'!$C$10:$FN$165,4,FALSE),"")</f>
        <v/>
      </c>
      <c r="U176" s="25">
        <f>IF($B176='Formulario de Respuestas'!$D175,'Formulario de Respuestas'!$K175,"ES DIFERENTE")</f>
        <v>0</v>
      </c>
      <c r="V176" s="1" t="str">
        <f>IFERROR(VLOOKUP(CONCATENATE(U$1,U176),'Formulario de Preguntas'!$C$10:$FN$165,3,FALSE),"")</f>
        <v/>
      </c>
      <c r="W176" s="1" t="str">
        <f>IFERROR(VLOOKUP(CONCATENATE(U$1,U176),'Formulario de Preguntas'!$C$10:$FN$165,4,FALSE),"")</f>
        <v/>
      </c>
      <c r="X176" s="25">
        <f>IF($B176='Formulario de Respuestas'!$D175,'Formulario de Respuestas'!$L175,"ES DIFERENTE")</f>
        <v>0</v>
      </c>
      <c r="Y176" s="1" t="str">
        <f>IFERROR(VLOOKUP(CONCATENATE(X$1,X176),'Formulario de Preguntas'!$C$10:$FN$165,3,FALSE),"")</f>
        <v/>
      </c>
      <c r="Z176" s="1" t="str">
        <f>IFERROR(VLOOKUP(CONCATENATE(X$1,X176),'Formulario de Preguntas'!$C$10:$FN$165,4,FALSE),"")</f>
        <v/>
      </c>
      <c r="AA176" s="25">
        <f>IF($B176='Formulario de Respuestas'!$D175,'Formulario de Respuestas'!$M175,"ES DIFERENTE")</f>
        <v>0</v>
      </c>
      <c r="AB176" s="1" t="str">
        <f>IFERROR(VLOOKUP(CONCATENATE(AA$1,AA176),'Formulario de Preguntas'!$C$10:$FN$165,3,FALSE),"")</f>
        <v/>
      </c>
      <c r="AC176" s="1" t="str">
        <f>IFERROR(VLOOKUP(CONCATENATE(AA$1,AA176),'Formulario de Preguntas'!$C$10:$FN$165,4,FALSE),"")</f>
        <v/>
      </c>
      <c r="AD176" s="25">
        <f>IF($B176='Formulario de Respuestas'!$D175,'Formulario de Respuestas'!$N175,"ES DIFERENTE")</f>
        <v>0</v>
      </c>
      <c r="AE176" s="1" t="str">
        <f>IFERROR(VLOOKUP(CONCATENATE(AD$1,AD176),'Formulario de Preguntas'!$C$10:$FN$165,3,FALSE),"")</f>
        <v/>
      </c>
      <c r="AF176" s="1" t="str">
        <f>IFERROR(VLOOKUP(CONCATENATE(AD$1,AD176),'Formulario de Preguntas'!$C$10:$FN$165,4,FALSE),"")</f>
        <v/>
      </c>
      <c r="AG176" s="25">
        <f>IF($B176='Formulario de Respuestas'!$D175,'Formulario de Respuestas'!$O175,"ES DIFERENTE")</f>
        <v>0</v>
      </c>
      <c r="AH176" s="1" t="str">
        <f>IFERROR(VLOOKUP(CONCATENATE(AG$1,AG176),'Formulario de Preguntas'!$C$10:$FN$165,3,FALSE),"")</f>
        <v/>
      </c>
      <c r="AI176" s="1" t="str">
        <f>IFERROR(VLOOKUP(CONCATENATE(AG$1,AG176),'Formulario de Preguntas'!$C$10:$FN$165,4,FALSE),"")</f>
        <v/>
      </c>
      <c r="AJ176" s="25">
        <f>IF($B176='Formulario de Respuestas'!$D175,'Formulario de Respuestas'!$P175,"ES DIFERENTE")</f>
        <v>0</v>
      </c>
      <c r="AK176" s="1" t="str">
        <f>IFERROR(VLOOKUP(CONCATENATE(AJ$1,AJ176),'Formulario de Preguntas'!$C$10:$FN$165,3,FALSE),"")</f>
        <v/>
      </c>
      <c r="AL176" s="1" t="str">
        <f>IFERROR(VLOOKUP(CONCATENATE(AJ$1,AJ176),'Formulario de Preguntas'!$C$10:$FN$165,4,FALSE),"")</f>
        <v/>
      </c>
      <c r="AM176" s="25">
        <f>IF($B176='Formulario de Respuestas'!$D175,'Formulario de Respuestas'!$Q175,"ES DIFERENTE")</f>
        <v>0</v>
      </c>
      <c r="AN176" s="1" t="str">
        <f>IFERROR(VLOOKUP(CONCATENATE(AM$1,AM176),'Formulario de Preguntas'!$C$10:$FN$165,3,FALSE),"")</f>
        <v/>
      </c>
      <c r="AO176" s="1" t="str">
        <f>IFERROR(VLOOKUP(CONCATENATE(AM$1,AM176),'Formulario de Preguntas'!$C$10:$FN$165,4,FALSE),"")</f>
        <v/>
      </c>
      <c r="AP176" s="25">
        <f>IF($B176='Formulario de Respuestas'!$D175,'Formulario de Respuestas'!$R175,"ES DIFERENTE")</f>
        <v>0</v>
      </c>
      <c r="AQ176" s="1" t="str">
        <f>IFERROR(VLOOKUP(CONCATENATE(AP$1,AP176),'Formulario de Preguntas'!$C$10:$FN$165,3,FALSE),"")</f>
        <v/>
      </c>
      <c r="AR176" s="1" t="str">
        <f>IFERROR(VLOOKUP(CONCATENATE(AP$1,AP176),'Formulario de Preguntas'!$C$10:$FN$165,4,FALSE),"")</f>
        <v/>
      </c>
      <c r="AS176" s="25">
        <f>IF($B176='Formulario de Respuestas'!$D175,'Formulario de Respuestas'!$S175,"ES DIFERENTE")</f>
        <v>0</v>
      </c>
      <c r="AT176" s="1" t="str">
        <f>IFERROR(VLOOKUP(CONCATENATE(AS$1,AS176),'Formulario de Preguntas'!$C$10:$FN$165,3,FALSE),"")</f>
        <v/>
      </c>
      <c r="AU176" s="1" t="str">
        <f>IFERROR(VLOOKUP(CONCATENATE(AS$1,AS176),'Formulario de Preguntas'!$C$10:$FN$165,4,FALSE),"")</f>
        <v/>
      </c>
      <c r="AV176" s="25">
        <f>IF($B176='Formulario de Respuestas'!$D175,'Formulario de Respuestas'!$T175,"ES DIFERENTE")</f>
        <v>0</v>
      </c>
      <c r="AW176" s="1" t="str">
        <f>IFERROR(VLOOKUP(CONCATENATE(AV$1,AV176),'Formulario de Preguntas'!$C$10:$FN$165,3,FALSE),"")</f>
        <v/>
      </c>
      <c r="AX176" s="1" t="str">
        <f>IFERROR(VLOOKUP(CONCATENATE(AV$1,AV176),'Formulario de Preguntas'!$C$10:$FN$165,4,FALSE),"")</f>
        <v/>
      </c>
      <c r="AY176" s="25">
        <f>IF($B176='Formulario de Respuestas'!$D175,'Formulario de Respuestas'!$U175,"ES DIFERENTE")</f>
        <v>0</v>
      </c>
      <c r="AZ176" s="1" t="str">
        <f>IFERROR(VLOOKUP(CONCATENATE(AY$1,AY176),'Formulario de Preguntas'!$C$10:$FN$165,3,FALSE),"")</f>
        <v/>
      </c>
      <c r="BA176" s="1" t="str">
        <f>IFERROR(VLOOKUP(CONCATENATE(AY$1,AY176),'Formulario de Preguntas'!$C$10:$FN$165,4,FALSE),"")</f>
        <v/>
      </c>
      <c r="BB176" s="25">
        <f>IF($B176='Formulario de Respuestas'!$D175,'Formulario de Respuestas'!$V175,"ES DIFERENTE")</f>
        <v>0</v>
      </c>
      <c r="BC176" s="1" t="str">
        <f>IFERROR(VLOOKUP(CONCATENATE(BB$1,BB176),'Formulario de Preguntas'!$C$10:$FN$165,3,FALSE),"")</f>
        <v/>
      </c>
      <c r="BD176" s="1" t="str">
        <f>IFERROR(VLOOKUP(CONCATENATE(BB$1,BB176),'Formulario de Preguntas'!$C$10:$FN$165,4,FALSE),"")</f>
        <v/>
      </c>
      <c r="BE176" s="25">
        <f>IF($B176='Formulario de Respuestas'!$D175,'Formulario de Respuestas'!$W175,"ES DIFERENTE")</f>
        <v>0</v>
      </c>
      <c r="BF176" s="1" t="str">
        <f>IFERROR(VLOOKUP(CONCATENATE(BE$1,BE176),'Formulario de Preguntas'!$C$10:$FN$165,3,FALSE),"")</f>
        <v/>
      </c>
      <c r="BG176" s="1" t="str">
        <f>IFERROR(VLOOKUP(CONCATENATE(BE$1,BE176),'Formulario de Preguntas'!$C$10:$FN$165,4,FALSE),"")</f>
        <v/>
      </c>
      <c r="BH176" s="25">
        <f>IF($B176='Formulario de Respuestas'!$D175,'Formulario de Respuestas'!$X175,"ES DIFERENTE")</f>
        <v>0</v>
      </c>
      <c r="BI176" s="1" t="str">
        <f>IFERROR(VLOOKUP(CONCATENATE(BH$1,BH176),'Formulario de Preguntas'!$C$10:$FN$165,3,FALSE),"")</f>
        <v/>
      </c>
      <c r="BJ176" s="1" t="str">
        <f>IFERROR(VLOOKUP(CONCATENATE(BH$1,BH176),'Formulario de Preguntas'!$C$10:$FN$165,4,FALSE),"")</f>
        <v/>
      </c>
      <c r="BK176" s="25">
        <f>IF($B176='Formulario de Respuestas'!$D175,'Formulario de Respuestas'!$Y175,"ES DIFERENTE")</f>
        <v>0</v>
      </c>
      <c r="BL176" s="1" t="str">
        <f>IFERROR(VLOOKUP(CONCATENATE(BK$1,BK176),'Formulario de Preguntas'!$C$10:$FN$165,3,FALSE),"")</f>
        <v/>
      </c>
      <c r="BM176" s="1" t="str">
        <f>IFERROR(VLOOKUP(CONCATENATE(BK$1,BK176),'Formulario de Preguntas'!$C$10:$FN$165,4,FALSE),"")</f>
        <v/>
      </c>
      <c r="BN176" s="25">
        <f>IF($B176='Formulario de Respuestas'!$D175,'Formulario de Respuestas'!$Z175,"ES DIFERENTE")</f>
        <v>0</v>
      </c>
      <c r="BO176" s="1" t="str">
        <f>IFERROR(VLOOKUP(CONCATENATE(BN$1,BN176),'Formulario de Preguntas'!$C$10:$FN$165,3,FALSE),"")</f>
        <v/>
      </c>
      <c r="BP176" s="1" t="str">
        <f>IFERROR(VLOOKUP(CONCATENATE(BN$1,BN176),'Formulario de Preguntas'!$C$10:$FN$165,4,FALSE),"")</f>
        <v/>
      </c>
      <c r="BR176" s="1">
        <f t="shared" si="7"/>
        <v>0</v>
      </c>
      <c r="BS176" s="1">
        <f t="shared" si="8"/>
        <v>0.25</v>
      </c>
      <c r="BT176" s="1">
        <f t="shared" si="9"/>
        <v>0</v>
      </c>
      <c r="BU176" s="1">
        <f>COUNTIF('Formulario de Respuestas'!$E175:$Z175,"A")</f>
        <v>0</v>
      </c>
      <c r="BV176" s="1">
        <f>COUNTIF('Formulario de Respuestas'!$E175:$Z175,"B")</f>
        <v>0</v>
      </c>
      <c r="BW176" s="1">
        <f>COUNTIF('Formulario de Respuestas'!$E175:$Z175,"C")</f>
        <v>0</v>
      </c>
      <c r="BX176" s="1">
        <f>COUNTIF('Formulario de Respuestas'!$E175:$Z175,"D")</f>
        <v>0</v>
      </c>
      <c r="BY176" s="1">
        <f>COUNTIF('Formulario de Respuestas'!$E175:$Z175,"E (RESPUESTA ANULADA)")</f>
        <v>0</v>
      </c>
    </row>
    <row r="177" spans="1:77" x14ac:dyDescent="0.25">
      <c r="A177" s="1">
        <f>'Formulario de Respuestas'!C176</f>
        <v>0</v>
      </c>
      <c r="B177" s="1">
        <f>'Formulario de Respuestas'!D176</f>
        <v>0</v>
      </c>
      <c r="C177" s="25">
        <f>IF($B177='Formulario de Respuestas'!$D176,'Formulario de Respuestas'!$E176,"ES DIFERENTE")</f>
        <v>0</v>
      </c>
      <c r="D177" s="15" t="str">
        <f>IFERROR(VLOOKUP(CONCATENATE(C$1,C177),'Formulario de Preguntas'!$C$2:$FN$165,3,FALSE),"")</f>
        <v/>
      </c>
      <c r="E177" s="1" t="str">
        <f>IFERROR(VLOOKUP(CONCATENATE(C$1,C177),'Formulario de Preguntas'!$C$2:$FN$165,4,FALSE),"")</f>
        <v/>
      </c>
      <c r="F177" s="25">
        <f>IF($B177='Formulario de Respuestas'!$D176,'Formulario de Respuestas'!$F176,"ES DIFERENTE")</f>
        <v>0</v>
      </c>
      <c r="G177" s="1" t="str">
        <f>IFERROR(VLOOKUP(CONCATENATE(F$1,F177),'Formulario de Preguntas'!$C$2:$FN$165,3,FALSE),"")</f>
        <v/>
      </c>
      <c r="H177" s="1" t="str">
        <f>IFERROR(VLOOKUP(CONCATENATE(F$1,F177),'Formulario de Preguntas'!$C$2:$FN$165,4,FALSE),"")</f>
        <v/>
      </c>
      <c r="I177" s="25">
        <f>IF($B177='Formulario de Respuestas'!$D176,'Formulario de Respuestas'!$G176,"ES DIFERENTE")</f>
        <v>0</v>
      </c>
      <c r="J177" s="1" t="str">
        <f>IFERROR(VLOOKUP(CONCATENATE(I$1,I177),'Formulario de Preguntas'!$C$10:$FN$165,3,FALSE),"")</f>
        <v/>
      </c>
      <c r="K177" s="1" t="str">
        <f>IFERROR(VLOOKUP(CONCATENATE(I$1,I177),'Formulario de Preguntas'!$C$10:$FN$165,4,FALSE),"")</f>
        <v/>
      </c>
      <c r="L177" s="25">
        <f>IF($B177='Formulario de Respuestas'!$D176,'Formulario de Respuestas'!$H176,"ES DIFERENTE")</f>
        <v>0</v>
      </c>
      <c r="M177" s="1" t="str">
        <f>IFERROR(VLOOKUP(CONCATENATE(L$1,L177),'Formulario de Preguntas'!$C$10:$FN$165,3,FALSE),"")</f>
        <v/>
      </c>
      <c r="N177" s="1" t="str">
        <f>IFERROR(VLOOKUP(CONCATENATE(L$1,L177),'Formulario de Preguntas'!$C$10:$FN$165,4,FALSE),"")</f>
        <v/>
      </c>
      <c r="O177" s="25">
        <f>IF($B177='Formulario de Respuestas'!$D176,'Formulario de Respuestas'!$I176,"ES DIFERENTE")</f>
        <v>0</v>
      </c>
      <c r="P177" s="1" t="str">
        <f>IFERROR(VLOOKUP(CONCATENATE(O$1,O177),'Formulario de Preguntas'!$C$10:$FN$165,3,FALSE),"")</f>
        <v/>
      </c>
      <c r="Q177" s="1" t="str">
        <f>IFERROR(VLOOKUP(CONCATENATE(O$1,O177),'Formulario de Preguntas'!$C$10:$FN$165,4,FALSE),"")</f>
        <v/>
      </c>
      <c r="R177" s="25">
        <f>IF($B177='Formulario de Respuestas'!$D176,'Formulario de Respuestas'!$J176,"ES DIFERENTE")</f>
        <v>0</v>
      </c>
      <c r="S177" s="1" t="str">
        <f>IFERROR(VLOOKUP(CONCATENATE(R$1,R177),'Formulario de Preguntas'!$C$10:$FN$165,3,FALSE),"")</f>
        <v/>
      </c>
      <c r="T177" s="1" t="str">
        <f>IFERROR(VLOOKUP(CONCATENATE(R$1,R177),'Formulario de Preguntas'!$C$10:$FN$165,4,FALSE),"")</f>
        <v/>
      </c>
      <c r="U177" s="25">
        <f>IF($B177='Formulario de Respuestas'!$D176,'Formulario de Respuestas'!$K176,"ES DIFERENTE")</f>
        <v>0</v>
      </c>
      <c r="V177" s="1" t="str">
        <f>IFERROR(VLOOKUP(CONCATENATE(U$1,U177),'Formulario de Preguntas'!$C$10:$FN$165,3,FALSE),"")</f>
        <v/>
      </c>
      <c r="W177" s="1" t="str">
        <f>IFERROR(VLOOKUP(CONCATENATE(U$1,U177),'Formulario de Preguntas'!$C$10:$FN$165,4,FALSE),"")</f>
        <v/>
      </c>
      <c r="X177" s="25">
        <f>IF($B177='Formulario de Respuestas'!$D176,'Formulario de Respuestas'!$L176,"ES DIFERENTE")</f>
        <v>0</v>
      </c>
      <c r="Y177" s="1" t="str">
        <f>IFERROR(VLOOKUP(CONCATENATE(X$1,X177),'Formulario de Preguntas'!$C$10:$FN$165,3,FALSE),"")</f>
        <v/>
      </c>
      <c r="Z177" s="1" t="str">
        <f>IFERROR(VLOOKUP(CONCATENATE(X$1,X177),'Formulario de Preguntas'!$C$10:$FN$165,4,FALSE),"")</f>
        <v/>
      </c>
      <c r="AA177" s="25">
        <f>IF($B177='Formulario de Respuestas'!$D176,'Formulario de Respuestas'!$M176,"ES DIFERENTE")</f>
        <v>0</v>
      </c>
      <c r="AB177" s="1" t="str">
        <f>IFERROR(VLOOKUP(CONCATENATE(AA$1,AA177),'Formulario de Preguntas'!$C$10:$FN$165,3,FALSE),"")</f>
        <v/>
      </c>
      <c r="AC177" s="1" t="str">
        <f>IFERROR(VLOOKUP(CONCATENATE(AA$1,AA177),'Formulario de Preguntas'!$C$10:$FN$165,4,FALSE),"")</f>
        <v/>
      </c>
      <c r="AD177" s="25">
        <f>IF($B177='Formulario de Respuestas'!$D176,'Formulario de Respuestas'!$N176,"ES DIFERENTE")</f>
        <v>0</v>
      </c>
      <c r="AE177" s="1" t="str">
        <f>IFERROR(VLOOKUP(CONCATENATE(AD$1,AD177),'Formulario de Preguntas'!$C$10:$FN$165,3,FALSE),"")</f>
        <v/>
      </c>
      <c r="AF177" s="1" t="str">
        <f>IFERROR(VLOOKUP(CONCATENATE(AD$1,AD177),'Formulario de Preguntas'!$C$10:$FN$165,4,FALSE),"")</f>
        <v/>
      </c>
      <c r="AG177" s="25">
        <f>IF($B177='Formulario de Respuestas'!$D176,'Formulario de Respuestas'!$O176,"ES DIFERENTE")</f>
        <v>0</v>
      </c>
      <c r="AH177" s="1" t="str">
        <f>IFERROR(VLOOKUP(CONCATENATE(AG$1,AG177),'Formulario de Preguntas'!$C$10:$FN$165,3,FALSE),"")</f>
        <v/>
      </c>
      <c r="AI177" s="1" t="str">
        <f>IFERROR(VLOOKUP(CONCATENATE(AG$1,AG177),'Formulario de Preguntas'!$C$10:$FN$165,4,FALSE),"")</f>
        <v/>
      </c>
      <c r="AJ177" s="25">
        <f>IF($B177='Formulario de Respuestas'!$D176,'Formulario de Respuestas'!$P176,"ES DIFERENTE")</f>
        <v>0</v>
      </c>
      <c r="AK177" s="1" t="str">
        <f>IFERROR(VLOOKUP(CONCATENATE(AJ$1,AJ177),'Formulario de Preguntas'!$C$10:$FN$165,3,FALSE),"")</f>
        <v/>
      </c>
      <c r="AL177" s="1" t="str">
        <f>IFERROR(VLOOKUP(CONCATENATE(AJ$1,AJ177),'Formulario de Preguntas'!$C$10:$FN$165,4,FALSE),"")</f>
        <v/>
      </c>
      <c r="AM177" s="25">
        <f>IF($B177='Formulario de Respuestas'!$D176,'Formulario de Respuestas'!$Q176,"ES DIFERENTE")</f>
        <v>0</v>
      </c>
      <c r="AN177" s="1" t="str">
        <f>IFERROR(VLOOKUP(CONCATENATE(AM$1,AM177),'Formulario de Preguntas'!$C$10:$FN$165,3,FALSE),"")</f>
        <v/>
      </c>
      <c r="AO177" s="1" t="str">
        <f>IFERROR(VLOOKUP(CONCATENATE(AM$1,AM177),'Formulario de Preguntas'!$C$10:$FN$165,4,FALSE),"")</f>
        <v/>
      </c>
      <c r="AP177" s="25">
        <f>IF($B177='Formulario de Respuestas'!$D176,'Formulario de Respuestas'!$R176,"ES DIFERENTE")</f>
        <v>0</v>
      </c>
      <c r="AQ177" s="1" t="str">
        <f>IFERROR(VLOOKUP(CONCATENATE(AP$1,AP177),'Formulario de Preguntas'!$C$10:$FN$165,3,FALSE),"")</f>
        <v/>
      </c>
      <c r="AR177" s="1" t="str">
        <f>IFERROR(VLOOKUP(CONCATENATE(AP$1,AP177),'Formulario de Preguntas'!$C$10:$FN$165,4,FALSE),"")</f>
        <v/>
      </c>
      <c r="AS177" s="25">
        <f>IF($B177='Formulario de Respuestas'!$D176,'Formulario de Respuestas'!$S176,"ES DIFERENTE")</f>
        <v>0</v>
      </c>
      <c r="AT177" s="1" t="str">
        <f>IFERROR(VLOOKUP(CONCATENATE(AS$1,AS177),'Formulario de Preguntas'!$C$10:$FN$165,3,FALSE),"")</f>
        <v/>
      </c>
      <c r="AU177" s="1" t="str">
        <f>IFERROR(VLOOKUP(CONCATENATE(AS$1,AS177),'Formulario de Preguntas'!$C$10:$FN$165,4,FALSE),"")</f>
        <v/>
      </c>
      <c r="AV177" s="25">
        <f>IF($B177='Formulario de Respuestas'!$D176,'Formulario de Respuestas'!$T176,"ES DIFERENTE")</f>
        <v>0</v>
      </c>
      <c r="AW177" s="1" t="str">
        <f>IFERROR(VLOOKUP(CONCATENATE(AV$1,AV177),'Formulario de Preguntas'!$C$10:$FN$165,3,FALSE),"")</f>
        <v/>
      </c>
      <c r="AX177" s="1" t="str">
        <f>IFERROR(VLOOKUP(CONCATENATE(AV$1,AV177),'Formulario de Preguntas'!$C$10:$FN$165,4,FALSE),"")</f>
        <v/>
      </c>
      <c r="AY177" s="25">
        <f>IF($B177='Formulario de Respuestas'!$D176,'Formulario de Respuestas'!$U176,"ES DIFERENTE")</f>
        <v>0</v>
      </c>
      <c r="AZ177" s="1" t="str">
        <f>IFERROR(VLOOKUP(CONCATENATE(AY$1,AY177),'Formulario de Preguntas'!$C$10:$FN$165,3,FALSE),"")</f>
        <v/>
      </c>
      <c r="BA177" s="1" t="str">
        <f>IFERROR(VLOOKUP(CONCATENATE(AY$1,AY177),'Formulario de Preguntas'!$C$10:$FN$165,4,FALSE),"")</f>
        <v/>
      </c>
      <c r="BB177" s="25">
        <f>IF($B177='Formulario de Respuestas'!$D176,'Formulario de Respuestas'!$V176,"ES DIFERENTE")</f>
        <v>0</v>
      </c>
      <c r="BC177" s="1" t="str">
        <f>IFERROR(VLOOKUP(CONCATENATE(BB$1,BB177),'Formulario de Preguntas'!$C$10:$FN$165,3,FALSE),"")</f>
        <v/>
      </c>
      <c r="BD177" s="1" t="str">
        <f>IFERROR(VLOOKUP(CONCATENATE(BB$1,BB177),'Formulario de Preguntas'!$C$10:$FN$165,4,FALSE),"")</f>
        <v/>
      </c>
      <c r="BE177" s="25">
        <f>IF($B177='Formulario de Respuestas'!$D176,'Formulario de Respuestas'!$W176,"ES DIFERENTE")</f>
        <v>0</v>
      </c>
      <c r="BF177" s="1" t="str">
        <f>IFERROR(VLOOKUP(CONCATENATE(BE$1,BE177),'Formulario de Preguntas'!$C$10:$FN$165,3,FALSE),"")</f>
        <v/>
      </c>
      <c r="BG177" s="1" t="str">
        <f>IFERROR(VLOOKUP(CONCATENATE(BE$1,BE177),'Formulario de Preguntas'!$C$10:$FN$165,4,FALSE),"")</f>
        <v/>
      </c>
      <c r="BH177" s="25">
        <f>IF($B177='Formulario de Respuestas'!$D176,'Formulario de Respuestas'!$X176,"ES DIFERENTE")</f>
        <v>0</v>
      </c>
      <c r="BI177" s="1" t="str">
        <f>IFERROR(VLOOKUP(CONCATENATE(BH$1,BH177),'Formulario de Preguntas'!$C$10:$FN$165,3,FALSE),"")</f>
        <v/>
      </c>
      <c r="BJ177" s="1" t="str">
        <f>IFERROR(VLOOKUP(CONCATENATE(BH$1,BH177),'Formulario de Preguntas'!$C$10:$FN$165,4,FALSE),"")</f>
        <v/>
      </c>
      <c r="BK177" s="25">
        <f>IF($B177='Formulario de Respuestas'!$D176,'Formulario de Respuestas'!$Y176,"ES DIFERENTE")</f>
        <v>0</v>
      </c>
      <c r="BL177" s="1" t="str">
        <f>IFERROR(VLOOKUP(CONCATENATE(BK$1,BK177),'Formulario de Preguntas'!$C$10:$FN$165,3,FALSE),"")</f>
        <v/>
      </c>
      <c r="BM177" s="1" t="str">
        <f>IFERROR(VLOOKUP(CONCATENATE(BK$1,BK177),'Formulario de Preguntas'!$C$10:$FN$165,4,FALSE),"")</f>
        <v/>
      </c>
      <c r="BN177" s="25">
        <f>IF($B177='Formulario de Respuestas'!$D176,'Formulario de Respuestas'!$Z176,"ES DIFERENTE")</f>
        <v>0</v>
      </c>
      <c r="BO177" s="1" t="str">
        <f>IFERROR(VLOOKUP(CONCATENATE(BN$1,BN177),'Formulario de Preguntas'!$C$10:$FN$165,3,FALSE),"")</f>
        <v/>
      </c>
      <c r="BP177" s="1" t="str">
        <f>IFERROR(VLOOKUP(CONCATENATE(BN$1,BN177),'Formulario de Preguntas'!$C$10:$FN$165,4,FALSE),"")</f>
        <v/>
      </c>
      <c r="BR177" s="1">
        <f t="shared" si="7"/>
        <v>0</v>
      </c>
      <c r="BS177" s="1">
        <f t="shared" si="8"/>
        <v>0.25</v>
      </c>
      <c r="BT177" s="1">
        <f t="shared" si="9"/>
        <v>0</v>
      </c>
      <c r="BU177" s="1">
        <f>COUNTIF('Formulario de Respuestas'!$E176:$Z176,"A")</f>
        <v>0</v>
      </c>
      <c r="BV177" s="1">
        <f>COUNTIF('Formulario de Respuestas'!$E176:$Z176,"B")</f>
        <v>0</v>
      </c>
      <c r="BW177" s="1">
        <f>COUNTIF('Formulario de Respuestas'!$E176:$Z176,"C")</f>
        <v>0</v>
      </c>
      <c r="BX177" s="1">
        <f>COUNTIF('Formulario de Respuestas'!$E176:$Z176,"D")</f>
        <v>0</v>
      </c>
      <c r="BY177" s="1">
        <f>COUNTIF('Formulario de Respuestas'!$E176:$Z176,"E (RESPUESTA ANULADA)")</f>
        <v>0</v>
      </c>
    </row>
    <row r="178" spans="1:77" x14ac:dyDescent="0.25">
      <c r="A178" s="1">
        <f>'Formulario de Respuestas'!C177</f>
        <v>0</v>
      </c>
      <c r="B178" s="1">
        <f>'Formulario de Respuestas'!D177</f>
        <v>0</v>
      </c>
      <c r="C178" s="25">
        <f>IF($B178='Formulario de Respuestas'!$D177,'Formulario de Respuestas'!$E177,"ES DIFERENTE")</f>
        <v>0</v>
      </c>
      <c r="D178" s="15" t="str">
        <f>IFERROR(VLOOKUP(CONCATENATE(C$1,C178),'Formulario de Preguntas'!$C$2:$FN$165,3,FALSE),"")</f>
        <v/>
      </c>
      <c r="E178" s="1" t="str">
        <f>IFERROR(VLOOKUP(CONCATENATE(C$1,C178),'Formulario de Preguntas'!$C$2:$FN$165,4,FALSE),"")</f>
        <v/>
      </c>
      <c r="F178" s="25">
        <f>IF($B178='Formulario de Respuestas'!$D177,'Formulario de Respuestas'!$F177,"ES DIFERENTE")</f>
        <v>0</v>
      </c>
      <c r="G178" s="1" t="str">
        <f>IFERROR(VLOOKUP(CONCATENATE(F$1,F178),'Formulario de Preguntas'!$C$2:$FN$165,3,FALSE),"")</f>
        <v/>
      </c>
      <c r="H178" s="1" t="str">
        <f>IFERROR(VLOOKUP(CONCATENATE(F$1,F178),'Formulario de Preguntas'!$C$2:$FN$165,4,FALSE),"")</f>
        <v/>
      </c>
      <c r="I178" s="25">
        <f>IF($B178='Formulario de Respuestas'!$D177,'Formulario de Respuestas'!$G177,"ES DIFERENTE")</f>
        <v>0</v>
      </c>
      <c r="J178" s="1" t="str">
        <f>IFERROR(VLOOKUP(CONCATENATE(I$1,I178),'Formulario de Preguntas'!$C$10:$FN$165,3,FALSE),"")</f>
        <v/>
      </c>
      <c r="K178" s="1" t="str">
        <f>IFERROR(VLOOKUP(CONCATENATE(I$1,I178),'Formulario de Preguntas'!$C$10:$FN$165,4,FALSE),"")</f>
        <v/>
      </c>
      <c r="L178" s="25">
        <f>IF($B178='Formulario de Respuestas'!$D177,'Formulario de Respuestas'!$H177,"ES DIFERENTE")</f>
        <v>0</v>
      </c>
      <c r="M178" s="1" t="str">
        <f>IFERROR(VLOOKUP(CONCATENATE(L$1,L178),'Formulario de Preguntas'!$C$10:$FN$165,3,FALSE),"")</f>
        <v/>
      </c>
      <c r="N178" s="1" t="str">
        <f>IFERROR(VLOOKUP(CONCATENATE(L$1,L178),'Formulario de Preguntas'!$C$10:$FN$165,4,FALSE),"")</f>
        <v/>
      </c>
      <c r="O178" s="25">
        <f>IF($B178='Formulario de Respuestas'!$D177,'Formulario de Respuestas'!$I177,"ES DIFERENTE")</f>
        <v>0</v>
      </c>
      <c r="P178" s="1" t="str">
        <f>IFERROR(VLOOKUP(CONCATENATE(O$1,O178),'Formulario de Preguntas'!$C$10:$FN$165,3,FALSE),"")</f>
        <v/>
      </c>
      <c r="Q178" s="1" t="str">
        <f>IFERROR(VLOOKUP(CONCATENATE(O$1,O178),'Formulario de Preguntas'!$C$10:$FN$165,4,FALSE),"")</f>
        <v/>
      </c>
      <c r="R178" s="25">
        <f>IF($B178='Formulario de Respuestas'!$D177,'Formulario de Respuestas'!$J177,"ES DIFERENTE")</f>
        <v>0</v>
      </c>
      <c r="S178" s="1" t="str">
        <f>IFERROR(VLOOKUP(CONCATENATE(R$1,R178),'Formulario de Preguntas'!$C$10:$FN$165,3,FALSE),"")</f>
        <v/>
      </c>
      <c r="T178" s="1" t="str">
        <f>IFERROR(VLOOKUP(CONCATENATE(R$1,R178),'Formulario de Preguntas'!$C$10:$FN$165,4,FALSE),"")</f>
        <v/>
      </c>
      <c r="U178" s="25">
        <f>IF($B178='Formulario de Respuestas'!$D177,'Formulario de Respuestas'!$K177,"ES DIFERENTE")</f>
        <v>0</v>
      </c>
      <c r="V178" s="1" t="str">
        <f>IFERROR(VLOOKUP(CONCATENATE(U$1,U178),'Formulario de Preguntas'!$C$10:$FN$165,3,FALSE),"")</f>
        <v/>
      </c>
      <c r="W178" s="1" t="str">
        <f>IFERROR(VLOOKUP(CONCATENATE(U$1,U178),'Formulario de Preguntas'!$C$10:$FN$165,4,FALSE),"")</f>
        <v/>
      </c>
      <c r="X178" s="25">
        <f>IF($B178='Formulario de Respuestas'!$D177,'Formulario de Respuestas'!$L177,"ES DIFERENTE")</f>
        <v>0</v>
      </c>
      <c r="Y178" s="1" t="str">
        <f>IFERROR(VLOOKUP(CONCATENATE(X$1,X178),'Formulario de Preguntas'!$C$10:$FN$165,3,FALSE),"")</f>
        <v/>
      </c>
      <c r="Z178" s="1" t="str">
        <f>IFERROR(VLOOKUP(CONCATENATE(X$1,X178),'Formulario de Preguntas'!$C$10:$FN$165,4,FALSE),"")</f>
        <v/>
      </c>
      <c r="AA178" s="25">
        <f>IF($B178='Formulario de Respuestas'!$D177,'Formulario de Respuestas'!$M177,"ES DIFERENTE")</f>
        <v>0</v>
      </c>
      <c r="AB178" s="1" t="str">
        <f>IFERROR(VLOOKUP(CONCATENATE(AA$1,AA178),'Formulario de Preguntas'!$C$10:$FN$165,3,FALSE),"")</f>
        <v/>
      </c>
      <c r="AC178" s="1" t="str">
        <f>IFERROR(VLOOKUP(CONCATENATE(AA$1,AA178),'Formulario de Preguntas'!$C$10:$FN$165,4,FALSE),"")</f>
        <v/>
      </c>
      <c r="AD178" s="25">
        <f>IF($B178='Formulario de Respuestas'!$D177,'Formulario de Respuestas'!$N177,"ES DIFERENTE")</f>
        <v>0</v>
      </c>
      <c r="AE178" s="1" t="str">
        <f>IFERROR(VLOOKUP(CONCATENATE(AD$1,AD178),'Formulario de Preguntas'!$C$10:$FN$165,3,FALSE),"")</f>
        <v/>
      </c>
      <c r="AF178" s="1" t="str">
        <f>IFERROR(VLOOKUP(CONCATENATE(AD$1,AD178),'Formulario de Preguntas'!$C$10:$FN$165,4,FALSE),"")</f>
        <v/>
      </c>
      <c r="AG178" s="25">
        <f>IF($B178='Formulario de Respuestas'!$D177,'Formulario de Respuestas'!$O177,"ES DIFERENTE")</f>
        <v>0</v>
      </c>
      <c r="AH178" s="1" t="str">
        <f>IFERROR(VLOOKUP(CONCATENATE(AG$1,AG178),'Formulario de Preguntas'!$C$10:$FN$165,3,FALSE),"")</f>
        <v/>
      </c>
      <c r="AI178" s="1" t="str">
        <f>IFERROR(VLOOKUP(CONCATENATE(AG$1,AG178),'Formulario de Preguntas'!$C$10:$FN$165,4,FALSE),"")</f>
        <v/>
      </c>
      <c r="AJ178" s="25">
        <f>IF($B178='Formulario de Respuestas'!$D177,'Formulario de Respuestas'!$P177,"ES DIFERENTE")</f>
        <v>0</v>
      </c>
      <c r="AK178" s="1" t="str">
        <f>IFERROR(VLOOKUP(CONCATENATE(AJ$1,AJ178),'Formulario de Preguntas'!$C$10:$FN$165,3,FALSE),"")</f>
        <v/>
      </c>
      <c r="AL178" s="1" t="str">
        <f>IFERROR(VLOOKUP(CONCATENATE(AJ$1,AJ178),'Formulario de Preguntas'!$C$10:$FN$165,4,FALSE),"")</f>
        <v/>
      </c>
      <c r="AM178" s="25">
        <f>IF($B178='Formulario de Respuestas'!$D177,'Formulario de Respuestas'!$Q177,"ES DIFERENTE")</f>
        <v>0</v>
      </c>
      <c r="AN178" s="1" t="str">
        <f>IFERROR(VLOOKUP(CONCATENATE(AM$1,AM178),'Formulario de Preguntas'!$C$10:$FN$165,3,FALSE),"")</f>
        <v/>
      </c>
      <c r="AO178" s="1" t="str">
        <f>IFERROR(VLOOKUP(CONCATENATE(AM$1,AM178),'Formulario de Preguntas'!$C$10:$FN$165,4,FALSE),"")</f>
        <v/>
      </c>
      <c r="AP178" s="25">
        <f>IF($B178='Formulario de Respuestas'!$D177,'Formulario de Respuestas'!$R177,"ES DIFERENTE")</f>
        <v>0</v>
      </c>
      <c r="AQ178" s="1" t="str">
        <f>IFERROR(VLOOKUP(CONCATENATE(AP$1,AP178),'Formulario de Preguntas'!$C$10:$FN$165,3,FALSE),"")</f>
        <v/>
      </c>
      <c r="AR178" s="1" t="str">
        <f>IFERROR(VLOOKUP(CONCATENATE(AP$1,AP178),'Formulario de Preguntas'!$C$10:$FN$165,4,FALSE),"")</f>
        <v/>
      </c>
      <c r="AS178" s="25">
        <f>IF($B178='Formulario de Respuestas'!$D177,'Formulario de Respuestas'!$S177,"ES DIFERENTE")</f>
        <v>0</v>
      </c>
      <c r="AT178" s="1" t="str">
        <f>IFERROR(VLOOKUP(CONCATENATE(AS$1,AS178),'Formulario de Preguntas'!$C$10:$FN$165,3,FALSE),"")</f>
        <v/>
      </c>
      <c r="AU178" s="1" t="str">
        <f>IFERROR(VLOOKUP(CONCATENATE(AS$1,AS178),'Formulario de Preguntas'!$C$10:$FN$165,4,FALSE),"")</f>
        <v/>
      </c>
      <c r="AV178" s="25">
        <f>IF($B178='Formulario de Respuestas'!$D177,'Formulario de Respuestas'!$T177,"ES DIFERENTE")</f>
        <v>0</v>
      </c>
      <c r="AW178" s="1" t="str">
        <f>IFERROR(VLOOKUP(CONCATENATE(AV$1,AV178),'Formulario de Preguntas'!$C$10:$FN$165,3,FALSE),"")</f>
        <v/>
      </c>
      <c r="AX178" s="1" t="str">
        <f>IFERROR(VLOOKUP(CONCATENATE(AV$1,AV178),'Formulario de Preguntas'!$C$10:$FN$165,4,FALSE),"")</f>
        <v/>
      </c>
      <c r="AY178" s="25">
        <f>IF($B178='Formulario de Respuestas'!$D177,'Formulario de Respuestas'!$U177,"ES DIFERENTE")</f>
        <v>0</v>
      </c>
      <c r="AZ178" s="1" t="str">
        <f>IFERROR(VLOOKUP(CONCATENATE(AY$1,AY178),'Formulario de Preguntas'!$C$10:$FN$165,3,FALSE),"")</f>
        <v/>
      </c>
      <c r="BA178" s="1" t="str">
        <f>IFERROR(VLOOKUP(CONCATENATE(AY$1,AY178),'Formulario de Preguntas'!$C$10:$FN$165,4,FALSE),"")</f>
        <v/>
      </c>
      <c r="BB178" s="25">
        <f>IF($B178='Formulario de Respuestas'!$D177,'Formulario de Respuestas'!$V177,"ES DIFERENTE")</f>
        <v>0</v>
      </c>
      <c r="BC178" s="1" t="str">
        <f>IFERROR(VLOOKUP(CONCATENATE(BB$1,BB178),'Formulario de Preguntas'!$C$10:$FN$165,3,FALSE),"")</f>
        <v/>
      </c>
      <c r="BD178" s="1" t="str">
        <f>IFERROR(VLOOKUP(CONCATENATE(BB$1,BB178),'Formulario de Preguntas'!$C$10:$FN$165,4,FALSE),"")</f>
        <v/>
      </c>
      <c r="BE178" s="25">
        <f>IF($B178='Formulario de Respuestas'!$D177,'Formulario de Respuestas'!$W177,"ES DIFERENTE")</f>
        <v>0</v>
      </c>
      <c r="BF178" s="1" t="str">
        <f>IFERROR(VLOOKUP(CONCATENATE(BE$1,BE178),'Formulario de Preguntas'!$C$10:$FN$165,3,FALSE),"")</f>
        <v/>
      </c>
      <c r="BG178" s="1" t="str">
        <f>IFERROR(VLOOKUP(CONCATENATE(BE$1,BE178),'Formulario de Preguntas'!$C$10:$FN$165,4,FALSE),"")</f>
        <v/>
      </c>
      <c r="BH178" s="25">
        <f>IF($B178='Formulario de Respuestas'!$D177,'Formulario de Respuestas'!$X177,"ES DIFERENTE")</f>
        <v>0</v>
      </c>
      <c r="BI178" s="1" t="str">
        <f>IFERROR(VLOOKUP(CONCATENATE(BH$1,BH178),'Formulario de Preguntas'!$C$10:$FN$165,3,FALSE),"")</f>
        <v/>
      </c>
      <c r="BJ178" s="1" t="str">
        <f>IFERROR(VLOOKUP(CONCATENATE(BH$1,BH178),'Formulario de Preguntas'!$C$10:$FN$165,4,FALSE),"")</f>
        <v/>
      </c>
      <c r="BK178" s="25">
        <f>IF($B178='Formulario de Respuestas'!$D177,'Formulario de Respuestas'!$Y177,"ES DIFERENTE")</f>
        <v>0</v>
      </c>
      <c r="BL178" s="1" t="str">
        <f>IFERROR(VLOOKUP(CONCATENATE(BK$1,BK178),'Formulario de Preguntas'!$C$10:$FN$165,3,FALSE),"")</f>
        <v/>
      </c>
      <c r="BM178" s="1" t="str">
        <f>IFERROR(VLOOKUP(CONCATENATE(BK$1,BK178),'Formulario de Preguntas'!$C$10:$FN$165,4,FALSE),"")</f>
        <v/>
      </c>
      <c r="BN178" s="25">
        <f>IF($B178='Formulario de Respuestas'!$D177,'Formulario de Respuestas'!$Z177,"ES DIFERENTE")</f>
        <v>0</v>
      </c>
      <c r="BO178" s="1" t="str">
        <f>IFERROR(VLOOKUP(CONCATENATE(BN$1,BN178),'Formulario de Preguntas'!$C$10:$FN$165,3,FALSE),"")</f>
        <v/>
      </c>
      <c r="BP178" s="1" t="str">
        <f>IFERROR(VLOOKUP(CONCATENATE(BN$1,BN178),'Formulario de Preguntas'!$C$10:$FN$165,4,FALSE),"")</f>
        <v/>
      </c>
      <c r="BR178" s="1">
        <f t="shared" si="7"/>
        <v>0</v>
      </c>
      <c r="BS178" s="1">
        <f t="shared" si="8"/>
        <v>0.25</v>
      </c>
      <c r="BT178" s="1">
        <f t="shared" si="9"/>
        <v>0</v>
      </c>
      <c r="BU178" s="1">
        <f>COUNTIF('Formulario de Respuestas'!$E177:$Z177,"A")</f>
        <v>0</v>
      </c>
      <c r="BV178" s="1">
        <f>COUNTIF('Formulario de Respuestas'!$E177:$Z177,"B")</f>
        <v>0</v>
      </c>
      <c r="BW178" s="1">
        <f>COUNTIF('Formulario de Respuestas'!$E177:$Z177,"C")</f>
        <v>0</v>
      </c>
      <c r="BX178" s="1">
        <f>COUNTIF('Formulario de Respuestas'!$E177:$Z177,"D")</f>
        <v>0</v>
      </c>
      <c r="BY178" s="1">
        <f>COUNTIF('Formulario de Respuestas'!$E177:$Z177,"E (RESPUESTA ANULADA)")</f>
        <v>0</v>
      </c>
    </row>
    <row r="179" spans="1:77" x14ac:dyDescent="0.25">
      <c r="A179" s="1">
        <f>'Formulario de Respuestas'!C178</f>
        <v>0</v>
      </c>
      <c r="B179" s="1">
        <f>'Formulario de Respuestas'!D178</f>
        <v>0</v>
      </c>
      <c r="C179" s="25">
        <f>IF($B179='Formulario de Respuestas'!$D178,'Formulario de Respuestas'!$E178,"ES DIFERENTE")</f>
        <v>0</v>
      </c>
      <c r="D179" s="15" t="str">
        <f>IFERROR(VLOOKUP(CONCATENATE(C$1,C179),'Formulario de Preguntas'!$C$2:$FN$165,3,FALSE),"")</f>
        <v/>
      </c>
      <c r="E179" s="1" t="str">
        <f>IFERROR(VLOOKUP(CONCATENATE(C$1,C179),'Formulario de Preguntas'!$C$2:$FN$165,4,FALSE),"")</f>
        <v/>
      </c>
      <c r="F179" s="25">
        <f>IF($B179='Formulario de Respuestas'!$D178,'Formulario de Respuestas'!$F178,"ES DIFERENTE")</f>
        <v>0</v>
      </c>
      <c r="G179" s="1" t="str">
        <f>IFERROR(VLOOKUP(CONCATENATE(F$1,F179),'Formulario de Preguntas'!$C$2:$FN$165,3,FALSE),"")</f>
        <v/>
      </c>
      <c r="H179" s="1" t="str">
        <f>IFERROR(VLOOKUP(CONCATENATE(F$1,F179),'Formulario de Preguntas'!$C$2:$FN$165,4,FALSE),"")</f>
        <v/>
      </c>
      <c r="I179" s="25">
        <f>IF($B179='Formulario de Respuestas'!$D178,'Formulario de Respuestas'!$G178,"ES DIFERENTE")</f>
        <v>0</v>
      </c>
      <c r="J179" s="1" t="str">
        <f>IFERROR(VLOOKUP(CONCATENATE(I$1,I179),'Formulario de Preguntas'!$C$10:$FN$165,3,FALSE),"")</f>
        <v/>
      </c>
      <c r="K179" s="1" t="str">
        <f>IFERROR(VLOOKUP(CONCATENATE(I$1,I179),'Formulario de Preguntas'!$C$10:$FN$165,4,FALSE),"")</f>
        <v/>
      </c>
      <c r="L179" s="25">
        <f>IF($B179='Formulario de Respuestas'!$D178,'Formulario de Respuestas'!$H178,"ES DIFERENTE")</f>
        <v>0</v>
      </c>
      <c r="M179" s="1" t="str">
        <f>IFERROR(VLOOKUP(CONCATENATE(L$1,L179),'Formulario de Preguntas'!$C$10:$FN$165,3,FALSE),"")</f>
        <v/>
      </c>
      <c r="N179" s="1" t="str">
        <f>IFERROR(VLOOKUP(CONCATENATE(L$1,L179),'Formulario de Preguntas'!$C$10:$FN$165,4,FALSE),"")</f>
        <v/>
      </c>
      <c r="O179" s="25">
        <f>IF($B179='Formulario de Respuestas'!$D178,'Formulario de Respuestas'!$I178,"ES DIFERENTE")</f>
        <v>0</v>
      </c>
      <c r="P179" s="1" t="str">
        <f>IFERROR(VLOOKUP(CONCATENATE(O$1,O179),'Formulario de Preguntas'!$C$10:$FN$165,3,FALSE),"")</f>
        <v/>
      </c>
      <c r="Q179" s="1" t="str">
        <f>IFERROR(VLOOKUP(CONCATENATE(O$1,O179),'Formulario de Preguntas'!$C$10:$FN$165,4,FALSE),"")</f>
        <v/>
      </c>
      <c r="R179" s="25">
        <f>IF($B179='Formulario de Respuestas'!$D178,'Formulario de Respuestas'!$J178,"ES DIFERENTE")</f>
        <v>0</v>
      </c>
      <c r="S179" s="1" t="str">
        <f>IFERROR(VLOOKUP(CONCATENATE(R$1,R179),'Formulario de Preguntas'!$C$10:$FN$165,3,FALSE),"")</f>
        <v/>
      </c>
      <c r="T179" s="1" t="str">
        <f>IFERROR(VLOOKUP(CONCATENATE(R$1,R179),'Formulario de Preguntas'!$C$10:$FN$165,4,FALSE),"")</f>
        <v/>
      </c>
      <c r="U179" s="25">
        <f>IF($B179='Formulario de Respuestas'!$D178,'Formulario de Respuestas'!$K178,"ES DIFERENTE")</f>
        <v>0</v>
      </c>
      <c r="V179" s="1" t="str">
        <f>IFERROR(VLOOKUP(CONCATENATE(U$1,U179),'Formulario de Preguntas'!$C$10:$FN$165,3,FALSE),"")</f>
        <v/>
      </c>
      <c r="W179" s="1" t="str">
        <f>IFERROR(VLOOKUP(CONCATENATE(U$1,U179),'Formulario de Preguntas'!$C$10:$FN$165,4,FALSE),"")</f>
        <v/>
      </c>
      <c r="X179" s="25">
        <f>IF($B179='Formulario de Respuestas'!$D178,'Formulario de Respuestas'!$L178,"ES DIFERENTE")</f>
        <v>0</v>
      </c>
      <c r="Y179" s="1" t="str">
        <f>IFERROR(VLOOKUP(CONCATENATE(X$1,X179),'Formulario de Preguntas'!$C$10:$FN$165,3,FALSE),"")</f>
        <v/>
      </c>
      <c r="Z179" s="1" t="str">
        <f>IFERROR(VLOOKUP(CONCATENATE(X$1,X179),'Formulario de Preguntas'!$C$10:$FN$165,4,FALSE),"")</f>
        <v/>
      </c>
      <c r="AA179" s="25">
        <f>IF($B179='Formulario de Respuestas'!$D178,'Formulario de Respuestas'!$M178,"ES DIFERENTE")</f>
        <v>0</v>
      </c>
      <c r="AB179" s="1" t="str">
        <f>IFERROR(VLOOKUP(CONCATENATE(AA$1,AA179),'Formulario de Preguntas'!$C$10:$FN$165,3,FALSE),"")</f>
        <v/>
      </c>
      <c r="AC179" s="1" t="str">
        <f>IFERROR(VLOOKUP(CONCATENATE(AA$1,AA179),'Formulario de Preguntas'!$C$10:$FN$165,4,FALSE),"")</f>
        <v/>
      </c>
      <c r="AD179" s="25">
        <f>IF($B179='Formulario de Respuestas'!$D178,'Formulario de Respuestas'!$N178,"ES DIFERENTE")</f>
        <v>0</v>
      </c>
      <c r="AE179" s="1" t="str">
        <f>IFERROR(VLOOKUP(CONCATENATE(AD$1,AD179),'Formulario de Preguntas'!$C$10:$FN$165,3,FALSE),"")</f>
        <v/>
      </c>
      <c r="AF179" s="1" t="str">
        <f>IFERROR(VLOOKUP(CONCATENATE(AD$1,AD179),'Formulario de Preguntas'!$C$10:$FN$165,4,FALSE),"")</f>
        <v/>
      </c>
      <c r="AG179" s="25">
        <f>IF($B179='Formulario de Respuestas'!$D178,'Formulario de Respuestas'!$O178,"ES DIFERENTE")</f>
        <v>0</v>
      </c>
      <c r="AH179" s="1" t="str">
        <f>IFERROR(VLOOKUP(CONCATENATE(AG$1,AG179),'Formulario de Preguntas'!$C$10:$FN$165,3,FALSE),"")</f>
        <v/>
      </c>
      <c r="AI179" s="1" t="str">
        <f>IFERROR(VLOOKUP(CONCATENATE(AG$1,AG179),'Formulario de Preguntas'!$C$10:$FN$165,4,FALSE),"")</f>
        <v/>
      </c>
      <c r="AJ179" s="25">
        <f>IF($B179='Formulario de Respuestas'!$D178,'Formulario de Respuestas'!$P178,"ES DIFERENTE")</f>
        <v>0</v>
      </c>
      <c r="AK179" s="1" t="str">
        <f>IFERROR(VLOOKUP(CONCATENATE(AJ$1,AJ179),'Formulario de Preguntas'!$C$10:$FN$165,3,FALSE),"")</f>
        <v/>
      </c>
      <c r="AL179" s="1" t="str">
        <f>IFERROR(VLOOKUP(CONCATENATE(AJ$1,AJ179),'Formulario de Preguntas'!$C$10:$FN$165,4,FALSE),"")</f>
        <v/>
      </c>
      <c r="AM179" s="25">
        <f>IF($B179='Formulario de Respuestas'!$D178,'Formulario de Respuestas'!$Q178,"ES DIFERENTE")</f>
        <v>0</v>
      </c>
      <c r="AN179" s="1" t="str">
        <f>IFERROR(VLOOKUP(CONCATENATE(AM$1,AM179),'Formulario de Preguntas'!$C$10:$FN$165,3,FALSE),"")</f>
        <v/>
      </c>
      <c r="AO179" s="1" t="str">
        <f>IFERROR(VLOOKUP(CONCATENATE(AM$1,AM179),'Formulario de Preguntas'!$C$10:$FN$165,4,FALSE),"")</f>
        <v/>
      </c>
      <c r="AP179" s="25">
        <f>IF($B179='Formulario de Respuestas'!$D178,'Formulario de Respuestas'!$R178,"ES DIFERENTE")</f>
        <v>0</v>
      </c>
      <c r="AQ179" s="1" t="str">
        <f>IFERROR(VLOOKUP(CONCATENATE(AP$1,AP179),'Formulario de Preguntas'!$C$10:$FN$165,3,FALSE),"")</f>
        <v/>
      </c>
      <c r="AR179" s="1" t="str">
        <f>IFERROR(VLOOKUP(CONCATENATE(AP$1,AP179),'Formulario de Preguntas'!$C$10:$FN$165,4,FALSE),"")</f>
        <v/>
      </c>
      <c r="AS179" s="25">
        <f>IF($B179='Formulario de Respuestas'!$D178,'Formulario de Respuestas'!$S178,"ES DIFERENTE")</f>
        <v>0</v>
      </c>
      <c r="AT179" s="1" t="str">
        <f>IFERROR(VLOOKUP(CONCATENATE(AS$1,AS179),'Formulario de Preguntas'!$C$10:$FN$165,3,FALSE),"")</f>
        <v/>
      </c>
      <c r="AU179" s="1" t="str">
        <f>IFERROR(VLOOKUP(CONCATENATE(AS$1,AS179),'Formulario de Preguntas'!$C$10:$FN$165,4,FALSE),"")</f>
        <v/>
      </c>
      <c r="AV179" s="25">
        <f>IF($B179='Formulario de Respuestas'!$D178,'Formulario de Respuestas'!$T178,"ES DIFERENTE")</f>
        <v>0</v>
      </c>
      <c r="AW179" s="1" t="str">
        <f>IFERROR(VLOOKUP(CONCATENATE(AV$1,AV179),'Formulario de Preguntas'!$C$10:$FN$165,3,FALSE),"")</f>
        <v/>
      </c>
      <c r="AX179" s="1" t="str">
        <f>IFERROR(VLOOKUP(CONCATENATE(AV$1,AV179),'Formulario de Preguntas'!$C$10:$FN$165,4,FALSE),"")</f>
        <v/>
      </c>
      <c r="AY179" s="25">
        <f>IF($B179='Formulario de Respuestas'!$D178,'Formulario de Respuestas'!$U178,"ES DIFERENTE")</f>
        <v>0</v>
      </c>
      <c r="AZ179" s="1" t="str">
        <f>IFERROR(VLOOKUP(CONCATENATE(AY$1,AY179),'Formulario de Preguntas'!$C$10:$FN$165,3,FALSE),"")</f>
        <v/>
      </c>
      <c r="BA179" s="1" t="str">
        <f>IFERROR(VLOOKUP(CONCATENATE(AY$1,AY179),'Formulario de Preguntas'!$C$10:$FN$165,4,FALSE),"")</f>
        <v/>
      </c>
      <c r="BB179" s="25">
        <f>IF($B179='Formulario de Respuestas'!$D178,'Formulario de Respuestas'!$V178,"ES DIFERENTE")</f>
        <v>0</v>
      </c>
      <c r="BC179" s="1" t="str">
        <f>IFERROR(VLOOKUP(CONCATENATE(BB$1,BB179),'Formulario de Preguntas'!$C$10:$FN$165,3,FALSE),"")</f>
        <v/>
      </c>
      <c r="BD179" s="1" t="str">
        <f>IFERROR(VLOOKUP(CONCATENATE(BB$1,BB179),'Formulario de Preguntas'!$C$10:$FN$165,4,FALSE),"")</f>
        <v/>
      </c>
      <c r="BE179" s="25">
        <f>IF($B179='Formulario de Respuestas'!$D178,'Formulario de Respuestas'!$W178,"ES DIFERENTE")</f>
        <v>0</v>
      </c>
      <c r="BF179" s="1" t="str">
        <f>IFERROR(VLOOKUP(CONCATENATE(BE$1,BE179),'Formulario de Preguntas'!$C$10:$FN$165,3,FALSE),"")</f>
        <v/>
      </c>
      <c r="BG179" s="1" t="str">
        <f>IFERROR(VLOOKUP(CONCATENATE(BE$1,BE179),'Formulario de Preguntas'!$C$10:$FN$165,4,FALSE),"")</f>
        <v/>
      </c>
      <c r="BH179" s="25">
        <f>IF($B179='Formulario de Respuestas'!$D178,'Formulario de Respuestas'!$X178,"ES DIFERENTE")</f>
        <v>0</v>
      </c>
      <c r="BI179" s="1" t="str">
        <f>IFERROR(VLOOKUP(CONCATENATE(BH$1,BH179),'Formulario de Preguntas'!$C$10:$FN$165,3,FALSE),"")</f>
        <v/>
      </c>
      <c r="BJ179" s="1" t="str">
        <f>IFERROR(VLOOKUP(CONCATENATE(BH$1,BH179),'Formulario de Preguntas'!$C$10:$FN$165,4,FALSE),"")</f>
        <v/>
      </c>
      <c r="BK179" s="25">
        <f>IF($B179='Formulario de Respuestas'!$D178,'Formulario de Respuestas'!$Y178,"ES DIFERENTE")</f>
        <v>0</v>
      </c>
      <c r="BL179" s="1" t="str">
        <f>IFERROR(VLOOKUP(CONCATENATE(BK$1,BK179),'Formulario de Preguntas'!$C$10:$FN$165,3,FALSE),"")</f>
        <v/>
      </c>
      <c r="BM179" s="1" t="str">
        <f>IFERROR(VLOOKUP(CONCATENATE(BK$1,BK179),'Formulario de Preguntas'!$C$10:$FN$165,4,FALSE),"")</f>
        <v/>
      </c>
      <c r="BN179" s="25">
        <f>IF($B179='Formulario de Respuestas'!$D178,'Formulario de Respuestas'!$Z178,"ES DIFERENTE")</f>
        <v>0</v>
      </c>
      <c r="BO179" s="1" t="str">
        <f>IFERROR(VLOOKUP(CONCATENATE(BN$1,BN179),'Formulario de Preguntas'!$C$10:$FN$165,3,FALSE),"")</f>
        <v/>
      </c>
      <c r="BP179" s="1" t="str">
        <f>IFERROR(VLOOKUP(CONCATENATE(BN$1,BN179),'Formulario de Preguntas'!$C$10:$FN$165,4,FALSE),"")</f>
        <v/>
      </c>
      <c r="BR179" s="1">
        <f t="shared" si="7"/>
        <v>0</v>
      </c>
      <c r="BS179" s="1">
        <f t="shared" si="8"/>
        <v>0.25</v>
      </c>
      <c r="BT179" s="1">
        <f t="shared" si="9"/>
        <v>0</v>
      </c>
      <c r="BU179" s="1">
        <f>COUNTIF('Formulario de Respuestas'!$E178:$Z178,"A")</f>
        <v>0</v>
      </c>
      <c r="BV179" s="1">
        <f>COUNTIF('Formulario de Respuestas'!$E178:$Z178,"B")</f>
        <v>0</v>
      </c>
      <c r="BW179" s="1">
        <f>COUNTIF('Formulario de Respuestas'!$E178:$Z178,"C")</f>
        <v>0</v>
      </c>
      <c r="BX179" s="1">
        <f>COUNTIF('Formulario de Respuestas'!$E178:$Z178,"D")</f>
        <v>0</v>
      </c>
      <c r="BY179" s="1">
        <f>COUNTIF('Formulario de Respuestas'!$E178:$Z178,"E (RESPUESTA ANULADA)")</f>
        <v>0</v>
      </c>
    </row>
    <row r="180" spans="1:77" x14ac:dyDescent="0.25">
      <c r="A180" s="1">
        <f>'Formulario de Respuestas'!C179</f>
        <v>0</v>
      </c>
      <c r="B180" s="1">
        <f>'Formulario de Respuestas'!D179</f>
        <v>0</v>
      </c>
      <c r="C180" s="25">
        <f>IF($B180='Formulario de Respuestas'!$D179,'Formulario de Respuestas'!$E179,"ES DIFERENTE")</f>
        <v>0</v>
      </c>
      <c r="D180" s="15" t="str">
        <f>IFERROR(VLOOKUP(CONCATENATE(C$1,C180),'Formulario de Preguntas'!$C$2:$FN$165,3,FALSE),"")</f>
        <v/>
      </c>
      <c r="E180" s="1" t="str">
        <f>IFERROR(VLOOKUP(CONCATENATE(C$1,C180),'Formulario de Preguntas'!$C$2:$FN$165,4,FALSE),"")</f>
        <v/>
      </c>
      <c r="F180" s="25">
        <f>IF($B180='Formulario de Respuestas'!$D179,'Formulario de Respuestas'!$F179,"ES DIFERENTE")</f>
        <v>0</v>
      </c>
      <c r="G180" s="1" t="str">
        <f>IFERROR(VLOOKUP(CONCATENATE(F$1,F180),'Formulario de Preguntas'!$C$2:$FN$165,3,FALSE),"")</f>
        <v/>
      </c>
      <c r="H180" s="1" t="str">
        <f>IFERROR(VLOOKUP(CONCATENATE(F$1,F180),'Formulario de Preguntas'!$C$2:$FN$165,4,FALSE),"")</f>
        <v/>
      </c>
      <c r="I180" s="25">
        <f>IF($B180='Formulario de Respuestas'!$D179,'Formulario de Respuestas'!$G179,"ES DIFERENTE")</f>
        <v>0</v>
      </c>
      <c r="J180" s="1" t="str">
        <f>IFERROR(VLOOKUP(CONCATENATE(I$1,I180),'Formulario de Preguntas'!$C$10:$FN$165,3,FALSE),"")</f>
        <v/>
      </c>
      <c r="K180" s="1" t="str">
        <f>IFERROR(VLOOKUP(CONCATENATE(I$1,I180),'Formulario de Preguntas'!$C$10:$FN$165,4,FALSE),"")</f>
        <v/>
      </c>
      <c r="L180" s="25">
        <f>IF($B180='Formulario de Respuestas'!$D179,'Formulario de Respuestas'!$H179,"ES DIFERENTE")</f>
        <v>0</v>
      </c>
      <c r="M180" s="1" t="str">
        <f>IFERROR(VLOOKUP(CONCATENATE(L$1,L180),'Formulario de Preguntas'!$C$10:$FN$165,3,FALSE),"")</f>
        <v/>
      </c>
      <c r="N180" s="1" t="str">
        <f>IFERROR(VLOOKUP(CONCATENATE(L$1,L180),'Formulario de Preguntas'!$C$10:$FN$165,4,FALSE),"")</f>
        <v/>
      </c>
      <c r="O180" s="25">
        <f>IF($B180='Formulario de Respuestas'!$D179,'Formulario de Respuestas'!$I179,"ES DIFERENTE")</f>
        <v>0</v>
      </c>
      <c r="P180" s="1" t="str">
        <f>IFERROR(VLOOKUP(CONCATENATE(O$1,O180),'Formulario de Preguntas'!$C$10:$FN$165,3,FALSE),"")</f>
        <v/>
      </c>
      <c r="Q180" s="1" t="str">
        <f>IFERROR(VLOOKUP(CONCATENATE(O$1,O180),'Formulario de Preguntas'!$C$10:$FN$165,4,FALSE),"")</f>
        <v/>
      </c>
      <c r="R180" s="25">
        <f>IF($B180='Formulario de Respuestas'!$D179,'Formulario de Respuestas'!$J179,"ES DIFERENTE")</f>
        <v>0</v>
      </c>
      <c r="S180" s="1" t="str">
        <f>IFERROR(VLOOKUP(CONCATENATE(R$1,R180),'Formulario de Preguntas'!$C$10:$FN$165,3,FALSE),"")</f>
        <v/>
      </c>
      <c r="T180" s="1" t="str">
        <f>IFERROR(VLOOKUP(CONCATENATE(R$1,R180),'Formulario de Preguntas'!$C$10:$FN$165,4,FALSE),"")</f>
        <v/>
      </c>
      <c r="U180" s="25">
        <f>IF($B180='Formulario de Respuestas'!$D179,'Formulario de Respuestas'!$K179,"ES DIFERENTE")</f>
        <v>0</v>
      </c>
      <c r="V180" s="1" t="str">
        <f>IFERROR(VLOOKUP(CONCATENATE(U$1,U180),'Formulario de Preguntas'!$C$10:$FN$165,3,FALSE),"")</f>
        <v/>
      </c>
      <c r="W180" s="1" t="str">
        <f>IFERROR(VLOOKUP(CONCATENATE(U$1,U180),'Formulario de Preguntas'!$C$10:$FN$165,4,FALSE),"")</f>
        <v/>
      </c>
      <c r="X180" s="25">
        <f>IF($B180='Formulario de Respuestas'!$D179,'Formulario de Respuestas'!$L179,"ES DIFERENTE")</f>
        <v>0</v>
      </c>
      <c r="Y180" s="1" t="str">
        <f>IFERROR(VLOOKUP(CONCATENATE(X$1,X180),'Formulario de Preguntas'!$C$10:$FN$165,3,FALSE),"")</f>
        <v/>
      </c>
      <c r="Z180" s="1" t="str">
        <f>IFERROR(VLOOKUP(CONCATENATE(X$1,X180),'Formulario de Preguntas'!$C$10:$FN$165,4,FALSE),"")</f>
        <v/>
      </c>
      <c r="AA180" s="25">
        <f>IF($B180='Formulario de Respuestas'!$D179,'Formulario de Respuestas'!$M179,"ES DIFERENTE")</f>
        <v>0</v>
      </c>
      <c r="AB180" s="1" t="str">
        <f>IFERROR(VLOOKUP(CONCATENATE(AA$1,AA180),'Formulario de Preguntas'!$C$10:$FN$165,3,FALSE),"")</f>
        <v/>
      </c>
      <c r="AC180" s="1" t="str">
        <f>IFERROR(VLOOKUP(CONCATENATE(AA$1,AA180),'Formulario de Preguntas'!$C$10:$FN$165,4,FALSE),"")</f>
        <v/>
      </c>
      <c r="AD180" s="25">
        <f>IF($B180='Formulario de Respuestas'!$D179,'Formulario de Respuestas'!$N179,"ES DIFERENTE")</f>
        <v>0</v>
      </c>
      <c r="AE180" s="1" t="str">
        <f>IFERROR(VLOOKUP(CONCATENATE(AD$1,AD180),'Formulario de Preguntas'!$C$10:$FN$165,3,FALSE),"")</f>
        <v/>
      </c>
      <c r="AF180" s="1" t="str">
        <f>IFERROR(VLOOKUP(CONCATENATE(AD$1,AD180),'Formulario de Preguntas'!$C$10:$FN$165,4,FALSE),"")</f>
        <v/>
      </c>
      <c r="AG180" s="25">
        <f>IF($B180='Formulario de Respuestas'!$D179,'Formulario de Respuestas'!$O179,"ES DIFERENTE")</f>
        <v>0</v>
      </c>
      <c r="AH180" s="1" t="str">
        <f>IFERROR(VLOOKUP(CONCATENATE(AG$1,AG180),'Formulario de Preguntas'!$C$10:$FN$165,3,FALSE),"")</f>
        <v/>
      </c>
      <c r="AI180" s="1" t="str">
        <f>IFERROR(VLOOKUP(CONCATENATE(AG$1,AG180),'Formulario de Preguntas'!$C$10:$FN$165,4,FALSE),"")</f>
        <v/>
      </c>
      <c r="AJ180" s="25">
        <f>IF($B180='Formulario de Respuestas'!$D179,'Formulario de Respuestas'!$P179,"ES DIFERENTE")</f>
        <v>0</v>
      </c>
      <c r="AK180" s="1" t="str">
        <f>IFERROR(VLOOKUP(CONCATENATE(AJ$1,AJ180),'Formulario de Preguntas'!$C$10:$FN$165,3,FALSE),"")</f>
        <v/>
      </c>
      <c r="AL180" s="1" t="str">
        <f>IFERROR(VLOOKUP(CONCATENATE(AJ$1,AJ180),'Formulario de Preguntas'!$C$10:$FN$165,4,FALSE),"")</f>
        <v/>
      </c>
      <c r="AM180" s="25">
        <f>IF($B180='Formulario de Respuestas'!$D179,'Formulario de Respuestas'!$Q179,"ES DIFERENTE")</f>
        <v>0</v>
      </c>
      <c r="AN180" s="1" t="str">
        <f>IFERROR(VLOOKUP(CONCATENATE(AM$1,AM180),'Formulario de Preguntas'!$C$10:$FN$165,3,FALSE),"")</f>
        <v/>
      </c>
      <c r="AO180" s="1" t="str">
        <f>IFERROR(VLOOKUP(CONCATENATE(AM$1,AM180),'Formulario de Preguntas'!$C$10:$FN$165,4,FALSE),"")</f>
        <v/>
      </c>
      <c r="AP180" s="25">
        <f>IF($B180='Formulario de Respuestas'!$D179,'Formulario de Respuestas'!$R179,"ES DIFERENTE")</f>
        <v>0</v>
      </c>
      <c r="AQ180" s="1" t="str">
        <f>IFERROR(VLOOKUP(CONCATENATE(AP$1,AP180),'Formulario de Preguntas'!$C$10:$FN$165,3,FALSE),"")</f>
        <v/>
      </c>
      <c r="AR180" s="1" t="str">
        <f>IFERROR(VLOOKUP(CONCATENATE(AP$1,AP180),'Formulario de Preguntas'!$C$10:$FN$165,4,FALSE),"")</f>
        <v/>
      </c>
      <c r="AS180" s="25">
        <f>IF($B180='Formulario de Respuestas'!$D179,'Formulario de Respuestas'!$S179,"ES DIFERENTE")</f>
        <v>0</v>
      </c>
      <c r="AT180" s="1" t="str">
        <f>IFERROR(VLOOKUP(CONCATENATE(AS$1,AS180),'Formulario de Preguntas'!$C$10:$FN$165,3,FALSE),"")</f>
        <v/>
      </c>
      <c r="AU180" s="1" t="str">
        <f>IFERROR(VLOOKUP(CONCATENATE(AS$1,AS180),'Formulario de Preguntas'!$C$10:$FN$165,4,FALSE),"")</f>
        <v/>
      </c>
      <c r="AV180" s="25">
        <f>IF($B180='Formulario de Respuestas'!$D179,'Formulario de Respuestas'!$T179,"ES DIFERENTE")</f>
        <v>0</v>
      </c>
      <c r="AW180" s="1" t="str">
        <f>IFERROR(VLOOKUP(CONCATENATE(AV$1,AV180),'Formulario de Preguntas'!$C$10:$FN$165,3,FALSE),"")</f>
        <v/>
      </c>
      <c r="AX180" s="1" t="str">
        <f>IFERROR(VLOOKUP(CONCATENATE(AV$1,AV180),'Formulario de Preguntas'!$C$10:$FN$165,4,FALSE),"")</f>
        <v/>
      </c>
      <c r="AY180" s="25">
        <f>IF($B180='Formulario de Respuestas'!$D179,'Formulario de Respuestas'!$U179,"ES DIFERENTE")</f>
        <v>0</v>
      </c>
      <c r="AZ180" s="1" t="str">
        <f>IFERROR(VLOOKUP(CONCATENATE(AY$1,AY180),'Formulario de Preguntas'!$C$10:$FN$165,3,FALSE),"")</f>
        <v/>
      </c>
      <c r="BA180" s="1" t="str">
        <f>IFERROR(VLOOKUP(CONCATENATE(AY$1,AY180),'Formulario de Preguntas'!$C$10:$FN$165,4,FALSE),"")</f>
        <v/>
      </c>
      <c r="BB180" s="25">
        <f>IF($B180='Formulario de Respuestas'!$D179,'Formulario de Respuestas'!$V179,"ES DIFERENTE")</f>
        <v>0</v>
      </c>
      <c r="BC180" s="1" t="str">
        <f>IFERROR(VLOOKUP(CONCATENATE(BB$1,BB180),'Formulario de Preguntas'!$C$10:$FN$165,3,FALSE),"")</f>
        <v/>
      </c>
      <c r="BD180" s="1" t="str">
        <f>IFERROR(VLOOKUP(CONCATENATE(BB$1,BB180),'Formulario de Preguntas'!$C$10:$FN$165,4,FALSE),"")</f>
        <v/>
      </c>
      <c r="BE180" s="25">
        <f>IF($B180='Formulario de Respuestas'!$D179,'Formulario de Respuestas'!$W179,"ES DIFERENTE")</f>
        <v>0</v>
      </c>
      <c r="BF180" s="1" t="str">
        <f>IFERROR(VLOOKUP(CONCATENATE(BE$1,BE180),'Formulario de Preguntas'!$C$10:$FN$165,3,FALSE),"")</f>
        <v/>
      </c>
      <c r="BG180" s="1" t="str">
        <f>IFERROR(VLOOKUP(CONCATENATE(BE$1,BE180),'Formulario de Preguntas'!$C$10:$FN$165,4,FALSE),"")</f>
        <v/>
      </c>
      <c r="BH180" s="25">
        <f>IF($B180='Formulario de Respuestas'!$D179,'Formulario de Respuestas'!$X179,"ES DIFERENTE")</f>
        <v>0</v>
      </c>
      <c r="BI180" s="1" t="str">
        <f>IFERROR(VLOOKUP(CONCATENATE(BH$1,BH180),'Formulario de Preguntas'!$C$10:$FN$165,3,FALSE),"")</f>
        <v/>
      </c>
      <c r="BJ180" s="1" t="str">
        <f>IFERROR(VLOOKUP(CONCATENATE(BH$1,BH180),'Formulario de Preguntas'!$C$10:$FN$165,4,FALSE),"")</f>
        <v/>
      </c>
      <c r="BK180" s="25">
        <f>IF($B180='Formulario de Respuestas'!$D179,'Formulario de Respuestas'!$Y179,"ES DIFERENTE")</f>
        <v>0</v>
      </c>
      <c r="BL180" s="1" t="str">
        <f>IFERROR(VLOOKUP(CONCATENATE(BK$1,BK180),'Formulario de Preguntas'!$C$10:$FN$165,3,FALSE),"")</f>
        <v/>
      </c>
      <c r="BM180" s="1" t="str">
        <f>IFERROR(VLOOKUP(CONCATENATE(BK$1,BK180),'Formulario de Preguntas'!$C$10:$FN$165,4,FALSE),"")</f>
        <v/>
      </c>
      <c r="BN180" s="25">
        <f>IF($B180='Formulario de Respuestas'!$D179,'Formulario de Respuestas'!$Z179,"ES DIFERENTE")</f>
        <v>0</v>
      </c>
      <c r="BO180" s="1" t="str">
        <f>IFERROR(VLOOKUP(CONCATENATE(BN$1,BN180),'Formulario de Preguntas'!$C$10:$FN$165,3,FALSE),"")</f>
        <v/>
      </c>
      <c r="BP180" s="1" t="str">
        <f>IFERROR(VLOOKUP(CONCATENATE(BN$1,BN180),'Formulario de Preguntas'!$C$10:$FN$165,4,FALSE),"")</f>
        <v/>
      </c>
      <c r="BR180" s="1">
        <f t="shared" si="7"/>
        <v>0</v>
      </c>
      <c r="BS180" s="1">
        <f t="shared" si="8"/>
        <v>0.25</v>
      </c>
      <c r="BT180" s="1">
        <f t="shared" si="9"/>
        <v>0</v>
      </c>
      <c r="BU180" s="1">
        <f>COUNTIF('Formulario de Respuestas'!$E179:$Z179,"A")</f>
        <v>0</v>
      </c>
      <c r="BV180" s="1">
        <f>COUNTIF('Formulario de Respuestas'!$E179:$Z179,"B")</f>
        <v>0</v>
      </c>
      <c r="BW180" s="1">
        <f>COUNTIF('Formulario de Respuestas'!$E179:$Z179,"C")</f>
        <v>0</v>
      </c>
      <c r="BX180" s="1">
        <f>COUNTIF('Formulario de Respuestas'!$E179:$Z179,"D")</f>
        <v>0</v>
      </c>
      <c r="BY180" s="1">
        <f>COUNTIF('Formulario de Respuestas'!$E179:$Z179,"E (RESPUESTA ANULADA)")</f>
        <v>0</v>
      </c>
    </row>
    <row r="181" spans="1:77" x14ac:dyDescent="0.25">
      <c r="A181" s="1">
        <f>'Formulario de Respuestas'!C180</f>
        <v>0</v>
      </c>
      <c r="B181" s="1">
        <f>'Formulario de Respuestas'!D180</f>
        <v>0</v>
      </c>
      <c r="C181" s="25">
        <f>IF($B181='Formulario de Respuestas'!$D180,'Formulario de Respuestas'!$E180,"ES DIFERENTE")</f>
        <v>0</v>
      </c>
      <c r="D181" s="15" t="str">
        <f>IFERROR(VLOOKUP(CONCATENATE(C$1,C181),'Formulario de Preguntas'!$C$2:$FN$165,3,FALSE),"")</f>
        <v/>
      </c>
      <c r="E181" s="1" t="str">
        <f>IFERROR(VLOOKUP(CONCATENATE(C$1,C181),'Formulario de Preguntas'!$C$2:$FN$165,4,FALSE),"")</f>
        <v/>
      </c>
      <c r="F181" s="25">
        <f>IF($B181='Formulario de Respuestas'!$D180,'Formulario de Respuestas'!$F180,"ES DIFERENTE")</f>
        <v>0</v>
      </c>
      <c r="G181" s="1" t="str">
        <f>IFERROR(VLOOKUP(CONCATENATE(F$1,F181),'Formulario de Preguntas'!$C$2:$FN$165,3,FALSE),"")</f>
        <v/>
      </c>
      <c r="H181" s="1" t="str">
        <f>IFERROR(VLOOKUP(CONCATENATE(F$1,F181),'Formulario de Preguntas'!$C$2:$FN$165,4,FALSE),"")</f>
        <v/>
      </c>
      <c r="I181" s="25">
        <f>IF($B181='Formulario de Respuestas'!$D180,'Formulario de Respuestas'!$G180,"ES DIFERENTE")</f>
        <v>0</v>
      </c>
      <c r="J181" s="1" t="str">
        <f>IFERROR(VLOOKUP(CONCATENATE(I$1,I181),'Formulario de Preguntas'!$C$10:$FN$165,3,FALSE),"")</f>
        <v/>
      </c>
      <c r="K181" s="1" t="str">
        <f>IFERROR(VLOOKUP(CONCATENATE(I$1,I181),'Formulario de Preguntas'!$C$10:$FN$165,4,FALSE),"")</f>
        <v/>
      </c>
      <c r="L181" s="25">
        <f>IF($B181='Formulario de Respuestas'!$D180,'Formulario de Respuestas'!$H180,"ES DIFERENTE")</f>
        <v>0</v>
      </c>
      <c r="M181" s="1" t="str">
        <f>IFERROR(VLOOKUP(CONCATENATE(L$1,L181),'Formulario de Preguntas'!$C$10:$FN$165,3,FALSE),"")</f>
        <v/>
      </c>
      <c r="N181" s="1" t="str">
        <f>IFERROR(VLOOKUP(CONCATENATE(L$1,L181),'Formulario de Preguntas'!$C$10:$FN$165,4,FALSE),"")</f>
        <v/>
      </c>
      <c r="O181" s="25">
        <f>IF($B181='Formulario de Respuestas'!$D180,'Formulario de Respuestas'!$I180,"ES DIFERENTE")</f>
        <v>0</v>
      </c>
      <c r="P181" s="1" t="str">
        <f>IFERROR(VLOOKUP(CONCATENATE(O$1,O181),'Formulario de Preguntas'!$C$10:$FN$165,3,FALSE),"")</f>
        <v/>
      </c>
      <c r="Q181" s="1" t="str">
        <f>IFERROR(VLOOKUP(CONCATENATE(O$1,O181),'Formulario de Preguntas'!$C$10:$FN$165,4,FALSE),"")</f>
        <v/>
      </c>
      <c r="R181" s="25">
        <f>IF($B181='Formulario de Respuestas'!$D180,'Formulario de Respuestas'!$J180,"ES DIFERENTE")</f>
        <v>0</v>
      </c>
      <c r="S181" s="1" t="str">
        <f>IFERROR(VLOOKUP(CONCATENATE(R$1,R181),'Formulario de Preguntas'!$C$10:$FN$165,3,FALSE),"")</f>
        <v/>
      </c>
      <c r="T181" s="1" t="str">
        <f>IFERROR(VLOOKUP(CONCATENATE(R$1,R181),'Formulario de Preguntas'!$C$10:$FN$165,4,FALSE),"")</f>
        <v/>
      </c>
      <c r="U181" s="25">
        <f>IF($B181='Formulario de Respuestas'!$D180,'Formulario de Respuestas'!$K180,"ES DIFERENTE")</f>
        <v>0</v>
      </c>
      <c r="V181" s="1" t="str">
        <f>IFERROR(VLOOKUP(CONCATENATE(U$1,U181),'Formulario de Preguntas'!$C$10:$FN$165,3,FALSE),"")</f>
        <v/>
      </c>
      <c r="W181" s="1" t="str">
        <f>IFERROR(VLOOKUP(CONCATENATE(U$1,U181),'Formulario de Preguntas'!$C$10:$FN$165,4,FALSE),"")</f>
        <v/>
      </c>
      <c r="X181" s="25">
        <f>IF($B181='Formulario de Respuestas'!$D180,'Formulario de Respuestas'!$L180,"ES DIFERENTE")</f>
        <v>0</v>
      </c>
      <c r="Y181" s="1" t="str">
        <f>IFERROR(VLOOKUP(CONCATENATE(X$1,X181),'Formulario de Preguntas'!$C$10:$FN$165,3,FALSE),"")</f>
        <v/>
      </c>
      <c r="Z181" s="1" t="str">
        <f>IFERROR(VLOOKUP(CONCATENATE(X$1,X181),'Formulario de Preguntas'!$C$10:$FN$165,4,FALSE),"")</f>
        <v/>
      </c>
      <c r="AA181" s="25">
        <f>IF($B181='Formulario de Respuestas'!$D180,'Formulario de Respuestas'!$M180,"ES DIFERENTE")</f>
        <v>0</v>
      </c>
      <c r="AB181" s="1" t="str">
        <f>IFERROR(VLOOKUP(CONCATENATE(AA$1,AA181),'Formulario de Preguntas'!$C$10:$FN$165,3,FALSE),"")</f>
        <v/>
      </c>
      <c r="AC181" s="1" t="str">
        <f>IFERROR(VLOOKUP(CONCATENATE(AA$1,AA181),'Formulario de Preguntas'!$C$10:$FN$165,4,FALSE),"")</f>
        <v/>
      </c>
      <c r="AD181" s="25">
        <f>IF($B181='Formulario de Respuestas'!$D180,'Formulario de Respuestas'!$N180,"ES DIFERENTE")</f>
        <v>0</v>
      </c>
      <c r="AE181" s="1" t="str">
        <f>IFERROR(VLOOKUP(CONCATENATE(AD$1,AD181),'Formulario de Preguntas'!$C$10:$FN$165,3,FALSE),"")</f>
        <v/>
      </c>
      <c r="AF181" s="1" t="str">
        <f>IFERROR(VLOOKUP(CONCATENATE(AD$1,AD181),'Formulario de Preguntas'!$C$10:$FN$165,4,FALSE),"")</f>
        <v/>
      </c>
      <c r="AG181" s="25">
        <f>IF($B181='Formulario de Respuestas'!$D180,'Formulario de Respuestas'!$O180,"ES DIFERENTE")</f>
        <v>0</v>
      </c>
      <c r="AH181" s="1" t="str">
        <f>IFERROR(VLOOKUP(CONCATENATE(AG$1,AG181),'Formulario de Preguntas'!$C$10:$FN$165,3,FALSE),"")</f>
        <v/>
      </c>
      <c r="AI181" s="1" t="str">
        <f>IFERROR(VLOOKUP(CONCATENATE(AG$1,AG181),'Formulario de Preguntas'!$C$10:$FN$165,4,FALSE),"")</f>
        <v/>
      </c>
      <c r="AJ181" s="25">
        <f>IF($B181='Formulario de Respuestas'!$D180,'Formulario de Respuestas'!$P180,"ES DIFERENTE")</f>
        <v>0</v>
      </c>
      <c r="AK181" s="1" t="str">
        <f>IFERROR(VLOOKUP(CONCATENATE(AJ$1,AJ181),'Formulario de Preguntas'!$C$10:$FN$165,3,FALSE),"")</f>
        <v/>
      </c>
      <c r="AL181" s="1" t="str">
        <f>IFERROR(VLOOKUP(CONCATENATE(AJ$1,AJ181),'Formulario de Preguntas'!$C$10:$FN$165,4,FALSE),"")</f>
        <v/>
      </c>
      <c r="AM181" s="25">
        <f>IF($B181='Formulario de Respuestas'!$D180,'Formulario de Respuestas'!$Q180,"ES DIFERENTE")</f>
        <v>0</v>
      </c>
      <c r="AN181" s="1" t="str">
        <f>IFERROR(VLOOKUP(CONCATENATE(AM$1,AM181),'Formulario de Preguntas'!$C$10:$FN$165,3,FALSE),"")</f>
        <v/>
      </c>
      <c r="AO181" s="1" t="str">
        <f>IFERROR(VLOOKUP(CONCATENATE(AM$1,AM181),'Formulario de Preguntas'!$C$10:$FN$165,4,FALSE),"")</f>
        <v/>
      </c>
      <c r="AP181" s="25">
        <f>IF($B181='Formulario de Respuestas'!$D180,'Formulario de Respuestas'!$R180,"ES DIFERENTE")</f>
        <v>0</v>
      </c>
      <c r="AQ181" s="1" t="str">
        <f>IFERROR(VLOOKUP(CONCATENATE(AP$1,AP181),'Formulario de Preguntas'!$C$10:$FN$165,3,FALSE),"")</f>
        <v/>
      </c>
      <c r="AR181" s="1" t="str">
        <f>IFERROR(VLOOKUP(CONCATENATE(AP$1,AP181),'Formulario de Preguntas'!$C$10:$FN$165,4,FALSE),"")</f>
        <v/>
      </c>
      <c r="AS181" s="25">
        <f>IF($B181='Formulario de Respuestas'!$D180,'Formulario de Respuestas'!$S180,"ES DIFERENTE")</f>
        <v>0</v>
      </c>
      <c r="AT181" s="1" t="str">
        <f>IFERROR(VLOOKUP(CONCATENATE(AS$1,AS181),'Formulario de Preguntas'!$C$10:$FN$165,3,FALSE),"")</f>
        <v/>
      </c>
      <c r="AU181" s="1" t="str">
        <f>IFERROR(VLOOKUP(CONCATENATE(AS$1,AS181),'Formulario de Preguntas'!$C$10:$FN$165,4,FALSE),"")</f>
        <v/>
      </c>
      <c r="AV181" s="25">
        <f>IF($B181='Formulario de Respuestas'!$D180,'Formulario de Respuestas'!$T180,"ES DIFERENTE")</f>
        <v>0</v>
      </c>
      <c r="AW181" s="1" t="str">
        <f>IFERROR(VLOOKUP(CONCATENATE(AV$1,AV181),'Formulario de Preguntas'!$C$10:$FN$165,3,FALSE),"")</f>
        <v/>
      </c>
      <c r="AX181" s="1" t="str">
        <f>IFERROR(VLOOKUP(CONCATENATE(AV$1,AV181),'Formulario de Preguntas'!$C$10:$FN$165,4,FALSE),"")</f>
        <v/>
      </c>
      <c r="AY181" s="25">
        <f>IF($B181='Formulario de Respuestas'!$D180,'Formulario de Respuestas'!$U180,"ES DIFERENTE")</f>
        <v>0</v>
      </c>
      <c r="AZ181" s="1" t="str">
        <f>IFERROR(VLOOKUP(CONCATENATE(AY$1,AY181),'Formulario de Preguntas'!$C$10:$FN$165,3,FALSE),"")</f>
        <v/>
      </c>
      <c r="BA181" s="1" t="str">
        <f>IFERROR(VLOOKUP(CONCATENATE(AY$1,AY181),'Formulario de Preguntas'!$C$10:$FN$165,4,FALSE),"")</f>
        <v/>
      </c>
      <c r="BB181" s="25">
        <f>IF($B181='Formulario de Respuestas'!$D180,'Formulario de Respuestas'!$V180,"ES DIFERENTE")</f>
        <v>0</v>
      </c>
      <c r="BC181" s="1" t="str">
        <f>IFERROR(VLOOKUP(CONCATENATE(BB$1,BB181),'Formulario de Preguntas'!$C$10:$FN$165,3,FALSE),"")</f>
        <v/>
      </c>
      <c r="BD181" s="1" t="str">
        <f>IFERROR(VLOOKUP(CONCATENATE(BB$1,BB181),'Formulario de Preguntas'!$C$10:$FN$165,4,FALSE),"")</f>
        <v/>
      </c>
      <c r="BE181" s="25">
        <f>IF($B181='Formulario de Respuestas'!$D180,'Formulario de Respuestas'!$W180,"ES DIFERENTE")</f>
        <v>0</v>
      </c>
      <c r="BF181" s="1" t="str">
        <f>IFERROR(VLOOKUP(CONCATENATE(BE$1,BE181),'Formulario de Preguntas'!$C$10:$FN$165,3,FALSE),"")</f>
        <v/>
      </c>
      <c r="BG181" s="1" t="str">
        <f>IFERROR(VLOOKUP(CONCATENATE(BE$1,BE181),'Formulario de Preguntas'!$C$10:$FN$165,4,FALSE),"")</f>
        <v/>
      </c>
      <c r="BH181" s="25">
        <f>IF($B181='Formulario de Respuestas'!$D180,'Formulario de Respuestas'!$X180,"ES DIFERENTE")</f>
        <v>0</v>
      </c>
      <c r="BI181" s="1" t="str">
        <f>IFERROR(VLOOKUP(CONCATENATE(BH$1,BH181),'Formulario de Preguntas'!$C$10:$FN$165,3,FALSE),"")</f>
        <v/>
      </c>
      <c r="BJ181" s="1" t="str">
        <f>IFERROR(VLOOKUP(CONCATENATE(BH$1,BH181),'Formulario de Preguntas'!$C$10:$FN$165,4,FALSE),"")</f>
        <v/>
      </c>
      <c r="BK181" s="25">
        <f>IF($B181='Formulario de Respuestas'!$D180,'Formulario de Respuestas'!$Y180,"ES DIFERENTE")</f>
        <v>0</v>
      </c>
      <c r="BL181" s="1" t="str">
        <f>IFERROR(VLOOKUP(CONCATENATE(BK$1,BK181),'Formulario de Preguntas'!$C$10:$FN$165,3,FALSE),"")</f>
        <v/>
      </c>
      <c r="BM181" s="1" t="str">
        <f>IFERROR(VLOOKUP(CONCATENATE(BK$1,BK181),'Formulario de Preguntas'!$C$10:$FN$165,4,FALSE),"")</f>
        <v/>
      </c>
      <c r="BN181" s="25">
        <f>IF($B181='Formulario de Respuestas'!$D180,'Formulario de Respuestas'!$Z180,"ES DIFERENTE")</f>
        <v>0</v>
      </c>
      <c r="BO181" s="1" t="str">
        <f>IFERROR(VLOOKUP(CONCATENATE(BN$1,BN181),'Formulario de Preguntas'!$C$10:$FN$165,3,FALSE),"")</f>
        <v/>
      </c>
      <c r="BP181" s="1" t="str">
        <f>IFERROR(VLOOKUP(CONCATENATE(BN$1,BN181),'Formulario de Preguntas'!$C$10:$FN$165,4,FALSE),"")</f>
        <v/>
      </c>
      <c r="BR181" s="1">
        <f t="shared" si="7"/>
        <v>0</v>
      </c>
      <c r="BS181" s="1">
        <f t="shared" si="8"/>
        <v>0.25</v>
      </c>
      <c r="BT181" s="1">
        <f t="shared" si="9"/>
        <v>0</v>
      </c>
      <c r="BU181" s="1">
        <f>COUNTIF('Formulario de Respuestas'!$E180:$Z180,"A")</f>
        <v>0</v>
      </c>
      <c r="BV181" s="1">
        <f>COUNTIF('Formulario de Respuestas'!$E180:$Z180,"B")</f>
        <v>0</v>
      </c>
      <c r="BW181" s="1">
        <f>COUNTIF('Formulario de Respuestas'!$E180:$Z180,"C")</f>
        <v>0</v>
      </c>
      <c r="BX181" s="1">
        <f>COUNTIF('Formulario de Respuestas'!$E180:$Z180,"D")</f>
        <v>0</v>
      </c>
      <c r="BY181" s="1">
        <f>COUNTIF('Formulario de Respuestas'!$E180:$Z180,"E (RESPUESTA ANULADA)")</f>
        <v>0</v>
      </c>
    </row>
    <row r="182" spans="1:77" x14ac:dyDescent="0.25">
      <c r="A182" s="1">
        <f>'Formulario de Respuestas'!C181</f>
        <v>0</v>
      </c>
      <c r="B182" s="1">
        <f>'Formulario de Respuestas'!D181</f>
        <v>0</v>
      </c>
      <c r="C182" s="25">
        <f>IF($B182='Formulario de Respuestas'!$D181,'Formulario de Respuestas'!$E181,"ES DIFERENTE")</f>
        <v>0</v>
      </c>
      <c r="D182" s="15" t="str">
        <f>IFERROR(VLOOKUP(CONCATENATE(C$1,C182),'Formulario de Preguntas'!$C$2:$FN$165,3,FALSE),"")</f>
        <v/>
      </c>
      <c r="E182" s="1" t="str">
        <f>IFERROR(VLOOKUP(CONCATENATE(C$1,C182),'Formulario de Preguntas'!$C$2:$FN$165,4,FALSE),"")</f>
        <v/>
      </c>
      <c r="F182" s="25">
        <f>IF($B182='Formulario de Respuestas'!$D181,'Formulario de Respuestas'!$F181,"ES DIFERENTE")</f>
        <v>0</v>
      </c>
      <c r="G182" s="1" t="str">
        <f>IFERROR(VLOOKUP(CONCATENATE(F$1,F182),'Formulario de Preguntas'!$C$2:$FN$165,3,FALSE),"")</f>
        <v/>
      </c>
      <c r="H182" s="1" t="str">
        <f>IFERROR(VLOOKUP(CONCATENATE(F$1,F182),'Formulario de Preguntas'!$C$2:$FN$165,4,FALSE),"")</f>
        <v/>
      </c>
      <c r="I182" s="25">
        <f>IF($B182='Formulario de Respuestas'!$D181,'Formulario de Respuestas'!$G181,"ES DIFERENTE")</f>
        <v>0</v>
      </c>
      <c r="J182" s="1" t="str">
        <f>IFERROR(VLOOKUP(CONCATENATE(I$1,I182),'Formulario de Preguntas'!$C$10:$FN$165,3,FALSE),"")</f>
        <v/>
      </c>
      <c r="K182" s="1" t="str">
        <f>IFERROR(VLOOKUP(CONCATENATE(I$1,I182),'Formulario de Preguntas'!$C$10:$FN$165,4,FALSE),"")</f>
        <v/>
      </c>
      <c r="L182" s="25">
        <f>IF($B182='Formulario de Respuestas'!$D181,'Formulario de Respuestas'!$H181,"ES DIFERENTE")</f>
        <v>0</v>
      </c>
      <c r="M182" s="1" t="str">
        <f>IFERROR(VLOOKUP(CONCATENATE(L$1,L182),'Formulario de Preguntas'!$C$10:$FN$165,3,FALSE),"")</f>
        <v/>
      </c>
      <c r="N182" s="1" t="str">
        <f>IFERROR(VLOOKUP(CONCATENATE(L$1,L182),'Formulario de Preguntas'!$C$10:$FN$165,4,FALSE),"")</f>
        <v/>
      </c>
      <c r="O182" s="25">
        <f>IF($B182='Formulario de Respuestas'!$D181,'Formulario de Respuestas'!$I181,"ES DIFERENTE")</f>
        <v>0</v>
      </c>
      <c r="P182" s="1" t="str">
        <f>IFERROR(VLOOKUP(CONCATENATE(O$1,O182),'Formulario de Preguntas'!$C$10:$FN$165,3,FALSE),"")</f>
        <v/>
      </c>
      <c r="Q182" s="1" t="str">
        <f>IFERROR(VLOOKUP(CONCATENATE(O$1,O182),'Formulario de Preguntas'!$C$10:$FN$165,4,FALSE),"")</f>
        <v/>
      </c>
      <c r="R182" s="25">
        <f>IF($B182='Formulario de Respuestas'!$D181,'Formulario de Respuestas'!$J181,"ES DIFERENTE")</f>
        <v>0</v>
      </c>
      <c r="S182" s="1" t="str">
        <f>IFERROR(VLOOKUP(CONCATENATE(R$1,R182),'Formulario de Preguntas'!$C$10:$FN$165,3,FALSE),"")</f>
        <v/>
      </c>
      <c r="T182" s="1" t="str">
        <f>IFERROR(VLOOKUP(CONCATENATE(R$1,R182),'Formulario de Preguntas'!$C$10:$FN$165,4,FALSE),"")</f>
        <v/>
      </c>
      <c r="U182" s="25">
        <f>IF($B182='Formulario de Respuestas'!$D181,'Formulario de Respuestas'!$K181,"ES DIFERENTE")</f>
        <v>0</v>
      </c>
      <c r="V182" s="1" t="str">
        <f>IFERROR(VLOOKUP(CONCATENATE(U$1,U182),'Formulario de Preguntas'!$C$10:$FN$165,3,FALSE),"")</f>
        <v/>
      </c>
      <c r="W182" s="1" t="str">
        <f>IFERROR(VLOOKUP(CONCATENATE(U$1,U182),'Formulario de Preguntas'!$C$10:$FN$165,4,FALSE),"")</f>
        <v/>
      </c>
      <c r="X182" s="25">
        <f>IF($B182='Formulario de Respuestas'!$D181,'Formulario de Respuestas'!$L181,"ES DIFERENTE")</f>
        <v>0</v>
      </c>
      <c r="Y182" s="1" t="str">
        <f>IFERROR(VLOOKUP(CONCATENATE(X$1,X182),'Formulario de Preguntas'!$C$10:$FN$165,3,FALSE),"")</f>
        <v/>
      </c>
      <c r="Z182" s="1" t="str">
        <f>IFERROR(VLOOKUP(CONCATENATE(X$1,X182),'Formulario de Preguntas'!$C$10:$FN$165,4,FALSE),"")</f>
        <v/>
      </c>
      <c r="AA182" s="25">
        <f>IF($B182='Formulario de Respuestas'!$D181,'Formulario de Respuestas'!$M181,"ES DIFERENTE")</f>
        <v>0</v>
      </c>
      <c r="AB182" s="1" t="str">
        <f>IFERROR(VLOOKUP(CONCATENATE(AA$1,AA182),'Formulario de Preguntas'!$C$10:$FN$165,3,FALSE),"")</f>
        <v/>
      </c>
      <c r="AC182" s="1" t="str">
        <f>IFERROR(VLOOKUP(CONCATENATE(AA$1,AA182),'Formulario de Preguntas'!$C$10:$FN$165,4,FALSE),"")</f>
        <v/>
      </c>
      <c r="AD182" s="25">
        <f>IF($B182='Formulario de Respuestas'!$D181,'Formulario de Respuestas'!$N181,"ES DIFERENTE")</f>
        <v>0</v>
      </c>
      <c r="AE182" s="1" t="str">
        <f>IFERROR(VLOOKUP(CONCATENATE(AD$1,AD182),'Formulario de Preguntas'!$C$10:$FN$165,3,FALSE),"")</f>
        <v/>
      </c>
      <c r="AF182" s="1" t="str">
        <f>IFERROR(VLOOKUP(CONCATENATE(AD$1,AD182),'Formulario de Preguntas'!$C$10:$FN$165,4,FALSE),"")</f>
        <v/>
      </c>
      <c r="AG182" s="25">
        <f>IF($B182='Formulario de Respuestas'!$D181,'Formulario de Respuestas'!$O181,"ES DIFERENTE")</f>
        <v>0</v>
      </c>
      <c r="AH182" s="1" t="str">
        <f>IFERROR(VLOOKUP(CONCATENATE(AG$1,AG182),'Formulario de Preguntas'!$C$10:$FN$165,3,FALSE),"")</f>
        <v/>
      </c>
      <c r="AI182" s="1" t="str">
        <f>IFERROR(VLOOKUP(CONCATENATE(AG$1,AG182),'Formulario de Preguntas'!$C$10:$FN$165,4,FALSE),"")</f>
        <v/>
      </c>
      <c r="AJ182" s="25">
        <f>IF($B182='Formulario de Respuestas'!$D181,'Formulario de Respuestas'!$P181,"ES DIFERENTE")</f>
        <v>0</v>
      </c>
      <c r="AK182" s="1" t="str">
        <f>IFERROR(VLOOKUP(CONCATENATE(AJ$1,AJ182),'Formulario de Preguntas'!$C$10:$FN$165,3,FALSE),"")</f>
        <v/>
      </c>
      <c r="AL182" s="1" t="str">
        <f>IFERROR(VLOOKUP(CONCATENATE(AJ$1,AJ182),'Formulario de Preguntas'!$C$10:$FN$165,4,FALSE),"")</f>
        <v/>
      </c>
      <c r="AM182" s="25">
        <f>IF($B182='Formulario de Respuestas'!$D181,'Formulario de Respuestas'!$Q181,"ES DIFERENTE")</f>
        <v>0</v>
      </c>
      <c r="AN182" s="1" t="str">
        <f>IFERROR(VLOOKUP(CONCATENATE(AM$1,AM182),'Formulario de Preguntas'!$C$10:$FN$165,3,FALSE),"")</f>
        <v/>
      </c>
      <c r="AO182" s="1" t="str">
        <f>IFERROR(VLOOKUP(CONCATENATE(AM$1,AM182),'Formulario de Preguntas'!$C$10:$FN$165,4,FALSE),"")</f>
        <v/>
      </c>
      <c r="AP182" s="25">
        <f>IF($B182='Formulario de Respuestas'!$D181,'Formulario de Respuestas'!$R181,"ES DIFERENTE")</f>
        <v>0</v>
      </c>
      <c r="AQ182" s="1" t="str">
        <f>IFERROR(VLOOKUP(CONCATENATE(AP$1,AP182),'Formulario de Preguntas'!$C$10:$FN$165,3,FALSE),"")</f>
        <v/>
      </c>
      <c r="AR182" s="1" t="str">
        <f>IFERROR(VLOOKUP(CONCATENATE(AP$1,AP182),'Formulario de Preguntas'!$C$10:$FN$165,4,FALSE),"")</f>
        <v/>
      </c>
      <c r="AS182" s="25">
        <f>IF($B182='Formulario de Respuestas'!$D181,'Formulario de Respuestas'!$S181,"ES DIFERENTE")</f>
        <v>0</v>
      </c>
      <c r="AT182" s="1" t="str">
        <f>IFERROR(VLOOKUP(CONCATENATE(AS$1,AS182),'Formulario de Preguntas'!$C$10:$FN$165,3,FALSE),"")</f>
        <v/>
      </c>
      <c r="AU182" s="1" t="str">
        <f>IFERROR(VLOOKUP(CONCATENATE(AS$1,AS182),'Formulario de Preguntas'!$C$10:$FN$165,4,FALSE),"")</f>
        <v/>
      </c>
      <c r="AV182" s="25">
        <f>IF($B182='Formulario de Respuestas'!$D181,'Formulario de Respuestas'!$T181,"ES DIFERENTE")</f>
        <v>0</v>
      </c>
      <c r="AW182" s="1" t="str">
        <f>IFERROR(VLOOKUP(CONCATENATE(AV$1,AV182),'Formulario de Preguntas'!$C$10:$FN$165,3,FALSE),"")</f>
        <v/>
      </c>
      <c r="AX182" s="1" t="str">
        <f>IFERROR(VLOOKUP(CONCATENATE(AV$1,AV182),'Formulario de Preguntas'!$C$10:$FN$165,4,FALSE),"")</f>
        <v/>
      </c>
      <c r="AY182" s="25">
        <f>IF($B182='Formulario de Respuestas'!$D181,'Formulario de Respuestas'!$U181,"ES DIFERENTE")</f>
        <v>0</v>
      </c>
      <c r="AZ182" s="1" t="str">
        <f>IFERROR(VLOOKUP(CONCATENATE(AY$1,AY182),'Formulario de Preguntas'!$C$10:$FN$165,3,FALSE),"")</f>
        <v/>
      </c>
      <c r="BA182" s="1" t="str">
        <f>IFERROR(VLOOKUP(CONCATENATE(AY$1,AY182),'Formulario de Preguntas'!$C$10:$FN$165,4,FALSE),"")</f>
        <v/>
      </c>
      <c r="BB182" s="25">
        <f>IF($B182='Formulario de Respuestas'!$D181,'Formulario de Respuestas'!$V181,"ES DIFERENTE")</f>
        <v>0</v>
      </c>
      <c r="BC182" s="1" t="str">
        <f>IFERROR(VLOOKUP(CONCATENATE(BB$1,BB182),'Formulario de Preguntas'!$C$10:$FN$165,3,FALSE),"")</f>
        <v/>
      </c>
      <c r="BD182" s="1" t="str">
        <f>IFERROR(VLOOKUP(CONCATENATE(BB$1,BB182),'Formulario de Preguntas'!$C$10:$FN$165,4,FALSE),"")</f>
        <v/>
      </c>
      <c r="BE182" s="25">
        <f>IF($B182='Formulario de Respuestas'!$D181,'Formulario de Respuestas'!$W181,"ES DIFERENTE")</f>
        <v>0</v>
      </c>
      <c r="BF182" s="1" t="str">
        <f>IFERROR(VLOOKUP(CONCATENATE(BE$1,BE182),'Formulario de Preguntas'!$C$10:$FN$165,3,FALSE),"")</f>
        <v/>
      </c>
      <c r="BG182" s="1" t="str">
        <f>IFERROR(VLOOKUP(CONCATENATE(BE$1,BE182),'Formulario de Preguntas'!$C$10:$FN$165,4,FALSE),"")</f>
        <v/>
      </c>
      <c r="BH182" s="25">
        <f>IF($B182='Formulario de Respuestas'!$D181,'Formulario de Respuestas'!$X181,"ES DIFERENTE")</f>
        <v>0</v>
      </c>
      <c r="BI182" s="1" t="str">
        <f>IFERROR(VLOOKUP(CONCATENATE(BH$1,BH182),'Formulario de Preguntas'!$C$10:$FN$165,3,FALSE),"")</f>
        <v/>
      </c>
      <c r="BJ182" s="1" t="str">
        <f>IFERROR(VLOOKUP(CONCATENATE(BH$1,BH182),'Formulario de Preguntas'!$C$10:$FN$165,4,FALSE),"")</f>
        <v/>
      </c>
      <c r="BK182" s="25">
        <f>IF($B182='Formulario de Respuestas'!$D181,'Formulario de Respuestas'!$Y181,"ES DIFERENTE")</f>
        <v>0</v>
      </c>
      <c r="BL182" s="1" t="str">
        <f>IFERROR(VLOOKUP(CONCATENATE(BK$1,BK182),'Formulario de Preguntas'!$C$10:$FN$165,3,FALSE),"")</f>
        <v/>
      </c>
      <c r="BM182" s="1" t="str">
        <f>IFERROR(VLOOKUP(CONCATENATE(BK$1,BK182),'Formulario de Preguntas'!$C$10:$FN$165,4,FALSE),"")</f>
        <v/>
      </c>
      <c r="BN182" s="25">
        <f>IF($B182='Formulario de Respuestas'!$D181,'Formulario de Respuestas'!$Z181,"ES DIFERENTE")</f>
        <v>0</v>
      </c>
      <c r="BO182" s="1" t="str">
        <f>IFERROR(VLOOKUP(CONCATENATE(BN$1,BN182),'Formulario de Preguntas'!$C$10:$FN$165,3,FALSE),"")</f>
        <v/>
      </c>
      <c r="BP182" s="1" t="str">
        <f>IFERROR(VLOOKUP(CONCATENATE(BN$1,BN182),'Formulario de Preguntas'!$C$10:$FN$165,4,FALSE),"")</f>
        <v/>
      </c>
      <c r="BR182" s="1">
        <f t="shared" si="7"/>
        <v>0</v>
      </c>
      <c r="BS182" s="1">
        <f t="shared" si="8"/>
        <v>0.25</v>
      </c>
      <c r="BT182" s="1">
        <f t="shared" si="9"/>
        <v>0</v>
      </c>
      <c r="BU182" s="1">
        <f>COUNTIF('Formulario de Respuestas'!$E181:$Z181,"A")</f>
        <v>0</v>
      </c>
      <c r="BV182" s="1">
        <f>COUNTIF('Formulario de Respuestas'!$E181:$Z181,"B")</f>
        <v>0</v>
      </c>
      <c r="BW182" s="1">
        <f>COUNTIF('Formulario de Respuestas'!$E181:$Z181,"C")</f>
        <v>0</v>
      </c>
      <c r="BX182" s="1">
        <f>COUNTIF('Formulario de Respuestas'!$E181:$Z181,"D")</f>
        <v>0</v>
      </c>
      <c r="BY182" s="1">
        <f>COUNTIF('Formulario de Respuestas'!$E181:$Z181,"E (RESPUESTA ANULADA)")</f>
        <v>0</v>
      </c>
    </row>
    <row r="183" spans="1:77" x14ac:dyDescent="0.25">
      <c r="A183" s="1">
        <f>'Formulario de Respuestas'!C182</f>
        <v>0</v>
      </c>
      <c r="B183" s="1">
        <f>'Formulario de Respuestas'!D182</f>
        <v>0</v>
      </c>
      <c r="C183" s="25">
        <f>IF($B183='Formulario de Respuestas'!$D182,'Formulario de Respuestas'!$E182,"ES DIFERENTE")</f>
        <v>0</v>
      </c>
      <c r="D183" s="15" t="str">
        <f>IFERROR(VLOOKUP(CONCATENATE(C$1,C183),'Formulario de Preguntas'!$C$2:$FN$165,3,FALSE),"")</f>
        <v/>
      </c>
      <c r="E183" s="1" t="str">
        <f>IFERROR(VLOOKUP(CONCATENATE(C$1,C183),'Formulario de Preguntas'!$C$2:$FN$165,4,FALSE),"")</f>
        <v/>
      </c>
      <c r="F183" s="25">
        <f>IF($B183='Formulario de Respuestas'!$D182,'Formulario de Respuestas'!$F182,"ES DIFERENTE")</f>
        <v>0</v>
      </c>
      <c r="G183" s="1" t="str">
        <f>IFERROR(VLOOKUP(CONCATENATE(F$1,F183),'Formulario de Preguntas'!$C$2:$FN$165,3,FALSE),"")</f>
        <v/>
      </c>
      <c r="H183" s="1" t="str">
        <f>IFERROR(VLOOKUP(CONCATENATE(F$1,F183),'Formulario de Preguntas'!$C$2:$FN$165,4,FALSE),"")</f>
        <v/>
      </c>
      <c r="I183" s="25">
        <f>IF($B183='Formulario de Respuestas'!$D182,'Formulario de Respuestas'!$G182,"ES DIFERENTE")</f>
        <v>0</v>
      </c>
      <c r="J183" s="1" t="str">
        <f>IFERROR(VLOOKUP(CONCATENATE(I$1,I183),'Formulario de Preguntas'!$C$10:$FN$165,3,FALSE),"")</f>
        <v/>
      </c>
      <c r="K183" s="1" t="str">
        <f>IFERROR(VLOOKUP(CONCATENATE(I$1,I183),'Formulario de Preguntas'!$C$10:$FN$165,4,FALSE),"")</f>
        <v/>
      </c>
      <c r="L183" s="25">
        <f>IF($B183='Formulario de Respuestas'!$D182,'Formulario de Respuestas'!$H182,"ES DIFERENTE")</f>
        <v>0</v>
      </c>
      <c r="M183" s="1" t="str">
        <f>IFERROR(VLOOKUP(CONCATENATE(L$1,L183),'Formulario de Preguntas'!$C$10:$FN$165,3,FALSE),"")</f>
        <v/>
      </c>
      <c r="N183" s="1" t="str">
        <f>IFERROR(VLOOKUP(CONCATENATE(L$1,L183),'Formulario de Preguntas'!$C$10:$FN$165,4,FALSE),"")</f>
        <v/>
      </c>
      <c r="O183" s="25">
        <f>IF($B183='Formulario de Respuestas'!$D182,'Formulario de Respuestas'!$I182,"ES DIFERENTE")</f>
        <v>0</v>
      </c>
      <c r="P183" s="1" t="str">
        <f>IFERROR(VLOOKUP(CONCATENATE(O$1,O183),'Formulario de Preguntas'!$C$10:$FN$165,3,FALSE),"")</f>
        <v/>
      </c>
      <c r="Q183" s="1" t="str">
        <f>IFERROR(VLOOKUP(CONCATENATE(O$1,O183),'Formulario de Preguntas'!$C$10:$FN$165,4,FALSE),"")</f>
        <v/>
      </c>
      <c r="R183" s="25">
        <f>IF($B183='Formulario de Respuestas'!$D182,'Formulario de Respuestas'!$J182,"ES DIFERENTE")</f>
        <v>0</v>
      </c>
      <c r="S183" s="1" t="str">
        <f>IFERROR(VLOOKUP(CONCATENATE(R$1,R183),'Formulario de Preguntas'!$C$10:$FN$165,3,FALSE),"")</f>
        <v/>
      </c>
      <c r="T183" s="1" t="str">
        <f>IFERROR(VLOOKUP(CONCATENATE(R$1,R183),'Formulario de Preguntas'!$C$10:$FN$165,4,FALSE),"")</f>
        <v/>
      </c>
      <c r="U183" s="25">
        <f>IF($B183='Formulario de Respuestas'!$D182,'Formulario de Respuestas'!$K182,"ES DIFERENTE")</f>
        <v>0</v>
      </c>
      <c r="V183" s="1" t="str">
        <f>IFERROR(VLOOKUP(CONCATENATE(U$1,U183),'Formulario de Preguntas'!$C$10:$FN$165,3,FALSE),"")</f>
        <v/>
      </c>
      <c r="W183" s="1" t="str">
        <f>IFERROR(VLOOKUP(CONCATENATE(U$1,U183),'Formulario de Preguntas'!$C$10:$FN$165,4,FALSE),"")</f>
        <v/>
      </c>
      <c r="X183" s="25">
        <f>IF($B183='Formulario de Respuestas'!$D182,'Formulario de Respuestas'!$L182,"ES DIFERENTE")</f>
        <v>0</v>
      </c>
      <c r="Y183" s="1" t="str">
        <f>IFERROR(VLOOKUP(CONCATENATE(X$1,X183),'Formulario de Preguntas'!$C$10:$FN$165,3,FALSE),"")</f>
        <v/>
      </c>
      <c r="Z183" s="1" t="str">
        <f>IFERROR(VLOOKUP(CONCATENATE(X$1,X183),'Formulario de Preguntas'!$C$10:$FN$165,4,FALSE),"")</f>
        <v/>
      </c>
      <c r="AA183" s="25">
        <f>IF($B183='Formulario de Respuestas'!$D182,'Formulario de Respuestas'!$M182,"ES DIFERENTE")</f>
        <v>0</v>
      </c>
      <c r="AB183" s="1" t="str">
        <f>IFERROR(VLOOKUP(CONCATENATE(AA$1,AA183),'Formulario de Preguntas'!$C$10:$FN$165,3,FALSE),"")</f>
        <v/>
      </c>
      <c r="AC183" s="1" t="str">
        <f>IFERROR(VLOOKUP(CONCATENATE(AA$1,AA183),'Formulario de Preguntas'!$C$10:$FN$165,4,FALSE),"")</f>
        <v/>
      </c>
      <c r="AD183" s="25">
        <f>IF($B183='Formulario de Respuestas'!$D182,'Formulario de Respuestas'!$N182,"ES DIFERENTE")</f>
        <v>0</v>
      </c>
      <c r="AE183" s="1" t="str">
        <f>IFERROR(VLOOKUP(CONCATENATE(AD$1,AD183),'Formulario de Preguntas'!$C$10:$FN$165,3,FALSE),"")</f>
        <v/>
      </c>
      <c r="AF183" s="1" t="str">
        <f>IFERROR(VLOOKUP(CONCATENATE(AD$1,AD183),'Formulario de Preguntas'!$C$10:$FN$165,4,FALSE),"")</f>
        <v/>
      </c>
      <c r="AG183" s="25">
        <f>IF($B183='Formulario de Respuestas'!$D182,'Formulario de Respuestas'!$O182,"ES DIFERENTE")</f>
        <v>0</v>
      </c>
      <c r="AH183" s="1" t="str">
        <f>IFERROR(VLOOKUP(CONCATENATE(AG$1,AG183),'Formulario de Preguntas'!$C$10:$FN$165,3,FALSE),"")</f>
        <v/>
      </c>
      <c r="AI183" s="1" t="str">
        <f>IFERROR(VLOOKUP(CONCATENATE(AG$1,AG183),'Formulario de Preguntas'!$C$10:$FN$165,4,FALSE),"")</f>
        <v/>
      </c>
      <c r="AJ183" s="25">
        <f>IF($B183='Formulario de Respuestas'!$D182,'Formulario de Respuestas'!$P182,"ES DIFERENTE")</f>
        <v>0</v>
      </c>
      <c r="AK183" s="1" t="str">
        <f>IFERROR(VLOOKUP(CONCATENATE(AJ$1,AJ183),'Formulario de Preguntas'!$C$10:$FN$165,3,FALSE),"")</f>
        <v/>
      </c>
      <c r="AL183" s="1" t="str">
        <f>IFERROR(VLOOKUP(CONCATENATE(AJ$1,AJ183),'Formulario de Preguntas'!$C$10:$FN$165,4,FALSE),"")</f>
        <v/>
      </c>
      <c r="AM183" s="25">
        <f>IF($B183='Formulario de Respuestas'!$D182,'Formulario de Respuestas'!$Q182,"ES DIFERENTE")</f>
        <v>0</v>
      </c>
      <c r="AN183" s="1" t="str">
        <f>IFERROR(VLOOKUP(CONCATENATE(AM$1,AM183),'Formulario de Preguntas'!$C$10:$FN$165,3,FALSE),"")</f>
        <v/>
      </c>
      <c r="AO183" s="1" t="str">
        <f>IFERROR(VLOOKUP(CONCATENATE(AM$1,AM183),'Formulario de Preguntas'!$C$10:$FN$165,4,FALSE),"")</f>
        <v/>
      </c>
      <c r="AP183" s="25">
        <f>IF($B183='Formulario de Respuestas'!$D182,'Formulario de Respuestas'!$R182,"ES DIFERENTE")</f>
        <v>0</v>
      </c>
      <c r="AQ183" s="1" t="str">
        <f>IFERROR(VLOOKUP(CONCATENATE(AP$1,AP183),'Formulario de Preguntas'!$C$10:$FN$165,3,FALSE),"")</f>
        <v/>
      </c>
      <c r="AR183" s="1" t="str">
        <f>IFERROR(VLOOKUP(CONCATENATE(AP$1,AP183),'Formulario de Preguntas'!$C$10:$FN$165,4,FALSE),"")</f>
        <v/>
      </c>
      <c r="AS183" s="25">
        <f>IF($B183='Formulario de Respuestas'!$D182,'Formulario de Respuestas'!$S182,"ES DIFERENTE")</f>
        <v>0</v>
      </c>
      <c r="AT183" s="1" t="str">
        <f>IFERROR(VLOOKUP(CONCATENATE(AS$1,AS183),'Formulario de Preguntas'!$C$10:$FN$165,3,FALSE),"")</f>
        <v/>
      </c>
      <c r="AU183" s="1" t="str">
        <f>IFERROR(VLOOKUP(CONCATENATE(AS$1,AS183),'Formulario de Preguntas'!$C$10:$FN$165,4,FALSE),"")</f>
        <v/>
      </c>
      <c r="AV183" s="25">
        <f>IF($B183='Formulario de Respuestas'!$D182,'Formulario de Respuestas'!$T182,"ES DIFERENTE")</f>
        <v>0</v>
      </c>
      <c r="AW183" s="1" t="str">
        <f>IFERROR(VLOOKUP(CONCATENATE(AV$1,AV183),'Formulario de Preguntas'!$C$10:$FN$165,3,FALSE),"")</f>
        <v/>
      </c>
      <c r="AX183" s="1" t="str">
        <f>IFERROR(VLOOKUP(CONCATENATE(AV$1,AV183),'Formulario de Preguntas'!$C$10:$FN$165,4,FALSE),"")</f>
        <v/>
      </c>
      <c r="AY183" s="25">
        <f>IF($B183='Formulario de Respuestas'!$D182,'Formulario de Respuestas'!$U182,"ES DIFERENTE")</f>
        <v>0</v>
      </c>
      <c r="AZ183" s="1" t="str">
        <f>IFERROR(VLOOKUP(CONCATENATE(AY$1,AY183),'Formulario de Preguntas'!$C$10:$FN$165,3,FALSE),"")</f>
        <v/>
      </c>
      <c r="BA183" s="1" t="str">
        <f>IFERROR(VLOOKUP(CONCATENATE(AY$1,AY183),'Formulario de Preguntas'!$C$10:$FN$165,4,FALSE),"")</f>
        <v/>
      </c>
      <c r="BB183" s="25">
        <f>IF($B183='Formulario de Respuestas'!$D182,'Formulario de Respuestas'!$V182,"ES DIFERENTE")</f>
        <v>0</v>
      </c>
      <c r="BC183" s="1" t="str">
        <f>IFERROR(VLOOKUP(CONCATENATE(BB$1,BB183),'Formulario de Preguntas'!$C$10:$FN$165,3,FALSE),"")</f>
        <v/>
      </c>
      <c r="BD183" s="1" t="str">
        <f>IFERROR(VLOOKUP(CONCATENATE(BB$1,BB183),'Formulario de Preguntas'!$C$10:$FN$165,4,FALSE),"")</f>
        <v/>
      </c>
      <c r="BE183" s="25">
        <f>IF($B183='Formulario de Respuestas'!$D182,'Formulario de Respuestas'!$W182,"ES DIFERENTE")</f>
        <v>0</v>
      </c>
      <c r="BF183" s="1" t="str">
        <f>IFERROR(VLOOKUP(CONCATENATE(BE$1,BE183),'Formulario de Preguntas'!$C$10:$FN$165,3,FALSE),"")</f>
        <v/>
      </c>
      <c r="BG183" s="1" t="str">
        <f>IFERROR(VLOOKUP(CONCATENATE(BE$1,BE183),'Formulario de Preguntas'!$C$10:$FN$165,4,FALSE),"")</f>
        <v/>
      </c>
      <c r="BH183" s="25">
        <f>IF($B183='Formulario de Respuestas'!$D182,'Formulario de Respuestas'!$X182,"ES DIFERENTE")</f>
        <v>0</v>
      </c>
      <c r="BI183" s="1" t="str">
        <f>IFERROR(VLOOKUP(CONCATENATE(BH$1,BH183),'Formulario de Preguntas'!$C$10:$FN$165,3,FALSE),"")</f>
        <v/>
      </c>
      <c r="BJ183" s="1" t="str">
        <f>IFERROR(VLOOKUP(CONCATENATE(BH$1,BH183),'Formulario de Preguntas'!$C$10:$FN$165,4,FALSE),"")</f>
        <v/>
      </c>
      <c r="BK183" s="25">
        <f>IF($B183='Formulario de Respuestas'!$D182,'Formulario de Respuestas'!$Y182,"ES DIFERENTE")</f>
        <v>0</v>
      </c>
      <c r="BL183" s="1" t="str">
        <f>IFERROR(VLOOKUP(CONCATENATE(BK$1,BK183),'Formulario de Preguntas'!$C$10:$FN$165,3,FALSE),"")</f>
        <v/>
      </c>
      <c r="BM183" s="1" t="str">
        <f>IFERROR(VLOOKUP(CONCATENATE(BK$1,BK183),'Formulario de Preguntas'!$C$10:$FN$165,4,FALSE),"")</f>
        <v/>
      </c>
      <c r="BN183" s="25">
        <f>IF($B183='Formulario de Respuestas'!$D182,'Formulario de Respuestas'!$Z182,"ES DIFERENTE")</f>
        <v>0</v>
      </c>
      <c r="BO183" s="1" t="str">
        <f>IFERROR(VLOOKUP(CONCATENATE(BN$1,BN183),'Formulario de Preguntas'!$C$10:$FN$165,3,FALSE),"")</f>
        <v/>
      </c>
      <c r="BP183" s="1" t="str">
        <f>IFERROR(VLOOKUP(CONCATENATE(BN$1,BN183),'Formulario de Preguntas'!$C$10:$FN$165,4,FALSE),"")</f>
        <v/>
      </c>
      <c r="BR183" s="1">
        <f t="shared" si="7"/>
        <v>0</v>
      </c>
      <c r="BS183" s="1">
        <f t="shared" si="8"/>
        <v>0.25</v>
      </c>
      <c r="BT183" s="1">
        <f t="shared" si="9"/>
        <v>0</v>
      </c>
      <c r="BU183" s="1">
        <f>COUNTIF('Formulario de Respuestas'!$E182:$Z182,"A")</f>
        <v>0</v>
      </c>
      <c r="BV183" s="1">
        <f>COUNTIF('Formulario de Respuestas'!$E182:$Z182,"B")</f>
        <v>0</v>
      </c>
      <c r="BW183" s="1">
        <f>COUNTIF('Formulario de Respuestas'!$E182:$Z182,"C")</f>
        <v>0</v>
      </c>
      <c r="BX183" s="1">
        <f>COUNTIF('Formulario de Respuestas'!$E182:$Z182,"D")</f>
        <v>0</v>
      </c>
      <c r="BY183" s="1">
        <f>COUNTIF('Formulario de Respuestas'!$E182:$Z182,"E (RESPUESTA ANULADA)")</f>
        <v>0</v>
      </c>
    </row>
    <row r="184" spans="1:77" x14ac:dyDescent="0.25">
      <c r="A184" s="1">
        <f>'Formulario de Respuestas'!C183</f>
        <v>0</v>
      </c>
      <c r="B184" s="1">
        <f>'Formulario de Respuestas'!D183</f>
        <v>0</v>
      </c>
      <c r="C184" s="25">
        <f>IF($B184='Formulario de Respuestas'!$D183,'Formulario de Respuestas'!$E183,"ES DIFERENTE")</f>
        <v>0</v>
      </c>
      <c r="D184" s="15" t="str">
        <f>IFERROR(VLOOKUP(CONCATENATE(C$1,C184),'Formulario de Preguntas'!$C$2:$FN$165,3,FALSE),"")</f>
        <v/>
      </c>
      <c r="E184" s="1" t="str">
        <f>IFERROR(VLOOKUP(CONCATENATE(C$1,C184),'Formulario de Preguntas'!$C$2:$FN$165,4,FALSE),"")</f>
        <v/>
      </c>
      <c r="F184" s="25">
        <f>IF($B184='Formulario de Respuestas'!$D183,'Formulario de Respuestas'!$F183,"ES DIFERENTE")</f>
        <v>0</v>
      </c>
      <c r="G184" s="1" t="str">
        <f>IFERROR(VLOOKUP(CONCATENATE(F$1,F184),'Formulario de Preguntas'!$C$2:$FN$165,3,FALSE),"")</f>
        <v/>
      </c>
      <c r="H184" s="1" t="str">
        <f>IFERROR(VLOOKUP(CONCATENATE(F$1,F184),'Formulario de Preguntas'!$C$2:$FN$165,4,FALSE),"")</f>
        <v/>
      </c>
      <c r="I184" s="25">
        <f>IF($B184='Formulario de Respuestas'!$D183,'Formulario de Respuestas'!$G183,"ES DIFERENTE")</f>
        <v>0</v>
      </c>
      <c r="J184" s="1" t="str">
        <f>IFERROR(VLOOKUP(CONCATENATE(I$1,I184),'Formulario de Preguntas'!$C$10:$FN$165,3,FALSE),"")</f>
        <v/>
      </c>
      <c r="K184" s="1" t="str">
        <f>IFERROR(VLOOKUP(CONCATENATE(I$1,I184),'Formulario de Preguntas'!$C$10:$FN$165,4,FALSE),"")</f>
        <v/>
      </c>
      <c r="L184" s="25">
        <f>IF($B184='Formulario de Respuestas'!$D183,'Formulario de Respuestas'!$H183,"ES DIFERENTE")</f>
        <v>0</v>
      </c>
      <c r="M184" s="1" t="str">
        <f>IFERROR(VLOOKUP(CONCATENATE(L$1,L184),'Formulario de Preguntas'!$C$10:$FN$165,3,FALSE),"")</f>
        <v/>
      </c>
      <c r="N184" s="1" t="str">
        <f>IFERROR(VLOOKUP(CONCATENATE(L$1,L184),'Formulario de Preguntas'!$C$10:$FN$165,4,FALSE),"")</f>
        <v/>
      </c>
      <c r="O184" s="25">
        <f>IF($B184='Formulario de Respuestas'!$D183,'Formulario de Respuestas'!$I183,"ES DIFERENTE")</f>
        <v>0</v>
      </c>
      <c r="P184" s="1" t="str">
        <f>IFERROR(VLOOKUP(CONCATENATE(O$1,O184),'Formulario de Preguntas'!$C$10:$FN$165,3,FALSE),"")</f>
        <v/>
      </c>
      <c r="Q184" s="1" t="str">
        <f>IFERROR(VLOOKUP(CONCATENATE(O$1,O184),'Formulario de Preguntas'!$C$10:$FN$165,4,FALSE),"")</f>
        <v/>
      </c>
      <c r="R184" s="25">
        <f>IF($B184='Formulario de Respuestas'!$D183,'Formulario de Respuestas'!$J183,"ES DIFERENTE")</f>
        <v>0</v>
      </c>
      <c r="S184" s="1" t="str">
        <f>IFERROR(VLOOKUP(CONCATENATE(R$1,R184),'Formulario de Preguntas'!$C$10:$FN$165,3,FALSE),"")</f>
        <v/>
      </c>
      <c r="T184" s="1" t="str">
        <f>IFERROR(VLOOKUP(CONCATENATE(R$1,R184),'Formulario de Preguntas'!$C$10:$FN$165,4,FALSE),"")</f>
        <v/>
      </c>
      <c r="U184" s="25">
        <f>IF($B184='Formulario de Respuestas'!$D183,'Formulario de Respuestas'!$K183,"ES DIFERENTE")</f>
        <v>0</v>
      </c>
      <c r="V184" s="1" t="str">
        <f>IFERROR(VLOOKUP(CONCATENATE(U$1,U184),'Formulario de Preguntas'!$C$10:$FN$165,3,FALSE),"")</f>
        <v/>
      </c>
      <c r="W184" s="1" t="str">
        <f>IFERROR(VLOOKUP(CONCATENATE(U$1,U184),'Formulario de Preguntas'!$C$10:$FN$165,4,FALSE),"")</f>
        <v/>
      </c>
      <c r="X184" s="25">
        <f>IF($B184='Formulario de Respuestas'!$D183,'Formulario de Respuestas'!$L183,"ES DIFERENTE")</f>
        <v>0</v>
      </c>
      <c r="Y184" s="1" t="str">
        <f>IFERROR(VLOOKUP(CONCATENATE(X$1,X184),'Formulario de Preguntas'!$C$10:$FN$165,3,FALSE),"")</f>
        <v/>
      </c>
      <c r="Z184" s="1" t="str">
        <f>IFERROR(VLOOKUP(CONCATENATE(X$1,X184),'Formulario de Preguntas'!$C$10:$FN$165,4,FALSE),"")</f>
        <v/>
      </c>
      <c r="AA184" s="25">
        <f>IF($B184='Formulario de Respuestas'!$D183,'Formulario de Respuestas'!$M183,"ES DIFERENTE")</f>
        <v>0</v>
      </c>
      <c r="AB184" s="1" t="str">
        <f>IFERROR(VLOOKUP(CONCATENATE(AA$1,AA184),'Formulario de Preguntas'!$C$10:$FN$165,3,FALSE),"")</f>
        <v/>
      </c>
      <c r="AC184" s="1" t="str">
        <f>IFERROR(VLOOKUP(CONCATENATE(AA$1,AA184),'Formulario de Preguntas'!$C$10:$FN$165,4,FALSE),"")</f>
        <v/>
      </c>
      <c r="AD184" s="25">
        <f>IF($B184='Formulario de Respuestas'!$D183,'Formulario de Respuestas'!$N183,"ES DIFERENTE")</f>
        <v>0</v>
      </c>
      <c r="AE184" s="1" t="str">
        <f>IFERROR(VLOOKUP(CONCATENATE(AD$1,AD184),'Formulario de Preguntas'!$C$10:$FN$165,3,FALSE),"")</f>
        <v/>
      </c>
      <c r="AF184" s="1" t="str">
        <f>IFERROR(VLOOKUP(CONCATENATE(AD$1,AD184),'Formulario de Preguntas'!$C$10:$FN$165,4,FALSE),"")</f>
        <v/>
      </c>
      <c r="AG184" s="25">
        <f>IF($B184='Formulario de Respuestas'!$D183,'Formulario de Respuestas'!$O183,"ES DIFERENTE")</f>
        <v>0</v>
      </c>
      <c r="AH184" s="1" t="str">
        <f>IFERROR(VLOOKUP(CONCATENATE(AG$1,AG184),'Formulario de Preguntas'!$C$10:$FN$165,3,FALSE),"")</f>
        <v/>
      </c>
      <c r="AI184" s="1" t="str">
        <f>IFERROR(VLOOKUP(CONCATENATE(AG$1,AG184),'Formulario de Preguntas'!$C$10:$FN$165,4,FALSE),"")</f>
        <v/>
      </c>
      <c r="AJ184" s="25">
        <f>IF($B184='Formulario de Respuestas'!$D183,'Formulario de Respuestas'!$P183,"ES DIFERENTE")</f>
        <v>0</v>
      </c>
      <c r="AK184" s="1" t="str">
        <f>IFERROR(VLOOKUP(CONCATENATE(AJ$1,AJ184),'Formulario de Preguntas'!$C$10:$FN$165,3,FALSE),"")</f>
        <v/>
      </c>
      <c r="AL184" s="1" t="str">
        <f>IFERROR(VLOOKUP(CONCATENATE(AJ$1,AJ184),'Formulario de Preguntas'!$C$10:$FN$165,4,FALSE),"")</f>
        <v/>
      </c>
      <c r="AM184" s="25">
        <f>IF($B184='Formulario de Respuestas'!$D183,'Formulario de Respuestas'!$Q183,"ES DIFERENTE")</f>
        <v>0</v>
      </c>
      <c r="AN184" s="1" t="str">
        <f>IFERROR(VLOOKUP(CONCATENATE(AM$1,AM184),'Formulario de Preguntas'!$C$10:$FN$165,3,FALSE),"")</f>
        <v/>
      </c>
      <c r="AO184" s="1" t="str">
        <f>IFERROR(VLOOKUP(CONCATENATE(AM$1,AM184),'Formulario de Preguntas'!$C$10:$FN$165,4,FALSE),"")</f>
        <v/>
      </c>
      <c r="AP184" s="25">
        <f>IF($B184='Formulario de Respuestas'!$D183,'Formulario de Respuestas'!$R183,"ES DIFERENTE")</f>
        <v>0</v>
      </c>
      <c r="AQ184" s="1" t="str">
        <f>IFERROR(VLOOKUP(CONCATENATE(AP$1,AP184),'Formulario de Preguntas'!$C$10:$FN$165,3,FALSE),"")</f>
        <v/>
      </c>
      <c r="AR184" s="1" t="str">
        <f>IFERROR(VLOOKUP(CONCATENATE(AP$1,AP184),'Formulario de Preguntas'!$C$10:$FN$165,4,FALSE),"")</f>
        <v/>
      </c>
      <c r="AS184" s="25">
        <f>IF($B184='Formulario de Respuestas'!$D183,'Formulario de Respuestas'!$S183,"ES DIFERENTE")</f>
        <v>0</v>
      </c>
      <c r="AT184" s="1" t="str">
        <f>IFERROR(VLOOKUP(CONCATENATE(AS$1,AS184),'Formulario de Preguntas'!$C$10:$FN$165,3,FALSE),"")</f>
        <v/>
      </c>
      <c r="AU184" s="1" t="str">
        <f>IFERROR(VLOOKUP(CONCATENATE(AS$1,AS184),'Formulario de Preguntas'!$C$10:$FN$165,4,FALSE),"")</f>
        <v/>
      </c>
      <c r="AV184" s="25">
        <f>IF($B184='Formulario de Respuestas'!$D183,'Formulario de Respuestas'!$T183,"ES DIFERENTE")</f>
        <v>0</v>
      </c>
      <c r="AW184" s="1" t="str">
        <f>IFERROR(VLOOKUP(CONCATENATE(AV$1,AV184),'Formulario de Preguntas'!$C$10:$FN$165,3,FALSE),"")</f>
        <v/>
      </c>
      <c r="AX184" s="1" t="str">
        <f>IFERROR(VLOOKUP(CONCATENATE(AV$1,AV184),'Formulario de Preguntas'!$C$10:$FN$165,4,FALSE),"")</f>
        <v/>
      </c>
      <c r="AY184" s="25">
        <f>IF($B184='Formulario de Respuestas'!$D183,'Formulario de Respuestas'!$U183,"ES DIFERENTE")</f>
        <v>0</v>
      </c>
      <c r="AZ184" s="1" t="str">
        <f>IFERROR(VLOOKUP(CONCATENATE(AY$1,AY184),'Formulario de Preguntas'!$C$10:$FN$165,3,FALSE),"")</f>
        <v/>
      </c>
      <c r="BA184" s="1" t="str">
        <f>IFERROR(VLOOKUP(CONCATENATE(AY$1,AY184),'Formulario de Preguntas'!$C$10:$FN$165,4,FALSE),"")</f>
        <v/>
      </c>
      <c r="BB184" s="25">
        <f>IF($B184='Formulario de Respuestas'!$D183,'Formulario de Respuestas'!$V183,"ES DIFERENTE")</f>
        <v>0</v>
      </c>
      <c r="BC184" s="1" t="str">
        <f>IFERROR(VLOOKUP(CONCATENATE(BB$1,BB184),'Formulario de Preguntas'!$C$10:$FN$165,3,FALSE),"")</f>
        <v/>
      </c>
      <c r="BD184" s="1" t="str">
        <f>IFERROR(VLOOKUP(CONCATENATE(BB$1,BB184),'Formulario de Preguntas'!$C$10:$FN$165,4,FALSE),"")</f>
        <v/>
      </c>
      <c r="BE184" s="25">
        <f>IF($B184='Formulario de Respuestas'!$D183,'Formulario de Respuestas'!$W183,"ES DIFERENTE")</f>
        <v>0</v>
      </c>
      <c r="BF184" s="1" t="str">
        <f>IFERROR(VLOOKUP(CONCATENATE(BE$1,BE184),'Formulario de Preguntas'!$C$10:$FN$165,3,FALSE),"")</f>
        <v/>
      </c>
      <c r="BG184" s="1" t="str">
        <f>IFERROR(VLOOKUP(CONCATENATE(BE$1,BE184),'Formulario de Preguntas'!$C$10:$FN$165,4,FALSE),"")</f>
        <v/>
      </c>
      <c r="BH184" s="25">
        <f>IF($B184='Formulario de Respuestas'!$D183,'Formulario de Respuestas'!$X183,"ES DIFERENTE")</f>
        <v>0</v>
      </c>
      <c r="BI184" s="1" t="str">
        <f>IFERROR(VLOOKUP(CONCATENATE(BH$1,BH184),'Formulario de Preguntas'!$C$10:$FN$165,3,FALSE),"")</f>
        <v/>
      </c>
      <c r="BJ184" s="1" t="str">
        <f>IFERROR(VLOOKUP(CONCATENATE(BH$1,BH184),'Formulario de Preguntas'!$C$10:$FN$165,4,FALSE),"")</f>
        <v/>
      </c>
      <c r="BK184" s="25">
        <f>IF($B184='Formulario de Respuestas'!$D183,'Formulario de Respuestas'!$Y183,"ES DIFERENTE")</f>
        <v>0</v>
      </c>
      <c r="BL184" s="1" t="str">
        <f>IFERROR(VLOOKUP(CONCATENATE(BK$1,BK184),'Formulario de Preguntas'!$C$10:$FN$165,3,FALSE),"")</f>
        <v/>
      </c>
      <c r="BM184" s="1" t="str">
        <f>IFERROR(VLOOKUP(CONCATENATE(BK$1,BK184),'Formulario de Preguntas'!$C$10:$FN$165,4,FALSE),"")</f>
        <v/>
      </c>
      <c r="BN184" s="25">
        <f>IF($B184='Formulario de Respuestas'!$D183,'Formulario de Respuestas'!$Z183,"ES DIFERENTE")</f>
        <v>0</v>
      </c>
      <c r="BO184" s="1" t="str">
        <f>IFERROR(VLOOKUP(CONCATENATE(BN$1,BN184),'Formulario de Preguntas'!$C$10:$FN$165,3,FALSE),"")</f>
        <v/>
      </c>
      <c r="BP184" s="1" t="str">
        <f>IFERROR(VLOOKUP(CONCATENATE(BN$1,BN184),'Formulario de Preguntas'!$C$10:$FN$165,4,FALSE),"")</f>
        <v/>
      </c>
      <c r="BR184" s="1">
        <f t="shared" si="7"/>
        <v>0</v>
      </c>
      <c r="BS184" s="1">
        <f t="shared" si="8"/>
        <v>0.25</v>
      </c>
      <c r="BT184" s="1">
        <f t="shared" si="9"/>
        <v>0</v>
      </c>
      <c r="BU184" s="1">
        <f>COUNTIF('Formulario de Respuestas'!$E183:$Z183,"A")</f>
        <v>0</v>
      </c>
      <c r="BV184" s="1">
        <f>COUNTIF('Formulario de Respuestas'!$E183:$Z183,"B")</f>
        <v>0</v>
      </c>
      <c r="BW184" s="1">
        <f>COUNTIF('Formulario de Respuestas'!$E183:$Z183,"C")</f>
        <v>0</v>
      </c>
      <c r="BX184" s="1">
        <f>COUNTIF('Formulario de Respuestas'!$E183:$Z183,"D")</f>
        <v>0</v>
      </c>
      <c r="BY184" s="1">
        <f>COUNTIF('Formulario de Respuestas'!$E183:$Z183,"E (RESPUESTA ANULADA)")</f>
        <v>0</v>
      </c>
    </row>
    <row r="185" spans="1:77" x14ac:dyDescent="0.25">
      <c r="A185" s="1">
        <f>'Formulario de Respuestas'!C184</f>
        <v>0</v>
      </c>
      <c r="B185" s="1">
        <f>'Formulario de Respuestas'!D184</f>
        <v>0</v>
      </c>
      <c r="C185" s="25">
        <f>IF($B185='Formulario de Respuestas'!$D184,'Formulario de Respuestas'!$E184,"ES DIFERENTE")</f>
        <v>0</v>
      </c>
      <c r="D185" s="15" t="str">
        <f>IFERROR(VLOOKUP(CONCATENATE(C$1,C185),'Formulario de Preguntas'!$C$2:$FN$165,3,FALSE),"")</f>
        <v/>
      </c>
      <c r="E185" s="1" t="str">
        <f>IFERROR(VLOOKUP(CONCATENATE(C$1,C185),'Formulario de Preguntas'!$C$2:$FN$165,4,FALSE),"")</f>
        <v/>
      </c>
      <c r="F185" s="25">
        <f>IF($B185='Formulario de Respuestas'!$D184,'Formulario de Respuestas'!$F184,"ES DIFERENTE")</f>
        <v>0</v>
      </c>
      <c r="G185" s="1" t="str">
        <f>IFERROR(VLOOKUP(CONCATENATE(F$1,F185),'Formulario de Preguntas'!$C$2:$FN$165,3,FALSE),"")</f>
        <v/>
      </c>
      <c r="H185" s="1" t="str">
        <f>IFERROR(VLOOKUP(CONCATENATE(F$1,F185),'Formulario de Preguntas'!$C$2:$FN$165,4,FALSE),"")</f>
        <v/>
      </c>
      <c r="I185" s="25">
        <f>IF($B185='Formulario de Respuestas'!$D184,'Formulario de Respuestas'!$G184,"ES DIFERENTE")</f>
        <v>0</v>
      </c>
      <c r="J185" s="1" t="str">
        <f>IFERROR(VLOOKUP(CONCATENATE(I$1,I185),'Formulario de Preguntas'!$C$10:$FN$165,3,FALSE),"")</f>
        <v/>
      </c>
      <c r="K185" s="1" t="str">
        <f>IFERROR(VLOOKUP(CONCATENATE(I$1,I185),'Formulario de Preguntas'!$C$10:$FN$165,4,FALSE),"")</f>
        <v/>
      </c>
      <c r="L185" s="25">
        <f>IF($B185='Formulario de Respuestas'!$D184,'Formulario de Respuestas'!$H184,"ES DIFERENTE")</f>
        <v>0</v>
      </c>
      <c r="M185" s="1" t="str">
        <f>IFERROR(VLOOKUP(CONCATENATE(L$1,L185),'Formulario de Preguntas'!$C$10:$FN$165,3,FALSE),"")</f>
        <v/>
      </c>
      <c r="N185" s="1" t="str">
        <f>IFERROR(VLOOKUP(CONCATENATE(L$1,L185),'Formulario de Preguntas'!$C$10:$FN$165,4,FALSE),"")</f>
        <v/>
      </c>
      <c r="O185" s="25">
        <f>IF($B185='Formulario de Respuestas'!$D184,'Formulario de Respuestas'!$I184,"ES DIFERENTE")</f>
        <v>0</v>
      </c>
      <c r="P185" s="1" t="str">
        <f>IFERROR(VLOOKUP(CONCATENATE(O$1,O185),'Formulario de Preguntas'!$C$10:$FN$165,3,FALSE),"")</f>
        <v/>
      </c>
      <c r="Q185" s="1" t="str">
        <f>IFERROR(VLOOKUP(CONCATENATE(O$1,O185),'Formulario de Preguntas'!$C$10:$FN$165,4,FALSE),"")</f>
        <v/>
      </c>
      <c r="R185" s="25">
        <f>IF($B185='Formulario de Respuestas'!$D184,'Formulario de Respuestas'!$J184,"ES DIFERENTE")</f>
        <v>0</v>
      </c>
      <c r="S185" s="1" t="str">
        <f>IFERROR(VLOOKUP(CONCATENATE(R$1,R185),'Formulario de Preguntas'!$C$10:$FN$165,3,FALSE),"")</f>
        <v/>
      </c>
      <c r="T185" s="1" t="str">
        <f>IFERROR(VLOOKUP(CONCATENATE(R$1,R185),'Formulario de Preguntas'!$C$10:$FN$165,4,FALSE),"")</f>
        <v/>
      </c>
      <c r="U185" s="25">
        <f>IF($B185='Formulario de Respuestas'!$D184,'Formulario de Respuestas'!$K184,"ES DIFERENTE")</f>
        <v>0</v>
      </c>
      <c r="V185" s="1" t="str">
        <f>IFERROR(VLOOKUP(CONCATENATE(U$1,U185),'Formulario de Preguntas'!$C$10:$FN$165,3,FALSE),"")</f>
        <v/>
      </c>
      <c r="W185" s="1" t="str">
        <f>IFERROR(VLOOKUP(CONCATENATE(U$1,U185),'Formulario de Preguntas'!$C$10:$FN$165,4,FALSE),"")</f>
        <v/>
      </c>
      <c r="X185" s="25">
        <f>IF($B185='Formulario de Respuestas'!$D184,'Formulario de Respuestas'!$L184,"ES DIFERENTE")</f>
        <v>0</v>
      </c>
      <c r="Y185" s="1" t="str">
        <f>IFERROR(VLOOKUP(CONCATENATE(X$1,X185),'Formulario de Preguntas'!$C$10:$FN$165,3,FALSE),"")</f>
        <v/>
      </c>
      <c r="Z185" s="1" t="str">
        <f>IFERROR(VLOOKUP(CONCATENATE(X$1,X185),'Formulario de Preguntas'!$C$10:$FN$165,4,FALSE),"")</f>
        <v/>
      </c>
      <c r="AA185" s="25">
        <f>IF($B185='Formulario de Respuestas'!$D184,'Formulario de Respuestas'!$M184,"ES DIFERENTE")</f>
        <v>0</v>
      </c>
      <c r="AB185" s="1" t="str">
        <f>IFERROR(VLOOKUP(CONCATENATE(AA$1,AA185),'Formulario de Preguntas'!$C$10:$FN$165,3,FALSE),"")</f>
        <v/>
      </c>
      <c r="AC185" s="1" t="str">
        <f>IFERROR(VLOOKUP(CONCATENATE(AA$1,AA185),'Formulario de Preguntas'!$C$10:$FN$165,4,FALSE),"")</f>
        <v/>
      </c>
      <c r="AD185" s="25">
        <f>IF($B185='Formulario de Respuestas'!$D184,'Formulario de Respuestas'!$N184,"ES DIFERENTE")</f>
        <v>0</v>
      </c>
      <c r="AE185" s="1" t="str">
        <f>IFERROR(VLOOKUP(CONCATENATE(AD$1,AD185),'Formulario de Preguntas'!$C$10:$FN$165,3,FALSE),"")</f>
        <v/>
      </c>
      <c r="AF185" s="1" t="str">
        <f>IFERROR(VLOOKUP(CONCATENATE(AD$1,AD185),'Formulario de Preguntas'!$C$10:$FN$165,4,FALSE),"")</f>
        <v/>
      </c>
      <c r="AG185" s="25">
        <f>IF($B185='Formulario de Respuestas'!$D184,'Formulario de Respuestas'!$O184,"ES DIFERENTE")</f>
        <v>0</v>
      </c>
      <c r="AH185" s="1" t="str">
        <f>IFERROR(VLOOKUP(CONCATENATE(AG$1,AG185),'Formulario de Preguntas'!$C$10:$FN$165,3,FALSE),"")</f>
        <v/>
      </c>
      <c r="AI185" s="1" t="str">
        <f>IFERROR(VLOOKUP(CONCATENATE(AG$1,AG185),'Formulario de Preguntas'!$C$10:$FN$165,4,FALSE),"")</f>
        <v/>
      </c>
      <c r="AJ185" s="25">
        <f>IF($B185='Formulario de Respuestas'!$D184,'Formulario de Respuestas'!$P184,"ES DIFERENTE")</f>
        <v>0</v>
      </c>
      <c r="AK185" s="1" t="str">
        <f>IFERROR(VLOOKUP(CONCATENATE(AJ$1,AJ185),'Formulario de Preguntas'!$C$10:$FN$165,3,FALSE),"")</f>
        <v/>
      </c>
      <c r="AL185" s="1" t="str">
        <f>IFERROR(VLOOKUP(CONCATENATE(AJ$1,AJ185),'Formulario de Preguntas'!$C$10:$FN$165,4,FALSE),"")</f>
        <v/>
      </c>
      <c r="AM185" s="25">
        <f>IF($B185='Formulario de Respuestas'!$D184,'Formulario de Respuestas'!$Q184,"ES DIFERENTE")</f>
        <v>0</v>
      </c>
      <c r="AN185" s="1" t="str">
        <f>IFERROR(VLOOKUP(CONCATENATE(AM$1,AM185),'Formulario de Preguntas'!$C$10:$FN$165,3,FALSE),"")</f>
        <v/>
      </c>
      <c r="AO185" s="1" t="str">
        <f>IFERROR(VLOOKUP(CONCATENATE(AM$1,AM185),'Formulario de Preguntas'!$C$10:$FN$165,4,FALSE),"")</f>
        <v/>
      </c>
      <c r="AP185" s="25">
        <f>IF($B185='Formulario de Respuestas'!$D184,'Formulario de Respuestas'!$R184,"ES DIFERENTE")</f>
        <v>0</v>
      </c>
      <c r="AQ185" s="1" t="str">
        <f>IFERROR(VLOOKUP(CONCATENATE(AP$1,AP185),'Formulario de Preguntas'!$C$10:$FN$165,3,FALSE),"")</f>
        <v/>
      </c>
      <c r="AR185" s="1" t="str">
        <f>IFERROR(VLOOKUP(CONCATENATE(AP$1,AP185),'Formulario de Preguntas'!$C$10:$FN$165,4,FALSE),"")</f>
        <v/>
      </c>
      <c r="AS185" s="25">
        <f>IF($B185='Formulario de Respuestas'!$D184,'Formulario de Respuestas'!$S184,"ES DIFERENTE")</f>
        <v>0</v>
      </c>
      <c r="AT185" s="1" t="str">
        <f>IFERROR(VLOOKUP(CONCATENATE(AS$1,AS185),'Formulario de Preguntas'!$C$10:$FN$165,3,FALSE),"")</f>
        <v/>
      </c>
      <c r="AU185" s="1" t="str">
        <f>IFERROR(VLOOKUP(CONCATENATE(AS$1,AS185),'Formulario de Preguntas'!$C$10:$FN$165,4,FALSE),"")</f>
        <v/>
      </c>
      <c r="AV185" s="25">
        <f>IF($B185='Formulario de Respuestas'!$D184,'Formulario de Respuestas'!$T184,"ES DIFERENTE")</f>
        <v>0</v>
      </c>
      <c r="AW185" s="1" t="str">
        <f>IFERROR(VLOOKUP(CONCATENATE(AV$1,AV185),'Formulario de Preguntas'!$C$10:$FN$165,3,FALSE),"")</f>
        <v/>
      </c>
      <c r="AX185" s="1" t="str">
        <f>IFERROR(VLOOKUP(CONCATENATE(AV$1,AV185),'Formulario de Preguntas'!$C$10:$FN$165,4,FALSE),"")</f>
        <v/>
      </c>
      <c r="AY185" s="25">
        <f>IF($B185='Formulario de Respuestas'!$D184,'Formulario de Respuestas'!$U184,"ES DIFERENTE")</f>
        <v>0</v>
      </c>
      <c r="AZ185" s="1" t="str">
        <f>IFERROR(VLOOKUP(CONCATENATE(AY$1,AY185),'Formulario de Preguntas'!$C$10:$FN$165,3,FALSE),"")</f>
        <v/>
      </c>
      <c r="BA185" s="1" t="str">
        <f>IFERROR(VLOOKUP(CONCATENATE(AY$1,AY185),'Formulario de Preguntas'!$C$10:$FN$165,4,FALSE),"")</f>
        <v/>
      </c>
      <c r="BB185" s="25">
        <f>IF($B185='Formulario de Respuestas'!$D184,'Formulario de Respuestas'!$V184,"ES DIFERENTE")</f>
        <v>0</v>
      </c>
      <c r="BC185" s="1" t="str">
        <f>IFERROR(VLOOKUP(CONCATENATE(BB$1,BB185),'Formulario de Preguntas'!$C$10:$FN$165,3,FALSE),"")</f>
        <v/>
      </c>
      <c r="BD185" s="1" t="str">
        <f>IFERROR(VLOOKUP(CONCATENATE(BB$1,BB185),'Formulario de Preguntas'!$C$10:$FN$165,4,FALSE),"")</f>
        <v/>
      </c>
      <c r="BE185" s="25">
        <f>IF($B185='Formulario de Respuestas'!$D184,'Formulario de Respuestas'!$W184,"ES DIFERENTE")</f>
        <v>0</v>
      </c>
      <c r="BF185" s="1" t="str">
        <f>IFERROR(VLOOKUP(CONCATENATE(BE$1,BE185),'Formulario de Preguntas'!$C$10:$FN$165,3,FALSE),"")</f>
        <v/>
      </c>
      <c r="BG185" s="1" t="str">
        <f>IFERROR(VLOOKUP(CONCATENATE(BE$1,BE185),'Formulario de Preguntas'!$C$10:$FN$165,4,FALSE),"")</f>
        <v/>
      </c>
      <c r="BH185" s="25">
        <f>IF($B185='Formulario de Respuestas'!$D184,'Formulario de Respuestas'!$X184,"ES DIFERENTE")</f>
        <v>0</v>
      </c>
      <c r="BI185" s="1" t="str">
        <f>IFERROR(VLOOKUP(CONCATENATE(BH$1,BH185),'Formulario de Preguntas'!$C$10:$FN$165,3,FALSE),"")</f>
        <v/>
      </c>
      <c r="BJ185" s="1" t="str">
        <f>IFERROR(VLOOKUP(CONCATENATE(BH$1,BH185),'Formulario de Preguntas'!$C$10:$FN$165,4,FALSE),"")</f>
        <v/>
      </c>
      <c r="BK185" s="25">
        <f>IF($B185='Formulario de Respuestas'!$D184,'Formulario de Respuestas'!$Y184,"ES DIFERENTE")</f>
        <v>0</v>
      </c>
      <c r="BL185" s="1" t="str">
        <f>IFERROR(VLOOKUP(CONCATENATE(BK$1,BK185),'Formulario de Preguntas'!$C$10:$FN$165,3,FALSE),"")</f>
        <v/>
      </c>
      <c r="BM185" s="1" t="str">
        <f>IFERROR(VLOOKUP(CONCATENATE(BK$1,BK185),'Formulario de Preguntas'!$C$10:$FN$165,4,FALSE),"")</f>
        <v/>
      </c>
      <c r="BN185" s="25">
        <f>IF($B185='Formulario de Respuestas'!$D184,'Formulario de Respuestas'!$Z184,"ES DIFERENTE")</f>
        <v>0</v>
      </c>
      <c r="BO185" s="1" t="str">
        <f>IFERROR(VLOOKUP(CONCATENATE(BN$1,BN185),'Formulario de Preguntas'!$C$10:$FN$165,3,FALSE),"")</f>
        <v/>
      </c>
      <c r="BP185" s="1" t="str">
        <f>IFERROR(VLOOKUP(CONCATENATE(BN$1,BN185),'Formulario de Preguntas'!$C$10:$FN$165,4,FALSE),"")</f>
        <v/>
      </c>
      <c r="BR185" s="1">
        <f t="shared" si="7"/>
        <v>0</v>
      </c>
      <c r="BS185" s="1">
        <f t="shared" si="8"/>
        <v>0.25</v>
      </c>
      <c r="BT185" s="1">
        <f t="shared" si="9"/>
        <v>0</v>
      </c>
      <c r="BU185" s="1">
        <f>COUNTIF('Formulario de Respuestas'!$E184:$Z184,"A")</f>
        <v>0</v>
      </c>
      <c r="BV185" s="1">
        <f>COUNTIF('Formulario de Respuestas'!$E184:$Z184,"B")</f>
        <v>0</v>
      </c>
      <c r="BW185" s="1">
        <f>COUNTIF('Formulario de Respuestas'!$E184:$Z184,"C")</f>
        <v>0</v>
      </c>
      <c r="BX185" s="1">
        <f>COUNTIF('Formulario de Respuestas'!$E184:$Z184,"D")</f>
        <v>0</v>
      </c>
      <c r="BY185" s="1">
        <f>COUNTIF('Formulario de Respuestas'!$E184:$Z184,"E (RESPUESTA ANULADA)")</f>
        <v>0</v>
      </c>
    </row>
    <row r="186" spans="1:77" x14ac:dyDescent="0.25">
      <c r="A186" s="1">
        <f>'Formulario de Respuestas'!C185</f>
        <v>0</v>
      </c>
      <c r="B186" s="1">
        <f>'Formulario de Respuestas'!D185</f>
        <v>0</v>
      </c>
      <c r="C186" s="25">
        <f>IF($B186='Formulario de Respuestas'!$D185,'Formulario de Respuestas'!$E185,"ES DIFERENTE")</f>
        <v>0</v>
      </c>
      <c r="D186" s="15" t="str">
        <f>IFERROR(VLOOKUP(CONCATENATE(C$1,C186),'Formulario de Preguntas'!$C$2:$FN$165,3,FALSE),"")</f>
        <v/>
      </c>
      <c r="E186" s="1" t="str">
        <f>IFERROR(VLOOKUP(CONCATENATE(C$1,C186),'Formulario de Preguntas'!$C$2:$FN$165,4,FALSE),"")</f>
        <v/>
      </c>
      <c r="F186" s="25">
        <f>IF($B186='Formulario de Respuestas'!$D185,'Formulario de Respuestas'!$F185,"ES DIFERENTE")</f>
        <v>0</v>
      </c>
      <c r="G186" s="1" t="str">
        <f>IFERROR(VLOOKUP(CONCATENATE(F$1,F186),'Formulario de Preguntas'!$C$2:$FN$165,3,FALSE),"")</f>
        <v/>
      </c>
      <c r="H186" s="1" t="str">
        <f>IFERROR(VLOOKUP(CONCATENATE(F$1,F186),'Formulario de Preguntas'!$C$2:$FN$165,4,FALSE),"")</f>
        <v/>
      </c>
      <c r="I186" s="25">
        <f>IF($B186='Formulario de Respuestas'!$D185,'Formulario de Respuestas'!$G185,"ES DIFERENTE")</f>
        <v>0</v>
      </c>
      <c r="J186" s="1" t="str">
        <f>IFERROR(VLOOKUP(CONCATENATE(I$1,I186),'Formulario de Preguntas'!$C$10:$FN$165,3,FALSE),"")</f>
        <v/>
      </c>
      <c r="K186" s="1" t="str">
        <f>IFERROR(VLOOKUP(CONCATENATE(I$1,I186),'Formulario de Preguntas'!$C$10:$FN$165,4,FALSE),"")</f>
        <v/>
      </c>
      <c r="L186" s="25">
        <f>IF($B186='Formulario de Respuestas'!$D185,'Formulario de Respuestas'!$H185,"ES DIFERENTE")</f>
        <v>0</v>
      </c>
      <c r="M186" s="1" t="str">
        <f>IFERROR(VLOOKUP(CONCATENATE(L$1,L186),'Formulario de Preguntas'!$C$10:$FN$165,3,FALSE),"")</f>
        <v/>
      </c>
      <c r="N186" s="1" t="str">
        <f>IFERROR(VLOOKUP(CONCATENATE(L$1,L186),'Formulario de Preguntas'!$C$10:$FN$165,4,FALSE),"")</f>
        <v/>
      </c>
      <c r="O186" s="25">
        <f>IF($B186='Formulario de Respuestas'!$D185,'Formulario de Respuestas'!$I185,"ES DIFERENTE")</f>
        <v>0</v>
      </c>
      <c r="P186" s="1" t="str">
        <f>IFERROR(VLOOKUP(CONCATENATE(O$1,O186),'Formulario de Preguntas'!$C$10:$FN$165,3,FALSE),"")</f>
        <v/>
      </c>
      <c r="Q186" s="1" t="str">
        <f>IFERROR(VLOOKUP(CONCATENATE(O$1,O186),'Formulario de Preguntas'!$C$10:$FN$165,4,FALSE),"")</f>
        <v/>
      </c>
      <c r="R186" s="25">
        <f>IF($B186='Formulario de Respuestas'!$D185,'Formulario de Respuestas'!$J185,"ES DIFERENTE")</f>
        <v>0</v>
      </c>
      <c r="S186" s="1" t="str">
        <f>IFERROR(VLOOKUP(CONCATENATE(R$1,R186),'Formulario de Preguntas'!$C$10:$FN$165,3,FALSE),"")</f>
        <v/>
      </c>
      <c r="T186" s="1" t="str">
        <f>IFERROR(VLOOKUP(CONCATENATE(R$1,R186),'Formulario de Preguntas'!$C$10:$FN$165,4,FALSE),"")</f>
        <v/>
      </c>
      <c r="U186" s="25">
        <f>IF($B186='Formulario de Respuestas'!$D185,'Formulario de Respuestas'!$K185,"ES DIFERENTE")</f>
        <v>0</v>
      </c>
      <c r="V186" s="1" t="str">
        <f>IFERROR(VLOOKUP(CONCATENATE(U$1,U186),'Formulario de Preguntas'!$C$10:$FN$165,3,FALSE),"")</f>
        <v/>
      </c>
      <c r="W186" s="1" t="str">
        <f>IFERROR(VLOOKUP(CONCATENATE(U$1,U186),'Formulario de Preguntas'!$C$10:$FN$165,4,FALSE),"")</f>
        <v/>
      </c>
      <c r="X186" s="25">
        <f>IF($B186='Formulario de Respuestas'!$D185,'Formulario de Respuestas'!$L185,"ES DIFERENTE")</f>
        <v>0</v>
      </c>
      <c r="Y186" s="1" t="str">
        <f>IFERROR(VLOOKUP(CONCATENATE(X$1,X186),'Formulario de Preguntas'!$C$10:$FN$165,3,FALSE),"")</f>
        <v/>
      </c>
      <c r="Z186" s="1" t="str">
        <f>IFERROR(VLOOKUP(CONCATENATE(X$1,X186),'Formulario de Preguntas'!$C$10:$FN$165,4,FALSE),"")</f>
        <v/>
      </c>
      <c r="AA186" s="25">
        <f>IF($B186='Formulario de Respuestas'!$D185,'Formulario de Respuestas'!$M185,"ES DIFERENTE")</f>
        <v>0</v>
      </c>
      <c r="AB186" s="1" t="str">
        <f>IFERROR(VLOOKUP(CONCATENATE(AA$1,AA186),'Formulario de Preguntas'!$C$10:$FN$165,3,FALSE),"")</f>
        <v/>
      </c>
      <c r="AC186" s="1" t="str">
        <f>IFERROR(VLOOKUP(CONCATENATE(AA$1,AA186),'Formulario de Preguntas'!$C$10:$FN$165,4,FALSE),"")</f>
        <v/>
      </c>
      <c r="AD186" s="25">
        <f>IF($B186='Formulario de Respuestas'!$D185,'Formulario de Respuestas'!$N185,"ES DIFERENTE")</f>
        <v>0</v>
      </c>
      <c r="AE186" s="1" t="str">
        <f>IFERROR(VLOOKUP(CONCATENATE(AD$1,AD186),'Formulario de Preguntas'!$C$10:$FN$165,3,FALSE),"")</f>
        <v/>
      </c>
      <c r="AF186" s="1" t="str">
        <f>IFERROR(VLOOKUP(CONCATENATE(AD$1,AD186),'Formulario de Preguntas'!$C$10:$FN$165,4,FALSE),"")</f>
        <v/>
      </c>
      <c r="AG186" s="25">
        <f>IF($B186='Formulario de Respuestas'!$D185,'Formulario de Respuestas'!$O185,"ES DIFERENTE")</f>
        <v>0</v>
      </c>
      <c r="AH186" s="1" t="str">
        <f>IFERROR(VLOOKUP(CONCATENATE(AG$1,AG186),'Formulario de Preguntas'!$C$10:$FN$165,3,FALSE),"")</f>
        <v/>
      </c>
      <c r="AI186" s="1" t="str">
        <f>IFERROR(VLOOKUP(CONCATENATE(AG$1,AG186),'Formulario de Preguntas'!$C$10:$FN$165,4,FALSE),"")</f>
        <v/>
      </c>
      <c r="AJ186" s="25">
        <f>IF($B186='Formulario de Respuestas'!$D185,'Formulario de Respuestas'!$P185,"ES DIFERENTE")</f>
        <v>0</v>
      </c>
      <c r="AK186" s="1" t="str">
        <f>IFERROR(VLOOKUP(CONCATENATE(AJ$1,AJ186),'Formulario de Preguntas'!$C$10:$FN$165,3,FALSE),"")</f>
        <v/>
      </c>
      <c r="AL186" s="1" t="str">
        <f>IFERROR(VLOOKUP(CONCATENATE(AJ$1,AJ186),'Formulario de Preguntas'!$C$10:$FN$165,4,FALSE),"")</f>
        <v/>
      </c>
      <c r="AM186" s="25">
        <f>IF($B186='Formulario de Respuestas'!$D185,'Formulario de Respuestas'!$Q185,"ES DIFERENTE")</f>
        <v>0</v>
      </c>
      <c r="AN186" s="1" t="str">
        <f>IFERROR(VLOOKUP(CONCATENATE(AM$1,AM186),'Formulario de Preguntas'!$C$10:$FN$165,3,FALSE),"")</f>
        <v/>
      </c>
      <c r="AO186" s="1" t="str">
        <f>IFERROR(VLOOKUP(CONCATENATE(AM$1,AM186),'Formulario de Preguntas'!$C$10:$FN$165,4,FALSE),"")</f>
        <v/>
      </c>
      <c r="AP186" s="25">
        <f>IF($B186='Formulario de Respuestas'!$D185,'Formulario de Respuestas'!$R185,"ES DIFERENTE")</f>
        <v>0</v>
      </c>
      <c r="AQ186" s="1" t="str">
        <f>IFERROR(VLOOKUP(CONCATENATE(AP$1,AP186),'Formulario de Preguntas'!$C$10:$FN$165,3,FALSE),"")</f>
        <v/>
      </c>
      <c r="AR186" s="1" t="str">
        <f>IFERROR(VLOOKUP(CONCATENATE(AP$1,AP186),'Formulario de Preguntas'!$C$10:$FN$165,4,FALSE),"")</f>
        <v/>
      </c>
      <c r="AS186" s="25">
        <f>IF($B186='Formulario de Respuestas'!$D185,'Formulario de Respuestas'!$S185,"ES DIFERENTE")</f>
        <v>0</v>
      </c>
      <c r="AT186" s="1" t="str">
        <f>IFERROR(VLOOKUP(CONCATENATE(AS$1,AS186),'Formulario de Preguntas'!$C$10:$FN$165,3,FALSE),"")</f>
        <v/>
      </c>
      <c r="AU186" s="1" t="str">
        <f>IFERROR(VLOOKUP(CONCATENATE(AS$1,AS186),'Formulario de Preguntas'!$C$10:$FN$165,4,FALSE),"")</f>
        <v/>
      </c>
      <c r="AV186" s="25">
        <f>IF($B186='Formulario de Respuestas'!$D185,'Formulario de Respuestas'!$T185,"ES DIFERENTE")</f>
        <v>0</v>
      </c>
      <c r="AW186" s="1" t="str">
        <f>IFERROR(VLOOKUP(CONCATENATE(AV$1,AV186),'Formulario de Preguntas'!$C$10:$FN$165,3,FALSE),"")</f>
        <v/>
      </c>
      <c r="AX186" s="1" t="str">
        <f>IFERROR(VLOOKUP(CONCATENATE(AV$1,AV186),'Formulario de Preguntas'!$C$10:$FN$165,4,FALSE),"")</f>
        <v/>
      </c>
      <c r="AY186" s="25">
        <f>IF($B186='Formulario de Respuestas'!$D185,'Formulario de Respuestas'!$U185,"ES DIFERENTE")</f>
        <v>0</v>
      </c>
      <c r="AZ186" s="1" t="str">
        <f>IFERROR(VLOOKUP(CONCATENATE(AY$1,AY186),'Formulario de Preguntas'!$C$10:$FN$165,3,FALSE),"")</f>
        <v/>
      </c>
      <c r="BA186" s="1" t="str">
        <f>IFERROR(VLOOKUP(CONCATENATE(AY$1,AY186),'Formulario de Preguntas'!$C$10:$FN$165,4,FALSE),"")</f>
        <v/>
      </c>
      <c r="BB186" s="25">
        <f>IF($B186='Formulario de Respuestas'!$D185,'Formulario de Respuestas'!$V185,"ES DIFERENTE")</f>
        <v>0</v>
      </c>
      <c r="BC186" s="1" t="str">
        <f>IFERROR(VLOOKUP(CONCATENATE(BB$1,BB186),'Formulario de Preguntas'!$C$10:$FN$165,3,FALSE),"")</f>
        <v/>
      </c>
      <c r="BD186" s="1" t="str">
        <f>IFERROR(VLOOKUP(CONCATENATE(BB$1,BB186),'Formulario de Preguntas'!$C$10:$FN$165,4,FALSE),"")</f>
        <v/>
      </c>
      <c r="BE186" s="25">
        <f>IF($B186='Formulario de Respuestas'!$D185,'Formulario de Respuestas'!$W185,"ES DIFERENTE")</f>
        <v>0</v>
      </c>
      <c r="BF186" s="1" t="str">
        <f>IFERROR(VLOOKUP(CONCATENATE(BE$1,BE186),'Formulario de Preguntas'!$C$10:$FN$165,3,FALSE),"")</f>
        <v/>
      </c>
      <c r="BG186" s="1" t="str">
        <f>IFERROR(VLOOKUP(CONCATENATE(BE$1,BE186),'Formulario de Preguntas'!$C$10:$FN$165,4,FALSE),"")</f>
        <v/>
      </c>
      <c r="BH186" s="25">
        <f>IF($B186='Formulario de Respuestas'!$D185,'Formulario de Respuestas'!$X185,"ES DIFERENTE")</f>
        <v>0</v>
      </c>
      <c r="BI186" s="1" t="str">
        <f>IFERROR(VLOOKUP(CONCATENATE(BH$1,BH186),'Formulario de Preguntas'!$C$10:$FN$165,3,FALSE),"")</f>
        <v/>
      </c>
      <c r="BJ186" s="1" t="str">
        <f>IFERROR(VLOOKUP(CONCATENATE(BH$1,BH186),'Formulario de Preguntas'!$C$10:$FN$165,4,FALSE),"")</f>
        <v/>
      </c>
      <c r="BK186" s="25">
        <f>IF($B186='Formulario de Respuestas'!$D185,'Formulario de Respuestas'!$Y185,"ES DIFERENTE")</f>
        <v>0</v>
      </c>
      <c r="BL186" s="1" t="str">
        <f>IFERROR(VLOOKUP(CONCATENATE(BK$1,BK186),'Formulario de Preguntas'!$C$10:$FN$165,3,FALSE),"")</f>
        <v/>
      </c>
      <c r="BM186" s="1" t="str">
        <f>IFERROR(VLOOKUP(CONCATENATE(BK$1,BK186),'Formulario de Preguntas'!$C$10:$FN$165,4,FALSE),"")</f>
        <v/>
      </c>
      <c r="BN186" s="25">
        <f>IF($B186='Formulario de Respuestas'!$D185,'Formulario de Respuestas'!$Z185,"ES DIFERENTE")</f>
        <v>0</v>
      </c>
      <c r="BO186" s="1" t="str">
        <f>IFERROR(VLOOKUP(CONCATENATE(BN$1,BN186),'Formulario de Preguntas'!$C$10:$FN$165,3,FALSE),"")</f>
        <v/>
      </c>
      <c r="BP186" s="1" t="str">
        <f>IFERROR(VLOOKUP(CONCATENATE(BN$1,BN186),'Formulario de Preguntas'!$C$10:$FN$165,4,FALSE),"")</f>
        <v/>
      </c>
      <c r="BR186" s="1">
        <f t="shared" si="7"/>
        <v>0</v>
      </c>
      <c r="BS186" s="1">
        <f t="shared" si="8"/>
        <v>0.25</v>
      </c>
      <c r="BT186" s="1">
        <f t="shared" si="9"/>
        <v>0</v>
      </c>
      <c r="BU186" s="1">
        <f>COUNTIF('Formulario de Respuestas'!$E185:$Z185,"A")</f>
        <v>0</v>
      </c>
      <c r="BV186" s="1">
        <f>COUNTIF('Formulario de Respuestas'!$E185:$Z185,"B")</f>
        <v>0</v>
      </c>
      <c r="BW186" s="1">
        <f>COUNTIF('Formulario de Respuestas'!$E185:$Z185,"C")</f>
        <v>0</v>
      </c>
      <c r="BX186" s="1">
        <f>COUNTIF('Formulario de Respuestas'!$E185:$Z185,"D")</f>
        <v>0</v>
      </c>
      <c r="BY186" s="1">
        <f>COUNTIF('Formulario de Respuestas'!$E185:$Z185,"E (RESPUESTA ANULADA)")</f>
        <v>0</v>
      </c>
    </row>
    <row r="187" spans="1:77" x14ac:dyDescent="0.25">
      <c r="A187" s="1">
        <f>'Formulario de Respuestas'!C186</f>
        <v>0</v>
      </c>
      <c r="B187" s="1">
        <f>'Formulario de Respuestas'!D186</f>
        <v>0</v>
      </c>
      <c r="C187" s="25">
        <f>IF($B187='Formulario de Respuestas'!$D186,'Formulario de Respuestas'!$E186,"ES DIFERENTE")</f>
        <v>0</v>
      </c>
      <c r="D187" s="15" t="str">
        <f>IFERROR(VLOOKUP(CONCATENATE(C$1,C187),'Formulario de Preguntas'!$C$2:$FN$165,3,FALSE),"")</f>
        <v/>
      </c>
      <c r="E187" s="1" t="str">
        <f>IFERROR(VLOOKUP(CONCATENATE(C$1,C187),'Formulario de Preguntas'!$C$2:$FN$165,4,FALSE),"")</f>
        <v/>
      </c>
      <c r="F187" s="25">
        <f>IF($B187='Formulario de Respuestas'!$D186,'Formulario de Respuestas'!$F186,"ES DIFERENTE")</f>
        <v>0</v>
      </c>
      <c r="G187" s="1" t="str">
        <f>IFERROR(VLOOKUP(CONCATENATE(F$1,F187),'Formulario de Preguntas'!$C$2:$FN$165,3,FALSE),"")</f>
        <v/>
      </c>
      <c r="H187" s="1" t="str">
        <f>IFERROR(VLOOKUP(CONCATENATE(F$1,F187),'Formulario de Preguntas'!$C$2:$FN$165,4,FALSE),"")</f>
        <v/>
      </c>
      <c r="I187" s="25">
        <f>IF($B187='Formulario de Respuestas'!$D186,'Formulario de Respuestas'!$G186,"ES DIFERENTE")</f>
        <v>0</v>
      </c>
      <c r="J187" s="1" t="str">
        <f>IFERROR(VLOOKUP(CONCATENATE(I$1,I187),'Formulario de Preguntas'!$C$10:$FN$165,3,FALSE),"")</f>
        <v/>
      </c>
      <c r="K187" s="1" t="str">
        <f>IFERROR(VLOOKUP(CONCATENATE(I$1,I187),'Formulario de Preguntas'!$C$10:$FN$165,4,FALSE),"")</f>
        <v/>
      </c>
      <c r="L187" s="25">
        <f>IF($B187='Formulario de Respuestas'!$D186,'Formulario de Respuestas'!$H186,"ES DIFERENTE")</f>
        <v>0</v>
      </c>
      <c r="M187" s="1" t="str">
        <f>IFERROR(VLOOKUP(CONCATENATE(L$1,L187),'Formulario de Preguntas'!$C$10:$FN$165,3,FALSE),"")</f>
        <v/>
      </c>
      <c r="N187" s="1" t="str">
        <f>IFERROR(VLOOKUP(CONCATENATE(L$1,L187),'Formulario de Preguntas'!$C$10:$FN$165,4,FALSE),"")</f>
        <v/>
      </c>
      <c r="O187" s="25">
        <f>IF($B187='Formulario de Respuestas'!$D186,'Formulario de Respuestas'!$I186,"ES DIFERENTE")</f>
        <v>0</v>
      </c>
      <c r="P187" s="1" t="str">
        <f>IFERROR(VLOOKUP(CONCATENATE(O$1,O187),'Formulario de Preguntas'!$C$10:$FN$165,3,FALSE),"")</f>
        <v/>
      </c>
      <c r="Q187" s="1" t="str">
        <f>IFERROR(VLOOKUP(CONCATENATE(O$1,O187),'Formulario de Preguntas'!$C$10:$FN$165,4,FALSE),"")</f>
        <v/>
      </c>
      <c r="R187" s="25">
        <f>IF($B187='Formulario de Respuestas'!$D186,'Formulario de Respuestas'!$J186,"ES DIFERENTE")</f>
        <v>0</v>
      </c>
      <c r="S187" s="1" t="str">
        <f>IFERROR(VLOOKUP(CONCATENATE(R$1,R187),'Formulario de Preguntas'!$C$10:$FN$165,3,FALSE),"")</f>
        <v/>
      </c>
      <c r="T187" s="1" t="str">
        <f>IFERROR(VLOOKUP(CONCATENATE(R$1,R187),'Formulario de Preguntas'!$C$10:$FN$165,4,FALSE),"")</f>
        <v/>
      </c>
      <c r="U187" s="25">
        <f>IF($B187='Formulario de Respuestas'!$D186,'Formulario de Respuestas'!$K186,"ES DIFERENTE")</f>
        <v>0</v>
      </c>
      <c r="V187" s="1" t="str">
        <f>IFERROR(VLOOKUP(CONCATENATE(U$1,U187),'Formulario de Preguntas'!$C$10:$FN$165,3,FALSE),"")</f>
        <v/>
      </c>
      <c r="W187" s="1" t="str">
        <f>IFERROR(VLOOKUP(CONCATENATE(U$1,U187),'Formulario de Preguntas'!$C$10:$FN$165,4,FALSE),"")</f>
        <v/>
      </c>
      <c r="X187" s="25">
        <f>IF($B187='Formulario de Respuestas'!$D186,'Formulario de Respuestas'!$L186,"ES DIFERENTE")</f>
        <v>0</v>
      </c>
      <c r="Y187" s="1" t="str">
        <f>IFERROR(VLOOKUP(CONCATENATE(X$1,X187),'Formulario de Preguntas'!$C$10:$FN$165,3,FALSE),"")</f>
        <v/>
      </c>
      <c r="Z187" s="1" t="str">
        <f>IFERROR(VLOOKUP(CONCATENATE(X$1,X187),'Formulario de Preguntas'!$C$10:$FN$165,4,FALSE),"")</f>
        <v/>
      </c>
      <c r="AA187" s="25">
        <f>IF($B187='Formulario de Respuestas'!$D186,'Formulario de Respuestas'!$M186,"ES DIFERENTE")</f>
        <v>0</v>
      </c>
      <c r="AB187" s="1" t="str">
        <f>IFERROR(VLOOKUP(CONCATENATE(AA$1,AA187),'Formulario de Preguntas'!$C$10:$FN$165,3,FALSE),"")</f>
        <v/>
      </c>
      <c r="AC187" s="1" t="str">
        <f>IFERROR(VLOOKUP(CONCATENATE(AA$1,AA187),'Formulario de Preguntas'!$C$10:$FN$165,4,FALSE),"")</f>
        <v/>
      </c>
      <c r="AD187" s="25">
        <f>IF($B187='Formulario de Respuestas'!$D186,'Formulario de Respuestas'!$N186,"ES DIFERENTE")</f>
        <v>0</v>
      </c>
      <c r="AE187" s="1" t="str">
        <f>IFERROR(VLOOKUP(CONCATENATE(AD$1,AD187),'Formulario de Preguntas'!$C$10:$FN$165,3,FALSE),"")</f>
        <v/>
      </c>
      <c r="AF187" s="1" t="str">
        <f>IFERROR(VLOOKUP(CONCATENATE(AD$1,AD187),'Formulario de Preguntas'!$C$10:$FN$165,4,FALSE),"")</f>
        <v/>
      </c>
      <c r="AG187" s="25">
        <f>IF($B187='Formulario de Respuestas'!$D186,'Formulario de Respuestas'!$O186,"ES DIFERENTE")</f>
        <v>0</v>
      </c>
      <c r="AH187" s="1" t="str">
        <f>IFERROR(VLOOKUP(CONCATENATE(AG$1,AG187),'Formulario de Preguntas'!$C$10:$FN$165,3,FALSE),"")</f>
        <v/>
      </c>
      <c r="AI187" s="1" t="str">
        <f>IFERROR(VLOOKUP(CONCATENATE(AG$1,AG187),'Formulario de Preguntas'!$C$10:$FN$165,4,FALSE),"")</f>
        <v/>
      </c>
      <c r="AJ187" s="25">
        <f>IF($B187='Formulario de Respuestas'!$D186,'Formulario de Respuestas'!$P186,"ES DIFERENTE")</f>
        <v>0</v>
      </c>
      <c r="AK187" s="1" t="str">
        <f>IFERROR(VLOOKUP(CONCATENATE(AJ$1,AJ187),'Formulario de Preguntas'!$C$10:$FN$165,3,FALSE),"")</f>
        <v/>
      </c>
      <c r="AL187" s="1" t="str">
        <f>IFERROR(VLOOKUP(CONCATENATE(AJ$1,AJ187),'Formulario de Preguntas'!$C$10:$FN$165,4,FALSE),"")</f>
        <v/>
      </c>
      <c r="AM187" s="25">
        <f>IF($B187='Formulario de Respuestas'!$D186,'Formulario de Respuestas'!$Q186,"ES DIFERENTE")</f>
        <v>0</v>
      </c>
      <c r="AN187" s="1" t="str">
        <f>IFERROR(VLOOKUP(CONCATENATE(AM$1,AM187),'Formulario de Preguntas'!$C$10:$FN$165,3,FALSE),"")</f>
        <v/>
      </c>
      <c r="AO187" s="1" t="str">
        <f>IFERROR(VLOOKUP(CONCATENATE(AM$1,AM187),'Formulario de Preguntas'!$C$10:$FN$165,4,FALSE),"")</f>
        <v/>
      </c>
      <c r="AP187" s="25">
        <f>IF($B187='Formulario de Respuestas'!$D186,'Formulario de Respuestas'!$R186,"ES DIFERENTE")</f>
        <v>0</v>
      </c>
      <c r="AQ187" s="1" t="str">
        <f>IFERROR(VLOOKUP(CONCATENATE(AP$1,AP187),'Formulario de Preguntas'!$C$10:$FN$165,3,FALSE),"")</f>
        <v/>
      </c>
      <c r="AR187" s="1" t="str">
        <f>IFERROR(VLOOKUP(CONCATENATE(AP$1,AP187),'Formulario de Preguntas'!$C$10:$FN$165,4,FALSE),"")</f>
        <v/>
      </c>
      <c r="AS187" s="25">
        <f>IF($B187='Formulario de Respuestas'!$D186,'Formulario de Respuestas'!$S186,"ES DIFERENTE")</f>
        <v>0</v>
      </c>
      <c r="AT187" s="1" t="str">
        <f>IFERROR(VLOOKUP(CONCATENATE(AS$1,AS187),'Formulario de Preguntas'!$C$10:$FN$165,3,FALSE),"")</f>
        <v/>
      </c>
      <c r="AU187" s="1" t="str">
        <f>IFERROR(VLOOKUP(CONCATENATE(AS$1,AS187),'Formulario de Preguntas'!$C$10:$FN$165,4,FALSE),"")</f>
        <v/>
      </c>
      <c r="AV187" s="25">
        <f>IF($B187='Formulario de Respuestas'!$D186,'Formulario de Respuestas'!$T186,"ES DIFERENTE")</f>
        <v>0</v>
      </c>
      <c r="AW187" s="1" t="str">
        <f>IFERROR(VLOOKUP(CONCATENATE(AV$1,AV187),'Formulario de Preguntas'!$C$10:$FN$165,3,FALSE),"")</f>
        <v/>
      </c>
      <c r="AX187" s="1" t="str">
        <f>IFERROR(VLOOKUP(CONCATENATE(AV$1,AV187),'Formulario de Preguntas'!$C$10:$FN$165,4,FALSE),"")</f>
        <v/>
      </c>
      <c r="AY187" s="25">
        <f>IF($B187='Formulario de Respuestas'!$D186,'Formulario de Respuestas'!$U186,"ES DIFERENTE")</f>
        <v>0</v>
      </c>
      <c r="AZ187" s="1" t="str">
        <f>IFERROR(VLOOKUP(CONCATENATE(AY$1,AY187),'Formulario de Preguntas'!$C$10:$FN$165,3,FALSE),"")</f>
        <v/>
      </c>
      <c r="BA187" s="1" t="str">
        <f>IFERROR(VLOOKUP(CONCATENATE(AY$1,AY187),'Formulario de Preguntas'!$C$10:$FN$165,4,FALSE),"")</f>
        <v/>
      </c>
      <c r="BB187" s="25">
        <f>IF($B187='Formulario de Respuestas'!$D186,'Formulario de Respuestas'!$V186,"ES DIFERENTE")</f>
        <v>0</v>
      </c>
      <c r="BC187" s="1" t="str">
        <f>IFERROR(VLOOKUP(CONCATENATE(BB$1,BB187),'Formulario de Preguntas'!$C$10:$FN$165,3,FALSE),"")</f>
        <v/>
      </c>
      <c r="BD187" s="1" t="str">
        <f>IFERROR(VLOOKUP(CONCATENATE(BB$1,BB187),'Formulario de Preguntas'!$C$10:$FN$165,4,FALSE),"")</f>
        <v/>
      </c>
      <c r="BE187" s="25">
        <f>IF($B187='Formulario de Respuestas'!$D186,'Formulario de Respuestas'!$W186,"ES DIFERENTE")</f>
        <v>0</v>
      </c>
      <c r="BF187" s="1" t="str">
        <f>IFERROR(VLOOKUP(CONCATENATE(BE$1,BE187),'Formulario de Preguntas'!$C$10:$FN$165,3,FALSE),"")</f>
        <v/>
      </c>
      <c r="BG187" s="1" t="str">
        <f>IFERROR(VLOOKUP(CONCATENATE(BE$1,BE187),'Formulario de Preguntas'!$C$10:$FN$165,4,FALSE),"")</f>
        <v/>
      </c>
      <c r="BH187" s="25">
        <f>IF($B187='Formulario de Respuestas'!$D186,'Formulario de Respuestas'!$X186,"ES DIFERENTE")</f>
        <v>0</v>
      </c>
      <c r="BI187" s="1" t="str">
        <f>IFERROR(VLOOKUP(CONCATENATE(BH$1,BH187),'Formulario de Preguntas'!$C$10:$FN$165,3,FALSE),"")</f>
        <v/>
      </c>
      <c r="BJ187" s="1" t="str">
        <f>IFERROR(VLOOKUP(CONCATENATE(BH$1,BH187),'Formulario de Preguntas'!$C$10:$FN$165,4,FALSE),"")</f>
        <v/>
      </c>
      <c r="BK187" s="25">
        <f>IF($B187='Formulario de Respuestas'!$D186,'Formulario de Respuestas'!$Y186,"ES DIFERENTE")</f>
        <v>0</v>
      </c>
      <c r="BL187" s="1" t="str">
        <f>IFERROR(VLOOKUP(CONCATENATE(BK$1,BK187),'Formulario de Preguntas'!$C$10:$FN$165,3,FALSE),"")</f>
        <v/>
      </c>
      <c r="BM187" s="1" t="str">
        <f>IFERROR(VLOOKUP(CONCATENATE(BK$1,BK187),'Formulario de Preguntas'!$C$10:$FN$165,4,FALSE),"")</f>
        <v/>
      </c>
      <c r="BN187" s="25">
        <f>IF($B187='Formulario de Respuestas'!$D186,'Formulario de Respuestas'!$Z186,"ES DIFERENTE")</f>
        <v>0</v>
      </c>
      <c r="BO187" s="1" t="str">
        <f>IFERROR(VLOOKUP(CONCATENATE(BN$1,BN187),'Formulario de Preguntas'!$C$10:$FN$165,3,FALSE),"")</f>
        <v/>
      </c>
      <c r="BP187" s="1" t="str">
        <f>IFERROR(VLOOKUP(CONCATENATE(BN$1,BN187),'Formulario de Preguntas'!$C$10:$FN$165,4,FALSE),"")</f>
        <v/>
      </c>
      <c r="BR187" s="1">
        <f t="shared" si="7"/>
        <v>0</v>
      </c>
      <c r="BS187" s="1">
        <f t="shared" si="8"/>
        <v>0.25</v>
      </c>
      <c r="BT187" s="1">
        <f t="shared" si="9"/>
        <v>0</v>
      </c>
      <c r="BU187" s="1">
        <f>COUNTIF('Formulario de Respuestas'!$E186:$Z186,"A")</f>
        <v>0</v>
      </c>
      <c r="BV187" s="1">
        <f>COUNTIF('Formulario de Respuestas'!$E186:$Z186,"B")</f>
        <v>0</v>
      </c>
      <c r="BW187" s="1">
        <f>COUNTIF('Formulario de Respuestas'!$E186:$Z186,"C")</f>
        <v>0</v>
      </c>
      <c r="BX187" s="1">
        <f>COUNTIF('Formulario de Respuestas'!$E186:$Z186,"D")</f>
        <v>0</v>
      </c>
      <c r="BY187" s="1">
        <f>COUNTIF('Formulario de Respuestas'!$E186:$Z186,"E (RESPUESTA ANULADA)")</f>
        <v>0</v>
      </c>
    </row>
    <row r="188" spans="1:77" x14ac:dyDescent="0.25">
      <c r="A188" s="1">
        <f>'Formulario de Respuestas'!C187</f>
        <v>0</v>
      </c>
      <c r="B188" s="1">
        <f>'Formulario de Respuestas'!D187</f>
        <v>0</v>
      </c>
      <c r="C188" s="25">
        <f>IF($B188='Formulario de Respuestas'!$D187,'Formulario de Respuestas'!$E187,"ES DIFERENTE")</f>
        <v>0</v>
      </c>
      <c r="D188" s="15" t="str">
        <f>IFERROR(VLOOKUP(CONCATENATE(C$1,C188),'Formulario de Preguntas'!$C$2:$FN$165,3,FALSE),"")</f>
        <v/>
      </c>
      <c r="E188" s="1" t="str">
        <f>IFERROR(VLOOKUP(CONCATENATE(C$1,C188),'Formulario de Preguntas'!$C$2:$FN$165,4,FALSE),"")</f>
        <v/>
      </c>
      <c r="F188" s="25">
        <f>IF($B188='Formulario de Respuestas'!$D187,'Formulario de Respuestas'!$F187,"ES DIFERENTE")</f>
        <v>0</v>
      </c>
      <c r="G188" s="1" t="str">
        <f>IFERROR(VLOOKUP(CONCATENATE(F$1,F188),'Formulario de Preguntas'!$C$2:$FN$165,3,FALSE),"")</f>
        <v/>
      </c>
      <c r="H188" s="1" t="str">
        <f>IFERROR(VLOOKUP(CONCATENATE(F$1,F188),'Formulario de Preguntas'!$C$2:$FN$165,4,FALSE),"")</f>
        <v/>
      </c>
      <c r="I188" s="25">
        <f>IF($B188='Formulario de Respuestas'!$D187,'Formulario de Respuestas'!$G187,"ES DIFERENTE")</f>
        <v>0</v>
      </c>
      <c r="J188" s="1" t="str">
        <f>IFERROR(VLOOKUP(CONCATENATE(I$1,I188),'Formulario de Preguntas'!$C$10:$FN$165,3,FALSE),"")</f>
        <v/>
      </c>
      <c r="K188" s="1" t="str">
        <f>IFERROR(VLOOKUP(CONCATENATE(I$1,I188),'Formulario de Preguntas'!$C$10:$FN$165,4,FALSE),"")</f>
        <v/>
      </c>
      <c r="L188" s="25">
        <f>IF($B188='Formulario de Respuestas'!$D187,'Formulario de Respuestas'!$H187,"ES DIFERENTE")</f>
        <v>0</v>
      </c>
      <c r="M188" s="1" t="str">
        <f>IFERROR(VLOOKUP(CONCATENATE(L$1,L188),'Formulario de Preguntas'!$C$10:$FN$165,3,FALSE),"")</f>
        <v/>
      </c>
      <c r="N188" s="1" t="str">
        <f>IFERROR(VLOOKUP(CONCATENATE(L$1,L188),'Formulario de Preguntas'!$C$10:$FN$165,4,FALSE),"")</f>
        <v/>
      </c>
      <c r="O188" s="25">
        <f>IF($B188='Formulario de Respuestas'!$D187,'Formulario de Respuestas'!$I187,"ES DIFERENTE")</f>
        <v>0</v>
      </c>
      <c r="P188" s="1" t="str">
        <f>IFERROR(VLOOKUP(CONCATENATE(O$1,O188),'Formulario de Preguntas'!$C$10:$FN$165,3,FALSE),"")</f>
        <v/>
      </c>
      <c r="Q188" s="1" t="str">
        <f>IFERROR(VLOOKUP(CONCATENATE(O$1,O188),'Formulario de Preguntas'!$C$10:$FN$165,4,FALSE),"")</f>
        <v/>
      </c>
      <c r="R188" s="25">
        <f>IF($B188='Formulario de Respuestas'!$D187,'Formulario de Respuestas'!$J187,"ES DIFERENTE")</f>
        <v>0</v>
      </c>
      <c r="S188" s="1" t="str">
        <f>IFERROR(VLOOKUP(CONCATENATE(R$1,R188),'Formulario de Preguntas'!$C$10:$FN$165,3,FALSE),"")</f>
        <v/>
      </c>
      <c r="T188" s="1" t="str">
        <f>IFERROR(VLOOKUP(CONCATENATE(R$1,R188),'Formulario de Preguntas'!$C$10:$FN$165,4,FALSE),"")</f>
        <v/>
      </c>
      <c r="U188" s="25">
        <f>IF($B188='Formulario de Respuestas'!$D187,'Formulario de Respuestas'!$K187,"ES DIFERENTE")</f>
        <v>0</v>
      </c>
      <c r="V188" s="1" t="str">
        <f>IFERROR(VLOOKUP(CONCATENATE(U$1,U188),'Formulario de Preguntas'!$C$10:$FN$165,3,FALSE),"")</f>
        <v/>
      </c>
      <c r="W188" s="1" t="str">
        <f>IFERROR(VLOOKUP(CONCATENATE(U$1,U188),'Formulario de Preguntas'!$C$10:$FN$165,4,FALSE),"")</f>
        <v/>
      </c>
      <c r="X188" s="25">
        <f>IF($B188='Formulario de Respuestas'!$D187,'Formulario de Respuestas'!$L187,"ES DIFERENTE")</f>
        <v>0</v>
      </c>
      <c r="Y188" s="1" t="str">
        <f>IFERROR(VLOOKUP(CONCATENATE(X$1,X188),'Formulario de Preguntas'!$C$10:$FN$165,3,FALSE),"")</f>
        <v/>
      </c>
      <c r="Z188" s="1" t="str">
        <f>IFERROR(VLOOKUP(CONCATENATE(X$1,X188),'Formulario de Preguntas'!$C$10:$FN$165,4,FALSE),"")</f>
        <v/>
      </c>
      <c r="AA188" s="25">
        <f>IF($B188='Formulario de Respuestas'!$D187,'Formulario de Respuestas'!$M187,"ES DIFERENTE")</f>
        <v>0</v>
      </c>
      <c r="AB188" s="1" t="str">
        <f>IFERROR(VLOOKUP(CONCATENATE(AA$1,AA188),'Formulario de Preguntas'!$C$10:$FN$165,3,FALSE),"")</f>
        <v/>
      </c>
      <c r="AC188" s="1" t="str">
        <f>IFERROR(VLOOKUP(CONCATENATE(AA$1,AA188),'Formulario de Preguntas'!$C$10:$FN$165,4,FALSE),"")</f>
        <v/>
      </c>
      <c r="AD188" s="25">
        <f>IF($B188='Formulario de Respuestas'!$D187,'Formulario de Respuestas'!$N187,"ES DIFERENTE")</f>
        <v>0</v>
      </c>
      <c r="AE188" s="1" t="str">
        <f>IFERROR(VLOOKUP(CONCATENATE(AD$1,AD188),'Formulario de Preguntas'!$C$10:$FN$165,3,FALSE),"")</f>
        <v/>
      </c>
      <c r="AF188" s="1" t="str">
        <f>IFERROR(VLOOKUP(CONCATENATE(AD$1,AD188),'Formulario de Preguntas'!$C$10:$FN$165,4,FALSE),"")</f>
        <v/>
      </c>
      <c r="AG188" s="25">
        <f>IF($B188='Formulario de Respuestas'!$D187,'Formulario de Respuestas'!$O187,"ES DIFERENTE")</f>
        <v>0</v>
      </c>
      <c r="AH188" s="1" t="str">
        <f>IFERROR(VLOOKUP(CONCATENATE(AG$1,AG188),'Formulario de Preguntas'!$C$10:$FN$165,3,FALSE),"")</f>
        <v/>
      </c>
      <c r="AI188" s="1" t="str">
        <f>IFERROR(VLOOKUP(CONCATENATE(AG$1,AG188),'Formulario de Preguntas'!$C$10:$FN$165,4,FALSE),"")</f>
        <v/>
      </c>
      <c r="AJ188" s="25">
        <f>IF($B188='Formulario de Respuestas'!$D187,'Formulario de Respuestas'!$P187,"ES DIFERENTE")</f>
        <v>0</v>
      </c>
      <c r="AK188" s="1" t="str">
        <f>IFERROR(VLOOKUP(CONCATENATE(AJ$1,AJ188),'Formulario de Preguntas'!$C$10:$FN$165,3,FALSE),"")</f>
        <v/>
      </c>
      <c r="AL188" s="1" t="str">
        <f>IFERROR(VLOOKUP(CONCATENATE(AJ$1,AJ188),'Formulario de Preguntas'!$C$10:$FN$165,4,FALSE),"")</f>
        <v/>
      </c>
      <c r="AM188" s="25">
        <f>IF($B188='Formulario de Respuestas'!$D187,'Formulario de Respuestas'!$Q187,"ES DIFERENTE")</f>
        <v>0</v>
      </c>
      <c r="AN188" s="1" t="str">
        <f>IFERROR(VLOOKUP(CONCATENATE(AM$1,AM188),'Formulario de Preguntas'!$C$10:$FN$165,3,FALSE),"")</f>
        <v/>
      </c>
      <c r="AO188" s="1" t="str">
        <f>IFERROR(VLOOKUP(CONCATENATE(AM$1,AM188),'Formulario de Preguntas'!$C$10:$FN$165,4,FALSE),"")</f>
        <v/>
      </c>
      <c r="AP188" s="25">
        <f>IF($B188='Formulario de Respuestas'!$D187,'Formulario de Respuestas'!$R187,"ES DIFERENTE")</f>
        <v>0</v>
      </c>
      <c r="AQ188" s="1" t="str">
        <f>IFERROR(VLOOKUP(CONCATENATE(AP$1,AP188),'Formulario de Preguntas'!$C$10:$FN$165,3,FALSE),"")</f>
        <v/>
      </c>
      <c r="AR188" s="1" t="str">
        <f>IFERROR(VLOOKUP(CONCATENATE(AP$1,AP188),'Formulario de Preguntas'!$C$10:$FN$165,4,FALSE),"")</f>
        <v/>
      </c>
      <c r="AS188" s="25">
        <f>IF($B188='Formulario de Respuestas'!$D187,'Formulario de Respuestas'!$S187,"ES DIFERENTE")</f>
        <v>0</v>
      </c>
      <c r="AT188" s="1" t="str">
        <f>IFERROR(VLOOKUP(CONCATENATE(AS$1,AS188),'Formulario de Preguntas'!$C$10:$FN$165,3,FALSE),"")</f>
        <v/>
      </c>
      <c r="AU188" s="1" t="str">
        <f>IFERROR(VLOOKUP(CONCATENATE(AS$1,AS188),'Formulario de Preguntas'!$C$10:$FN$165,4,FALSE),"")</f>
        <v/>
      </c>
      <c r="AV188" s="25">
        <f>IF($B188='Formulario de Respuestas'!$D187,'Formulario de Respuestas'!$T187,"ES DIFERENTE")</f>
        <v>0</v>
      </c>
      <c r="AW188" s="1" t="str">
        <f>IFERROR(VLOOKUP(CONCATENATE(AV$1,AV188),'Formulario de Preguntas'!$C$10:$FN$165,3,FALSE),"")</f>
        <v/>
      </c>
      <c r="AX188" s="1" t="str">
        <f>IFERROR(VLOOKUP(CONCATENATE(AV$1,AV188),'Formulario de Preguntas'!$C$10:$FN$165,4,FALSE),"")</f>
        <v/>
      </c>
      <c r="AY188" s="25">
        <f>IF($B188='Formulario de Respuestas'!$D187,'Formulario de Respuestas'!$U187,"ES DIFERENTE")</f>
        <v>0</v>
      </c>
      <c r="AZ188" s="1" t="str">
        <f>IFERROR(VLOOKUP(CONCATENATE(AY$1,AY188),'Formulario de Preguntas'!$C$10:$FN$165,3,FALSE),"")</f>
        <v/>
      </c>
      <c r="BA188" s="1" t="str">
        <f>IFERROR(VLOOKUP(CONCATENATE(AY$1,AY188),'Formulario de Preguntas'!$C$10:$FN$165,4,FALSE),"")</f>
        <v/>
      </c>
      <c r="BB188" s="25">
        <f>IF($B188='Formulario de Respuestas'!$D187,'Formulario de Respuestas'!$V187,"ES DIFERENTE")</f>
        <v>0</v>
      </c>
      <c r="BC188" s="1" t="str">
        <f>IFERROR(VLOOKUP(CONCATENATE(BB$1,BB188),'Formulario de Preguntas'!$C$10:$FN$165,3,FALSE),"")</f>
        <v/>
      </c>
      <c r="BD188" s="1" t="str">
        <f>IFERROR(VLOOKUP(CONCATENATE(BB$1,BB188),'Formulario de Preguntas'!$C$10:$FN$165,4,FALSE),"")</f>
        <v/>
      </c>
      <c r="BE188" s="25">
        <f>IF($B188='Formulario de Respuestas'!$D187,'Formulario de Respuestas'!$W187,"ES DIFERENTE")</f>
        <v>0</v>
      </c>
      <c r="BF188" s="1" t="str">
        <f>IFERROR(VLOOKUP(CONCATENATE(BE$1,BE188),'Formulario de Preguntas'!$C$10:$FN$165,3,FALSE),"")</f>
        <v/>
      </c>
      <c r="BG188" s="1" t="str">
        <f>IFERROR(VLOOKUP(CONCATENATE(BE$1,BE188),'Formulario de Preguntas'!$C$10:$FN$165,4,FALSE),"")</f>
        <v/>
      </c>
      <c r="BH188" s="25">
        <f>IF($B188='Formulario de Respuestas'!$D187,'Formulario de Respuestas'!$X187,"ES DIFERENTE")</f>
        <v>0</v>
      </c>
      <c r="BI188" s="1" t="str">
        <f>IFERROR(VLOOKUP(CONCATENATE(BH$1,BH188),'Formulario de Preguntas'!$C$10:$FN$165,3,FALSE),"")</f>
        <v/>
      </c>
      <c r="BJ188" s="1" t="str">
        <f>IFERROR(VLOOKUP(CONCATENATE(BH$1,BH188),'Formulario de Preguntas'!$C$10:$FN$165,4,FALSE),"")</f>
        <v/>
      </c>
      <c r="BK188" s="25">
        <f>IF($B188='Formulario de Respuestas'!$D187,'Formulario de Respuestas'!$Y187,"ES DIFERENTE")</f>
        <v>0</v>
      </c>
      <c r="BL188" s="1" t="str">
        <f>IFERROR(VLOOKUP(CONCATENATE(BK$1,BK188),'Formulario de Preguntas'!$C$10:$FN$165,3,FALSE),"")</f>
        <v/>
      </c>
      <c r="BM188" s="1" t="str">
        <f>IFERROR(VLOOKUP(CONCATENATE(BK$1,BK188),'Formulario de Preguntas'!$C$10:$FN$165,4,FALSE),"")</f>
        <v/>
      </c>
      <c r="BN188" s="25">
        <f>IF($B188='Formulario de Respuestas'!$D187,'Formulario de Respuestas'!$Z187,"ES DIFERENTE")</f>
        <v>0</v>
      </c>
      <c r="BO188" s="1" t="str">
        <f>IFERROR(VLOOKUP(CONCATENATE(BN$1,BN188),'Formulario de Preguntas'!$C$10:$FN$165,3,FALSE),"")</f>
        <v/>
      </c>
      <c r="BP188" s="1" t="str">
        <f>IFERROR(VLOOKUP(CONCATENATE(BN$1,BN188),'Formulario de Preguntas'!$C$10:$FN$165,4,FALSE),"")</f>
        <v/>
      </c>
      <c r="BR188" s="1">
        <f t="shared" si="7"/>
        <v>0</v>
      </c>
      <c r="BS188" s="1">
        <f t="shared" si="8"/>
        <v>0.25</v>
      </c>
      <c r="BT188" s="1">
        <f t="shared" si="9"/>
        <v>0</v>
      </c>
      <c r="BU188" s="1">
        <f>COUNTIF('Formulario de Respuestas'!$E187:$Z187,"A")</f>
        <v>0</v>
      </c>
      <c r="BV188" s="1">
        <f>COUNTIF('Formulario de Respuestas'!$E187:$Z187,"B")</f>
        <v>0</v>
      </c>
      <c r="BW188" s="1">
        <f>COUNTIF('Formulario de Respuestas'!$E187:$Z187,"C")</f>
        <v>0</v>
      </c>
      <c r="BX188" s="1">
        <f>COUNTIF('Formulario de Respuestas'!$E187:$Z187,"D")</f>
        <v>0</v>
      </c>
      <c r="BY188" s="1">
        <f>COUNTIF('Formulario de Respuestas'!$E187:$Z187,"E (RESPUESTA ANULADA)")</f>
        <v>0</v>
      </c>
    </row>
    <row r="189" spans="1:77" x14ac:dyDescent="0.25">
      <c r="A189" s="1">
        <f>'Formulario de Respuestas'!C188</f>
        <v>0</v>
      </c>
      <c r="B189" s="1">
        <f>'Formulario de Respuestas'!D188</f>
        <v>0</v>
      </c>
      <c r="C189" s="25">
        <f>IF($B189='Formulario de Respuestas'!$D188,'Formulario de Respuestas'!$E188,"ES DIFERENTE")</f>
        <v>0</v>
      </c>
      <c r="D189" s="15" t="str">
        <f>IFERROR(VLOOKUP(CONCATENATE(C$1,C189),'Formulario de Preguntas'!$C$2:$FN$165,3,FALSE),"")</f>
        <v/>
      </c>
      <c r="E189" s="1" t="str">
        <f>IFERROR(VLOOKUP(CONCATENATE(C$1,C189),'Formulario de Preguntas'!$C$2:$FN$165,4,FALSE),"")</f>
        <v/>
      </c>
      <c r="F189" s="25">
        <f>IF($B189='Formulario de Respuestas'!$D188,'Formulario de Respuestas'!$F188,"ES DIFERENTE")</f>
        <v>0</v>
      </c>
      <c r="G189" s="1" t="str">
        <f>IFERROR(VLOOKUP(CONCATENATE(F$1,F189),'Formulario de Preguntas'!$C$2:$FN$165,3,FALSE),"")</f>
        <v/>
      </c>
      <c r="H189" s="1" t="str">
        <f>IFERROR(VLOOKUP(CONCATENATE(F$1,F189),'Formulario de Preguntas'!$C$2:$FN$165,4,FALSE),"")</f>
        <v/>
      </c>
      <c r="I189" s="25">
        <f>IF($B189='Formulario de Respuestas'!$D188,'Formulario de Respuestas'!$G188,"ES DIFERENTE")</f>
        <v>0</v>
      </c>
      <c r="J189" s="1" t="str">
        <f>IFERROR(VLOOKUP(CONCATENATE(I$1,I189),'Formulario de Preguntas'!$C$10:$FN$165,3,FALSE),"")</f>
        <v/>
      </c>
      <c r="K189" s="1" t="str">
        <f>IFERROR(VLOOKUP(CONCATENATE(I$1,I189),'Formulario de Preguntas'!$C$10:$FN$165,4,FALSE),"")</f>
        <v/>
      </c>
      <c r="L189" s="25">
        <f>IF($B189='Formulario de Respuestas'!$D188,'Formulario de Respuestas'!$H188,"ES DIFERENTE")</f>
        <v>0</v>
      </c>
      <c r="M189" s="1" t="str">
        <f>IFERROR(VLOOKUP(CONCATENATE(L$1,L189),'Formulario de Preguntas'!$C$10:$FN$165,3,FALSE),"")</f>
        <v/>
      </c>
      <c r="N189" s="1" t="str">
        <f>IFERROR(VLOOKUP(CONCATENATE(L$1,L189),'Formulario de Preguntas'!$C$10:$FN$165,4,FALSE),"")</f>
        <v/>
      </c>
      <c r="O189" s="25">
        <f>IF($B189='Formulario de Respuestas'!$D188,'Formulario de Respuestas'!$I188,"ES DIFERENTE")</f>
        <v>0</v>
      </c>
      <c r="P189" s="1" t="str">
        <f>IFERROR(VLOOKUP(CONCATENATE(O$1,O189),'Formulario de Preguntas'!$C$10:$FN$165,3,FALSE),"")</f>
        <v/>
      </c>
      <c r="Q189" s="1" t="str">
        <f>IFERROR(VLOOKUP(CONCATENATE(O$1,O189),'Formulario de Preguntas'!$C$10:$FN$165,4,FALSE),"")</f>
        <v/>
      </c>
      <c r="R189" s="25">
        <f>IF($B189='Formulario de Respuestas'!$D188,'Formulario de Respuestas'!$J188,"ES DIFERENTE")</f>
        <v>0</v>
      </c>
      <c r="S189" s="1" t="str">
        <f>IFERROR(VLOOKUP(CONCATENATE(R$1,R189),'Formulario de Preguntas'!$C$10:$FN$165,3,FALSE),"")</f>
        <v/>
      </c>
      <c r="T189" s="1" t="str">
        <f>IFERROR(VLOOKUP(CONCATENATE(R$1,R189),'Formulario de Preguntas'!$C$10:$FN$165,4,FALSE),"")</f>
        <v/>
      </c>
      <c r="U189" s="25">
        <f>IF($B189='Formulario de Respuestas'!$D188,'Formulario de Respuestas'!$K188,"ES DIFERENTE")</f>
        <v>0</v>
      </c>
      <c r="V189" s="1" t="str">
        <f>IFERROR(VLOOKUP(CONCATENATE(U$1,U189),'Formulario de Preguntas'!$C$10:$FN$165,3,FALSE),"")</f>
        <v/>
      </c>
      <c r="W189" s="1" t="str">
        <f>IFERROR(VLOOKUP(CONCATENATE(U$1,U189),'Formulario de Preguntas'!$C$10:$FN$165,4,FALSE),"")</f>
        <v/>
      </c>
      <c r="X189" s="25">
        <f>IF($B189='Formulario de Respuestas'!$D188,'Formulario de Respuestas'!$L188,"ES DIFERENTE")</f>
        <v>0</v>
      </c>
      <c r="Y189" s="1" t="str">
        <f>IFERROR(VLOOKUP(CONCATENATE(X$1,X189),'Formulario de Preguntas'!$C$10:$FN$165,3,FALSE),"")</f>
        <v/>
      </c>
      <c r="Z189" s="1" t="str">
        <f>IFERROR(VLOOKUP(CONCATENATE(X$1,X189),'Formulario de Preguntas'!$C$10:$FN$165,4,FALSE),"")</f>
        <v/>
      </c>
      <c r="AA189" s="25">
        <f>IF($B189='Formulario de Respuestas'!$D188,'Formulario de Respuestas'!$M188,"ES DIFERENTE")</f>
        <v>0</v>
      </c>
      <c r="AB189" s="1" t="str">
        <f>IFERROR(VLOOKUP(CONCATENATE(AA$1,AA189),'Formulario de Preguntas'!$C$10:$FN$165,3,FALSE),"")</f>
        <v/>
      </c>
      <c r="AC189" s="1" t="str">
        <f>IFERROR(VLOOKUP(CONCATENATE(AA$1,AA189),'Formulario de Preguntas'!$C$10:$FN$165,4,FALSE),"")</f>
        <v/>
      </c>
      <c r="AD189" s="25">
        <f>IF($B189='Formulario de Respuestas'!$D188,'Formulario de Respuestas'!$N188,"ES DIFERENTE")</f>
        <v>0</v>
      </c>
      <c r="AE189" s="1" t="str">
        <f>IFERROR(VLOOKUP(CONCATENATE(AD$1,AD189),'Formulario de Preguntas'!$C$10:$FN$165,3,FALSE),"")</f>
        <v/>
      </c>
      <c r="AF189" s="1" t="str">
        <f>IFERROR(VLOOKUP(CONCATENATE(AD$1,AD189),'Formulario de Preguntas'!$C$10:$FN$165,4,FALSE),"")</f>
        <v/>
      </c>
      <c r="AG189" s="25">
        <f>IF($B189='Formulario de Respuestas'!$D188,'Formulario de Respuestas'!$O188,"ES DIFERENTE")</f>
        <v>0</v>
      </c>
      <c r="AH189" s="1" t="str">
        <f>IFERROR(VLOOKUP(CONCATENATE(AG$1,AG189),'Formulario de Preguntas'!$C$10:$FN$165,3,FALSE),"")</f>
        <v/>
      </c>
      <c r="AI189" s="1" t="str">
        <f>IFERROR(VLOOKUP(CONCATENATE(AG$1,AG189),'Formulario de Preguntas'!$C$10:$FN$165,4,FALSE),"")</f>
        <v/>
      </c>
      <c r="AJ189" s="25">
        <f>IF($B189='Formulario de Respuestas'!$D188,'Formulario de Respuestas'!$P188,"ES DIFERENTE")</f>
        <v>0</v>
      </c>
      <c r="AK189" s="1" t="str">
        <f>IFERROR(VLOOKUP(CONCATENATE(AJ$1,AJ189),'Formulario de Preguntas'!$C$10:$FN$165,3,FALSE),"")</f>
        <v/>
      </c>
      <c r="AL189" s="1" t="str">
        <f>IFERROR(VLOOKUP(CONCATENATE(AJ$1,AJ189),'Formulario de Preguntas'!$C$10:$FN$165,4,FALSE),"")</f>
        <v/>
      </c>
      <c r="AM189" s="25">
        <f>IF($B189='Formulario de Respuestas'!$D188,'Formulario de Respuestas'!$Q188,"ES DIFERENTE")</f>
        <v>0</v>
      </c>
      <c r="AN189" s="1" t="str">
        <f>IFERROR(VLOOKUP(CONCATENATE(AM$1,AM189),'Formulario de Preguntas'!$C$10:$FN$165,3,FALSE),"")</f>
        <v/>
      </c>
      <c r="AO189" s="1" t="str">
        <f>IFERROR(VLOOKUP(CONCATENATE(AM$1,AM189),'Formulario de Preguntas'!$C$10:$FN$165,4,FALSE),"")</f>
        <v/>
      </c>
      <c r="AP189" s="25">
        <f>IF($B189='Formulario de Respuestas'!$D188,'Formulario de Respuestas'!$R188,"ES DIFERENTE")</f>
        <v>0</v>
      </c>
      <c r="AQ189" s="1" t="str">
        <f>IFERROR(VLOOKUP(CONCATENATE(AP$1,AP189),'Formulario de Preguntas'!$C$10:$FN$165,3,FALSE),"")</f>
        <v/>
      </c>
      <c r="AR189" s="1" t="str">
        <f>IFERROR(VLOOKUP(CONCATENATE(AP$1,AP189),'Formulario de Preguntas'!$C$10:$FN$165,4,FALSE),"")</f>
        <v/>
      </c>
      <c r="AS189" s="25">
        <f>IF($B189='Formulario de Respuestas'!$D188,'Formulario de Respuestas'!$S188,"ES DIFERENTE")</f>
        <v>0</v>
      </c>
      <c r="AT189" s="1" t="str">
        <f>IFERROR(VLOOKUP(CONCATENATE(AS$1,AS189),'Formulario de Preguntas'!$C$10:$FN$165,3,FALSE),"")</f>
        <v/>
      </c>
      <c r="AU189" s="1" t="str">
        <f>IFERROR(VLOOKUP(CONCATENATE(AS$1,AS189),'Formulario de Preguntas'!$C$10:$FN$165,4,FALSE),"")</f>
        <v/>
      </c>
      <c r="AV189" s="25">
        <f>IF($B189='Formulario de Respuestas'!$D188,'Formulario de Respuestas'!$T188,"ES DIFERENTE")</f>
        <v>0</v>
      </c>
      <c r="AW189" s="1" t="str">
        <f>IFERROR(VLOOKUP(CONCATENATE(AV$1,AV189),'Formulario de Preguntas'!$C$10:$FN$165,3,FALSE),"")</f>
        <v/>
      </c>
      <c r="AX189" s="1" t="str">
        <f>IFERROR(VLOOKUP(CONCATENATE(AV$1,AV189),'Formulario de Preguntas'!$C$10:$FN$165,4,FALSE),"")</f>
        <v/>
      </c>
      <c r="AY189" s="25">
        <f>IF($B189='Formulario de Respuestas'!$D188,'Formulario de Respuestas'!$U188,"ES DIFERENTE")</f>
        <v>0</v>
      </c>
      <c r="AZ189" s="1" t="str">
        <f>IFERROR(VLOOKUP(CONCATENATE(AY$1,AY189),'Formulario de Preguntas'!$C$10:$FN$165,3,FALSE),"")</f>
        <v/>
      </c>
      <c r="BA189" s="1" t="str">
        <f>IFERROR(VLOOKUP(CONCATENATE(AY$1,AY189),'Formulario de Preguntas'!$C$10:$FN$165,4,FALSE),"")</f>
        <v/>
      </c>
      <c r="BB189" s="25">
        <f>IF($B189='Formulario de Respuestas'!$D188,'Formulario de Respuestas'!$V188,"ES DIFERENTE")</f>
        <v>0</v>
      </c>
      <c r="BC189" s="1" t="str">
        <f>IFERROR(VLOOKUP(CONCATENATE(BB$1,BB189),'Formulario de Preguntas'!$C$10:$FN$165,3,FALSE),"")</f>
        <v/>
      </c>
      <c r="BD189" s="1" t="str">
        <f>IFERROR(VLOOKUP(CONCATENATE(BB$1,BB189),'Formulario de Preguntas'!$C$10:$FN$165,4,FALSE),"")</f>
        <v/>
      </c>
      <c r="BE189" s="25">
        <f>IF($B189='Formulario de Respuestas'!$D188,'Formulario de Respuestas'!$W188,"ES DIFERENTE")</f>
        <v>0</v>
      </c>
      <c r="BF189" s="1" t="str">
        <f>IFERROR(VLOOKUP(CONCATENATE(BE$1,BE189),'Formulario de Preguntas'!$C$10:$FN$165,3,FALSE),"")</f>
        <v/>
      </c>
      <c r="BG189" s="1" t="str">
        <f>IFERROR(VLOOKUP(CONCATENATE(BE$1,BE189),'Formulario de Preguntas'!$C$10:$FN$165,4,FALSE),"")</f>
        <v/>
      </c>
      <c r="BH189" s="25">
        <f>IF($B189='Formulario de Respuestas'!$D188,'Formulario de Respuestas'!$X188,"ES DIFERENTE")</f>
        <v>0</v>
      </c>
      <c r="BI189" s="1" t="str">
        <f>IFERROR(VLOOKUP(CONCATENATE(BH$1,BH189),'Formulario de Preguntas'!$C$10:$FN$165,3,FALSE),"")</f>
        <v/>
      </c>
      <c r="BJ189" s="1" t="str">
        <f>IFERROR(VLOOKUP(CONCATENATE(BH$1,BH189),'Formulario de Preguntas'!$C$10:$FN$165,4,FALSE),"")</f>
        <v/>
      </c>
      <c r="BK189" s="25">
        <f>IF($B189='Formulario de Respuestas'!$D188,'Formulario de Respuestas'!$Y188,"ES DIFERENTE")</f>
        <v>0</v>
      </c>
      <c r="BL189" s="1" t="str">
        <f>IFERROR(VLOOKUP(CONCATENATE(BK$1,BK189),'Formulario de Preguntas'!$C$10:$FN$165,3,FALSE),"")</f>
        <v/>
      </c>
      <c r="BM189" s="1" t="str">
        <f>IFERROR(VLOOKUP(CONCATENATE(BK$1,BK189),'Formulario de Preguntas'!$C$10:$FN$165,4,FALSE),"")</f>
        <v/>
      </c>
      <c r="BN189" s="25">
        <f>IF($B189='Formulario de Respuestas'!$D188,'Formulario de Respuestas'!$Z188,"ES DIFERENTE")</f>
        <v>0</v>
      </c>
      <c r="BO189" s="1" t="str">
        <f>IFERROR(VLOOKUP(CONCATENATE(BN$1,BN189),'Formulario de Preguntas'!$C$10:$FN$165,3,FALSE),"")</f>
        <v/>
      </c>
      <c r="BP189" s="1" t="str">
        <f>IFERROR(VLOOKUP(CONCATENATE(BN$1,BN189),'Formulario de Preguntas'!$C$10:$FN$165,4,FALSE),"")</f>
        <v/>
      </c>
      <c r="BR189" s="1">
        <f t="shared" si="7"/>
        <v>0</v>
      </c>
      <c r="BS189" s="1">
        <f t="shared" si="8"/>
        <v>0.25</v>
      </c>
      <c r="BT189" s="1">
        <f t="shared" si="9"/>
        <v>0</v>
      </c>
      <c r="BU189" s="1">
        <f>COUNTIF('Formulario de Respuestas'!$E188:$Z188,"A")</f>
        <v>0</v>
      </c>
      <c r="BV189" s="1">
        <f>COUNTIF('Formulario de Respuestas'!$E188:$Z188,"B")</f>
        <v>0</v>
      </c>
      <c r="BW189" s="1">
        <f>COUNTIF('Formulario de Respuestas'!$E188:$Z188,"C")</f>
        <v>0</v>
      </c>
      <c r="BX189" s="1">
        <f>COUNTIF('Formulario de Respuestas'!$E188:$Z188,"D")</f>
        <v>0</v>
      </c>
      <c r="BY189" s="1">
        <f>COUNTIF('Formulario de Respuestas'!$E188:$Z188,"E (RESPUESTA ANULADA)")</f>
        <v>0</v>
      </c>
    </row>
    <row r="190" spans="1:77" x14ac:dyDescent="0.25">
      <c r="A190" s="1">
        <f>'Formulario de Respuestas'!C189</f>
        <v>0</v>
      </c>
      <c r="B190" s="1">
        <f>'Formulario de Respuestas'!D189</f>
        <v>0</v>
      </c>
      <c r="C190" s="25">
        <f>IF($B190='Formulario de Respuestas'!$D189,'Formulario de Respuestas'!$E189,"ES DIFERENTE")</f>
        <v>0</v>
      </c>
      <c r="D190" s="15" t="str">
        <f>IFERROR(VLOOKUP(CONCATENATE(C$1,C190),'Formulario de Preguntas'!$C$2:$FN$165,3,FALSE),"")</f>
        <v/>
      </c>
      <c r="E190" s="1" t="str">
        <f>IFERROR(VLOOKUP(CONCATENATE(C$1,C190),'Formulario de Preguntas'!$C$2:$FN$165,4,FALSE),"")</f>
        <v/>
      </c>
      <c r="F190" s="25">
        <f>IF($B190='Formulario de Respuestas'!$D189,'Formulario de Respuestas'!$F189,"ES DIFERENTE")</f>
        <v>0</v>
      </c>
      <c r="G190" s="1" t="str">
        <f>IFERROR(VLOOKUP(CONCATENATE(F$1,F190),'Formulario de Preguntas'!$C$2:$FN$165,3,FALSE),"")</f>
        <v/>
      </c>
      <c r="H190" s="1" t="str">
        <f>IFERROR(VLOOKUP(CONCATENATE(F$1,F190),'Formulario de Preguntas'!$C$2:$FN$165,4,FALSE),"")</f>
        <v/>
      </c>
      <c r="I190" s="25">
        <f>IF($B190='Formulario de Respuestas'!$D189,'Formulario de Respuestas'!$G189,"ES DIFERENTE")</f>
        <v>0</v>
      </c>
      <c r="J190" s="1" t="str">
        <f>IFERROR(VLOOKUP(CONCATENATE(I$1,I190),'Formulario de Preguntas'!$C$10:$FN$165,3,FALSE),"")</f>
        <v/>
      </c>
      <c r="K190" s="1" t="str">
        <f>IFERROR(VLOOKUP(CONCATENATE(I$1,I190),'Formulario de Preguntas'!$C$10:$FN$165,4,FALSE),"")</f>
        <v/>
      </c>
      <c r="L190" s="25">
        <f>IF($B190='Formulario de Respuestas'!$D189,'Formulario de Respuestas'!$H189,"ES DIFERENTE")</f>
        <v>0</v>
      </c>
      <c r="M190" s="1" t="str">
        <f>IFERROR(VLOOKUP(CONCATENATE(L$1,L190),'Formulario de Preguntas'!$C$10:$FN$165,3,FALSE),"")</f>
        <v/>
      </c>
      <c r="N190" s="1" t="str">
        <f>IFERROR(VLOOKUP(CONCATENATE(L$1,L190),'Formulario de Preguntas'!$C$10:$FN$165,4,FALSE),"")</f>
        <v/>
      </c>
      <c r="O190" s="25">
        <f>IF($B190='Formulario de Respuestas'!$D189,'Formulario de Respuestas'!$I189,"ES DIFERENTE")</f>
        <v>0</v>
      </c>
      <c r="P190" s="1" t="str">
        <f>IFERROR(VLOOKUP(CONCATENATE(O$1,O190),'Formulario de Preguntas'!$C$10:$FN$165,3,FALSE),"")</f>
        <v/>
      </c>
      <c r="Q190" s="1" t="str">
        <f>IFERROR(VLOOKUP(CONCATENATE(O$1,O190),'Formulario de Preguntas'!$C$10:$FN$165,4,FALSE),"")</f>
        <v/>
      </c>
      <c r="R190" s="25">
        <f>IF($B190='Formulario de Respuestas'!$D189,'Formulario de Respuestas'!$J189,"ES DIFERENTE")</f>
        <v>0</v>
      </c>
      <c r="S190" s="1" t="str">
        <f>IFERROR(VLOOKUP(CONCATENATE(R$1,R190),'Formulario de Preguntas'!$C$10:$FN$165,3,FALSE),"")</f>
        <v/>
      </c>
      <c r="T190" s="1" t="str">
        <f>IFERROR(VLOOKUP(CONCATENATE(R$1,R190),'Formulario de Preguntas'!$C$10:$FN$165,4,FALSE),"")</f>
        <v/>
      </c>
      <c r="U190" s="25">
        <f>IF($B190='Formulario de Respuestas'!$D189,'Formulario de Respuestas'!$K189,"ES DIFERENTE")</f>
        <v>0</v>
      </c>
      <c r="V190" s="1" t="str">
        <f>IFERROR(VLOOKUP(CONCATENATE(U$1,U190),'Formulario de Preguntas'!$C$10:$FN$165,3,FALSE),"")</f>
        <v/>
      </c>
      <c r="W190" s="1" t="str">
        <f>IFERROR(VLOOKUP(CONCATENATE(U$1,U190),'Formulario de Preguntas'!$C$10:$FN$165,4,FALSE),"")</f>
        <v/>
      </c>
      <c r="X190" s="25">
        <f>IF($B190='Formulario de Respuestas'!$D189,'Formulario de Respuestas'!$L189,"ES DIFERENTE")</f>
        <v>0</v>
      </c>
      <c r="Y190" s="1" t="str">
        <f>IFERROR(VLOOKUP(CONCATENATE(X$1,X190),'Formulario de Preguntas'!$C$10:$FN$165,3,FALSE),"")</f>
        <v/>
      </c>
      <c r="Z190" s="1" t="str">
        <f>IFERROR(VLOOKUP(CONCATENATE(X$1,X190),'Formulario de Preguntas'!$C$10:$FN$165,4,FALSE),"")</f>
        <v/>
      </c>
      <c r="AA190" s="25">
        <f>IF($B190='Formulario de Respuestas'!$D189,'Formulario de Respuestas'!$M189,"ES DIFERENTE")</f>
        <v>0</v>
      </c>
      <c r="AB190" s="1" t="str">
        <f>IFERROR(VLOOKUP(CONCATENATE(AA$1,AA190),'Formulario de Preguntas'!$C$10:$FN$165,3,FALSE),"")</f>
        <v/>
      </c>
      <c r="AC190" s="1" t="str">
        <f>IFERROR(VLOOKUP(CONCATENATE(AA$1,AA190),'Formulario de Preguntas'!$C$10:$FN$165,4,FALSE),"")</f>
        <v/>
      </c>
      <c r="AD190" s="25">
        <f>IF($B190='Formulario de Respuestas'!$D189,'Formulario de Respuestas'!$N189,"ES DIFERENTE")</f>
        <v>0</v>
      </c>
      <c r="AE190" s="1" t="str">
        <f>IFERROR(VLOOKUP(CONCATENATE(AD$1,AD190),'Formulario de Preguntas'!$C$10:$FN$165,3,FALSE),"")</f>
        <v/>
      </c>
      <c r="AF190" s="1" t="str">
        <f>IFERROR(VLOOKUP(CONCATENATE(AD$1,AD190),'Formulario de Preguntas'!$C$10:$FN$165,4,FALSE),"")</f>
        <v/>
      </c>
      <c r="AG190" s="25">
        <f>IF($B190='Formulario de Respuestas'!$D189,'Formulario de Respuestas'!$O189,"ES DIFERENTE")</f>
        <v>0</v>
      </c>
      <c r="AH190" s="1" t="str">
        <f>IFERROR(VLOOKUP(CONCATENATE(AG$1,AG190),'Formulario de Preguntas'!$C$10:$FN$165,3,FALSE),"")</f>
        <v/>
      </c>
      <c r="AI190" s="1" t="str">
        <f>IFERROR(VLOOKUP(CONCATENATE(AG$1,AG190),'Formulario de Preguntas'!$C$10:$FN$165,4,FALSE),"")</f>
        <v/>
      </c>
      <c r="AJ190" s="25">
        <f>IF($B190='Formulario de Respuestas'!$D189,'Formulario de Respuestas'!$P189,"ES DIFERENTE")</f>
        <v>0</v>
      </c>
      <c r="AK190" s="1" t="str">
        <f>IFERROR(VLOOKUP(CONCATENATE(AJ$1,AJ190),'Formulario de Preguntas'!$C$10:$FN$165,3,FALSE),"")</f>
        <v/>
      </c>
      <c r="AL190" s="1" t="str">
        <f>IFERROR(VLOOKUP(CONCATENATE(AJ$1,AJ190),'Formulario de Preguntas'!$C$10:$FN$165,4,FALSE),"")</f>
        <v/>
      </c>
      <c r="AM190" s="25">
        <f>IF($B190='Formulario de Respuestas'!$D189,'Formulario de Respuestas'!$Q189,"ES DIFERENTE")</f>
        <v>0</v>
      </c>
      <c r="AN190" s="1" t="str">
        <f>IFERROR(VLOOKUP(CONCATENATE(AM$1,AM190),'Formulario de Preguntas'!$C$10:$FN$165,3,FALSE),"")</f>
        <v/>
      </c>
      <c r="AO190" s="1" t="str">
        <f>IFERROR(VLOOKUP(CONCATENATE(AM$1,AM190),'Formulario de Preguntas'!$C$10:$FN$165,4,FALSE),"")</f>
        <v/>
      </c>
      <c r="AP190" s="25">
        <f>IF($B190='Formulario de Respuestas'!$D189,'Formulario de Respuestas'!$R189,"ES DIFERENTE")</f>
        <v>0</v>
      </c>
      <c r="AQ190" s="1" t="str">
        <f>IFERROR(VLOOKUP(CONCATENATE(AP$1,AP190),'Formulario de Preguntas'!$C$10:$FN$165,3,FALSE),"")</f>
        <v/>
      </c>
      <c r="AR190" s="1" t="str">
        <f>IFERROR(VLOOKUP(CONCATENATE(AP$1,AP190),'Formulario de Preguntas'!$C$10:$FN$165,4,FALSE),"")</f>
        <v/>
      </c>
      <c r="AS190" s="25">
        <f>IF($B190='Formulario de Respuestas'!$D189,'Formulario de Respuestas'!$S189,"ES DIFERENTE")</f>
        <v>0</v>
      </c>
      <c r="AT190" s="1" t="str">
        <f>IFERROR(VLOOKUP(CONCATENATE(AS$1,AS190),'Formulario de Preguntas'!$C$10:$FN$165,3,FALSE),"")</f>
        <v/>
      </c>
      <c r="AU190" s="1" t="str">
        <f>IFERROR(VLOOKUP(CONCATENATE(AS$1,AS190),'Formulario de Preguntas'!$C$10:$FN$165,4,FALSE),"")</f>
        <v/>
      </c>
      <c r="AV190" s="25">
        <f>IF($B190='Formulario de Respuestas'!$D189,'Formulario de Respuestas'!$T189,"ES DIFERENTE")</f>
        <v>0</v>
      </c>
      <c r="AW190" s="1" t="str">
        <f>IFERROR(VLOOKUP(CONCATENATE(AV$1,AV190),'Formulario de Preguntas'!$C$10:$FN$165,3,FALSE),"")</f>
        <v/>
      </c>
      <c r="AX190" s="1" t="str">
        <f>IFERROR(VLOOKUP(CONCATENATE(AV$1,AV190),'Formulario de Preguntas'!$C$10:$FN$165,4,FALSE),"")</f>
        <v/>
      </c>
      <c r="AY190" s="25">
        <f>IF($B190='Formulario de Respuestas'!$D189,'Formulario de Respuestas'!$U189,"ES DIFERENTE")</f>
        <v>0</v>
      </c>
      <c r="AZ190" s="1" t="str">
        <f>IFERROR(VLOOKUP(CONCATENATE(AY$1,AY190),'Formulario de Preguntas'!$C$10:$FN$165,3,FALSE),"")</f>
        <v/>
      </c>
      <c r="BA190" s="1" t="str">
        <f>IFERROR(VLOOKUP(CONCATENATE(AY$1,AY190),'Formulario de Preguntas'!$C$10:$FN$165,4,FALSE),"")</f>
        <v/>
      </c>
      <c r="BB190" s="25">
        <f>IF($B190='Formulario de Respuestas'!$D189,'Formulario de Respuestas'!$V189,"ES DIFERENTE")</f>
        <v>0</v>
      </c>
      <c r="BC190" s="1" t="str">
        <f>IFERROR(VLOOKUP(CONCATENATE(BB$1,BB190),'Formulario de Preguntas'!$C$10:$FN$165,3,FALSE),"")</f>
        <v/>
      </c>
      <c r="BD190" s="1" t="str">
        <f>IFERROR(VLOOKUP(CONCATENATE(BB$1,BB190),'Formulario de Preguntas'!$C$10:$FN$165,4,FALSE),"")</f>
        <v/>
      </c>
      <c r="BE190" s="25">
        <f>IF($B190='Formulario de Respuestas'!$D189,'Formulario de Respuestas'!$W189,"ES DIFERENTE")</f>
        <v>0</v>
      </c>
      <c r="BF190" s="1" t="str">
        <f>IFERROR(VLOOKUP(CONCATENATE(BE$1,BE190),'Formulario de Preguntas'!$C$10:$FN$165,3,FALSE),"")</f>
        <v/>
      </c>
      <c r="BG190" s="1" t="str">
        <f>IFERROR(VLOOKUP(CONCATENATE(BE$1,BE190),'Formulario de Preguntas'!$C$10:$FN$165,4,FALSE),"")</f>
        <v/>
      </c>
      <c r="BH190" s="25">
        <f>IF($B190='Formulario de Respuestas'!$D189,'Formulario de Respuestas'!$X189,"ES DIFERENTE")</f>
        <v>0</v>
      </c>
      <c r="BI190" s="1" t="str">
        <f>IFERROR(VLOOKUP(CONCATENATE(BH$1,BH190),'Formulario de Preguntas'!$C$10:$FN$165,3,FALSE),"")</f>
        <v/>
      </c>
      <c r="BJ190" s="1" t="str">
        <f>IFERROR(VLOOKUP(CONCATENATE(BH$1,BH190),'Formulario de Preguntas'!$C$10:$FN$165,4,FALSE),"")</f>
        <v/>
      </c>
      <c r="BK190" s="25">
        <f>IF($B190='Formulario de Respuestas'!$D189,'Formulario de Respuestas'!$Y189,"ES DIFERENTE")</f>
        <v>0</v>
      </c>
      <c r="BL190" s="1" t="str">
        <f>IFERROR(VLOOKUP(CONCATENATE(BK$1,BK190),'Formulario de Preguntas'!$C$10:$FN$165,3,FALSE),"")</f>
        <v/>
      </c>
      <c r="BM190" s="1" t="str">
        <f>IFERROR(VLOOKUP(CONCATENATE(BK$1,BK190),'Formulario de Preguntas'!$C$10:$FN$165,4,FALSE),"")</f>
        <v/>
      </c>
      <c r="BN190" s="25">
        <f>IF($B190='Formulario de Respuestas'!$D189,'Formulario de Respuestas'!$Z189,"ES DIFERENTE")</f>
        <v>0</v>
      </c>
      <c r="BO190" s="1" t="str">
        <f>IFERROR(VLOOKUP(CONCATENATE(BN$1,BN190),'Formulario de Preguntas'!$C$10:$FN$165,3,FALSE),"")</f>
        <v/>
      </c>
      <c r="BP190" s="1" t="str">
        <f>IFERROR(VLOOKUP(CONCATENATE(BN$1,BN190),'Formulario de Preguntas'!$C$10:$FN$165,4,FALSE),"")</f>
        <v/>
      </c>
      <c r="BR190" s="1">
        <f t="shared" si="7"/>
        <v>0</v>
      </c>
      <c r="BS190" s="1">
        <f t="shared" si="8"/>
        <v>0.25</v>
      </c>
      <c r="BT190" s="1">
        <f t="shared" si="9"/>
        <v>0</v>
      </c>
      <c r="BU190" s="1">
        <f>COUNTIF('Formulario de Respuestas'!$E189:$Z189,"A")</f>
        <v>0</v>
      </c>
      <c r="BV190" s="1">
        <f>COUNTIF('Formulario de Respuestas'!$E189:$Z189,"B")</f>
        <v>0</v>
      </c>
      <c r="BW190" s="1">
        <f>COUNTIF('Formulario de Respuestas'!$E189:$Z189,"C")</f>
        <v>0</v>
      </c>
      <c r="BX190" s="1">
        <f>COUNTIF('Formulario de Respuestas'!$E189:$Z189,"D")</f>
        <v>0</v>
      </c>
      <c r="BY190" s="1">
        <f>COUNTIF('Formulario de Respuestas'!$E189:$Z189,"E (RESPUESTA ANULADA)")</f>
        <v>0</v>
      </c>
    </row>
    <row r="191" spans="1:77" x14ac:dyDescent="0.25">
      <c r="A191" s="1">
        <f>'Formulario de Respuestas'!C190</f>
        <v>0</v>
      </c>
      <c r="B191" s="1">
        <f>'Formulario de Respuestas'!D190</f>
        <v>0</v>
      </c>
      <c r="C191" s="25">
        <f>IF($B191='Formulario de Respuestas'!$D190,'Formulario de Respuestas'!$E190,"ES DIFERENTE")</f>
        <v>0</v>
      </c>
      <c r="D191" s="15" t="str">
        <f>IFERROR(VLOOKUP(CONCATENATE(C$1,C191),'Formulario de Preguntas'!$C$2:$FN$165,3,FALSE),"")</f>
        <v/>
      </c>
      <c r="E191" s="1" t="str">
        <f>IFERROR(VLOOKUP(CONCATENATE(C$1,C191),'Formulario de Preguntas'!$C$2:$FN$165,4,FALSE),"")</f>
        <v/>
      </c>
      <c r="F191" s="25">
        <f>IF($B191='Formulario de Respuestas'!$D190,'Formulario de Respuestas'!$F190,"ES DIFERENTE")</f>
        <v>0</v>
      </c>
      <c r="G191" s="1" t="str">
        <f>IFERROR(VLOOKUP(CONCATENATE(F$1,F191),'Formulario de Preguntas'!$C$2:$FN$165,3,FALSE),"")</f>
        <v/>
      </c>
      <c r="H191" s="1" t="str">
        <f>IFERROR(VLOOKUP(CONCATENATE(F$1,F191),'Formulario de Preguntas'!$C$2:$FN$165,4,FALSE),"")</f>
        <v/>
      </c>
      <c r="I191" s="25">
        <f>IF($B191='Formulario de Respuestas'!$D190,'Formulario de Respuestas'!$G190,"ES DIFERENTE")</f>
        <v>0</v>
      </c>
      <c r="J191" s="1" t="str">
        <f>IFERROR(VLOOKUP(CONCATENATE(I$1,I191),'Formulario de Preguntas'!$C$10:$FN$165,3,FALSE),"")</f>
        <v/>
      </c>
      <c r="K191" s="1" t="str">
        <f>IFERROR(VLOOKUP(CONCATENATE(I$1,I191),'Formulario de Preguntas'!$C$10:$FN$165,4,FALSE),"")</f>
        <v/>
      </c>
      <c r="L191" s="25">
        <f>IF($B191='Formulario de Respuestas'!$D190,'Formulario de Respuestas'!$H190,"ES DIFERENTE")</f>
        <v>0</v>
      </c>
      <c r="M191" s="1" t="str">
        <f>IFERROR(VLOOKUP(CONCATENATE(L$1,L191),'Formulario de Preguntas'!$C$10:$FN$165,3,FALSE),"")</f>
        <v/>
      </c>
      <c r="N191" s="1" t="str">
        <f>IFERROR(VLOOKUP(CONCATENATE(L$1,L191),'Formulario de Preguntas'!$C$10:$FN$165,4,FALSE),"")</f>
        <v/>
      </c>
      <c r="O191" s="25">
        <f>IF($B191='Formulario de Respuestas'!$D190,'Formulario de Respuestas'!$I190,"ES DIFERENTE")</f>
        <v>0</v>
      </c>
      <c r="P191" s="1" t="str">
        <f>IFERROR(VLOOKUP(CONCATENATE(O$1,O191),'Formulario de Preguntas'!$C$10:$FN$165,3,FALSE),"")</f>
        <v/>
      </c>
      <c r="Q191" s="1" t="str">
        <f>IFERROR(VLOOKUP(CONCATENATE(O$1,O191),'Formulario de Preguntas'!$C$10:$FN$165,4,FALSE),"")</f>
        <v/>
      </c>
      <c r="R191" s="25">
        <f>IF($B191='Formulario de Respuestas'!$D190,'Formulario de Respuestas'!$J190,"ES DIFERENTE")</f>
        <v>0</v>
      </c>
      <c r="S191" s="1" t="str">
        <f>IFERROR(VLOOKUP(CONCATENATE(R$1,R191),'Formulario de Preguntas'!$C$10:$FN$165,3,FALSE),"")</f>
        <v/>
      </c>
      <c r="T191" s="1" t="str">
        <f>IFERROR(VLOOKUP(CONCATENATE(R$1,R191),'Formulario de Preguntas'!$C$10:$FN$165,4,FALSE),"")</f>
        <v/>
      </c>
      <c r="U191" s="25">
        <f>IF($B191='Formulario de Respuestas'!$D190,'Formulario de Respuestas'!$K190,"ES DIFERENTE")</f>
        <v>0</v>
      </c>
      <c r="V191" s="1" t="str">
        <f>IFERROR(VLOOKUP(CONCATENATE(U$1,U191),'Formulario de Preguntas'!$C$10:$FN$165,3,FALSE),"")</f>
        <v/>
      </c>
      <c r="W191" s="1" t="str">
        <f>IFERROR(VLOOKUP(CONCATENATE(U$1,U191),'Formulario de Preguntas'!$C$10:$FN$165,4,FALSE),"")</f>
        <v/>
      </c>
      <c r="X191" s="25">
        <f>IF($B191='Formulario de Respuestas'!$D190,'Formulario de Respuestas'!$L190,"ES DIFERENTE")</f>
        <v>0</v>
      </c>
      <c r="Y191" s="1" t="str">
        <f>IFERROR(VLOOKUP(CONCATENATE(X$1,X191),'Formulario de Preguntas'!$C$10:$FN$165,3,FALSE),"")</f>
        <v/>
      </c>
      <c r="Z191" s="1" t="str">
        <f>IFERROR(VLOOKUP(CONCATENATE(X$1,X191),'Formulario de Preguntas'!$C$10:$FN$165,4,FALSE),"")</f>
        <v/>
      </c>
      <c r="AA191" s="25">
        <f>IF($B191='Formulario de Respuestas'!$D190,'Formulario de Respuestas'!$M190,"ES DIFERENTE")</f>
        <v>0</v>
      </c>
      <c r="AB191" s="1" t="str">
        <f>IFERROR(VLOOKUP(CONCATENATE(AA$1,AA191),'Formulario de Preguntas'!$C$10:$FN$165,3,FALSE),"")</f>
        <v/>
      </c>
      <c r="AC191" s="1" t="str">
        <f>IFERROR(VLOOKUP(CONCATENATE(AA$1,AA191),'Formulario de Preguntas'!$C$10:$FN$165,4,FALSE),"")</f>
        <v/>
      </c>
      <c r="AD191" s="25">
        <f>IF($B191='Formulario de Respuestas'!$D190,'Formulario de Respuestas'!$N190,"ES DIFERENTE")</f>
        <v>0</v>
      </c>
      <c r="AE191" s="1" t="str">
        <f>IFERROR(VLOOKUP(CONCATENATE(AD$1,AD191),'Formulario de Preguntas'!$C$10:$FN$165,3,FALSE),"")</f>
        <v/>
      </c>
      <c r="AF191" s="1" t="str">
        <f>IFERROR(VLOOKUP(CONCATENATE(AD$1,AD191),'Formulario de Preguntas'!$C$10:$FN$165,4,FALSE),"")</f>
        <v/>
      </c>
      <c r="AG191" s="25">
        <f>IF($B191='Formulario de Respuestas'!$D190,'Formulario de Respuestas'!$O190,"ES DIFERENTE")</f>
        <v>0</v>
      </c>
      <c r="AH191" s="1" t="str">
        <f>IFERROR(VLOOKUP(CONCATENATE(AG$1,AG191),'Formulario de Preguntas'!$C$10:$FN$165,3,FALSE),"")</f>
        <v/>
      </c>
      <c r="AI191" s="1" t="str">
        <f>IFERROR(VLOOKUP(CONCATENATE(AG$1,AG191),'Formulario de Preguntas'!$C$10:$FN$165,4,FALSE),"")</f>
        <v/>
      </c>
      <c r="AJ191" s="25">
        <f>IF($B191='Formulario de Respuestas'!$D190,'Formulario de Respuestas'!$P190,"ES DIFERENTE")</f>
        <v>0</v>
      </c>
      <c r="AK191" s="1" t="str">
        <f>IFERROR(VLOOKUP(CONCATENATE(AJ$1,AJ191),'Formulario de Preguntas'!$C$10:$FN$165,3,FALSE),"")</f>
        <v/>
      </c>
      <c r="AL191" s="1" t="str">
        <f>IFERROR(VLOOKUP(CONCATENATE(AJ$1,AJ191),'Formulario de Preguntas'!$C$10:$FN$165,4,FALSE),"")</f>
        <v/>
      </c>
      <c r="AM191" s="25">
        <f>IF($B191='Formulario de Respuestas'!$D190,'Formulario de Respuestas'!$Q190,"ES DIFERENTE")</f>
        <v>0</v>
      </c>
      <c r="AN191" s="1" t="str">
        <f>IFERROR(VLOOKUP(CONCATENATE(AM$1,AM191),'Formulario de Preguntas'!$C$10:$FN$165,3,FALSE),"")</f>
        <v/>
      </c>
      <c r="AO191" s="1" t="str">
        <f>IFERROR(VLOOKUP(CONCATENATE(AM$1,AM191),'Formulario de Preguntas'!$C$10:$FN$165,4,FALSE),"")</f>
        <v/>
      </c>
      <c r="AP191" s="25">
        <f>IF($B191='Formulario de Respuestas'!$D190,'Formulario de Respuestas'!$R190,"ES DIFERENTE")</f>
        <v>0</v>
      </c>
      <c r="AQ191" s="1" t="str">
        <f>IFERROR(VLOOKUP(CONCATENATE(AP$1,AP191),'Formulario de Preguntas'!$C$10:$FN$165,3,FALSE),"")</f>
        <v/>
      </c>
      <c r="AR191" s="1" t="str">
        <f>IFERROR(VLOOKUP(CONCATENATE(AP$1,AP191),'Formulario de Preguntas'!$C$10:$FN$165,4,FALSE),"")</f>
        <v/>
      </c>
      <c r="AS191" s="25">
        <f>IF($B191='Formulario de Respuestas'!$D190,'Formulario de Respuestas'!$S190,"ES DIFERENTE")</f>
        <v>0</v>
      </c>
      <c r="AT191" s="1" t="str">
        <f>IFERROR(VLOOKUP(CONCATENATE(AS$1,AS191),'Formulario de Preguntas'!$C$10:$FN$165,3,FALSE),"")</f>
        <v/>
      </c>
      <c r="AU191" s="1" t="str">
        <f>IFERROR(VLOOKUP(CONCATENATE(AS$1,AS191),'Formulario de Preguntas'!$C$10:$FN$165,4,FALSE),"")</f>
        <v/>
      </c>
      <c r="AV191" s="25">
        <f>IF($B191='Formulario de Respuestas'!$D190,'Formulario de Respuestas'!$T190,"ES DIFERENTE")</f>
        <v>0</v>
      </c>
      <c r="AW191" s="1" t="str">
        <f>IFERROR(VLOOKUP(CONCATENATE(AV$1,AV191),'Formulario de Preguntas'!$C$10:$FN$165,3,FALSE),"")</f>
        <v/>
      </c>
      <c r="AX191" s="1" t="str">
        <f>IFERROR(VLOOKUP(CONCATENATE(AV$1,AV191),'Formulario de Preguntas'!$C$10:$FN$165,4,FALSE),"")</f>
        <v/>
      </c>
      <c r="AY191" s="25">
        <f>IF($B191='Formulario de Respuestas'!$D190,'Formulario de Respuestas'!$U190,"ES DIFERENTE")</f>
        <v>0</v>
      </c>
      <c r="AZ191" s="1" t="str">
        <f>IFERROR(VLOOKUP(CONCATENATE(AY$1,AY191),'Formulario de Preguntas'!$C$10:$FN$165,3,FALSE),"")</f>
        <v/>
      </c>
      <c r="BA191" s="1" t="str">
        <f>IFERROR(VLOOKUP(CONCATENATE(AY$1,AY191),'Formulario de Preguntas'!$C$10:$FN$165,4,FALSE),"")</f>
        <v/>
      </c>
      <c r="BB191" s="25">
        <f>IF($B191='Formulario de Respuestas'!$D190,'Formulario de Respuestas'!$V190,"ES DIFERENTE")</f>
        <v>0</v>
      </c>
      <c r="BC191" s="1" t="str">
        <f>IFERROR(VLOOKUP(CONCATENATE(BB$1,BB191),'Formulario de Preguntas'!$C$10:$FN$165,3,FALSE),"")</f>
        <v/>
      </c>
      <c r="BD191" s="1" t="str">
        <f>IFERROR(VLOOKUP(CONCATENATE(BB$1,BB191),'Formulario de Preguntas'!$C$10:$FN$165,4,FALSE),"")</f>
        <v/>
      </c>
      <c r="BE191" s="25">
        <f>IF($B191='Formulario de Respuestas'!$D190,'Formulario de Respuestas'!$W190,"ES DIFERENTE")</f>
        <v>0</v>
      </c>
      <c r="BF191" s="1" t="str">
        <f>IFERROR(VLOOKUP(CONCATENATE(BE$1,BE191),'Formulario de Preguntas'!$C$10:$FN$165,3,FALSE),"")</f>
        <v/>
      </c>
      <c r="BG191" s="1" t="str">
        <f>IFERROR(VLOOKUP(CONCATENATE(BE$1,BE191),'Formulario de Preguntas'!$C$10:$FN$165,4,FALSE),"")</f>
        <v/>
      </c>
      <c r="BH191" s="25">
        <f>IF($B191='Formulario de Respuestas'!$D190,'Formulario de Respuestas'!$X190,"ES DIFERENTE")</f>
        <v>0</v>
      </c>
      <c r="BI191" s="1" t="str">
        <f>IFERROR(VLOOKUP(CONCATENATE(BH$1,BH191),'Formulario de Preguntas'!$C$10:$FN$165,3,FALSE),"")</f>
        <v/>
      </c>
      <c r="BJ191" s="1" t="str">
        <f>IFERROR(VLOOKUP(CONCATENATE(BH$1,BH191),'Formulario de Preguntas'!$C$10:$FN$165,4,FALSE),"")</f>
        <v/>
      </c>
      <c r="BK191" s="25">
        <f>IF($B191='Formulario de Respuestas'!$D190,'Formulario de Respuestas'!$Y190,"ES DIFERENTE")</f>
        <v>0</v>
      </c>
      <c r="BL191" s="1" t="str">
        <f>IFERROR(VLOOKUP(CONCATENATE(BK$1,BK191),'Formulario de Preguntas'!$C$10:$FN$165,3,FALSE),"")</f>
        <v/>
      </c>
      <c r="BM191" s="1" t="str">
        <f>IFERROR(VLOOKUP(CONCATENATE(BK$1,BK191),'Formulario de Preguntas'!$C$10:$FN$165,4,FALSE),"")</f>
        <v/>
      </c>
      <c r="BN191" s="25">
        <f>IF($B191='Formulario de Respuestas'!$D190,'Formulario de Respuestas'!$Z190,"ES DIFERENTE")</f>
        <v>0</v>
      </c>
      <c r="BO191" s="1" t="str">
        <f>IFERROR(VLOOKUP(CONCATENATE(BN$1,BN191),'Formulario de Preguntas'!$C$10:$FN$165,3,FALSE),"")</f>
        <v/>
      </c>
      <c r="BP191" s="1" t="str">
        <f>IFERROR(VLOOKUP(CONCATENATE(BN$1,BN191),'Formulario de Preguntas'!$C$10:$FN$165,4,FALSE),"")</f>
        <v/>
      </c>
      <c r="BR191" s="1">
        <f t="shared" si="7"/>
        <v>0</v>
      </c>
      <c r="BS191" s="1">
        <f t="shared" si="8"/>
        <v>0.25</v>
      </c>
      <c r="BT191" s="1">
        <f t="shared" si="9"/>
        <v>0</v>
      </c>
      <c r="BU191" s="1">
        <f>COUNTIF('Formulario de Respuestas'!$E190:$Z190,"A")</f>
        <v>0</v>
      </c>
      <c r="BV191" s="1">
        <f>COUNTIF('Formulario de Respuestas'!$E190:$Z190,"B")</f>
        <v>0</v>
      </c>
      <c r="BW191" s="1">
        <f>COUNTIF('Formulario de Respuestas'!$E190:$Z190,"C")</f>
        <v>0</v>
      </c>
      <c r="BX191" s="1">
        <f>COUNTIF('Formulario de Respuestas'!$E190:$Z190,"D")</f>
        <v>0</v>
      </c>
      <c r="BY191" s="1">
        <f>COUNTIF('Formulario de Respuestas'!$E190:$Z190,"E (RESPUESTA ANULADA)")</f>
        <v>0</v>
      </c>
    </row>
    <row r="192" spans="1:77" x14ac:dyDescent="0.25">
      <c r="A192" s="1">
        <f>'Formulario de Respuestas'!C191</f>
        <v>0</v>
      </c>
      <c r="B192" s="1">
        <f>'Formulario de Respuestas'!D191</f>
        <v>0</v>
      </c>
      <c r="C192" s="25">
        <f>IF($B192='Formulario de Respuestas'!$D191,'Formulario de Respuestas'!$E191,"ES DIFERENTE")</f>
        <v>0</v>
      </c>
      <c r="D192" s="15" t="str">
        <f>IFERROR(VLOOKUP(CONCATENATE(C$1,C192),'Formulario de Preguntas'!$C$2:$FN$165,3,FALSE),"")</f>
        <v/>
      </c>
      <c r="E192" s="1" t="str">
        <f>IFERROR(VLOOKUP(CONCATENATE(C$1,C192),'Formulario de Preguntas'!$C$2:$FN$165,4,FALSE),"")</f>
        <v/>
      </c>
      <c r="F192" s="25">
        <f>IF($B192='Formulario de Respuestas'!$D191,'Formulario de Respuestas'!$F191,"ES DIFERENTE")</f>
        <v>0</v>
      </c>
      <c r="G192" s="1" t="str">
        <f>IFERROR(VLOOKUP(CONCATENATE(F$1,F192),'Formulario de Preguntas'!$C$2:$FN$165,3,FALSE),"")</f>
        <v/>
      </c>
      <c r="H192" s="1" t="str">
        <f>IFERROR(VLOOKUP(CONCATENATE(F$1,F192),'Formulario de Preguntas'!$C$2:$FN$165,4,FALSE),"")</f>
        <v/>
      </c>
      <c r="I192" s="25">
        <f>IF($B192='Formulario de Respuestas'!$D191,'Formulario de Respuestas'!$G191,"ES DIFERENTE")</f>
        <v>0</v>
      </c>
      <c r="J192" s="1" t="str">
        <f>IFERROR(VLOOKUP(CONCATENATE(I$1,I192),'Formulario de Preguntas'!$C$10:$FN$165,3,FALSE),"")</f>
        <v/>
      </c>
      <c r="K192" s="1" t="str">
        <f>IFERROR(VLOOKUP(CONCATENATE(I$1,I192),'Formulario de Preguntas'!$C$10:$FN$165,4,FALSE),"")</f>
        <v/>
      </c>
      <c r="L192" s="25">
        <f>IF($B192='Formulario de Respuestas'!$D191,'Formulario de Respuestas'!$H191,"ES DIFERENTE")</f>
        <v>0</v>
      </c>
      <c r="M192" s="1" t="str">
        <f>IFERROR(VLOOKUP(CONCATENATE(L$1,L192),'Formulario de Preguntas'!$C$10:$FN$165,3,FALSE),"")</f>
        <v/>
      </c>
      <c r="N192" s="1" t="str">
        <f>IFERROR(VLOOKUP(CONCATENATE(L$1,L192),'Formulario de Preguntas'!$C$10:$FN$165,4,FALSE),"")</f>
        <v/>
      </c>
      <c r="O192" s="25">
        <f>IF($B192='Formulario de Respuestas'!$D191,'Formulario de Respuestas'!$I191,"ES DIFERENTE")</f>
        <v>0</v>
      </c>
      <c r="P192" s="1" t="str">
        <f>IFERROR(VLOOKUP(CONCATENATE(O$1,O192),'Formulario de Preguntas'!$C$10:$FN$165,3,FALSE),"")</f>
        <v/>
      </c>
      <c r="Q192" s="1" t="str">
        <f>IFERROR(VLOOKUP(CONCATENATE(O$1,O192),'Formulario de Preguntas'!$C$10:$FN$165,4,FALSE),"")</f>
        <v/>
      </c>
      <c r="R192" s="25">
        <f>IF($B192='Formulario de Respuestas'!$D191,'Formulario de Respuestas'!$J191,"ES DIFERENTE")</f>
        <v>0</v>
      </c>
      <c r="S192" s="1" t="str">
        <f>IFERROR(VLOOKUP(CONCATENATE(R$1,R192),'Formulario de Preguntas'!$C$10:$FN$165,3,FALSE),"")</f>
        <v/>
      </c>
      <c r="T192" s="1" t="str">
        <f>IFERROR(VLOOKUP(CONCATENATE(R$1,R192),'Formulario de Preguntas'!$C$10:$FN$165,4,FALSE),"")</f>
        <v/>
      </c>
      <c r="U192" s="25">
        <f>IF($B192='Formulario de Respuestas'!$D191,'Formulario de Respuestas'!$K191,"ES DIFERENTE")</f>
        <v>0</v>
      </c>
      <c r="V192" s="1" t="str">
        <f>IFERROR(VLOOKUP(CONCATENATE(U$1,U192),'Formulario de Preguntas'!$C$10:$FN$165,3,FALSE),"")</f>
        <v/>
      </c>
      <c r="W192" s="1" t="str">
        <f>IFERROR(VLOOKUP(CONCATENATE(U$1,U192),'Formulario de Preguntas'!$C$10:$FN$165,4,FALSE),"")</f>
        <v/>
      </c>
      <c r="X192" s="25">
        <f>IF($B192='Formulario de Respuestas'!$D191,'Formulario de Respuestas'!$L191,"ES DIFERENTE")</f>
        <v>0</v>
      </c>
      <c r="Y192" s="1" t="str">
        <f>IFERROR(VLOOKUP(CONCATENATE(X$1,X192),'Formulario de Preguntas'!$C$10:$FN$165,3,FALSE),"")</f>
        <v/>
      </c>
      <c r="Z192" s="1" t="str">
        <f>IFERROR(VLOOKUP(CONCATENATE(X$1,X192),'Formulario de Preguntas'!$C$10:$FN$165,4,FALSE),"")</f>
        <v/>
      </c>
      <c r="AA192" s="25">
        <f>IF($B192='Formulario de Respuestas'!$D191,'Formulario de Respuestas'!$M191,"ES DIFERENTE")</f>
        <v>0</v>
      </c>
      <c r="AB192" s="1" t="str">
        <f>IFERROR(VLOOKUP(CONCATENATE(AA$1,AA192),'Formulario de Preguntas'!$C$10:$FN$165,3,FALSE),"")</f>
        <v/>
      </c>
      <c r="AC192" s="1" t="str">
        <f>IFERROR(VLOOKUP(CONCATENATE(AA$1,AA192),'Formulario de Preguntas'!$C$10:$FN$165,4,FALSE),"")</f>
        <v/>
      </c>
      <c r="AD192" s="25">
        <f>IF($B192='Formulario de Respuestas'!$D191,'Formulario de Respuestas'!$N191,"ES DIFERENTE")</f>
        <v>0</v>
      </c>
      <c r="AE192" s="1" t="str">
        <f>IFERROR(VLOOKUP(CONCATENATE(AD$1,AD192),'Formulario de Preguntas'!$C$10:$FN$165,3,FALSE),"")</f>
        <v/>
      </c>
      <c r="AF192" s="1" t="str">
        <f>IFERROR(VLOOKUP(CONCATENATE(AD$1,AD192),'Formulario de Preguntas'!$C$10:$FN$165,4,FALSE),"")</f>
        <v/>
      </c>
      <c r="AG192" s="25">
        <f>IF($B192='Formulario de Respuestas'!$D191,'Formulario de Respuestas'!$O191,"ES DIFERENTE")</f>
        <v>0</v>
      </c>
      <c r="AH192" s="1" t="str">
        <f>IFERROR(VLOOKUP(CONCATENATE(AG$1,AG192),'Formulario de Preguntas'!$C$10:$FN$165,3,FALSE),"")</f>
        <v/>
      </c>
      <c r="AI192" s="1" t="str">
        <f>IFERROR(VLOOKUP(CONCATENATE(AG$1,AG192),'Formulario de Preguntas'!$C$10:$FN$165,4,FALSE),"")</f>
        <v/>
      </c>
      <c r="AJ192" s="25">
        <f>IF($B192='Formulario de Respuestas'!$D191,'Formulario de Respuestas'!$P191,"ES DIFERENTE")</f>
        <v>0</v>
      </c>
      <c r="AK192" s="1" t="str">
        <f>IFERROR(VLOOKUP(CONCATENATE(AJ$1,AJ192),'Formulario de Preguntas'!$C$10:$FN$165,3,FALSE),"")</f>
        <v/>
      </c>
      <c r="AL192" s="1" t="str">
        <f>IFERROR(VLOOKUP(CONCATENATE(AJ$1,AJ192),'Formulario de Preguntas'!$C$10:$FN$165,4,FALSE),"")</f>
        <v/>
      </c>
      <c r="AM192" s="25">
        <f>IF($B192='Formulario de Respuestas'!$D191,'Formulario de Respuestas'!$Q191,"ES DIFERENTE")</f>
        <v>0</v>
      </c>
      <c r="AN192" s="1" t="str">
        <f>IFERROR(VLOOKUP(CONCATENATE(AM$1,AM192),'Formulario de Preguntas'!$C$10:$FN$165,3,FALSE),"")</f>
        <v/>
      </c>
      <c r="AO192" s="1" t="str">
        <f>IFERROR(VLOOKUP(CONCATENATE(AM$1,AM192),'Formulario de Preguntas'!$C$10:$FN$165,4,FALSE),"")</f>
        <v/>
      </c>
      <c r="AP192" s="25">
        <f>IF($B192='Formulario de Respuestas'!$D191,'Formulario de Respuestas'!$R191,"ES DIFERENTE")</f>
        <v>0</v>
      </c>
      <c r="AQ192" s="1" t="str">
        <f>IFERROR(VLOOKUP(CONCATENATE(AP$1,AP192),'Formulario de Preguntas'!$C$10:$FN$165,3,FALSE),"")</f>
        <v/>
      </c>
      <c r="AR192" s="1" t="str">
        <f>IFERROR(VLOOKUP(CONCATENATE(AP$1,AP192),'Formulario de Preguntas'!$C$10:$FN$165,4,FALSE),"")</f>
        <v/>
      </c>
      <c r="AS192" s="25">
        <f>IF($B192='Formulario de Respuestas'!$D191,'Formulario de Respuestas'!$S191,"ES DIFERENTE")</f>
        <v>0</v>
      </c>
      <c r="AT192" s="1" t="str">
        <f>IFERROR(VLOOKUP(CONCATENATE(AS$1,AS192),'Formulario de Preguntas'!$C$10:$FN$165,3,FALSE),"")</f>
        <v/>
      </c>
      <c r="AU192" s="1" t="str">
        <f>IFERROR(VLOOKUP(CONCATENATE(AS$1,AS192),'Formulario de Preguntas'!$C$10:$FN$165,4,FALSE),"")</f>
        <v/>
      </c>
      <c r="AV192" s="25">
        <f>IF($B192='Formulario de Respuestas'!$D191,'Formulario de Respuestas'!$T191,"ES DIFERENTE")</f>
        <v>0</v>
      </c>
      <c r="AW192" s="1" t="str">
        <f>IFERROR(VLOOKUP(CONCATENATE(AV$1,AV192),'Formulario de Preguntas'!$C$10:$FN$165,3,FALSE),"")</f>
        <v/>
      </c>
      <c r="AX192" s="1" t="str">
        <f>IFERROR(VLOOKUP(CONCATENATE(AV$1,AV192),'Formulario de Preguntas'!$C$10:$FN$165,4,FALSE),"")</f>
        <v/>
      </c>
      <c r="AY192" s="25">
        <f>IF($B192='Formulario de Respuestas'!$D191,'Formulario de Respuestas'!$U191,"ES DIFERENTE")</f>
        <v>0</v>
      </c>
      <c r="AZ192" s="1" t="str">
        <f>IFERROR(VLOOKUP(CONCATENATE(AY$1,AY192),'Formulario de Preguntas'!$C$10:$FN$165,3,FALSE),"")</f>
        <v/>
      </c>
      <c r="BA192" s="1" t="str">
        <f>IFERROR(VLOOKUP(CONCATENATE(AY$1,AY192),'Formulario de Preguntas'!$C$10:$FN$165,4,FALSE),"")</f>
        <v/>
      </c>
      <c r="BB192" s="25">
        <f>IF($B192='Formulario de Respuestas'!$D191,'Formulario de Respuestas'!$V191,"ES DIFERENTE")</f>
        <v>0</v>
      </c>
      <c r="BC192" s="1" t="str">
        <f>IFERROR(VLOOKUP(CONCATENATE(BB$1,BB192),'Formulario de Preguntas'!$C$10:$FN$165,3,FALSE),"")</f>
        <v/>
      </c>
      <c r="BD192" s="1" t="str">
        <f>IFERROR(VLOOKUP(CONCATENATE(BB$1,BB192),'Formulario de Preguntas'!$C$10:$FN$165,4,FALSE),"")</f>
        <v/>
      </c>
      <c r="BE192" s="25">
        <f>IF($B192='Formulario de Respuestas'!$D191,'Formulario de Respuestas'!$W191,"ES DIFERENTE")</f>
        <v>0</v>
      </c>
      <c r="BF192" s="1" t="str">
        <f>IFERROR(VLOOKUP(CONCATENATE(BE$1,BE192),'Formulario de Preguntas'!$C$10:$FN$165,3,FALSE),"")</f>
        <v/>
      </c>
      <c r="BG192" s="1" t="str">
        <f>IFERROR(VLOOKUP(CONCATENATE(BE$1,BE192),'Formulario de Preguntas'!$C$10:$FN$165,4,FALSE),"")</f>
        <v/>
      </c>
      <c r="BH192" s="25">
        <f>IF($B192='Formulario de Respuestas'!$D191,'Formulario de Respuestas'!$X191,"ES DIFERENTE")</f>
        <v>0</v>
      </c>
      <c r="BI192" s="1" t="str">
        <f>IFERROR(VLOOKUP(CONCATENATE(BH$1,BH192),'Formulario de Preguntas'!$C$10:$FN$165,3,FALSE),"")</f>
        <v/>
      </c>
      <c r="BJ192" s="1" t="str">
        <f>IFERROR(VLOOKUP(CONCATENATE(BH$1,BH192),'Formulario de Preguntas'!$C$10:$FN$165,4,FALSE),"")</f>
        <v/>
      </c>
      <c r="BK192" s="25">
        <f>IF($B192='Formulario de Respuestas'!$D191,'Formulario de Respuestas'!$Y191,"ES DIFERENTE")</f>
        <v>0</v>
      </c>
      <c r="BL192" s="1" t="str">
        <f>IFERROR(VLOOKUP(CONCATENATE(BK$1,BK192),'Formulario de Preguntas'!$C$10:$FN$165,3,FALSE),"")</f>
        <v/>
      </c>
      <c r="BM192" s="1" t="str">
        <f>IFERROR(VLOOKUP(CONCATENATE(BK$1,BK192),'Formulario de Preguntas'!$C$10:$FN$165,4,FALSE),"")</f>
        <v/>
      </c>
      <c r="BN192" s="25">
        <f>IF($B192='Formulario de Respuestas'!$D191,'Formulario de Respuestas'!$Z191,"ES DIFERENTE")</f>
        <v>0</v>
      </c>
      <c r="BO192" s="1" t="str">
        <f>IFERROR(VLOOKUP(CONCATENATE(BN$1,BN192),'Formulario de Preguntas'!$C$10:$FN$165,3,FALSE),"")</f>
        <v/>
      </c>
      <c r="BP192" s="1" t="str">
        <f>IFERROR(VLOOKUP(CONCATENATE(BN$1,BN192),'Formulario de Preguntas'!$C$10:$FN$165,4,FALSE),"")</f>
        <v/>
      </c>
      <c r="BR192" s="1">
        <f t="shared" si="7"/>
        <v>0</v>
      </c>
      <c r="BS192" s="1">
        <f t="shared" si="8"/>
        <v>0.25</v>
      </c>
      <c r="BT192" s="1">
        <f t="shared" si="9"/>
        <v>0</v>
      </c>
      <c r="BU192" s="1">
        <f>COUNTIF('Formulario de Respuestas'!$E191:$Z191,"A")</f>
        <v>0</v>
      </c>
      <c r="BV192" s="1">
        <f>COUNTIF('Formulario de Respuestas'!$E191:$Z191,"B")</f>
        <v>0</v>
      </c>
      <c r="BW192" s="1">
        <f>COUNTIF('Formulario de Respuestas'!$E191:$Z191,"C")</f>
        <v>0</v>
      </c>
      <c r="BX192" s="1">
        <f>COUNTIF('Formulario de Respuestas'!$E191:$Z191,"D")</f>
        <v>0</v>
      </c>
      <c r="BY192" s="1">
        <f>COUNTIF('Formulario de Respuestas'!$E191:$Z191,"E (RESPUESTA ANULADA)")</f>
        <v>0</v>
      </c>
    </row>
    <row r="193" spans="1:77" x14ac:dyDescent="0.25">
      <c r="A193" s="1">
        <f>'Formulario de Respuestas'!C192</f>
        <v>0</v>
      </c>
      <c r="B193" s="1">
        <f>'Formulario de Respuestas'!D192</f>
        <v>0</v>
      </c>
      <c r="C193" s="25">
        <f>IF($B193='Formulario de Respuestas'!$D192,'Formulario de Respuestas'!$E192,"ES DIFERENTE")</f>
        <v>0</v>
      </c>
      <c r="D193" s="15" t="str">
        <f>IFERROR(VLOOKUP(CONCATENATE(C$1,C193),'Formulario de Preguntas'!$C$2:$FN$165,3,FALSE),"")</f>
        <v/>
      </c>
      <c r="E193" s="1" t="str">
        <f>IFERROR(VLOOKUP(CONCATENATE(C$1,C193),'Formulario de Preguntas'!$C$2:$FN$165,4,FALSE),"")</f>
        <v/>
      </c>
      <c r="F193" s="25">
        <f>IF($B193='Formulario de Respuestas'!$D192,'Formulario de Respuestas'!$F192,"ES DIFERENTE")</f>
        <v>0</v>
      </c>
      <c r="G193" s="1" t="str">
        <f>IFERROR(VLOOKUP(CONCATENATE(F$1,F193),'Formulario de Preguntas'!$C$2:$FN$165,3,FALSE),"")</f>
        <v/>
      </c>
      <c r="H193" s="1" t="str">
        <f>IFERROR(VLOOKUP(CONCATENATE(F$1,F193),'Formulario de Preguntas'!$C$2:$FN$165,4,FALSE),"")</f>
        <v/>
      </c>
      <c r="I193" s="25">
        <f>IF($B193='Formulario de Respuestas'!$D192,'Formulario de Respuestas'!$G192,"ES DIFERENTE")</f>
        <v>0</v>
      </c>
      <c r="J193" s="1" t="str">
        <f>IFERROR(VLOOKUP(CONCATENATE(I$1,I193),'Formulario de Preguntas'!$C$10:$FN$165,3,FALSE),"")</f>
        <v/>
      </c>
      <c r="K193" s="1" t="str">
        <f>IFERROR(VLOOKUP(CONCATENATE(I$1,I193),'Formulario de Preguntas'!$C$10:$FN$165,4,FALSE),"")</f>
        <v/>
      </c>
      <c r="L193" s="25">
        <f>IF($B193='Formulario de Respuestas'!$D192,'Formulario de Respuestas'!$H192,"ES DIFERENTE")</f>
        <v>0</v>
      </c>
      <c r="M193" s="1" t="str">
        <f>IFERROR(VLOOKUP(CONCATENATE(L$1,L193),'Formulario de Preguntas'!$C$10:$FN$165,3,FALSE),"")</f>
        <v/>
      </c>
      <c r="N193" s="1" t="str">
        <f>IFERROR(VLOOKUP(CONCATENATE(L$1,L193),'Formulario de Preguntas'!$C$10:$FN$165,4,FALSE),"")</f>
        <v/>
      </c>
      <c r="O193" s="25">
        <f>IF($B193='Formulario de Respuestas'!$D192,'Formulario de Respuestas'!$I192,"ES DIFERENTE")</f>
        <v>0</v>
      </c>
      <c r="P193" s="1" t="str">
        <f>IFERROR(VLOOKUP(CONCATENATE(O$1,O193),'Formulario de Preguntas'!$C$10:$FN$165,3,FALSE),"")</f>
        <v/>
      </c>
      <c r="Q193" s="1" t="str">
        <f>IFERROR(VLOOKUP(CONCATENATE(O$1,O193),'Formulario de Preguntas'!$C$10:$FN$165,4,FALSE),"")</f>
        <v/>
      </c>
      <c r="R193" s="25">
        <f>IF($B193='Formulario de Respuestas'!$D192,'Formulario de Respuestas'!$J192,"ES DIFERENTE")</f>
        <v>0</v>
      </c>
      <c r="S193" s="1" t="str">
        <f>IFERROR(VLOOKUP(CONCATENATE(R$1,R193),'Formulario de Preguntas'!$C$10:$FN$165,3,FALSE),"")</f>
        <v/>
      </c>
      <c r="T193" s="1" t="str">
        <f>IFERROR(VLOOKUP(CONCATENATE(R$1,R193),'Formulario de Preguntas'!$C$10:$FN$165,4,FALSE),"")</f>
        <v/>
      </c>
      <c r="U193" s="25">
        <f>IF($B193='Formulario de Respuestas'!$D192,'Formulario de Respuestas'!$K192,"ES DIFERENTE")</f>
        <v>0</v>
      </c>
      <c r="V193" s="1" t="str">
        <f>IFERROR(VLOOKUP(CONCATENATE(U$1,U193),'Formulario de Preguntas'!$C$10:$FN$165,3,FALSE),"")</f>
        <v/>
      </c>
      <c r="W193" s="1" t="str">
        <f>IFERROR(VLOOKUP(CONCATENATE(U$1,U193),'Formulario de Preguntas'!$C$10:$FN$165,4,FALSE),"")</f>
        <v/>
      </c>
      <c r="X193" s="25">
        <f>IF($B193='Formulario de Respuestas'!$D192,'Formulario de Respuestas'!$L192,"ES DIFERENTE")</f>
        <v>0</v>
      </c>
      <c r="Y193" s="1" t="str">
        <f>IFERROR(VLOOKUP(CONCATENATE(X$1,X193),'Formulario de Preguntas'!$C$10:$FN$165,3,FALSE),"")</f>
        <v/>
      </c>
      <c r="Z193" s="1" t="str">
        <f>IFERROR(VLOOKUP(CONCATENATE(X$1,X193),'Formulario de Preguntas'!$C$10:$FN$165,4,FALSE),"")</f>
        <v/>
      </c>
      <c r="AA193" s="25">
        <f>IF($B193='Formulario de Respuestas'!$D192,'Formulario de Respuestas'!$M192,"ES DIFERENTE")</f>
        <v>0</v>
      </c>
      <c r="AB193" s="1" t="str">
        <f>IFERROR(VLOOKUP(CONCATENATE(AA$1,AA193),'Formulario de Preguntas'!$C$10:$FN$165,3,FALSE),"")</f>
        <v/>
      </c>
      <c r="AC193" s="1" t="str">
        <f>IFERROR(VLOOKUP(CONCATENATE(AA$1,AA193),'Formulario de Preguntas'!$C$10:$FN$165,4,FALSE),"")</f>
        <v/>
      </c>
      <c r="AD193" s="25">
        <f>IF($B193='Formulario de Respuestas'!$D192,'Formulario de Respuestas'!$N192,"ES DIFERENTE")</f>
        <v>0</v>
      </c>
      <c r="AE193" s="1" t="str">
        <f>IFERROR(VLOOKUP(CONCATENATE(AD$1,AD193),'Formulario de Preguntas'!$C$10:$FN$165,3,FALSE),"")</f>
        <v/>
      </c>
      <c r="AF193" s="1" t="str">
        <f>IFERROR(VLOOKUP(CONCATENATE(AD$1,AD193),'Formulario de Preguntas'!$C$10:$FN$165,4,FALSE),"")</f>
        <v/>
      </c>
      <c r="AG193" s="25">
        <f>IF($B193='Formulario de Respuestas'!$D192,'Formulario de Respuestas'!$O192,"ES DIFERENTE")</f>
        <v>0</v>
      </c>
      <c r="AH193" s="1" t="str">
        <f>IFERROR(VLOOKUP(CONCATENATE(AG$1,AG193),'Formulario de Preguntas'!$C$10:$FN$165,3,FALSE),"")</f>
        <v/>
      </c>
      <c r="AI193" s="1" t="str">
        <f>IFERROR(VLOOKUP(CONCATENATE(AG$1,AG193),'Formulario de Preguntas'!$C$10:$FN$165,4,FALSE),"")</f>
        <v/>
      </c>
      <c r="AJ193" s="25">
        <f>IF($B193='Formulario de Respuestas'!$D192,'Formulario de Respuestas'!$P192,"ES DIFERENTE")</f>
        <v>0</v>
      </c>
      <c r="AK193" s="1" t="str">
        <f>IFERROR(VLOOKUP(CONCATENATE(AJ$1,AJ193),'Formulario de Preguntas'!$C$10:$FN$165,3,FALSE),"")</f>
        <v/>
      </c>
      <c r="AL193" s="1" t="str">
        <f>IFERROR(VLOOKUP(CONCATENATE(AJ$1,AJ193),'Formulario de Preguntas'!$C$10:$FN$165,4,FALSE),"")</f>
        <v/>
      </c>
      <c r="AM193" s="25">
        <f>IF($B193='Formulario de Respuestas'!$D192,'Formulario de Respuestas'!$Q192,"ES DIFERENTE")</f>
        <v>0</v>
      </c>
      <c r="AN193" s="1" t="str">
        <f>IFERROR(VLOOKUP(CONCATENATE(AM$1,AM193),'Formulario de Preguntas'!$C$10:$FN$165,3,FALSE),"")</f>
        <v/>
      </c>
      <c r="AO193" s="1" t="str">
        <f>IFERROR(VLOOKUP(CONCATENATE(AM$1,AM193),'Formulario de Preguntas'!$C$10:$FN$165,4,FALSE),"")</f>
        <v/>
      </c>
      <c r="AP193" s="25">
        <f>IF($B193='Formulario de Respuestas'!$D192,'Formulario de Respuestas'!$R192,"ES DIFERENTE")</f>
        <v>0</v>
      </c>
      <c r="AQ193" s="1" t="str">
        <f>IFERROR(VLOOKUP(CONCATENATE(AP$1,AP193),'Formulario de Preguntas'!$C$10:$FN$165,3,FALSE),"")</f>
        <v/>
      </c>
      <c r="AR193" s="1" t="str">
        <f>IFERROR(VLOOKUP(CONCATENATE(AP$1,AP193),'Formulario de Preguntas'!$C$10:$FN$165,4,FALSE),"")</f>
        <v/>
      </c>
      <c r="AS193" s="25">
        <f>IF($B193='Formulario de Respuestas'!$D192,'Formulario de Respuestas'!$S192,"ES DIFERENTE")</f>
        <v>0</v>
      </c>
      <c r="AT193" s="1" t="str">
        <f>IFERROR(VLOOKUP(CONCATENATE(AS$1,AS193),'Formulario de Preguntas'!$C$10:$FN$165,3,FALSE),"")</f>
        <v/>
      </c>
      <c r="AU193" s="1" t="str">
        <f>IFERROR(VLOOKUP(CONCATENATE(AS$1,AS193),'Formulario de Preguntas'!$C$10:$FN$165,4,FALSE),"")</f>
        <v/>
      </c>
      <c r="AV193" s="25">
        <f>IF($B193='Formulario de Respuestas'!$D192,'Formulario de Respuestas'!$T192,"ES DIFERENTE")</f>
        <v>0</v>
      </c>
      <c r="AW193" s="1" t="str">
        <f>IFERROR(VLOOKUP(CONCATENATE(AV$1,AV193),'Formulario de Preguntas'!$C$10:$FN$165,3,FALSE),"")</f>
        <v/>
      </c>
      <c r="AX193" s="1" t="str">
        <f>IFERROR(VLOOKUP(CONCATENATE(AV$1,AV193),'Formulario de Preguntas'!$C$10:$FN$165,4,FALSE),"")</f>
        <v/>
      </c>
      <c r="AY193" s="25">
        <f>IF($B193='Formulario de Respuestas'!$D192,'Formulario de Respuestas'!$U192,"ES DIFERENTE")</f>
        <v>0</v>
      </c>
      <c r="AZ193" s="1" t="str">
        <f>IFERROR(VLOOKUP(CONCATENATE(AY$1,AY193),'Formulario de Preguntas'!$C$10:$FN$165,3,FALSE),"")</f>
        <v/>
      </c>
      <c r="BA193" s="1" t="str">
        <f>IFERROR(VLOOKUP(CONCATENATE(AY$1,AY193),'Formulario de Preguntas'!$C$10:$FN$165,4,FALSE),"")</f>
        <v/>
      </c>
      <c r="BB193" s="25">
        <f>IF($B193='Formulario de Respuestas'!$D192,'Formulario de Respuestas'!$V192,"ES DIFERENTE")</f>
        <v>0</v>
      </c>
      <c r="BC193" s="1" t="str">
        <f>IFERROR(VLOOKUP(CONCATENATE(BB$1,BB193),'Formulario de Preguntas'!$C$10:$FN$165,3,FALSE),"")</f>
        <v/>
      </c>
      <c r="BD193" s="1" t="str">
        <f>IFERROR(VLOOKUP(CONCATENATE(BB$1,BB193),'Formulario de Preguntas'!$C$10:$FN$165,4,FALSE),"")</f>
        <v/>
      </c>
      <c r="BE193" s="25">
        <f>IF($B193='Formulario de Respuestas'!$D192,'Formulario de Respuestas'!$W192,"ES DIFERENTE")</f>
        <v>0</v>
      </c>
      <c r="BF193" s="1" t="str">
        <f>IFERROR(VLOOKUP(CONCATENATE(BE$1,BE193),'Formulario de Preguntas'!$C$10:$FN$165,3,FALSE),"")</f>
        <v/>
      </c>
      <c r="BG193" s="1" t="str">
        <f>IFERROR(VLOOKUP(CONCATENATE(BE$1,BE193),'Formulario de Preguntas'!$C$10:$FN$165,4,FALSE),"")</f>
        <v/>
      </c>
      <c r="BH193" s="25">
        <f>IF($B193='Formulario de Respuestas'!$D192,'Formulario de Respuestas'!$X192,"ES DIFERENTE")</f>
        <v>0</v>
      </c>
      <c r="BI193" s="1" t="str">
        <f>IFERROR(VLOOKUP(CONCATENATE(BH$1,BH193),'Formulario de Preguntas'!$C$10:$FN$165,3,FALSE),"")</f>
        <v/>
      </c>
      <c r="BJ193" s="1" t="str">
        <f>IFERROR(VLOOKUP(CONCATENATE(BH$1,BH193),'Formulario de Preguntas'!$C$10:$FN$165,4,FALSE),"")</f>
        <v/>
      </c>
      <c r="BK193" s="25">
        <f>IF($B193='Formulario de Respuestas'!$D192,'Formulario de Respuestas'!$Y192,"ES DIFERENTE")</f>
        <v>0</v>
      </c>
      <c r="BL193" s="1" t="str">
        <f>IFERROR(VLOOKUP(CONCATENATE(BK$1,BK193),'Formulario de Preguntas'!$C$10:$FN$165,3,FALSE),"")</f>
        <v/>
      </c>
      <c r="BM193" s="1" t="str">
        <f>IFERROR(VLOOKUP(CONCATENATE(BK$1,BK193),'Formulario de Preguntas'!$C$10:$FN$165,4,FALSE),"")</f>
        <v/>
      </c>
      <c r="BN193" s="25">
        <f>IF($B193='Formulario de Respuestas'!$D192,'Formulario de Respuestas'!$Z192,"ES DIFERENTE")</f>
        <v>0</v>
      </c>
      <c r="BO193" s="1" t="str">
        <f>IFERROR(VLOOKUP(CONCATENATE(BN$1,BN193),'Formulario de Preguntas'!$C$10:$FN$165,3,FALSE),"")</f>
        <v/>
      </c>
      <c r="BP193" s="1" t="str">
        <f>IFERROR(VLOOKUP(CONCATENATE(BN$1,BN193),'Formulario de Preguntas'!$C$10:$FN$165,4,FALSE),"")</f>
        <v/>
      </c>
      <c r="BR193" s="1">
        <f t="shared" si="7"/>
        <v>0</v>
      </c>
      <c r="BS193" s="1">
        <f t="shared" si="8"/>
        <v>0.25</v>
      </c>
      <c r="BT193" s="1">
        <f t="shared" si="9"/>
        <v>0</v>
      </c>
      <c r="BU193" s="1">
        <f>COUNTIF('Formulario de Respuestas'!$E192:$Z192,"A")</f>
        <v>0</v>
      </c>
      <c r="BV193" s="1">
        <f>COUNTIF('Formulario de Respuestas'!$E192:$Z192,"B")</f>
        <v>0</v>
      </c>
      <c r="BW193" s="1">
        <f>COUNTIF('Formulario de Respuestas'!$E192:$Z192,"C")</f>
        <v>0</v>
      </c>
      <c r="BX193" s="1">
        <f>COUNTIF('Formulario de Respuestas'!$E192:$Z192,"D")</f>
        <v>0</v>
      </c>
      <c r="BY193" s="1">
        <f>COUNTIF('Formulario de Respuestas'!$E192:$Z192,"E (RESPUESTA ANULADA)")</f>
        <v>0</v>
      </c>
    </row>
    <row r="194" spans="1:77" x14ac:dyDescent="0.25">
      <c r="A194" s="1">
        <f>'Formulario de Respuestas'!C193</f>
        <v>0</v>
      </c>
      <c r="B194" s="1">
        <f>'Formulario de Respuestas'!D193</f>
        <v>0</v>
      </c>
      <c r="C194" s="25">
        <f>IF($B194='Formulario de Respuestas'!$D193,'Formulario de Respuestas'!$E193,"ES DIFERENTE")</f>
        <v>0</v>
      </c>
      <c r="D194" s="15" t="str">
        <f>IFERROR(VLOOKUP(CONCATENATE(C$1,C194),'Formulario de Preguntas'!$C$2:$FN$165,3,FALSE),"")</f>
        <v/>
      </c>
      <c r="E194" s="1" t="str">
        <f>IFERROR(VLOOKUP(CONCATENATE(C$1,C194),'Formulario de Preguntas'!$C$2:$FN$165,4,FALSE),"")</f>
        <v/>
      </c>
      <c r="F194" s="25">
        <f>IF($B194='Formulario de Respuestas'!$D193,'Formulario de Respuestas'!$F193,"ES DIFERENTE")</f>
        <v>0</v>
      </c>
      <c r="G194" s="1" t="str">
        <f>IFERROR(VLOOKUP(CONCATENATE(F$1,F194),'Formulario de Preguntas'!$C$2:$FN$165,3,FALSE),"")</f>
        <v/>
      </c>
      <c r="H194" s="1" t="str">
        <f>IFERROR(VLOOKUP(CONCATENATE(F$1,F194),'Formulario de Preguntas'!$C$2:$FN$165,4,FALSE),"")</f>
        <v/>
      </c>
      <c r="I194" s="25">
        <f>IF($B194='Formulario de Respuestas'!$D193,'Formulario de Respuestas'!$G193,"ES DIFERENTE")</f>
        <v>0</v>
      </c>
      <c r="J194" s="1" t="str">
        <f>IFERROR(VLOOKUP(CONCATENATE(I$1,I194),'Formulario de Preguntas'!$C$10:$FN$165,3,FALSE),"")</f>
        <v/>
      </c>
      <c r="K194" s="1" t="str">
        <f>IFERROR(VLOOKUP(CONCATENATE(I$1,I194),'Formulario de Preguntas'!$C$10:$FN$165,4,FALSE),"")</f>
        <v/>
      </c>
      <c r="L194" s="25">
        <f>IF($B194='Formulario de Respuestas'!$D193,'Formulario de Respuestas'!$H193,"ES DIFERENTE")</f>
        <v>0</v>
      </c>
      <c r="M194" s="1" t="str">
        <f>IFERROR(VLOOKUP(CONCATENATE(L$1,L194),'Formulario de Preguntas'!$C$10:$FN$165,3,FALSE),"")</f>
        <v/>
      </c>
      <c r="N194" s="1" t="str">
        <f>IFERROR(VLOOKUP(CONCATENATE(L$1,L194),'Formulario de Preguntas'!$C$10:$FN$165,4,FALSE),"")</f>
        <v/>
      </c>
      <c r="O194" s="25">
        <f>IF($B194='Formulario de Respuestas'!$D193,'Formulario de Respuestas'!$I193,"ES DIFERENTE")</f>
        <v>0</v>
      </c>
      <c r="P194" s="1" t="str">
        <f>IFERROR(VLOOKUP(CONCATENATE(O$1,O194),'Formulario de Preguntas'!$C$10:$FN$165,3,FALSE),"")</f>
        <v/>
      </c>
      <c r="Q194" s="1" t="str">
        <f>IFERROR(VLOOKUP(CONCATENATE(O$1,O194),'Formulario de Preguntas'!$C$10:$FN$165,4,FALSE),"")</f>
        <v/>
      </c>
      <c r="R194" s="25">
        <f>IF($B194='Formulario de Respuestas'!$D193,'Formulario de Respuestas'!$J193,"ES DIFERENTE")</f>
        <v>0</v>
      </c>
      <c r="S194" s="1" t="str">
        <f>IFERROR(VLOOKUP(CONCATENATE(R$1,R194),'Formulario de Preguntas'!$C$10:$FN$165,3,FALSE),"")</f>
        <v/>
      </c>
      <c r="T194" s="1" t="str">
        <f>IFERROR(VLOOKUP(CONCATENATE(R$1,R194),'Formulario de Preguntas'!$C$10:$FN$165,4,FALSE),"")</f>
        <v/>
      </c>
      <c r="U194" s="25">
        <f>IF($B194='Formulario de Respuestas'!$D193,'Formulario de Respuestas'!$K193,"ES DIFERENTE")</f>
        <v>0</v>
      </c>
      <c r="V194" s="1" t="str">
        <f>IFERROR(VLOOKUP(CONCATENATE(U$1,U194),'Formulario de Preguntas'!$C$10:$FN$165,3,FALSE),"")</f>
        <v/>
      </c>
      <c r="W194" s="1" t="str">
        <f>IFERROR(VLOOKUP(CONCATENATE(U$1,U194),'Formulario de Preguntas'!$C$10:$FN$165,4,FALSE),"")</f>
        <v/>
      </c>
      <c r="X194" s="25">
        <f>IF($B194='Formulario de Respuestas'!$D193,'Formulario de Respuestas'!$L193,"ES DIFERENTE")</f>
        <v>0</v>
      </c>
      <c r="Y194" s="1" t="str">
        <f>IFERROR(VLOOKUP(CONCATENATE(X$1,X194),'Formulario de Preguntas'!$C$10:$FN$165,3,FALSE),"")</f>
        <v/>
      </c>
      <c r="Z194" s="1" t="str">
        <f>IFERROR(VLOOKUP(CONCATENATE(X$1,X194),'Formulario de Preguntas'!$C$10:$FN$165,4,FALSE),"")</f>
        <v/>
      </c>
      <c r="AA194" s="25">
        <f>IF($B194='Formulario de Respuestas'!$D193,'Formulario de Respuestas'!$M193,"ES DIFERENTE")</f>
        <v>0</v>
      </c>
      <c r="AB194" s="1" t="str">
        <f>IFERROR(VLOOKUP(CONCATENATE(AA$1,AA194),'Formulario de Preguntas'!$C$10:$FN$165,3,FALSE),"")</f>
        <v/>
      </c>
      <c r="AC194" s="1" t="str">
        <f>IFERROR(VLOOKUP(CONCATENATE(AA$1,AA194),'Formulario de Preguntas'!$C$10:$FN$165,4,FALSE),"")</f>
        <v/>
      </c>
      <c r="AD194" s="25">
        <f>IF($B194='Formulario de Respuestas'!$D193,'Formulario de Respuestas'!$N193,"ES DIFERENTE")</f>
        <v>0</v>
      </c>
      <c r="AE194" s="1" t="str">
        <f>IFERROR(VLOOKUP(CONCATENATE(AD$1,AD194),'Formulario de Preguntas'!$C$10:$FN$165,3,FALSE),"")</f>
        <v/>
      </c>
      <c r="AF194" s="1" t="str">
        <f>IFERROR(VLOOKUP(CONCATENATE(AD$1,AD194),'Formulario de Preguntas'!$C$10:$FN$165,4,FALSE),"")</f>
        <v/>
      </c>
      <c r="AG194" s="25">
        <f>IF($B194='Formulario de Respuestas'!$D193,'Formulario de Respuestas'!$O193,"ES DIFERENTE")</f>
        <v>0</v>
      </c>
      <c r="AH194" s="1" t="str">
        <f>IFERROR(VLOOKUP(CONCATENATE(AG$1,AG194),'Formulario de Preguntas'!$C$10:$FN$165,3,FALSE),"")</f>
        <v/>
      </c>
      <c r="AI194" s="1" t="str">
        <f>IFERROR(VLOOKUP(CONCATENATE(AG$1,AG194),'Formulario de Preguntas'!$C$10:$FN$165,4,FALSE),"")</f>
        <v/>
      </c>
      <c r="AJ194" s="25">
        <f>IF($B194='Formulario de Respuestas'!$D193,'Formulario de Respuestas'!$P193,"ES DIFERENTE")</f>
        <v>0</v>
      </c>
      <c r="AK194" s="1" t="str">
        <f>IFERROR(VLOOKUP(CONCATENATE(AJ$1,AJ194),'Formulario de Preguntas'!$C$10:$FN$165,3,FALSE),"")</f>
        <v/>
      </c>
      <c r="AL194" s="1" t="str">
        <f>IFERROR(VLOOKUP(CONCATENATE(AJ$1,AJ194),'Formulario de Preguntas'!$C$10:$FN$165,4,FALSE),"")</f>
        <v/>
      </c>
      <c r="AM194" s="25">
        <f>IF($B194='Formulario de Respuestas'!$D193,'Formulario de Respuestas'!$Q193,"ES DIFERENTE")</f>
        <v>0</v>
      </c>
      <c r="AN194" s="1" t="str">
        <f>IFERROR(VLOOKUP(CONCATENATE(AM$1,AM194),'Formulario de Preguntas'!$C$10:$FN$165,3,FALSE),"")</f>
        <v/>
      </c>
      <c r="AO194" s="1" t="str">
        <f>IFERROR(VLOOKUP(CONCATENATE(AM$1,AM194),'Formulario de Preguntas'!$C$10:$FN$165,4,FALSE),"")</f>
        <v/>
      </c>
      <c r="AP194" s="25">
        <f>IF($B194='Formulario de Respuestas'!$D193,'Formulario de Respuestas'!$R193,"ES DIFERENTE")</f>
        <v>0</v>
      </c>
      <c r="AQ194" s="1" t="str">
        <f>IFERROR(VLOOKUP(CONCATENATE(AP$1,AP194),'Formulario de Preguntas'!$C$10:$FN$165,3,FALSE),"")</f>
        <v/>
      </c>
      <c r="AR194" s="1" t="str">
        <f>IFERROR(VLOOKUP(CONCATENATE(AP$1,AP194),'Formulario de Preguntas'!$C$10:$FN$165,4,FALSE),"")</f>
        <v/>
      </c>
      <c r="AS194" s="25">
        <f>IF($B194='Formulario de Respuestas'!$D193,'Formulario de Respuestas'!$S193,"ES DIFERENTE")</f>
        <v>0</v>
      </c>
      <c r="AT194" s="1" t="str">
        <f>IFERROR(VLOOKUP(CONCATENATE(AS$1,AS194),'Formulario de Preguntas'!$C$10:$FN$165,3,FALSE),"")</f>
        <v/>
      </c>
      <c r="AU194" s="1" t="str">
        <f>IFERROR(VLOOKUP(CONCATENATE(AS$1,AS194),'Formulario de Preguntas'!$C$10:$FN$165,4,FALSE),"")</f>
        <v/>
      </c>
      <c r="AV194" s="25">
        <f>IF($B194='Formulario de Respuestas'!$D193,'Formulario de Respuestas'!$T193,"ES DIFERENTE")</f>
        <v>0</v>
      </c>
      <c r="AW194" s="1" t="str">
        <f>IFERROR(VLOOKUP(CONCATENATE(AV$1,AV194),'Formulario de Preguntas'!$C$10:$FN$165,3,FALSE),"")</f>
        <v/>
      </c>
      <c r="AX194" s="1" t="str">
        <f>IFERROR(VLOOKUP(CONCATENATE(AV$1,AV194),'Formulario de Preguntas'!$C$10:$FN$165,4,FALSE),"")</f>
        <v/>
      </c>
      <c r="AY194" s="25">
        <f>IF($B194='Formulario de Respuestas'!$D193,'Formulario de Respuestas'!$U193,"ES DIFERENTE")</f>
        <v>0</v>
      </c>
      <c r="AZ194" s="1" t="str">
        <f>IFERROR(VLOOKUP(CONCATENATE(AY$1,AY194),'Formulario de Preguntas'!$C$10:$FN$165,3,FALSE),"")</f>
        <v/>
      </c>
      <c r="BA194" s="1" t="str">
        <f>IFERROR(VLOOKUP(CONCATENATE(AY$1,AY194),'Formulario de Preguntas'!$C$10:$FN$165,4,FALSE),"")</f>
        <v/>
      </c>
      <c r="BB194" s="25">
        <f>IF($B194='Formulario de Respuestas'!$D193,'Formulario de Respuestas'!$V193,"ES DIFERENTE")</f>
        <v>0</v>
      </c>
      <c r="BC194" s="1" t="str">
        <f>IFERROR(VLOOKUP(CONCATENATE(BB$1,BB194),'Formulario de Preguntas'!$C$10:$FN$165,3,FALSE),"")</f>
        <v/>
      </c>
      <c r="BD194" s="1" t="str">
        <f>IFERROR(VLOOKUP(CONCATENATE(BB$1,BB194),'Formulario de Preguntas'!$C$10:$FN$165,4,FALSE),"")</f>
        <v/>
      </c>
      <c r="BE194" s="25">
        <f>IF($B194='Formulario de Respuestas'!$D193,'Formulario de Respuestas'!$W193,"ES DIFERENTE")</f>
        <v>0</v>
      </c>
      <c r="BF194" s="1" t="str">
        <f>IFERROR(VLOOKUP(CONCATENATE(BE$1,BE194),'Formulario de Preguntas'!$C$10:$FN$165,3,FALSE),"")</f>
        <v/>
      </c>
      <c r="BG194" s="1" t="str">
        <f>IFERROR(VLOOKUP(CONCATENATE(BE$1,BE194),'Formulario de Preguntas'!$C$10:$FN$165,4,FALSE),"")</f>
        <v/>
      </c>
      <c r="BH194" s="25">
        <f>IF($B194='Formulario de Respuestas'!$D193,'Formulario de Respuestas'!$X193,"ES DIFERENTE")</f>
        <v>0</v>
      </c>
      <c r="BI194" s="1" t="str">
        <f>IFERROR(VLOOKUP(CONCATENATE(BH$1,BH194),'Formulario de Preguntas'!$C$10:$FN$165,3,FALSE),"")</f>
        <v/>
      </c>
      <c r="BJ194" s="1" t="str">
        <f>IFERROR(VLOOKUP(CONCATENATE(BH$1,BH194),'Formulario de Preguntas'!$C$10:$FN$165,4,FALSE),"")</f>
        <v/>
      </c>
      <c r="BK194" s="25">
        <f>IF($B194='Formulario de Respuestas'!$D193,'Formulario de Respuestas'!$Y193,"ES DIFERENTE")</f>
        <v>0</v>
      </c>
      <c r="BL194" s="1" t="str">
        <f>IFERROR(VLOOKUP(CONCATENATE(BK$1,BK194),'Formulario de Preguntas'!$C$10:$FN$165,3,FALSE),"")</f>
        <v/>
      </c>
      <c r="BM194" s="1" t="str">
        <f>IFERROR(VLOOKUP(CONCATENATE(BK$1,BK194),'Formulario de Preguntas'!$C$10:$FN$165,4,FALSE),"")</f>
        <v/>
      </c>
      <c r="BN194" s="25">
        <f>IF($B194='Formulario de Respuestas'!$D193,'Formulario de Respuestas'!$Z193,"ES DIFERENTE")</f>
        <v>0</v>
      </c>
      <c r="BO194" s="1" t="str">
        <f>IFERROR(VLOOKUP(CONCATENATE(BN$1,BN194),'Formulario de Preguntas'!$C$10:$FN$165,3,FALSE),"")</f>
        <v/>
      </c>
      <c r="BP194" s="1" t="str">
        <f>IFERROR(VLOOKUP(CONCATENATE(BN$1,BN194),'Formulario de Preguntas'!$C$10:$FN$165,4,FALSE),"")</f>
        <v/>
      </c>
      <c r="BR194" s="1">
        <f t="shared" si="7"/>
        <v>0</v>
      </c>
      <c r="BS194" s="1">
        <f t="shared" si="8"/>
        <v>0.25</v>
      </c>
      <c r="BT194" s="1">
        <f t="shared" si="9"/>
        <v>0</v>
      </c>
      <c r="BU194" s="1">
        <f>COUNTIF('Formulario de Respuestas'!$E193:$Z193,"A")</f>
        <v>0</v>
      </c>
      <c r="BV194" s="1">
        <f>COUNTIF('Formulario de Respuestas'!$E193:$Z193,"B")</f>
        <v>0</v>
      </c>
      <c r="BW194" s="1">
        <f>COUNTIF('Formulario de Respuestas'!$E193:$Z193,"C")</f>
        <v>0</v>
      </c>
      <c r="BX194" s="1">
        <f>COUNTIF('Formulario de Respuestas'!$E193:$Z193,"D")</f>
        <v>0</v>
      </c>
      <c r="BY194" s="1">
        <f>COUNTIF('Formulario de Respuestas'!$E193:$Z193,"E (RESPUESTA ANULADA)")</f>
        <v>0</v>
      </c>
    </row>
    <row r="195" spans="1:77" x14ac:dyDescent="0.25">
      <c r="A195" s="1">
        <f>'Formulario de Respuestas'!C194</f>
        <v>0</v>
      </c>
      <c r="B195" s="1">
        <f>'Formulario de Respuestas'!D194</f>
        <v>0</v>
      </c>
      <c r="C195" s="25">
        <f>IF($B195='Formulario de Respuestas'!$D194,'Formulario de Respuestas'!$E194,"ES DIFERENTE")</f>
        <v>0</v>
      </c>
      <c r="D195" s="15" t="str">
        <f>IFERROR(VLOOKUP(CONCATENATE(C$1,C195),'Formulario de Preguntas'!$C$2:$FN$165,3,FALSE),"")</f>
        <v/>
      </c>
      <c r="E195" s="1" t="str">
        <f>IFERROR(VLOOKUP(CONCATENATE(C$1,C195),'Formulario de Preguntas'!$C$2:$FN$165,4,FALSE),"")</f>
        <v/>
      </c>
      <c r="F195" s="25">
        <f>IF($B195='Formulario de Respuestas'!$D194,'Formulario de Respuestas'!$F194,"ES DIFERENTE")</f>
        <v>0</v>
      </c>
      <c r="G195" s="1" t="str">
        <f>IFERROR(VLOOKUP(CONCATENATE(F$1,F195),'Formulario de Preguntas'!$C$2:$FN$165,3,FALSE),"")</f>
        <v/>
      </c>
      <c r="H195" s="1" t="str">
        <f>IFERROR(VLOOKUP(CONCATENATE(F$1,F195),'Formulario de Preguntas'!$C$2:$FN$165,4,FALSE),"")</f>
        <v/>
      </c>
      <c r="I195" s="25">
        <f>IF($B195='Formulario de Respuestas'!$D194,'Formulario de Respuestas'!$G194,"ES DIFERENTE")</f>
        <v>0</v>
      </c>
      <c r="J195" s="1" t="str">
        <f>IFERROR(VLOOKUP(CONCATENATE(I$1,I195),'Formulario de Preguntas'!$C$10:$FN$165,3,FALSE),"")</f>
        <v/>
      </c>
      <c r="K195" s="1" t="str">
        <f>IFERROR(VLOOKUP(CONCATENATE(I$1,I195),'Formulario de Preguntas'!$C$10:$FN$165,4,FALSE),"")</f>
        <v/>
      </c>
      <c r="L195" s="25">
        <f>IF($B195='Formulario de Respuestas'!$D194,'Formulario de Respuestas'!$H194,"ES DIFERENTE")</f>
        <v>0</v>
      </c>
      <c r="M195" s="1" t="str">
        <f>IFERROR(VLOOKUP(CONCATENATE(L$1,L195),'Formulario de Preguntas'!$C$10:$FN$165,3,FALSE),"")</f>
        <v/>
      </c>
      <c r="N195" s="1" t="str">
        <f>IFERROR(VLOOKUP(CONCATENATE(L$1,L195),'Formulario de Preguntas'!$C$10:$FN$165,4,FALSE),"")</f>
        <v/>
      </c>
      <c r="O195" s="25">
        <f>IF($B195='Formulario de Respuestas'!$D194,'Formulario de Respuestas'!$I194,"ES DIFERENTE")</f>
        <v>0</v>
      </c>
      <c r="P195" s="1" t="str">
        <f>IFERROR(VLOOKUP(CONCATENATE(O$1,O195),'Formulario de Preguntas'!$C$10:$FN$165,3,FALSE),"")</f>
        <v/>
      </c>
      <c r="Q195" s="1" t="str">
        <f>IFERROR(VLOOKUP(CONCATENATE(O$1,O195),'Formulario de Preguntas'!$C$10:$FN$165,4,FALSE),"")</f>
        <v/>
      </c>
      <c r="R195" s="25">
        <f>IF($B195='Formulario de Respuestas'!$D194,'Formulario de Respuestas'!$J194,"ES DIFERENTE")</f>
        <v>0</v>
      </c>
      <c r="S195" s="1" t="str">
        <f>IFERROR(VLOOKUP(CONCATENATE(R$1,R195),'Formulario de Preguntas'!$C$10:$FN$165,3,FALSE),"")</f>
        <v/>
      </c>
      <c r="T195" s="1" t="str">
        <f>IFERROR(VLOOKUP(CONCATENATE(R$1,R195),'Formulario de Preguntas'!$C$10:$FN$165,4,FALSE),"")</f>
        <v/>
      </c>
      <c r="U195" s="25">
        <f>IF($B195='Formulario de Respuestas'!$D194,'Formulario de Respuestas'!$K194,"ES DIFERENTE")</f>
        <v>0</v>
      </c>
      <c r="V195" s="1" t="str">
        <f>IFERROR(VLOOKUP(CONCATENATE(U$1,U195),'Formulario de Preguntas'!$C$10:$FN$165,3,FALSE),"")</f>
        <v/>
      </c>
      <c r="W195" s="1" t="str">
        <f>IFERROR(VLOOKUP(CONCATENATE(U$1,U195),'Formulario de Preguntas'!$C$10:$FN$165,4,FALSE),"")</f>
        <v/>
      </c>
      <c r="X195" s="25">
        <f>IF($B195='Formulario de Respuestas'!$D194,'Formulario de Respuestas'!$L194,"ES DIFERENTE")</f>
        <v>0</v>
      </c>
      <c r="Y195" s="1" t="str">
        <f>IFERROR(VLOOKUP(CONCATENATE(X$1,X195),'Formulario de Preguntas'!$C$10:$FN$165,3,FALSE),"")</f>
        <v/>
      </c>
      <c r="Z195" s="1" t="str">
        <f>IFERROR(VLOOKUP(CONCATENATE(X$1,X195),'Formulario de Preguntas'!$C$10:$FN$165,4,FALSE),"")</f>
        <v/>
      </c>
      <c r="AA195" s="25">
        <f>IF($B195='Formulario de Respuestas'!$D194,'Formulario de Respuestas'!$M194,"ES DIFERENTE")</f>
        <v>0</v>
      </c>
      <c r="AB195" s="1" t="str">
        <f>IFERROR(VLOOKUP(CONCATENATE(AA$1,AA195),'Formulario de Preguntas'!$C$10:$FN$165,3,FALSE),"")</f>
        <v/>
      </c>
      <c r="AC195" s="1" t="str">
        <f>IFERROR(VLOOKUP(CONCATENATE(AA$1,AA195),'Formulario de Preguntas'!$C$10:$FN$165,4,FALSE),"")</f>
        <v/>
      </c>
      <c r="AD195" s="25">
        <f>IF($B195='Formulario de Respuestas'!$D194,'Formulario de Respuestas'!$N194,"ES DIFERENTE")</f>
        <v>0</v>
      </c>
      <c r="AE195" s="1" t="str">
        <f>IFERROR(VLOOKUP(CONCATENATE(AD$1,AD195),'Formulario de Preguntas'!$C$10:$FN$165,3,FALSE),"")</f>
        <v/>
      </c>
      <c r="AF195" s="1" t="str">
        <f>IFERROR(VLOOKUP(CONCATENATE(AD$1,AD195),'Formulario de Preguntas'!$C$10:$FN$165,4,FALSE),"")</f>
        <v/>
      </c>
      <c r="AG195" s="25">
        <f>IF($B195='Formulario de Respuestas'!$D194,'Formulario de Respuestas'!$O194,"ES DIFERENTE")</f>
        <v>0</v>
      </c>
      <c r="AH195" s="1" t="str">
        <f>IFERROR(VLOOKUP(CONCATENATE(AG$1,AG195),'Formulario de Preguntas'!$C$10:$FN$165,3,FALSE),"")</f>
        <v/>
      </c>
      <c r="AI195" s="1" t="str">
        <f>IFERROR(VLOOKUP(CONCATENATE(AG$1,AG195),'Formulario de Preguntas'!$C$10:$FN$165,4,FALSE),"")</f>
        <v/>
      </c>
      <c r="AJ195" s="25">
        <f>IF($B195='Formulario de Respuestas'!$D194,'Formulario de Respuestas'!$P194,"ES DIFERENTE")</f>
        <v>0</v>
      </c>
      <c r="AK195" s="1" t="str">
        <f>IFERROR(VLOOKUP(CONCATENATE(AJ$1,AJ195),'Formulario de Preguntas'!$C$10:$FN$165,3,FALSE),"")</f>
        <v/>
      </c>
      <c r="AL195" s="1" t="str">
        <f>IFERROR(VLOOKUP(CONCATENATE(AJ$1,AJ195),'Formulario de Preguntas'!$C$10:$FN$165,4,FALSE),"")</f>
        <v/>
      </c>
      <c r="AM195" s="25">
        <f>IF($B195='Formulario de Respuestas'!$D194,'Formulario de Respuestas'!$Q194,"ES DIFERENTE")</f>
        <v>0</v>
      </c>
      <c r="AN195" s="1" t="str">
        <f>IFERROR(VLOOKUP(CONCATENATE(AM$1,AM195),'Formulario de Preguntas'!$C$10:$FN$165,3,FALSE),"")</f>
        <v/>
      </c>
      <c r="AO195" s="1" t="str">
        <f>IFERROR(VLOOKUP(CONCATENATE(AM$1,AM195),'Formulario de Preguntas'!$C$10:$FN$165,4,FALSE),"")</f>
        <v/>
      </c>
      <c r="AP195" s="25">
        <f>IF($B195='Formulario de Respuestas'!$D194,'Formulario de Respuestas'!$R194,"ES DIFERENTE")</f>
        <v>0</v>
      </c>
      <c r="AQ195" s="1" t="str">
        <f>IFERROR(VLOOKUP(CONCATENATE(AP$1,AP195),'Formulario de Preguntas'!$C$10:$FN$165,3,FALSE),"")</f>
        <v/>
      </c>
      <c r="AR195" s="1" t="str">
        <f>IFERROR(VLOOKUP(CONCATENATE(AP$1,AP195),'Formulario de Preguntas'!$C$10:$FN$165,4,FALSE),"")</f>
        <v/>
      </c>
      <c r="AS195" s="25">
        <f>IF($B195='Formulario de Respuestas'!$D194,'Formulario de Respuestas'!$S194,"ES DIFERENTE")</f>
        <v>0</v>
      </c>
      <c r="AT195" s="1" t="str">
        <f>IFERROR(VLOOKUP(CONCATENATE(AS$1,AS195),'Formulario de Preguntas'!$C$10:$FN$165,3,FALSE),"")</f>
        <v/>
      </c>
      <c r="AU195" s="1" t="str">
        <f>IFERROR(VLOOKUP(CONCATENATE(AS$1,AS195),'Formulario de Preguntas'!$C$10:$FN$165,4,FALSE),"")</f>
        <v/>
      </c>
      <c r="AV195" s="25">
        <f>IF($B195='Formulario de Respuestas'!$D194,'Formulario de Respuestas'!$T194,"ES DIFERENTE")</f>
        <v>0</v>
      </c>
      <c r="AW195" s="1" t="str">
        <f>IFERROR(VLOOKUP(CONCATENATE(AV$1,AV195),'Formulario de Preguntas'!$C$10:$FN$165,3,FALSE),"")</f>
        <v/>
      </c>
      <c r="AX195" s="1" t="str">
        <f>IFERROR(VLOOKUP(CONCATENATE(AV$1,AV195),'Formulario de Preguntas'!$C$10:$FN$165,4,FALSE),"")</f>
        <v/>
      </c>
      <c r="AY195" s="25">
        <f>IF($B195='Formulario de Respuestas'!$D194,'Formulario de Respuestas'!$U194,"ES DIFERENTE")</f>
        <v>0</v>
      </c>
      <c r="AZ195" s="1" t="str">
        <f>IFERROR(VLOOKUP(CONCATENATE(AY$1,AY195),'Formulario de Preguntas'!$C$10:$FN$165,3,FALSE),"")</f>
        <v/>
      </c>
      <c r="BA195" s="1" t="str">
        <f>IFERROR(VLOOKUP(CONCATENATE(AY$1,AY195),'Formulario de Preguntas'!$C$10:$FN$165,4,FALSE),"")</f>
        <v/>
      </c>
      <c r="BB195" s="25">
        <f>IF($B195='Formulario de Respuestas'!$D194,'Formulario de Respuestas'!$V194,"ES DIFERENTE")</f>
        <v>0</v>
      </c>
      <c r="BC195" s="1" t="str">
        <f>IFERROR(VLOOKUP(CONCATENATE(BB$1,BB195),'Formulario de Preguntas'!$C$10:$FN$165,3,FALSE),"")</f>
        <v/>
      </c>
      <c r="BD195" s="1" t="str">
        <f>IFERROR(VLOOKUP(CONCATENATE(BB$1,BB195),'Formulario de Preguntas'!$C$10:$FN$165,4,FALSE),"")</f>
        <v/>
      </c>
      <c r="BE195" s="25">
        <f>IF($B195='Formulario de Respuestas'!$D194,'Formulario de Respuestas'!$W194,"ES DIFERENTE")</f>
        <v>0</v>
      </c>
      <c r="BF195" s="1" t="str">
        <f>IFERROR(VLOOKUP(CONCATENATE(BE$1,BE195),'Formulario de Preguntas'!$C$10:$FN$165,3,FALSE),"")</f>
        <v/>
      </c>
      <c r="BG195" s="1" t="str">
        <f>IFERROR(VLOOKUP(CONCATENATE(BE$1,BE195),'Formulario de Preguntas'!$C$10:$FN$165,4,FALSE),"")</f>
        <v/>
      </c>
      <c r="BH195" s="25">
        <f>IF($B195='Formulario de Respuestas'!$D194,'Formulario de Respuestas'!$X194,"ES DIFERENTE")</f>
        <v>0</v>
      </c>
      <c r="BI195" s="1" t="str">
        <f>IFERROR(VLOOKUP(CONCATENATE(BH$1,BH195),'Formulario de Preguntas'!$C$10:$FN$165,3,FALSE),"")</f>
        <v/>
      </c>
      <c r="BJ195" s="1" t="str">
        <f>IFERROR(VLOOKUP(CONCATENATE(BH$1,BH195),'Formulario de Preguntas'!$C$10:$FN$165,4,FALSE),"")</f>
        <v/>
      </c>
      <c r="BK195" s="25">
        <f>IF($B195='Formulario de Respuestas'!$D194,'Formulario de Respuestas'!$Y194,"ES DIFERENTE")</f>
        <v>0</v>
      </c>
      <c r="BL195" s="1" t="str">
        <f>IFERROR(VLOOKUP(CONCATENATE(BK$1,BK195),'Formulario de Preguntas'!$C$10:$FN$165,3,FALSE),"")</f>
        <v/>
      </c>
      <c r="BM195" s="1" t="str">
        <f>IFERROR(VLOOKUP(CONCATENATE(BK$1,BK195),'Formulario de Preguntas'!$C$10:$FN$165,4,FALSE),"")</f>
        <v/>
      </c>
      <c r="BN195" s="25">
        <f>IF($B195='Formulario de Respuestas'!$D194,'Formulario de Respuestas'!$Z194,"ES DIFERENTE")</f>
        <v>0</v>
      </c>
      <c r="BO195" s="1" t="str">
        <f>IFERROR(VLOOKUP(CONCATENATE(BN$1,BN195),'Formulario de Preguntas'!$C$10:$FN$165,3,FALSE),"")</f>
        <v/>
      </c>
      <c r="BP195" s="1" t="str">
        <f>IFERROR(VLOOKUP(CONCATENATE(BN$1,BN195),'Formulario de Preguntas'!$C$10:$FN$165,4,FALSE),"")</f>
        <v/>
      </c>
      <c r="BR195" s="1">
        <f t="shared" ref="BR195:BR258" si="10">COUNTIF(D195:BP195,"RESPUESTA CORRECTA")</f>
        <v>0</v>
      </c>
      <c r="BS195" s="1">
        <f t="shared" si="8"/>
        <v>0.25</v>
      </c>
      <c r="BT195" s="1">
        <f t="shared" si="9"/>
        <v>0</v>
      </c>
      <c r="BU195" s="1">
        <f>COUNTIF('Formulario de Respuestas'!$E194:$Z194,"A")</f>
        <v>0</v>
      </c>
      <c r="BV195" s="1">
        <f>COUNTIF('Formulario de Respuestas'!$E194:$Z194,"B")</f>
        <v>0</v>
      </c>
      <c r="BW195" s="1">
        <f>COUNTIF('Formulario de Respuestas'!$E194:$Z194,"C")</f>
        <v>0</v>
      </c>
      <c r="BX195" s="1">
        <f>COUNTIF('Formulario de Respuestas'!$E194:$Z194,"D")</f>
        <v>0</v>
      </c>
      <c r="BY195" s="1">
        <f>COUNTIF('Formulario de Respuestas'!$E194:$Z194,"E (RESPUESTA ANULADA)")</f>
        <v>0</v>
      </c>
    </row>
    <row r="196" spans="1:77" x14ac:dyDescent="0.25">
      <c r="A196" s="1">
        <f>'Formulario de Respuestas'!C195</f>
        <v>0</v>
      </c>
      <c r="B196" s="1">
        <f>'Formulario de Respuestas'!D195</f>
        <v>0</v>
      </c>
      <c r="C196" s="25">
        <f>IF($B196='Formulario de Respuestas'!$D195,'Formulario de Respuestas'!$E195,"ES DIFERENTE")</f>
        <v>0</v>
      </c>
      <c r="D196" s="15" t="str">
        <f>IFERROR(VLOOKUP(CONCATENATE(C$1,C196),'Formulario de Preguntas'!$C$2:$FN$165,3,FALSE),"")</f>
        <v/>
      </c>
      <c r="E196" s="1" t="str">
        <f>IFERROR(VLOOKUP(CONCATENATE(C$1,C196),'Formulario de Preguntas'!$C$2:$FN$165,4,FALSE),"")</f>
        <v/>
      </c>
      <c r="F196" s="25">
        <f>IF($B196='Formulario de Respuestas'!$D195,'Formulario de Respuestas'!$F195,"ES DIFERENTE")</f>
        <v>0</v>
      </c>
      <c r="G196" s="1" t="str">
        <f>IFERROR(VLOOKUP(CONCATENATE(F$1,F196),'Formulario de Preguntas'!$C$2:$FN$165,3,FALSE),"")</f>
        <v/>
      </c>
      <c r="H196" s="1" t="str">
        <f>IFERROR(VLOOKUP(CONCATENATE(F$1,F196),'Formulario de Preguntas'!$C$2:$FN$165,4,FALSE),"")</f>
        <v/>
      </c>
      <c r="I196" s="25">
        <f>IF($B196='Formulario de Respuestas'!$D195,'Formulario de Respuestas'!$G195,"ES DIFERENTE")</f>
        <v>0</v>
      </c>
      <c r="J196" s="1" t="str">
        <f>IFERROR(VLOOKUP(CONCATENATE(I$1,I196),'Formulario de Preguntas'!$C$10:$FN$165,3,FALSE),"")</f>
        <v/>
      </c>
      <c r="K196" s="1" t="str">
        <f>IFERROR(VLOOKUP(CONCATENATE(I$1,I196),'Formulario de Preguntas'!$C$10:$FN$165,4,FALSE),"")</f>
        <v/>
      </c>
      <c r="L196" s="25">
        <f>IF($B196='Formulario de Respuestas'!$D195,'Formulario de Respuestas'!$H195,"ES DIFERENTE")</f>
        <v>0</v>
      </c>
      <c r="M196" s="1" t="str">
        <f>IFERROR(VLOOKUP(CONCATENATE(L$1,L196),'Formulario de Preguntas'!$C$10:$FN$165,3,FALSE),"")</f>
        <v/>
      </c>
      <c r="N196" s="1" t="str">
        <f>IFERROR(VLOOKUP(CONCATENATE(L$1,L196),'Formulario de Preguntas'!$C$10:$FN$165,4,FALSE),"")</f>
        <v/>
      </c>
      <c r="O196" s="25">
        <f>IF($B196='Formulario de Respuestas'!$D195,'Formulario de Respuestas'!$I195,"ES DIFERENTE")</f>
        <v>0</v>
      </c>
      <c r="P196" s="1" t="str">
        <f>IFERROR(VLOOKUP(CONCATENATE(O$1,O196),'Formulario de Preguntas'!$C$10:$FN$165,3,FALSE),"")</f>
        <v/>
      </c>
      <c r="Q196" s="1" t="str">
        <f>IFERROR(VLOOKUP(CONCATENATE(O$1,O196),'Formulario de Preguntas'!$C$10:$FN$165,4,FALSE),"")</f>
        <v/>
      </c>
      <c r="R196" s="25">
        <f>IF($B196='Formulario de Respuestas'!$D195,'Formulario de Respuestas'!$J195,"ES DIFERENTE")</f>
        <v>0</v>
      </c>
      <c r="S196" s="1" t="str">
        <f>IFERROR(VLOOKUP(CONCATENATE(R$1,R196),'Formulario de Preguntas'!$C$10:$FN$165,3,FALSE),"")</f>
        <v/>
      </c>
      <c r="T196" s="1" t="str">
        <f>IFERROR(VLOOKUP(CONCATENATE(R$1,R196),'Formulario de Preguntas'!$C$10:$FN$165,4,FALSE),"")</f>
        <v/>
      </c>
      <c r="U196" s="25">
        <f>IF($B196='Formulario de Respuestas'!$D195,'Formulario de Respuestas'!$K195,"ES DIFERENTE")</f>
        <v>0</v>
      </c>
      <c r="V196" s="1" t="str">
        <f>IFERROR(VLOOKUP(CONCATENATE(U$1,U196),'Formulario de Preguntas'!$C$10:$FN$165,3,FALSE),"")</f>
        <v/>
      </c>
      <c r="W196" s="1" t="str">
        <f>IFERROR(VLOOKUP(CONCATENATE(U$1,U196),'Formulario de Preguntas'!$C$10:$FN$165,4,FALSE),"")</f>
        <v/>
      </c>
      <c r="X196" s="25">
        <f>IF($B196='Formulario de Respuestas'!$D195,'Formulario de Respuestas'!$L195,"ES DIFERENTE")</f>
        <v>0</v>
      </c>
      <c r="Y196" s="1" t="str">
        <f>IFERROR(VLOOKUP(CONCATENATE(X$1,X196),'Formulario de Preguntas'!$C$10:$FN$165,3,FALSE),"")</f>
        <v/>
      </c>
      <c r="Z196" s="1" t="str">
        <f>IFERROR(VLOOKUP(CONCATENATE(X$1,X196),'Formulario de Preguntas'!$C$10:$FN$165,4,FALSE),"")</f>
        <v/>
      </c>
      <c r="AA196" s="25">
        <f>IF($B196='Formulario de Respuestas'!$D195,'Formulario de Respuestas'!$M195,"ES DIFERENTE")</f>
        <v>0</v>
      </c>
      <c r="AB196" s="1" t="str">
        <f>IFERROR(VLOOKUP(CONCATENATE(AA$1,AA196),'Formulario de Preguntas'!$C$10:$FN$165,3,FALSE),"")</f>
        <v/>
      </c>
      <c r="AC196" s="1" t="str">
        <f>IFERROR(VLOOKUP(CONCATENATE(AA$1,AA196),'Formulario de Preguntas'!$C$10:$FN$165,4,FALSE),"")</f>
        <v/>
      </c>
      <c r="AD196" s="25">
        <f>IF($B196='Formulario de Respuestas'!$D195,'Formulario de Respuestas'!$N195,"ES DIFERENTE")</f>
        <v>0</v>
      </c>
      <c r="AE196" s="1" t="str">
        <f>IFERROR(VLOOKUP(CONCATENATE(AD$1,AD196),'Formulario de Preguntas'!$C$10:$FN$165,3,FALSE),"")</f>
        <v/>
      </c>
      <c r="AF196" s="1" t="str">
        <f>IFERROR(VLOOKUP(CONCATENATE(AD$1,AD196),'Formulario de Preguntas'!$C$10:$FN$165,4,FALSE),"")</f>
        <v/>
      </c>
      <c r="AG196" s="25">
        <f>IF($B196='Formulario de Respuestas'!$D195,'Formulario de Respuestas'!$O195,"ES DIFERENTE")</f>
        <v>0</v>
      </c>
      <c r="AH196" s="1" t="str">
        <f>IFERROR(VLOOKUP(CONCATENATE(AG$1,AG196),'Formulario de Preguntas'!$C$10:$FN$165,3,FALSE),"")</f>
        <v/>
      </c>
      <c r="AI196" s="1" t="str">
        <f>IFERROR(VLOOKUP(CONCATENATE(AG$1,AG196),'Formulario de Preguntas'!$C$10:$FN$165,4,FALSE),"")</f>
        <v/>
      </c>
      <c r="AJ196" s="25">
        <f>IF($B196='Formulario de Respuestas'!$D195,'Formulario de Respuestas'!$P195,"ES DIFERENTE")</f>
        <v>0</v>
      </c>
      <c r="AK196" s="1" t="str">
        <f>IFERROR(VLOOKUP(CONCATENATE(AJ$1,AJ196),'Formulario de Preguntas'!$C$10:$FN$165,3,FALSE),"")</f>
        <v/>
      </c>
      <c r="AL196" s="1" t="str">
        <f>IFERROR(VLOOKUP(CONCATENATE(AJ$1,AJ196),'Formulario de Preguntas'!$C$10:$FN$165,4,FALSE),"")</f>
        <v/>
      </c>
      <c r="AM196" s="25">
        <f>IF($B196='Formulario de Respuestas'!$D195,'Formulario de Respuestas'!$Q195,"ES DIFERENTE")</f>
        <v>0</v>
      </c>
      <c r="AN196" s="1" t="str">
        <f>IFERROR(VLOOKUP(CONCATENATE(AM$1,AM196),'Formulario de Preguntas'!$C$10:$FN$165,3,FALSE),"")</f>
        <v/>
      </c>
      <c r="AO196" s="1" t="str">
        <f>IFERROR(VLOOKUP(CONCATENATE(AM$1,AM196),'Formulario de Preguntas'!$C$10:$FN$165,4,FALSE),"")</f>
        <v/>
      </c>
      <c r="AP196" s="25">
        <f>IF($B196='Formulario de Respuestas'!$D195,'Formulario de Respuestas'!$R195,"ES DIFERENTE")</f>
        <v>0</v>
      </c>
      <c r="AQ196" s="1" t="str">
        <f>IFERROR(VLOOKUP(CONCATENATE(AP$1,AP196),'Formulario de Preguntas'!$C$10:$FN$165,3,FALSE),"")</f>
        <v/>
      </c>
      <c r="AR196" s="1" t="str">
        <f>IFERROR(VLOOKUP(CONCATENATE(AP$1,AP196),'Formulario de Preguntas'!$C$10:$FN$165,4,FALSE),"")</f>
        <v/>
      </c>
      <c r="AS196" s="25">
        <f>IF($B196='Formulario de Respuestas'!$D195,'Formulario de Respuestas'!$S195,"ES DIFERENTE")</f>
        <v>0</v>
      </c>
      <c r="AT196" s="1" t="str">
        <f>IFERROR(VLOOKUP(CONCATENATE(AS$1,AS196),'Formulario de Preguntas'!$C$10:$FN$165,3,FALSE),"")</f>
        <v/>
      </c>
      <c r="AU196" s="1" t="str">
        <f>IFERROR(VLOOKUP(CONCATENATE(AS$1,AS196),'Formulario de Preguntas'!$C$10:$FN$165,4,FALSE),"")</f>
        <v/>
      </c>
      <c r="AV196" s="25">
        <f>IF($B196='Formulario de Respuestas'!$D195,'Formulario de Respuestas'!$T195,"ES DIFERENTE")</f>
        <v>0</v>
      </c>
      <c r="AW196" s="1" t="str">
        <f>IFERROR(VLOOKUP(CONCATENATE(AV$1,AV196),'Formulario de Preguntas'!$C$10:$FN$165,3,FALSE),"")</f>
        <v/>
      </c>
      <c r="AX196" s="1" t="str">
        <f>IFERROR(VLOOKUP(CONCATENATE(AV$1,AV196),'Formulario de Preguntas'!$C$10:$FN$165,4,FALSE),"")</f>
        <v/>
      </c>
      <c r="AY196" s="25">
        <f>IF($B196='Formulario de Respuestas'!$D195,'Formulario de Respuestas'!$U195,"ES DIFERENTE")</f>
        <v>0</v>
      </c>
      <c r="AZ196" s="1" t="str">
        <f>IFERROR(VLOOKUP(CONCATENATE(AY$1,AY196),'Formulario de Preguntas'!$C$10:$FN$165,3,FALSE),"")</f>
        <v/>
      </c>
      <c r="BA196" s="1" t="str">
        <f>IFERROR(VLOOKUP(CONCATENATE(AY$1,AY196),'Formulario de Preguntas'!$C$10:$FN$165,4,FALSE),"")</f>
        <v/>
      </c>
      <c r="BB196" s="25">
        <f>IF($B196='Formulario de Respuestas'!$D195,'Formulario de Respuestas'!$V195,"ES DIFERENTE")</f>
        <v>0</v>
      </c>
      <c r="BC196" s="1" t="str">
        <f>IFERROR(VLOOKUP(CONCATENATE(BB$1,BB196),'Formulario de Preguntas'!$C$10:$FN$165,3,FALSE),"")</f>
        <v/>
      </c>
      <c r="BD196" s="1" t="str">
        <f>IFERROR(VLOOKUP(CONCATENATE(BB$1,BB196),'Formulario de Preguntas'!$C$10:$FN$165,4,FALSE),"")</f>
        <v/>
      </c>
      <c r="BE196" s="25">
        <f>IF($B196='Formulario de Respuestas'!$D195,'Formulario de Respuestas'!$W195,"ES DIFERENTE")</f>
        <v>0</v>
      </c>
      <c r="BF196" s="1" t="str">
        <f>IFERROR(VLOOKUP(CONCATENATE(BE$1,BE196),'Formulario de Preguntas'!$C$10:$FN$165,3,FALSE),"")</f>
        <v/>
      </c>
      <c r="BG196" s="1" t="str">
        <f>IFERROR(VLOOKUP(CONCATENATE(BE$1,BE196),'Formulario de Preguntas'!$C$10:$FN$165,4,FALSE),"")</f>
        <v/>
      </c>
      <c r="BH196" s="25">
        <f>IF($B196='Formulario de Respuestas'!$D195,'Formulario de Respuestas'!$X195,"ES DIFERENTE")</f>
        <v>0</v>
      </c>
      <c r="BI196" s="1" t="str">
        <f>IFERROR(VLOOKUP(CONCATENATE(BH$1,BH196),'Formulario de Preguntas'!$C$10:$FN$165,3,FALSE),"")</f>
        <v/>
      </c>
      <c r="BJ196" s="1" t="str">
        <f>IFERROR(VLOOKUP(CONCATENATE(BH$1,BH196),'Formulario de Preguntas'!$C$10:$FN$165,4,FALSE),"")</f>
        <v/>
      </c>
      <c r="BK196" s="25">
        <f>IF($B196='Formulario de Respuestas'!$D195,'Formulario de Respuestas'!$Y195,"ES DIFERENTE")</f>
        <v>0</v>
      </c>
      <c r="BL196" s="1" t="str">
        <f>IFERROR(VLOOKUP(CONCATENATE(BK$1,BK196),'Formulario de Preguntas'!$C$10:$FN$165,3,FALSE),"")</f>
        <v/>
      </c>
      <c r="BM196" s="1" t="str">
        <f>IFERROR(VLOOKUP(CONCATENATE(BK$1,BK196),'Formulario de Preguntas'!$C$10:$FN$165,4,FALSE),"")</f>
        <v/>
      </c>
      <c r="BN196" s="25">
        <f>IF($B196='Formulario de Respuestas'!$D195,'Formulario de Respuestas'!$Z195,"ES DIFERENTE")</f>
        <v>0</v>
      </c>
      <c r="BO196" s="1" t="str">
        <f>IFERROR(VLOOKUP(CONCATENATE(BN$1,BN196),'Formulario de Preguntas'!$C$10:$FN$165,3,FALSE),"")</f>
        <v/>
      </c>
      <c r="BP196" s="1" t="str">
        <f>IFERROR(VLOOKUP(CONCATENATE(BN$1,BN196),'Formulario de Preguntas'!$C$10:$FN$165,4,FALSE),"")</f>
        <v/>
      </c>
      <c r="BR196" s="1">
        <f t="shared" si="10"/>
        <v>0</v>
      </c>
      <c r="BS196" s="1">
        <f t="shared" ref="BS196:BS259" si="11">5/20</f>
        <v>0.25</v>
      </c>
      <c r="BT196" s="1">
        <f t="shared" si="9"/>
        <v>0</v>
      </c>
      <c r="BU196" s="1">
        <f>COUNTIF('Formulario de Respuestas'!$E195:$Z195,"A")</f>
        <v>0</v>
      </c>
      <c r="BV196" s="1">
        <f>COUNTIF('Formulario de Respuestas'!$E195:$Z195,"B")</f>
        <v>0</v>
      </c>
      <c r="BW196" s="1">
        <f>COUNTIF('Formulario de Respuestas'!$E195:$Z195,"C")</f>
        <v>0</v>
      </c>
      <c r="BX196" s="1">
        <f>COUNTIF('Formulario de Respuestas'!$E195:$Z195,"D")</f>
        <v>0</v>
      </c>
      <c r="BY196" s="1">
        <f>COUNTIF('Formulario de Respuestas'!$E195:$Z195,"E (RESPUESTA ANULADA)")</f>
        <v>0</v>
      </c>
    </row>
    <row r="197" spans="1:77" x14ac:dyDescent="0.25">
      <c r="A197" s="1">
        <f>'Formulario de Respuestas'!C196</f>
        <v>0</v>
      </c>
      <c r="B197" s="1">
        <f>'Formulario de Respuestas'!D196</f>
        <v>0</v>
      </c>
      <c r="C197" s="25">
        <f>IF($B197='Formulario de Respuestas'!$D196,'Formulario de Respuestas'!$E196,"ES DIFERENTE")</f>
        <v>0</v>
      </c>
      <c r="D197" s="15" t="str">
        <f>IFERROR(VLOOKUP(CONCATENATE(C$1,C197),'Formulario de Preguntas'!$C$2:$FN$165,3,FALSE),"")</f>
        <v/>
      </c>
      <c r="E197" s="1" t="str">
        <f>IFERROR(VLOOKUP(CONCATENATE(C$1,C197),'Formulario de Preguntas'!$C$2:$FN$165,4,FALSE),"")</f>
        <v/>
      </c>
      <c r="F197" s="25">
        <f>IF($B197='Formulario de Respuestas'!$D196,'Formulario de Respuestas'!$F196,"ES DIFERENTE")</f>
        <v>0</v>
      </c>
      <c r="G197" s="1" t="str">
        <f>IFERROR(VLOOKUP(CONCATENATE(F$1,F197),'Formulario de Preguntas'!$C$2:$FN$165,3,FALSE),"")</f>
        <v/>
      </c>
      <c r="H197" s="1" t="str">
        <f>IFERROR(VLOOKUP(CONCATENATE(F$1,F197),'Formulario de Preguntas'!$C$2:$FN$165,4,FALSE),"")</f>
        <v/>
      </c>
      <c r="I197" s="25">
        <f>IF($B197='Formulario de Respuestas'!$D196,'Formulario de Respuestas'!$G196,"ES DIFERENTE")</f>
        <v>0</v>
      </c>
      <c r="J197" s="1" t="str">
        <f>IFERROR(VLOOKUP(CONCATENATE(I$1,I197),'Formulario de Preguntas'!$C$10:$FN$165,3,FALSE),"")</f>
        <v/>
      </c>
      <c r="K197" s="1" t="str">
        <f>IFERROR(VLOOKUP(CONCATENATE(I$1,I197),'Formulario de Preguntas'!$C$10:$FN$165,4,FALSE),"")</f>
        <v/>
      </c>
      <c r="L197" s="25">
        <f>IF($B197='Formulario de Respuestas'!$D196,'Formulario de Respuestas'!$H196,"ES DIFERENTE")</f>
        <v>0</v>
      </c>
      <c r="M197" s="1" t="str">
        <f>IFERROR(VLOOKUP(CONCATENATE(L$1,L197),'Formulario de Preguntas'!$C$10:$FN$165,3,FALSE),"")</f>
        <v/>
      </c>
      <c r="N197" s="1" t="str">
        <f>IFERROR(VLOOKUP(CONCATENATE(L$1,L197),'Formulario de Preguntas'!$C$10:$FN$165,4,FALSE),"")</f>
        <v/>
      </c>
      <c r="O197" s="25">
        <f>IF($B197='Formulario de Respuestas'!$D196,'Formulario de Respuestas'!$I196,"ES DIFERENTE")</f>
        <v>0</v>
      </c>
      <c r="P197" s="1" t="str">
        <f>IFERROR(VLOOKUP(CONCATENATE(O$1,O197),'Formulario de Preguntas'!$C$10:$FN$165,3,FALSE),"")</f>
        <v/>
      </c>
      <c r="Q197" s="1" t="str">
        <f>IFERROR(VLOOKUP(CONCATENATE(O$1,O197),'Formulario de Preguntas'!$C$10:$FN$165,4,FALSE),"")</f>
        <v/>
      </c>
      <c r="R197" s="25">
        <f>IF($B197='Formulario de Respuestas'!$D196,'Formulario de Respuestas'!$J196,"ES DIFERENTE")</f>
        <v>0</v>
      </c>
      <c r="S197" s="1" t="str">
        <f>IFERROR(VLOOKUP(CONCATENATE(R$1,R197),'Formulario de Preguntas'!$C$10:$FN$165,3,FALSE),"")</f>
        <v/>
      </c>
      <c r="T197" s="1" t="str">
        <f>IFERROR(VLOOKUP(CONCATENATE(R$1,R197),'Formulario de Preguntas'!$C$10:$FN$165,4,FALSE),"")</f>
        <v/>
      </c>
      <c r="U197" s="25">
        <f>IF($B197='Formulario de Respuestas'!$D196,'Formulario de Respuestas'!$K196,"ES DIFERENTE")</f>
        <v>0</v>
      </c>
      <c r="V197" s="1" t="str">
        <f>IFERROR(VLOOKUP(CONCATENATE(U$1,U197),'Formulario de Preguntas'!$C$10:$FN$165,3,FALSE),"")</f>
        <v/>
      </c>
      <c r="W197" s="1" t="str">
        <f>IFERROR(VLOOKUP(CONCATENATE(U$1,U197),'Formulario de Preguntas'!$C$10:$FN$165,4,FALSE),"")</f>
        <v/>
      </c>
      <c r="X197" s="25">
        <f>IF($B197='Formulario de Respuestas'!$D196,'Formulario de Respuestas'!$L196,"ES DIFERENTE")</f>
        <v>0</v>
      </c>
      <c r="Y197" s="1" t="str">
        <f>IFERROR(VLOOKUP(CONCATENATE(X$1,X197),'Formulario de Preguntas'!$C$10:$FN$165,3,FALSE),"")</f>
        <v/>
      </c>
      <c r="Z197" s="1" t="str">
        <f>IFERROR(VLOOKUP(CONCATENATE(X$1,X197),'Formulario de Preguntas'!$C$10:$FN$165,4,FALSE),"")</f>
        <v/>
      </c>
      <c r="AA197" s="25">
        <f>IF($B197='Formulario de Respuestas'!$D196,'Formulario de Respuestas'!$M196,"ES DIFERENTE")</f>
        <v>0</v>
      </c>
      <c r="AB197" s="1" t="str">
        <f>IFERROR(VLOOKUP(CONCATENATE(AA$1,AA197),'Formulario de Preguntas'!$C$10:$FN$165,3,FALSE),"")</f>
        <v/>
      </c>
      <c r="AC197" s="1" t="str">
        <f>IFERROR(VLOOKUP(CONCATENATE(AA$1,AA197),'Formulario de Preguntas'!$C$10:$FN$165,4,FALSE),"")</f>
        <v/>
      </c>
      <c r="AD197" s="25">
        <f>IF($B197='Formulario de Respuestas'!$D196,'Formulario de Respuestas'!$N196,"ES DIFERENTE")</f>
        <v>0</v>
      </c>
      <c r="AE197" s="1" t="str">
        <f>IFERROR(VLOOKUP(CONCATENATE(AD$1,AD197),'Formulario de Preguntas'!$C$10:$FN$165,3,FALSE),"")</f>
        <v/>
      </c>
      <c r="AF197" s="1" t="str">
        <f>IFERROR(VLOOKUP(CONCATENATE(AD$1,AD197),'Formulario de Preguntas'!$C$10:$FN$165,4,FALSE),"")</f>
        <v/>
      </c>
      <c r="AG197" s="25">
        <f>IF($B197='Formulario de Respuestas'!$D196,'Formulario de Respuestas'!$O196,"ES DIFERENTE")</f>
        <v>0</v>
      </c>
      <c r="AH197" s="1" t="str">
        <f>IFERROR(VLOOKUP(CONCATENATE(AG$1,AG197),'Formulario de Preguntas'!$C$10:$FN$165,3,FALSE),"")</f>
        <v/>
      </c>
      <c r="AI197" s="1" t="str">
        <f>IFERROR(VLOOKUP(CONCATENATE(AG$1,AG197),'Formulario de Preguntas'!$C$10:$FN$165,4,FALSE),"")</f>
        <v/>
      </c>
      <c r="AJ197" s="25">
        <f>IF($B197='Formulario de Respuestas'!$D196,'Formulario de Respuestas'!$P196,"ES DIFERENTE")</f>
        <v>0</v>
      </c>
      <c r="AK197" s="1" t="str">
        <f>IFERROR(VLOOKUP(CONCATENATE(AJ$1,AJ197),'Formulario de Preguntas'!$C$10:$FN$165,3,FALSE),"")</f>
        <v/>
      </c>
      <c r="AL197" s="1" t="str">
        <f>IFERROR(VLOOKUP(CONCATENATE(AJ$1,AJ197),'Formulario de Preguntas'!$C$10:$FN$165,4,FALSE),"")</f>
        <v/>
      </c>
      <c r="AM197" s="25">
        <f>IF($B197='Formulario de Respuestas'!$D196,'Formulario de Respuestas'!$Q196,"ES DIFERENTE")</f>
        <v>0</v>
      </c>
      <c r="AN197" s="1" t="str">
        <f>IFERROR(VLOOKUP(CONCATENATE(AM$1,AM197),'Formulario de Preguntas'!$C$10:$FN$165,3,FALSE),"")</f>
        <v/>
      </c>
      <c r="AO197" s="1" t="str">
        <f>IFERROR(VLOOKUP(CONCATENATE(AM$1,AM197),'Formulario de Preguntas'!$C$10:$FN$165,4,FALSE),"")</f>
        <v/>
      </c>
      <c r="AP197" s="25">
        <f>IF($B197='Formulario de Respuestas'!$D196,'Formulario de Respuestas'!$R196,"ES DIFERENTE")</f>
        <v>0</v>
      </c>
      <c r="AQ197" s="1" t="str">
        <f>IFERROR(VLOOKUP(CONCATENATE(AP$1,AP197),'Formulario de Preguntas'!$C$10:$FN$165,3,FALSE),"")</f>
        <v/>
      </c>
      <c r="AR197" s="1" t="str">
        <f>IFERROR(VLOOKUP(CONCATENATE(AP$1,AP197),'Formulario de Preguntas'!$C$10:$FN$165,4,FALSE),"")</f>
        <v/>
      </c>
      <c r="AS197" s="25">
        <f>IF($B197='Formulario de Respuestas'!$D196,'Formulario de Respuestas'!$S196,"ES DIFERENTE")</f>
        <v>0</v>
      </c>
      <c r="AT197" s="1" t="str">
        <f>IFERROR(VLOOKUP(CONCATENATE(AS$1,AS197),'Formulario de Preguntas'!$C$10:$FN$165,3,FALSE),"")</f>
        <v/>
      </c>
      <c r="AU197" s="1" t="str">
        <f>IFERROR(VLOOKUP(CONCATENATE(AS$1,AS197),'Formulario de Preguntas'!$C$10:$FN$165,4,FALSE),"")</f>
        <v/>
      </c>
      <c r="AV197" s="25">
        <f>IF($B197='Formulario de Respuestas'!$D196,'Formulario de Respuestas'!$T196,"ES DIFERENTE")</f>
        <v>0</v>
      </c>
      <c r="AW197" s="1" t="str">
        <f>IFERROR(VLOOKUP(CONCATENATE(AV$1,AV197),'Formulario de Preguntas'!$C$10:$FN$165,3,FALSE),"")</f>
        <v/>
      </c>
      <c r="AX197" s="1" t="str">
        <f>IFERROR(VLOOKUP(CONCATENATE(AV$1,AV197),'Formulario de Preguntas'!$C$10:$FN$165,4,FALSE),"")</f>
        <v/>
      </c>
      <c r="AY197" s="25">
        <f>IF($B197='Formulario de Respuestas'!$D196,'Formulario de Respuestas'!$U196,"ES DIFERENTE")</f>
        <v>0</v>
      </c>
      <c r="AZ197" s="1" t="str">
        <f>IFERROR(VLOOKUP(CONCATENATE(AY$1,AY197),'Formulario de Preguntas'!$C$10:$FN$165,3,FALSE),"")</f>
        <v/>
      </c>
      <c r="BA197" s="1" t="str">
        <f>IFERROR(VLOOKUP(CONCATENATE(AY$1,AY197),'Formulario de Preguntas'!$C$10:$FN$165,4,FALSE),"")</f>
        <v/>
      </c>
      <c r="BB197" s="25">
        <f>IF($B197='Formulario de Respuestas'!$D196,'Formulario de Respuestas'!$V196,"ES DIFERENTE")</f>
        <v>0</v>
      </c>
      <c r="BC197" s="1" t="str">
        <f>IFERROR(VLOOKUP(CONCATENATE(BB$1,BB197),'Formulario de Preguntas'!$C$10:$FN$165,3,FALSE),"")</f>
        <v/>
      </c>
      <c r="BD197" s="1" t="str">
        <f>IFERROR(VLOOKUP(CONCATENATE(BB$1,BB197),'Formulario de Preguntas'!$C$10:$FN$165,4,FALSE),"")</f>
        <v/>
      </c>
      <c r="BE197" s="25">
        <f>IF($B197='Formulario de Respuestas'!$D196,'Formulario de Respuestas'!$W196,"ES DIFERENTE")</f>
        <v>0</v>
      </c>
      <c r="BF197" s="1" t="str">
        <f>IFERROR(VLOOKUP(CONCATENATE(BE$1,BE197),'Formulario de Preguntas'!$C$10:$FN$165,3,FALSE),"")</f>
        <v/>
      </c>
      <c r="BG197" s="1" t="str">
        <f>IFERROR(VLOOKUP(CONCATENATE(BE$1,BE197),'Formulario de Preguntas'!$C$10:$FN$165,4,FALSE),"")</f>
        <v/>
      </c>
      <c r="BH197" s="25">
        <f>IF($B197='Formulario de Respuestas'!$D196,'Formulario de Respuestas'!$X196,"ES DIFERENTE")</f>
        <v>0</v>
      </c>
      <c r="BI197" s="1" t="str">
        <f>IFERROR(VLOOKUP(CONCATENATE(BH$1,BH197),'Formulario de Preguntas'!$C$10:$FN$165,3,FALSE),"")</f>
        <v/>
      </c>
      <c r="BJ197" s="1" t="str">
        <f>IFERROR(VLOOKUP(CONCATENATE(BH$1,BH197),'Formulario de Preguntas'!$C$10:$FN$165,4,FALSE),"")</f>
        <v/>
      </c>
      <c r="BK197" s="25">
        <f>IF($B197='Formulario de Respuestas'!$D196,'Formulario de Respuestas'!$Y196,"ES DIFERENTE")</f>
        <v>0</v>
      </c>
      <c r="BL197" s="1" t="str">
        <f>IFERROR(VLOOKUP(CONCATENATE(BK$1,BK197),'Formulario de Preguntas'!$C$10:$FN$165,3,FALSE),"")</f>
        <v/>
      </c>
      <c r="BM197" s="1" t="str">
        <f>IFERROR(VLOOKUP(CONCATENATE(BK$1,BK197),'Formulario de Preguntas'!$C$10:$FN$165,4,FALSE),"")</f>
        <v/>
      </c>
      <c r="BN197" s="25">
        <f>IF($B197='Formulario de Respuestas'!$D196,'Formulario de Respuestas'!$Z196,"ES DIFERENTE")</f>
        <v>0</v>
      </c>
      <c r="BO197" s="1" t="str">
        <f>IFERROR(VLOOKUP(CONCATENATE(BN$1,BN197),'Formulario de Preguntas'!$C$10:$FN$165,3,FALSE),"")</f>
        <v/>
      </c>
      <c r="BP197" s="1" t="str">
        <f>IFERROR(VLOOKUP(CONCATENATE(BN$1,BN197),'Formulario de Preguntas'!$C$10:$FN$165,4,FALSE),"")</f>
        <v/>
      </c>
      <c r="BR197" s="1">
        <f t="shared" si="10"/>
        <v>0</v>
      </c>
      <c r="BS197" s="1">
        <f t="shared" si="11"/>
        <v>0.25</v>
      </c>
      <c r="BT197" s="1">
        <f t="shared" si="9"/>
        <v>0</v>
      </c>
      <c r="BU197" s="1">
        <f>COUNTIF('Formulario de Respuestas'!$E196:$Z196,"A")</f>
        <v>0</v>
      </c>
      <c r="BV197" s="1">
        <f>COUNTIF('Formulario de Respuestas'!$E196:$Z196,"B")</f>
        <v>0</v>
      </c>
      <c r="BW197" s="1">
        <f>COUNTIF('Formulario de Respuestas'!$E196:$Z196,"C")</f>
        <v>0</v>
      </c>
      <c r="BX197" s="1">
        <f>COUNTIF('Formulario de Respuestas'!$E196:$Z196,"D")</f>
        <v>0</v>
      </c>
      <c r="BY197" s="1">
        <f>COUNTIF('Formulario de Respuestas'!$E196:$Z196,"E (RESPUESTA ANULADA)")</f>
        <v>0</v>
      </c>
    </row>
    <row r="198" spans="1:77" x14ac:dyDescent="0.25">
      <c r="A198" s="1">
        <f>'Formulario de Respuestas'!C197</f>
        <v>0</v>
      </c>
      <c r="B198" s="1">
        <f>'Formulario de Respuestas'!D197</f>
        <v>0</v>
      </c>
      <c r="C198" s="25">
        <f>IF($B198='Formulario de Respuestas'!$D197,'Formulario de Respuestas'!$E197,"ES DIFERENTE")</f>
        <v>0</v>
      </c>
      <c r="D198" s="15" t="str">
        <f>IFERROR(VLOOKUP(CONCATENATE(C$1,C198),'Formulario de Preguntas'!$C$2:$FN$165,3,FALSE),"")</f>
        <v/>
      </c>
      <c r="E198" s="1" t="str">
        <f>IFERROR(VLOOKUP(CONCATENATE(C$1,C198),'Formulario de Preguntas'!$C$2:$FN$165,4,FALSE),"")</f>
        <v/>
      </c>
      <c r="F198" s="25">
        <f>IF($B198='Formulario de Respuestas'!$D197,'Formulario de Respuestas'!$F197,"ES DIFERENTE")</f>
        <v>0</v>
      </c>
      <c r="G198" s="1" t="str">
        <f>IFERROR(VLOOKUP(CONCATENATE(F$1,F198),'Formulario de Preguntas'!$C$2:$FN$165,3,FALSE),"")</f>
        <v/>
      </c>
      <c r="H198" s="1" t="str">
        <f>IFERROR(VLOOKUP(CONCATENATE(F$1,F198),'Formulario de Preguntas'!$C$2:$FN$165,4,FALSE),"")</f>
        <v/>
      </c>
      <c r="I198" s="25">
        <f>IF($B198='Formulario de Respuestas'!$D197,'Formulario de Respuestas'!$G197,"ES DIFERENTE")</f>
        <v>0</v>
      </c>
      <c r="J198" s="1" t="str">
        <f>IFERROR(VLOOKUP(CONCATENATE(I$1,I198),'Formulario de Preguntas'!$C$10:$FN$165,3,FALSE),"")</f>
        <v/>
      </c>
      <c r="K198" s="1" t="str">
        <f>IFERROR(VLOOKUP(CONCATENATE(I$1,I198),'Formulario de Preguntas'!$C$10:$FN$165,4,FALSE),"")</f>
        <v/>
      </c>
      <c r="L198" s="25">
        <f>IF($B198='Formulario de Respuestas'!$D197,'Formulario de Respuestas'!$H197,"ES DIFERENTE")</f>
        <v>0</v>
      </c>
      <c r="M198" s="1" t="str">
        <f>IFERROR(VLOOKUP(CONCATENATE(L$1,L198),'Formulario de Preguntas'!$C$10:$FN$165,3,FALSE),"")</f>
        <v/>
      </c>
      <c r="N198" s="1" t="str">
        <f>IFERROR(VLOOKUP(CONCATENATE(L$1,L198),'Formulario de Preguntas'!$C$10:$FN$165,4,FALSE),"")</f>
        <v/>
      </c>
      <c r="O198" s="25">
        <f>IF($B198='Formulario de Respuestas'!$D197,'Formulario de Respuestas'!$I197,"ES DIFERENTE")</f>
        <v>0</v>
      </c>
      <c r="P198" s="1" t="str">
        <f>IFERROR(VLOOKUP(CONCATENATE(O$1,O198),'Formulario de Preguntas'!$C$10:$FN$165,3,FALSE),"")</f>
        <v/>
      </c>
      <c r="Q198" s="1" t="str">
        <f>IFERROR(VLOOKUP(CONCATENATE(O$1,O198),'Formulario de Preguntas'!$C$10:$FN$165,4,FALSE),"")</f>
        <v/>
      </c>
      <c r="R198" s="25">
        <f>IF($B198='Formulario de Respuestas'!$D197,'Formulario de Respuestas'!$J197,"ES DIFERENTE")</f>
        <v>0</v>
      </c>
      <c r="S198" s="1" t="str">
        <f>IFERROR(VLOOKUP(CONCATENATE(R$1,R198),'Formulario de Preguntas'!$C$10:$FN$165,3,FALSE),"")</f>
        <v/>
      </c>
      <c r="T198" s="1" t="str">
        <f>IFERROR(VLOOKUP(CONCATENATE(R$1,R198),'Formulario de Preguntas'!$C$10:$FN$165,4,FALSE),"")</f>
        <v/>
      </c>
      <c r="U198" s="25">
        <f>IF($B198='Formulario de Respuestas'!$D197,'Formulario de Respuestas'!$K197,"ES DIFERENTE")</f>
        <v>0</v>
      </c>
      <c r="V198" s="1" t="str">
        <f>IFERROR(VLOOKUP(CONCATENATE(U$1,U198),'Formulario de Preguntas'!$C$10:$FN$165,3,FALSE),"")</f>
        <v/>
      </c>
      <c r="W198" s="1" t="str">
        <f>IFERROR(VLOOKUP(CONCATENATE(U$1,U198),'Formulario de Preguntas'!$C$10:$FN$165,4,FALSE),"")</f>
        <v/>
      </c>
      <c r="X198" s="25">
        <f>IF($B198='Formulario de Respuestas'!$D197,'Formulario de Respuestas'!$L197,"ES DIFERENTE")</f>
        <v>0</v>
      </c>
      <c r="Y198" s="1" t="str">
        <f>IFERROR(VLOOKUP(CONCATENATE(X$1,X198),'Formulario de Preguntas'!$C$10:$FN$165,3,FALSE),"")</f>
        <v/>
      </c>
      <c r="Z198" s="1" t="str">
        <f>IFERROR(VLOOKUP(CONCATENATE(X$1,X198),'Formulario de Preguntas'!$C$10:$FN$165,4,FALSE),"")</f>
        <v/>
      </c>
      <c r="AA198" s="25">
        <f>IF($B198='Formulario de Respuestas'!$D197,'Formulario de Respuestas'!$M197,"ES DIFERENTE")</f>
        <v>0</v>
      </c>
      <c r="AB198" s="1" t="str">
        <f>IFERROR(VLOOKUP(CONCATENATE(AA$1,AA198),'Formulario de Preguntas'!$C$10:$FN$165,3,FALSE),"")</f>
        <v/>
      </c>
      <c r="AC198" s="1" t="str">
        <f>IFERROR(VLOOKUP(CONCATENATE(AA$1,AA198),'Formulario de Preguntas'!$C$10:$FN$165,4,FALSE),"")</f>
        <v/>
      </c>
      <c r="AD198" s="25">
        <f>IF($B198='Formulario de Respuestas'!$D197,'Formulario de Respuestas'!$N197,"ES DIFERENTE")</f>
        <v>0</v>
      </c>
      <c r="AE198" s="1" t="str">
        <f>IFERROR(VLOOKUP(CONCATENATE(AD$1,AD198),'Formulario de Preguntas'!$C$10:$FN$165,3,FALSE),"")</f>
        <v/>
      </c>
      <c r="AF198" s="1" t="str">
        <f>IFERROR(VLOOKUP(CONCATENATE(AD$1,AD198),'Formulario de Preguntas'!$C$10:$FN$165,4,FALSE),"")</f>
        <v/>
      </c>
      <c r="AG198" s="25">
        <f>IF($B198='Formulario de Respuestas'!$D197,'Formulario de Respuestas'!$O197,"ES DIFERENTE")</f>
        <v>0</v>
      </c>
      <c r="AH198" s="1" t="str">
        <f>IFERROR(VLOOKUP(CONCATENATE(AG$1,AG198),'Formulario de Preguntas'!$C$10:$FN$165,3,FALSE),"")</f>
        <v/>
      </c>
      <c r="AI198" s="1" t="str">
        <f>IFERROR(VLOOKUP(CONCATENATE(AG$1,AG198),'Formulario de Preguntas'!$C$10:$FN$165,4,FALSE),"")</f>
        <v/>
      </c>
      <c r="AJ198" s="25">
        <f>IF($B198='Formulario de Respuestas'!$D197,'Formulario de Respuestas'!$P197,"ES DIFERENTE")</f>
        <v>0</v>
      </c>
      <c r="AK198" s="1" t="str">
        <f>IFERROR(VLOOKUP(CONCATENATE(AJ$1,AJ198),'Formulario de Preguntas'!$C$10:$FN$165,3,FALSE),"")</f>
        <v/>
      </c>
      <c r="AL198" s="1" t="str">
        <f>IFERROR(VLOOKUP(CONCATENATE(AJ$1,AJ198),'Formulario de Preguntas'!$C$10:$FN$165,4,FALSE),"")</f>
        <v/>
      </c>
      <c r="AM198" s="25">
        <f>IF($B198='Formulario de Respuestas'!$D197,'Formulario de Respuestas'!$Q197,"ES DIFERENTE")</f>
        <v>0</v>
      </c>
      <c r="AN198" s="1" t="str">
        <f>IFERROR(VLOOKUP(CONCATENATE(AM$1,AM198),'Formulario de Preguntas'!$C$10:$FN$165,3,FALSE),"")</f>
        <v/>
      </c>
      <c r="AO198" s="1" t="str">
        <f>IFERROR(VLOOKUP(CONCATENATE(AM$1,AM198),'Formulario de Preguntas'!$C$10:$FN$165,4,FALSE),"")</f>
        <v/>
      </c>
      <c r="AP198" s="25">
        <f>IF($B198='Formulario de Respuestas'!$D197,'Formulario de Respuestas'!$R197,"ES DIFERENTE")</f>
        <v>0</v>
      </c>
      <c r="AQ198" s="1" t="str">
        <f>IFERROR(VLOOKUP(CONCATENATE(AP$1,AP198),'Formulario de Preguntas'!$C$10:$FN$165,3,FALSE),"")</f>
        <v/>
      </c>
      <c r="AR198" s="1" t="str">
        <f>IFERROR(VLOOKUP(CONCATENATE(AP$1,AP198),'Formulario de Preguntas'!$C$10:$FN$165,4,FALSE),"")</f>
        <v/>
      </c>
      <c r="AS198" s="25">
        <f>IF($B198='Formulario de Respuestas'!$D197,'Formulario de Respuestas'!$S197,"ES DIFERENTE")</f>
        <v>0</v>
      </c>
      <c r="AT198" s="1" t="str">
        <f>IFERROR(VLOOKUP(CONCATENATE(AS$1,AS198),'Formulario de Preguntas'!$C$10:$FN$165,3,FALSE),"")</f>
        <v/>
      </c>
      <c r="AU198" s="1" t="str">
        <f>IFERROR(VLOOKUP(CONCATENATE(AS$1,AS198),'Formulario de Preguntas'!$C$10:$FN$165,4,FALSE),"")</f>
        <v/>
      </c>
      <c r="AV198" s="25">
        <f>IF($B198='Formulario de Respuestas'!$D197,'Formulario de Respuestas'!$T197,"ES DIFERENTE")</f>
        <v>0</v>
      </c>
      <c r="AW198" s="1" t="str">
        <f>IFERROR(VLOOKUP(CONCATENATE(AV$1,AV198),'Formulario de Preguntas'!$C$10:$FN$165,3,FALSE),"")</f>
        <v/>
      </c>
      <c r="AX198" s="1" t="str">
        <f>IFERROR(VLOOKUP(CONCATENATE(AV$1,AV198),'Formulario de Preguntas'!$C$10:$FN$165,4,FALSE),"")</f>
        <v/>
      </c>
      <c r="AY198" s="25">
        <f>IF($B198='Formulario de Respuestas'!$D197,'Formulario de Respuestas'!$U197,"ES DIFERENTE")</f>
        <v>0</v>
      </c>
      <c r="AZ198" s="1" t="str">
        <f>IFERROR(VLOOKUP(CONCATENATE(AY$1,AY198),'Formulario de Preguntas'!$C$10:$FN$165,3,FALSE),"")</f>
        <v/>
      </c>
      <c r="BA198" s="1" t="str">
        <f>IFERROR(VLOOKUP(CONCATENATE(AY$1,AY198),'Formulario de Preguntas'!$C$10:$FN$165,4,FALSE),"")</f>
        <v/>
      </c>
      <c r="BB198" s="25">
        <f>IF($B198='Formulario de Respuestas'!$D197,'Formulario de Respuestas'!$V197,"ES DIFERENTE")</f>
        <v>0</v>
      </c>
      <c r="BC198" s="1" t="str">
        <f>IFERROR(VLOOKUP(CONCATENATE(BB$1,BB198),'Formulario de Preguntas'!$C$10:$FN$165,3,FALSE),"")</f>
        <v/>
      </c>
      <c r="BD198" s="1" t="str">
        <f>IFERROR(VLOOKUP(CONCATENATE(BB$1,BB198),'Formulario de Preguntas'!$C$10:$FN$165,4,FALSE),"")</f>
        <v/>
      </c>
      <c r="BE198" s="25">
        <f>IF($B198='Formulario de Respuestas'!$D197,'Formulario de Respuestas'!$W197,"ES DIFERENTE")</f>
        <v>0</v>
      </c>
      <c r="BF198" s="1" t="str">
        <f>IFERROR(VLOOKUP(CONCATENATE(BE$1,BE198),'Formulario de Preguntas'!$C$10:$FN$165,3,FALSE),"")</f>
        <v/>
      </c>
      <c r="BG198" s="1" t="str">
        <f>IFERROR(VLOOKUP(CONCATENATE(BE$1,BE198),'Formulario de Preguntas'!$C$10:$FN$165,4,FALSE),"")</f>
        <v/>
      </c>
      <c r="BH198" s="25">
        <f>IF($B198='Formulario de Respuestas'!$D197,'Formulario de Respuestas'!$X197,"ES DIFERENTE")</f>
        <v>0</v>
      </c>
      <c r="BI198" s="1" t="str">
        <f>IFERROR(VLOOKUP(CONCATENATE(BH$1,BH198),'Formulario de Preguntas'!$C$10:$FN$165,3,FALSE),"")</f>
        <v/>
      </c>
      <c r="BJ198" s="1" t="str">
        <f>IFERROR(VLOOKUP(CONCATENATE(BH$1,BH198),'Formulario de Preguntas'!$C$10:$FN$165,4,FALSE),"")</f>
        <v/>
      </c>
      <c r="BK198" s="25">
        <f>IF($B198='Formulario de Respuestas'!$D197,'Formulario de Respuestas'!$Y197,"ES DIFERENTE")</f>
        <v>0</v>
      </c>
      <c r="BL198" s="1" t="str">
        <f>IFERROR(VLOOKUP(CONCATENATE(BK$1,BK198),'Formulario de Preguntas'!$C$10:$FN$165,3,FALSE),"")</f>
        <v/>
      </c>
      <c r="BM198" s="1" t="str">
        <f>IFERROR(VLOOKUP(CONCATENATE(BK$1,BK198),'Formulario de Preguntas'!$C$10:$FN$165,4,FALSE),"")</f>
        <v/>
      </c>
      <c r="BN198" s="25">
        <f>IF($B198='Formulario de Respuestas'!$D197,'Formulario de Respuestas'!$Z197,"ES DIFERENTE")</f>
        <v>0</v>
      </c>
      <c r="BO198" s="1" t="str">
        <f>IFERROR(VLOOKUP(CONCATENATE(BN$1,BN198),'Formulario de Preguntas'!$C$10:$FN$165,3,FALSE),"")</f>
        <v/>
      </c>
      <c r="BP198" s="1" t="str">
        <f>IFERROR(VLOOKUP(CONCATENATE(BN$1,BN198),'Formulario de Preguntas'!$C$10:$FN$165,4,FALSE),"")</f>
        <v/>
      </c>
      <c r="BR198" s="1">
        <f t="shared" si="10"/>
        <v>0</v>
      </c>
      <c r="BS198" s="1">
        <f t="shared" si="11"/>
        <v>0.25</v>
      </c>
      <c r="BT198" s="1">
        <f t="shared" si="9"/>
        <v>0</v>
      </c>
      <c r="BU198" s="1">
        <f>COUNTIF('Formulario de Respuestas'!$E197:$Z197,"A")</f>
        <v>0</v>
      </c>
      <c r="BV198" s="1">
        <f>COUNTIF('Formulario de Respuestas'!$E197:$Z197,"B")</f>
        <v>0</v>
      </c>
      <c r="BW198" s="1">
        <f>COUNTIF('Formulario de Respuestas'!$E197:$Z197,"C")</f>
        <v>0</v>
      </c>
      <c r="BX198" s="1">
        <f>COUNTIF('Formulario de Respuestas'!$E197:$Z197,"D")</f>
        <v>0</v>
      </c>
      <c r="BY198" s="1">
        <f>COUNTIF('Formulario de Respuestas'!$E197:$Z197,"E (RESPUESTA ANULADA)")</f>
        <v>0</v>
      </c>
    </row>
    <row r="199" spans="1:77" x14ac:dyDescent="0.25">
      <c r="A199" s="1">
        <f>'Formulario de Respuestas'!C198</f>
        <v>0</v>
      </c>
      <c r="B199" s="1">
        <f>'Formulario de Respuestas'!D198</f>
        <v>0</v>
      </c>
      <c r="C199" s="25">
        <f>IF($B199='Formulario de Respuestas'!$D198,'Formulario de Respuestas'!$E198,"ES DIFERENTE")</f>
        <v>0</v>
      </c>
      <c r="D199" s="15" t="str">
        <f>IFERROR(VLOOKUP(CONCATENATE(C$1,C199),'Formulario de Preguntas'!$C$2:$FN$165,3,FALSE),"")</f>
        <v/>
      </c>
      <c r="E199" s="1" t="str">
        <f>IFERROR(VLOOKUP(CONCATENATE(C$1,C199),'Formulario de Preguntas'!$C$2:$FN$165,4,FALSE),"")</f>
        <v/>
      </c>
      <c r="F199" s="25">
        <f>IF($B199='Formulario de Respuestas'!$D198,'Formulario de Respuestas'!$F198,"ES DIFERENTE")</f>
        <v>0</v>
      </c>
      <c r="G199" s="1" t="str">
        <f>IFERROR(VLOOKUP(CONCATENATE(F$1,F199),'Formulario de Preguntas'!$C$2:$FN$165,3,FALSE),"")</f>
        <v/>
      </c>
      <c r="H199" s="1" t="str">
        <f>IFERROR(VLOOKUP(CONCATENATE(F$1,F199),'Formulario de Preguntas'!$C$2:$FN$165,4,FALSE),"")</f>
        <v/>
      </c>
      <c r="I199" s="25">
        <f>IF($B199='Formulario de Respuestas'!$D198,'Formulario de Respuestas'!$G198,"ES DIFERENTE")</f>
        <v>0</v>
      </c>
      <c r="J199" s="1" t="str">
        <f>IFERROR(VLOOKUP(CONCATENATE(I$1,I199),'Formulario de Preguntas'!$C$10:$FN$165,3,FALSE),"")</f>
        <v/>
      </c>
      <c r="K199" s="1" t="str">
        <f>IFERROR(VLOOKUP(CONCATENATE(I$1,I199),'Formulario de Preguntas'!$C$10:$FN$165,4,FALSE),"")</f>
        <v/>
      </c>
      <c r="L199" s="25">
        <f>IF($B199='Formulario de Respuestas'!$D198,'Formulario de Respuestas'!$H198,"ES DIFERENTE")</f>
        <v>0</v>
      </c>
      <c r="M199" s="1" t="str">
        <f>IFERROR(VLOOKUP(CONCATENATE(L$1,L199),'Formulario de Preguntas'!$C$10:$FN$165,3,FALSE),"")</f>
        <v/>
      </c>
      <c r="N199" s="1" t="str">
        <f>IFERROR(VLOOKUP(CONCATENATE(L$1,L199),'Formulario de Preguntas'!$C$10:$FN$165,4,FALSE),"")</f>
        <v/>
      </c>
      <c r="O199" s="25">
        <f>IF($B199='Formulario de Respuestas'!$D198,'Formulario de Respuestas'!$I198,"ES DIFERENTE")</f>
        <v>0</v>
      </c>
      <c r="P199" s="1" t="str">
        <f>IFERROR(VLOOKUP(CONCATENATE(O$1,O199),'Formulario de Preguntas'!$C$10:$FN$165,3,FALSE),"")</f>
        <v/>
      </c>
      <c r="Q199" s="1" t="str">
        <f>IFERROR(VLOOKUP(CONCATENATE(O$1,O199),'Formulario de Preguntas'!$C$10:$FN$165,4,FALSE),"")</f>
        <v/>
      </c>
      <c r="R199" s="25">
        <f>IF($B199='Formulario de Respuestas'!$D198,'Formulario de Respuestas'!$J198,"ES DIFERENTE")</f>
        <v>0</v>
      </c>
      <c r="S199" s="1" t="str">
        <f>IFERROR(VLOOKUP(CONCATENATE(R$1,R199),'Formulario de Preguntas'!$C$10:$FN$165,3,FALSE),"")</f>
        <v/>
      </c>
      <c r="T199" s="1" t="str">
        <f>IFERROR(VLOOKUP(CONCATENATE(R$1,R199),'Formulario de Preguntas'!$C$10:$FN$165,4,FALSE),"")</f>
        <v/>
      </c>
      <c r="U199" s="25">
        <f>IF($B199='Formulario de Respuestas'!$D198,'Formulario de Respuestas'!$K198,"ES DIFERENTE")</f>
        <v>0</v>
      </c>
      <c r="V199" s="1" t="str">
        <f>IFERROR(VLOOKUP(CONCATENATE(U$1,U199),'Formulario de Preguntas'!$C$10:$FN$165,3,FALSE),"")</f>
        <v/>
      </c>
      <c r="W199" s="1" t="str">
        <f>IFERROR(VLOOKUP(CONCATENATE(U$1,U199),'Formulario de Preguntas'!$C$10:$FN$165,4,FALSE),"")</f>
        <v/>
      </c>
      <c r="X199" s="25">
        <f>IF($B199='Formulario de Respuestas'!$D198,'Formulario de Respuestas'!$L198,"ES DIFERENTE")</f>
        <v>0</v>
      </c>
      <c r="Y199" s="1" t="str">
        <f>IFERROR(VLOOKUP(CONCATENATE(X$1,X199),'Formulario de Preguntas'!$C$10:$FN$165,3,FALSE),"")</f>
        <v/>
      </c>
      <c r="Z199" s="1" t="str">
        <f>IFERROR(VLOOKUP(CONCATENATE(X$1,X199),'Formulario de Preguntas'!$C$10:$FN$165,4,FALSE),"")</f>
        <v/>
      </c>
      <c r="AA199" s="25">
        <f>IF($B199='Formulario de Respuestas'!$D198,'Formulario de Respuestas'!$M198,"ES DIFERENTE")</f>
        <v>0</v>
      </c>
      <c r="AB199" s="1" t="str">
        <f>IFERROR(VLOOKUP(CONCATENATE(AA$1,AA199),'Formulario de Preguntas'!$C$10:$FN$165,3,FALSE),"")</f>
        <v/>
      </c>
      <c r="AC199" s="1" t="str">
        <f>IFERROR(VLOOKUP(CONCATENATE(AA$1,AA199),'Formulario de Preguntas'!$C$10:$FN$165,4,FALSE),"")</f>
        <v/>
      </c>
      <c r="AD199" s="25">
        <f>IF($B199='Formulario de Respuestas'!$D198,'Formulario de Respuestas'!$N198,"ES DIFERENTE")</f>
        <v>0</v>
      </c>
      <c r="AE199" s="1" t="str">
        <f>IFERROR(VLOOKUP(CONCATENATE(AD$1,AD199),'Formulario de Preguntas'!$C$10:$FN$165,3,FALSE),"")</f>
        <v/>
      </c>
      <c r="AF199" s="1" t="str">
        <f>IFERROR(VLOOKUP(CONCATENATE(AD$1,AD199),'Formulario de Preguntas'!$C$10:$FN$165,4,FALSE),"")</f>
        <v/>
      </c>
      <c r="AG199" s="25">
        <f>IF($B199='Formulario de Respuestas'!$D198,'Formulario de Respuestas'!$O198,"ES DIFERENTE")</f>
        <v>0</v>
      </c>
      <c r="AH199" s="1" t="str">
        <f>IFERROR(VLOOKUP(CONCATENATE(AG$1,AG199),'Formulario de Preguntas'!$C$10:$FN$165,3,FALSE),"")</f>
        <v/>
      </c>
      <c r="AI199" s="1" t="str">
        <f>IFERROR(VLOOKUP(CONCATENATE(AG$1,AG199),'Formulario de Preguntas'!$C$10:$FN$165,4,FALSE),"")</f>
        <v/>
      </c>
      <c r="AJ199" s="25">
        <f>IF($B199='Formulario de Respuestas'!$D198,'Formulario de Respuestas'!$P198,"ES DIFERENTE")</f>
        <v>0</v>
      </c>
      <c r="AK199" s="1" t="str">
        <f>IFERROR(VLOOKUP(CONCATENATE(AJ$1,AJ199),'Formulario de Preguntas'!$C$10:$FN$165,3,FALSE),"")</f>
        <v/>
      </c>
      <c r="AL199" s="1" t="str">
        <f>IFERROR(VLOOKUP(CONCATENATE(AJ$1,AJ199),'Formulario de Preguntas'!$C$10:$FN$165,4,FALSE),"")</f>
        <v/>
      </c>
      <c r="AM199" s="25">
        <f>IF($B199='Formulario de Respuestas'!$D198,'Formulario de Respuestas'!$Q198,"ES DIFERENTE")</f>
        <v>0</v>
      </c>
      <c r="AN199" s="1" t="str">
        <f>IFERROR(VLOOKUP(CONCATENATE(AM$1,AM199),'Formulario de Preguntas'!$C$10:$FN$165,3,FALSE),"")</f>
        <v/>
      </c>
      <c r="AO199" s="1" t="str">
        <f>IFERROR(VLOOKUP(CONCATENATE(AM$1,AM199),'Formulario de Preguntas'!$C$10:$FN$165,4,FALSE),"")</f>
        <v/>
      </c>
      <c r="AP199" s="25">
        <f>IF($B199='Formulario de Respuestas'!$D198,'Formulario de Respuestas'!$R198,"ES DIFERENTE")</f>
        <v>0</v>
      </c>
      <c r="AQ199" s="1" t="str">
        <f>IFERROR(VLOOKUP(CONCATENATE(AP$1,AP199),'Formulario de Preguntas'!$C$10:$FN$165,3,FALSE),"")</f>
        <v/>
      </c>
      <c r="AR199" s="1" t="str">
        <f>IFERROR(VLOOKUP(CONCATENATE(AP$1,AP199),'Formulario de Preguntas'!$C$10:$FN$165,4,FALSE),"")</f>
        <v/>
      </c>
      <c r="AS199" s="25">
        <f>IF($B199='Formulario de Respuestas'!$D198,'Formulario de Respuestas'!$S198,"ES DIFERENTE")</f>
        <v>0</v>
      </c>
      <c r="AT199" s="1" t="str">
        <f>IFERROR(VLOOKUP(CONCATENATE(AS$1,AS199),'Formulario de Preguntas'!$C$10:$FN$165,3,FALSE),"")</f>
        <v/>
      </c>
      <c r="AU199" s="1" t="str">
        <f>IFERROR(VLOOKUP(CONCATENATE(AS$1,AS199),'Formulario de Preguntas'!$C$10:$FN$165,4,FALSE),"")</f>
        <v/>
      </c>
      <c r="AV199" s="25">
        <f>IF($B199='Formulario de Respuestas'!$D198,'Formulario de Respuestas'!$T198,"ES DIFERENTE")</f>
        <v>0</v>
      </c>
      <c r="AW199" s="1" t="str">
        <f>IFERROR(VLOOKUP(CONCATENATE(AV$1,AV199),'Formulario de Preguntas'!$C$10:$FN$165,3,FALSE),"")</f>
        <v/>
      </c>
      <c r="AX199" s="1" t="str">
        <f>IFERROR(VLOOKUP(CONCATENATE(AV$1,AV199),'Formulario de Preguntas'!$C$10:$FN$165,4,FALSE),"")</f>
        <v/>
      </c>
      <c r="AY199" s="25">
        <f>IF($B199='Formulario de Respuestas'!$D198,'Formulario de Respuestas'!$U198,"ES DIFERENTE")</f>
        <v>0</v>
      </c>
      <c r="AZ199" s="1" t="str">
        <f>IFERROR(VLOOKUP(CONCATENATE(AY$1,AY199),'Formulario de Preguntas'!$C$10:$FN$165,3,FALSE),"")</f>
        <v/>
      </c>
      <c r="BA199" s="1" t="str">
        <f>IFERROR(VLOOKUP(CONCATENATE(AY$1,AY199),'Formulario de Preguntas'!$C$10:$FN$165,4,FALSE),"")</f>
        <v/>
      </c>
      <c r="BB199" s="25">
        <f>IF($B199='Formulario de Respuestas'!$D198,'Formulario de Respuestas'!$V198,"ES DIFERENTE")</f>
        <v>0</v>
      </c>
      <c r="BC199" s="1" t="str">
        <f>IFERROR(VLOOKUP(CONCATENATE(BB$1,BB199),'Formulario de Preguntas'!$C$10:$FN$165,3,FALSE),"")</f>
        <v/>
      </c>
      <c r="BD199" s="1" t="str">
        <f>IFERROR(VLOOKUP(CONCATENATE(BB$1,BB199),'Formulario de Preguntas'!$C$10:$FN$165,4,FALSE),"")</f>
        <v/>
      </c>
      <c r="BE199" s="25">
        <f>IF($B199='Formulario de Respuestas'!$D198,'Formulario de Respuestas'!$W198,"ES DIFERENTE")</f>
        <v>0</v>
      </c>
      <c r="BF199" s="1" t="str">
        <f>IFERROR(VLOOKUP(CONCATENATE(BE$1,BE199),'Formulario de Preguntas'!$C$10:$FN$165,3,FALSE),"")</f>
        <v/>
      </c>
      <c r="BG199" s="1" t="str">
        <f>IFERROR(VLOOKUP(CONCATENATE(BE$1,BE199),'Formulario de Preguntas'!$C$10:$FN$165,4,FALSE),"")</f>
        <v/>
      </c>
      <c r="BH199" s="25">
        <f>IF($B199='Formulario de Respuestas'!$D198,'Formulario de Respuestas'!$X198,"ES DIFERENTE")</f>
        <v>0</v>
      </c>
      <c r="BI199" s="1" t="str">
        <f>IFERROR(VLOOKUP(CONCATENATE(BH$1,BH199),'Formulario de Preguntas'!$C$10:$FN$165,3,FALSE),"")</f>
        <v/>
      </c>
      <c r="BJ199" s="1" t="str">
        <f>IFERROR(VLOOKUP(CONCATENATE(BH$1,BH199),'Formulario de Preguntas'!$C$10:$FN$165,4,FALSE),"")</f>
        <v/>
      </c>
      <c r="BK199" s="25">
        <f>IF($B199='Formulario de Respuestas'!$D198,'Formulario de Respuestas'!$Y198,"ES DIFERENTE")</f>
        <v>0</v>
      </c>
      <c r="BL199" s="1" t="str">
        <f>IFERROR(VLOOKUP(CONCATENATE(BK$1,BK199),'Formulario de Preguntas'!$C$10:$FN$165,3,FALSE),"")</f>
        <v/>
      </c>
      <c r="BM199" s="1" t="str">
        <f>IFERROR(VLOOKUP(CONCATENATE(BK$1,BK199),'Formulario de Preguntas'!$C$10:$FN$165,4,FALSE),"")</f>
        <v/>
      </c>
      <c r="BN199" s="25">
        <f>IF($B199='Formulario de Respuestas'!$D198,'Formulario de Respuestas'!$Z198,"ES DIFERENTE")</f>
        <v>0</v>
      </c>
      <c r="BO199" s="1" t="str">
        <f>IFERROR(VLOOKUP(CONCATENATE(BN$1,BN199),'Formulario de Preguntas'!$C$10:$FN$165,3,FALSE),"")</f>
        <v/>
      </c>
      <c r="BP199" s="1" t="str">
        <f>IFERROR(VLOOKUP(CONCATENATE(BN$1,BN199),'Formulario de Preguntas'!$C$10:$FN$165,4,FALSE),"")</f>
        <v/>
      </c>
      <c r="BR199" s="1">
        <f t="shared" si="10"/>
        <v>0</v>
      </c>
      <c r="BS199" s="1">
        <f t="shared" si="11"/>
        <v>0.25</v>
      </c>
      <c r="BT199" s="1">
        <f t="shared" si="9"/>
        <v>0</v>
      </c>
      <c r="BU199" s="1">
        <f>COUNTIF('Formulario de Respuestas'!$E198:$Z198,"A")</f>
        <v>0</v>
      </c>
      <c r="BV199" s="1">
        <f>COUNTIF('Formulario de Respuestas'!$E198:$Z198,"B")</f>
        <v>0</v>
      </c>
      <c r="BW199" s="1">
        <f>COUNTIF('Formulario de Respuestas'!$E198:$Z198,"C")</f>
        <v>0</v>
      </c>
      <c r="BX199" s="1">
        <f>COUNTIF('Formulario de Respuestas'!$E198:$Z198,"D")</f>
        <v>0</v>
      </c>
      <c r="BY199" s="1">
        <f>COUNTIF('Formulario de Respuestas'!$E198:$Z198,"E (RESPUESTA ANULADA)")</f>
        <v>0</v>
      </c>
    </row>
    <row r="200" spans="1:77" x14ac:dyDescent="0.25">
      <c r="A200" s="1">
        <f>'Formulario de Respuestas'!C199</f>
        <v>0</v>
      </c>
      <c r="B200" s="1">
        <f>'Formulario de Respuestas'!D199</f>
        <v>0</v>
      </c>
      <c r="C200" s="25">
        <f>IF($B200='Formulario de Respuestas'!$D199,'Formulario de Respuestas'!$E199,"ES DIFERENTE")</f>
        <v>0</v>
      </c>
      <c r="D200" s="15" t="str">
        <f>IFERROR(VLOOKUP(CONCATENATE(C$1,C200),'Formulario de Preguntas'!$C$2:$FN$165,3,FALSE),"")</f>
        <v/>
      </c>
      <c r="E200" s="1" t="str">
        <f>IFERROR(VLOOKUP(CONCATENATE(C$1,C200),'Formulario de Preguntas'!$C$2:$FN$165,4,FALSE),"")</f>
        <v/>
      </c>
      <c r="F200" s="25">
        <f>IF($B200='Formulario de Respuestas'!$D199,'Formulario de Respuestas'!$F199,"ES DIFERENTE")</f>
        <v>0</v>
      </c>
      <c r="G200" s="1" t="str">
        <f>IFERROR(VLOOKUP(CONCATENATE(F$1,F200),'Formulario de Preguntas'!$C$2:$FN$165,3,FALSE),"")</f>
        <v/>
      </c>
      <c r="H200" s="1" t="str">
        <f>IFERROR(VLOOKUP(CONCATENATE(F$1,F200),'Formulario de Preguntas'!$C$2:$FN$165,4,FALSE),"")</f>
        <v/>
      </c>
      <c r="I200" s="25">
        <f>IF($B200='Formulario de Respuestas'!$D199,'Formulario de Respuestas'!$G199,"ES DIFERENTE")</f>
        <v>0</v>
      </c>
      <c r="J200" s="1" t="str">
        <f>IFERROR(VLOOKUP(CONCATENATE(I$1,I200),'Formulario de Preguntas'!$C$10:$FN$165,3,FALSE),"")</f>
        <v/>
      </c>
      <c r="K200" s="1" t="str">
        <f>IFERROR(VLOOKUP(CONCATENATE(I$1,I200),'Formulario de Preguntas'!$C$10:$FN$165,4,FALSE),"")</f>
        <v/>
      </c>
      <c r="L200" s="25">
        <f>IF($B200='Formulario de Respuestas'!$D199,'Formulario de Respuestas'!$H199,"ES DIFERENTE")</f>
        <v>0</v>
      </c>
      <c r="M200" s="1" t="str">
        <f>IFERROR(VLOOKUP(CONCATENATE(L$1,L200),'Formulario de Preguntas'!$C$10:$FN$165,3,FALSE),"")</f>
        <v/>
      </c>
      <c r="N200" s="1" t="str">
        <f>IFERROR(VLOOKUP(CONCATENATE(L$1,L200),'Formulario de Preguntas'!$C$10:$FN$165,4,FALSE),"")</f>
        <v/>
      </c>
      <c r="O200" s="25">
        <f>IF($B200='Formulario de Respuestas'!$D199,'Formulario de Respuestas'!$I199,"ES DIFERENTE")</f>
        <v>0</v>
      </c>
      <c r="P200" s="1" t="str">
        <f>IFERROR(VLOOKUP(CONCATENATE(O$1,O200),'Formulario de Preguntas'!$C$10:$FN$165,3,FALSE),"")</f>
        <v/>
      </c>
      <c r="Q200" s="1" t="str">
        <f>IFERROR(VLOOKUP(CONCATENATE(O$1,O200),'Formulario de Preguntas'!$C$10:$FN$165,4,FALSE),"")</f>
        <v/>
      </c>
      <c r="R200" s="25">
        <f>IF($B200='Formulario de Respuestas'!$D199,'Formulario de Respuestas'!$J199,"ES DIFERENTE")</f>
        <v>0</v>
      </c>
      <c r="S200" s="1" t="str">
        <f>IFERROR(VLOOKUP(CONCATENATE(R$1,R200),'Formulario de Preguntas'!$C$10:$FN$165,3,FALSE),"")</f>
        <v/>
      </c>
      <c r="T200" s="1" t="str">
        <f>IFERROR(VLOOKUP(CONCATENATE(R$1,R200),'Formulario de Preguntas'!$C$10:$FN$165,4,FALSE),"")</f>
        <v/>
      </c>
      <c r="U200" s="25">
        <f>IF($B200='Formulario de Respuestas'!$D199,'Formulario de Respuestas'!$K199,"ES DIFERENTE")</f>
        <v>0</v>
      </c>
      <c r="V200" s="1" t="str">
        <f>IFERROR(VLOOKUP(CONCATENATE(U$1,U200),'Formulario de Preguntas'!$C$10:$FN$165,3,FALSE),"")</f>
        <v/>
      </c>
      <c r="W200" s="1" t="str">
        <f>IFERROR(VLOOKUP(CONCATENATE(U$1,U200),'Formulario de Preguntas'!$C$10:$FN$165,4,FALSE),"")</f>
        <v/>
      </c>
      <c r="X200" s="25">
        <f>IF($B200='Formulario de Respuestas'!$D199,'Formulario de Respuestas'!$L199,"ES DIFERENTE")</f>
        <v>0</v>
      </c>
      <c r="Y200" s="1" t="str">
        <f>IFERROR(VLOOKUP(CONCATENATE(X$1,X200),'Formulario de Preguntas'!$C$10:$FN$165,3,FALSE),"")</f>
        <v/>
      </c>
      <c r="Z200" s="1" t="str">
        <f>IFERROR(VLOOKUP(CONCATENATE(X$1,X200),'Formulario de Preguntas'!$C$10:$FN$165,4,FALSE),"")</f>
        <v/>
      </c>
      <c r="AA200" s="25">
        <f>IF($B200='Formulario de Respuestas'!$D199,'Formulario de Respuestas'!$M199,"ES DIFERENTE")</f>
        <v>0</v>
      </c>
      <c r="AB200" s="1" t="str">
        <f>IFERROR(VLOOKUP(CONCATENATE(AA$1,AA200),'Formulario de Preguntas'!$C$10:$FN$165,3,FALSE),"")</f>
        <v/>
      </c>
      <c r="AC200" s="1" t="str">
        <f>IFERROR(VLOOKUP(CONCATENATE(AA$1,AA200),'Formulario de Preguntas'!$C$10:$FN$165,4,FALSE),"")</f>
        <v/>
      </c>
      <c r="AD200" s="25">
        <f>IF($B200='Formulario de Respuestas'!$D199,'Formulario de Respuestas'!$N199,"ES DIFERENTE")</f>
        <v>0</v>
      </c>
      <c r="AE200" s="1" t="str">
        <f>IFERROR(VLOOKUP(CONCATENATE(AD$1,AD200),'Formulario de Preguntas'!$C$10:$FN$165,3,FALSE),"")</f>
        <v/>
      </c>
      <c r="AF200" s="1" t="str">
        <f>IFERROR(VLOOKUP(CONCATENATE(AD$1,AD200),'Formulario de Preguntas'!$C$10:$FN$165,4,FALSE),"")</f>
        <v/>
      </c>
      <c r="AG200" s="25">
        <f>IF($B200='Formulario de Respuestas'!$D199,'Formulario de Respuestas'!$O199,"ES DIFERENTE")</f>
        <v>0</v>
      </c>
      <c r="AH200" s="1" t="str">
        <f>IFERROR(VLOOKUP(CONCATENATE(AG$1,AG200),'Formulario de Preguntas'!$C$10:$FN$165,3,FALSE),"")</f>
        <v/>
      </c>
      <c r="AI200" s="1" t="str">
        <f>IFERROR(VLOOKUP(CONCATENATE(AG$1,AG200),'Formulario de Preguntas'!$C$10:$FN$165,4,FALSE),"")</f>
        <v/>
      </c>
      <c r="AJ200" s="25">
        <f>IF($B200='Formulario de Respuestas'!$D199,'Formulario de Respuestas'!$P199,"ES DIFERENTE")</f>
        <v>0</v>
      </c>
      <c r="AK200" s="1" t="str">
        <f>IFERROR(VLOOKUP(CONCATENATE(AJ$1,AJ200),'Formulario de Preguntas'!$C$10:$FN$165,3,FALSE),"")</f>
        <v/>
      </c>
      <c r="AL200" s="1" t="str">
        <f>IFERROR(VLOOKUP(CONCATENATE(AJ$1,AJ200),'Formulario de Preguntas'!$C$10:$FN$165,4,FALSE),"")</f>
        <v/>
      </c>
      <c r="AM200" s="25">
        <f>IF($B200='Formulario de Respuestas'!$D199,'Formulario de Respuestas'!$Q199,"ES DIFERENTE")</f>
        <v>0</v>
      </c>
      <c r="AN200" s="1" t="str">
        <f>IFERROR(VLOOKUP(CONCATENATE(AM$1,AM200),'Formulario de Preguntas'!$C$10:$FN$165,3,FALSE),"")</f>
        <v/>
      </c>
      <c r="AO200" s="1" t="str">
        <f>IFERROR(VLOOKUP(CONCATENATE(AM$1,AM200),'Formulario de Preguntas'!$C$10:$FN$165,4,FALSE),"")</f>
        <v/>
      </c>
      <c r="AP200" s="25">
        <f>IF($B200='Formulario de Respuestas'!$D199,'Formulario de Respuestas'!$R199,"ES DIFERENTE")</f>
        <v>0</v>
      </c>
      <c r="AQ200" s="1" t="str">
        <f>IFERROR(VLOOKUP(CONCATENATE(AP$1,AP200),'Formulario de Preguntas'!$C$10:$FN$165,3,FALSE),"")</f>
        <v/>
      </c>
      <c r="AR200" s="1" t="str">
        <f>IFERROR(VLOOKUP(CONCATENATE(AP$1,AP200),'Formulario de Preguntas'!$C$10:$FN$165,4,FALSE),"")</f>
        <v/>
      </c>
      <c r="AS200" s="25">
        <f>IF($B200='Formulario de Respuestas'!$D199,'Formulario de Respuestas'!$S199,"ES DIFERENTE")</f>
        <v>0</v>
      </c>
      <c r="AT200" s="1" t="str">
        <f>IFERROR(VLOOKUP(CONCATENATE(AS$1,AS200),'Formulario de Preguntas'!$C$10:$FN$165,3,FALSE),"")</f>
        <v/>
      </c>
      <c r="AU200" s="1" t="str">
        <f>IFERROR(VLOOKUP(CONCATENATE(AS$1,AS200),'Formulario de Preguntas'!$C$10:$FN$165,4,FALSE),"")</f>
        <v/>
      </c>
      <c r="AV200" s="25">
        <f>IF($B200='Formulario de Respuestas'!$D199,'Formulario de Respuestas'!$T199,"ES DIFERENTE")</f>
        <v>0</v>
      </c>
      <c r="AW200" s="1" t="str">
        <f>IFERROR(VLOOKUP(CONCATENATE(AV$1,AV200),'Formulario de Preguntas'!$C$10:$FN$165,3,FALSE),"")</f>
        <v/>
      </c>
      <c r="AX200" s="1" t="str">
        <f>IFERROR(VLOOKUP(CONCATENATE(AV$1,AV200),'Formulario de Preguntas'!$C$10:$FN$165,4,FALSE),"")</f>
        <v/>
      </c>
      <c r="AY200" s="25">
        <f>IF($B200='Formulario de Respuestas'!$D199,'Formulario de Respuestas'!$U199,"ES DIFERENTE")</f>
        <v>0</v>
      </c>
      <c r="AZ200" s="1" t="str">
        <f>IFERROR(VLOOKUP(CONCATENATE(AY$1,AY200),'Formulario de Preguntas'!$C$10:$FN$165,3,FALSE),"")</f>
        <v/>
      </c>
      <c r="BA200" s="1" t="str">
        <f>IFERROR(VLOOKUP(CONCATENATE(AY$1,AY200),'Formulario de Preguntas'!$C$10:$FN$165,4,FALSE),"")</f>
        <v/>
      </c>
      <c r="BB200" s="25">
        <f>IF($B200='Formulario de Respuestas'!$D199,'Formulario de Respuestas'!$V199,"ES DIFERENTE")</f>
        <v>0</v>
      </c>
      <c r="BC200" s="1" t="str">
        <f>IFERROR(VLOOKUP(CONCATENATE(BB$1,BB200),'Formulario de Preguntas'!$C$10:$FN$165,3,FALSE),"")</f>
        <v/>
      </c>
      <c r="BD200" s="1" t="str">
        <f>IFERROR(VLOOKUP(CONCATENATE(BB$1,BB200),'Formulario de Preguntas'!$C$10:$FN$165,4,FALSE),"")</f>
        <v/>
      </c>
      <c r="BE200" s="25">
        <f>IF($B200='Formulario de Respuestas'!$D199,'Formulario de Respuestas'!$W199,"ES DIFERENTE")</f>
        <v>0</v>
      </c>
      <c r="BF200" s="1" t="str">
        <f>IFERROR(VLOOKUP(CONCATENATE(BE$1,BE200),'Formulario de Preguntas'!$C$10:$FN$165,3,FALSE),"")</f>
        <v/>
      </c>
      <c r="BG200" s="1" t="str">
        <f>IFERROR(VLOOKUP(CONCATENATE(BE$1,BE200),'Formulario de Preguntas'!$C$10:$FN$165,4,FALSE),"")</f>
        <v/>
      </c>
      <c r="BH200" s="25">
        <f>IF($B200='Formulario de Respuestas'!$D199,'Formulario de Respuestas'!$X199,"ES DIFERENTE")</f>
        <v>0</v>
      </c>
      <c r="BI200" s="1" t="str">
        <f>IFERROR(VLOOKUP(CONCATENATE(BH$1,BH200),'Formulario de Preguntas'!$C$10:$FN$165,3,FALSE),"")</f>
        <v/>
      </c>
      <c r="BJ200" s="1" t="str">
        <f>IFERROR(VLOOKUP(CONCATENATE(BH$1,BH200),'Formulario de Preguntas'!$C$10:$FN$165,4,FALSE),"")</f>
        <v/>
      </c>
      <c r="BK200" s="25">
        <f>IF($B200='Formulario de Respuestas'!$D199,'Formulario de Respuestas'!$Y199,"ES DIFERENTE")</f>
        <v>0</v>
      </c>
      <c r="BL200" s="1" t="str">
        <f>IFERROR(VLOOKUP(CONCATENATE(BK$1,BK200),'Formulario de Preguntas'!$C$10:$FN$165,3,FALSE),"")</f>
        <v/>
      </c>
      <c r="BM200" s="1" t="str">
        <f>IFERROR(VLOOKUP(CONCATENATE(BK$1,BK200),'Formulario de Preguntas'!$C$10:$FN$165,4,FALSE),"")</f>
        <v/>
      </c>
      <c r="BN200" s="25">
        <f>IF($B200='Formulario de Respuestas'!$D199,'Formulario de Respuestas'!$Z199,"ES DIFERENTE")</f>
        <v>0</v>
      </c>
      <c r="BO200" s="1" t="str">
        <f>IFERROR(VLOOKUP(CONCATENATE(BN$1,BN200),'Formulario de Preguntas'!$C$10:$FN$165,3,FALSE),"")</f>
        <v/>
      </c>
      <c r="BP200" s="1" t="str">
        <f>IFERROR(VLOOKUP(CONCATENATE(BN$1,BN200),'Formulario de Preguntas'!$C$10:$FN$165,4,FALSE),"")</f>
        <v/>
      </c>
      <c r="BR200" s="1">
        <f t="shared" si="10"/>
        <v>0</v>
      </c>
      <c r="BS200" s="1">
        <f t="shared" si="11"/>
        <v>0.25</v>
      </c>
      <c r="BT200" s="1">
        <f t="shared" si="9"/>
        <v>0</v>
      </c>
      <c r="BU200" s="1">
        <f>COUNTIF('Formulario de Respuestas'!$E199:$Z199,"A")</f>
        <v>0</v>
      </c>
      <c r="BV200" s="1">
        <f>COUNTIF('Formulario de Respuestas'!$E199:$Z199,"B")</f>
        <v>0</v>
      </c>
      <c r="BW200" s="1">
        <f>COUNTIF('Formulario de Respuestas'!$E199:$Z199,"C")</f>
        <v>0</v>
      </c>
      <c r="BX200" s="1">
        <f>COUNTIF('Formulario de Respuestas'!$E199:$Z199,"D")</f>
        <v>0</v>
      </c>
      <c r="BY200" s="1">
        <f>COUNTIF('Formulario de Respuestas'!$E199:$Z199,"E (RESPUESTA ANULADA)")</f>
        <v>0</v>
      </c>
    </row>
    <row r="201" spans="1:77" x14ac:dyDescent="0.25">
      <c r="A201" s="1">
        <f>'Formulario de Respuestas'!C200</f>
        <v>0</v>
      </c>
      <c r="B201" s="1">
        <f>'Formulario de Respuestas'!D200</f>
        <v>0</v>
      </c>
      <c r="C201" s="25">
        <f>IF($B201='Formulario de Respuestas'!$D200,'Formulario de Respuestas'!$E200,"ES DIFERENTE")</f>
        <v>0</v>
      </c>
      <c r="D201" s="15" t="str">
        <f>IFERROR(VLOOKUP(CONCATENATE(C$1,C201),'Formulario de Preguntas'!$C$2:$FN$165,3,FALSE),"")</f>
        <v/>
      </c>
      <c r="E201" s="1" t="str">
        <f>IFERROR(VLOOKUP(CONCATENATE(C$1,C201),'Formulario de Preguntas'!$C$2:$FN$165,4,FALSE),"")</f>
        <v/>
      </c>
      <c r="F201" s="25">
        <f>IF($B201='Formulario de Respuestas'!$D200,'Formulario de Respuestas'!$F200,"ES DIFERENTE")</f>
        <v>0</v>
      </c>
      <c r="G201" s="1" t="str">
        <f>IFERROR(VLOOKUP(CONCATENATE(F$1,F201),'Formulario de Preguntas'!$C$2:$FN$165,3,FALSE),"")</f>
        <v/>
      </c>
      <c r="H201" s="1" t="str">
        <f>IFERROR(VLOOKUP(CONCATENATE(F$1,F201),'Formulario de Preguntas'!$C$2:$FN$165,4,FALSE),"")</f>
        <v/>
      </c>
      <c r="I201" s="25">
        <f>IF($B201='Formulario de Respuestas'!$D200,'Formulario de Respuestas'!$G200,"ES DIFERENTE")</f>
        <v>0</v>
      </c>
      <c r="J201" s="1" t="str">
        <f>IFERROR(VLOOKUP(CONCATENATE(I$1,I201),'Formulario de Preguntas'!$C$10:$FN$165,3,FALSE),"")</f>
        <v/>
      </c>
      <c r="K201" s="1" t="str">
        <f>IFERROR(VLOOKUP(CONCATENATE(I$1,I201),'Formulario de Preguntas'!$C$10:$FN$165,4,FALSE),"")</f>
        <v/>
      </c>
      <c r="L201" s="25">
        <f>IF($B201='Formulario de Respuestas'!$D200,'Formulario de Respuestas'!$H200,"ES DIFERENTE")</f>
        <v>0</v>
      </c>
      <c r="M201" s="1" t="str">
        <f>IFERROR(VLOOKUP(CONCATENATE(L$1,L201),'Formulario de Preguntas'!$C$10:$FN$165,3,FALSE),"")</f>
        <v/>
      </c>
      <c r="N201" s="1" t="str">
        <f>IFERROR(VLOOKUP(CONCATENATE(L$1,L201),'Formulario de Preguntas'!$C$10:$FN$165,4,FALSE),"")</f>
        <v/>
      </c>
      <c r="O201" s="25">
        <f>IF($B201='Formulario de Respuestas'!$D200,'Formulario de Respuestas'!$I200,"ES DIFERENTE")</f>
        <v>0</v>
      </c>
      <c r="P201" s="1" t="str">
        <f>IFERROR(VLOOKUP(CONCATENATE(O$1,O201),'Formulario de Preguntas'!$C$10:$FN$165,3,FALSE),"")</f>
        <v/>
      </c>
      <c r="Q201" s="1" t="str">
        <f>IFERROR(VLOOKUP(CONCATENATE(O$1,O201),'Formulario de Preguntas'!$C$10:$FN$165,4,FALSE),"")</f>
        <v/>
      </c>
      <c r="R201" s="25">
        <f>IF($B201='Formulario de Respuestas'!$D200,'Formulario de Respuestas'!$J200,"ES DIFERENTE")</f>
        <v>0</v>
      </c>
      <c r="S201" s="1" t="str">
        <f>IFERROR(VLOOKUP(CONCATENATE(R$1,R201),'Formulario de Preguntas'!$C$10:$FN$165,3,FALSE),"")</f>
        <v/>
      </c>
      <c r="T201" s="1" t="str">
        <f>IFERROR(VLOOKUP(CONCATENATE(R$1,R201),'Formulario de Preguntas'!$C$10:$FN$165,4,FALSE),"")</f>
        <v/>
      </c>
      <c r="U201" s="25">
        <f>IF($B201='Formulario de Respuestas'!$D200,'Formulario de Respuestas'!$K200,"ES DIFERENTE")</f>
        <v>0</v>
      </c>
      <c r="V201" s="1" t="str">
        <f>IFERROR(VLOOKUP(CONCATENATE(U$1,U201),'Formulario de Preguntas'!$C$10:$FN$165,3,FALSE),"")</f>
        <v/>
      </c>
      <c r="W201" s="1" t="str">
        <f>IFERROR(VLOOKUP(CONCATENATE(U$1,U201),'Formulario de Preguntas'!$C$10:$FN$165,4,FALSE),"")</f>
        <v/>
      </c>
      <c r="X201" s="25">
        <f>IF($B201='Formulario de Respuestas'!$D200,'Formulario de Respuestas'!$L200,"ES DIFERENTE")</f>
        <v>0</v>
      </c>
      <c r="Y201" s="1" t="str">
        <f>IFERROR(VLOOKUP(CONCATENATE(X$1,X201),'Formulario de Preguntas'!$C$10:$FN$165,3,FALSE),"")</f>
        <v/>
      </c>
      <c r="Z201" s="1" t="str">
        <f>IFERROR(VLOOKUP(CONCATENATE(X$1,X201),'Formulario de Preguntas'!$C$10:$FN$165,4,FALSE),"")</f>
        <v/>
      </c>
      <c r="AA201" s="25">
        <f>IF($B201='Formulario de Respuestas'!$D200,'Formulario de Respuestas'!$M200,"ES DIFERENTE")</f>
        <v>0</v>
      </c>
      <c r="AB201" s="1" t="str">
        <f>IFERROR(VLOOKUP(CONCATENATE(AA$1,AA201),'Formulario de Preguntas'!$C$10:$FN$165,3,FALSE),"")</f>
        <v/>
      </c>
      <c r="AC201" s="1" t="str">
        <f>IFERROR(VLOOKUP(CONCATENATE(AA$1,AA201),'Formulario de Preguntas'!$C$10:$FN$165,4,FALSE),"")</f>
        <v/>
      </c>
      <c r="AD201" s="25">
        <f>IF($B201='Formulario de Respuestas'!$D200,'Formulario de Respuestas'!$N200,"ES DIFERENTE")</f>
        <v>0</v>
      </c>
      <c r="AE201" s="1" t="str">
        <f>IFERROR(VLOOKUP(CONCATENATE(AD$1,AD201),'Formulario de Preguntas'!$C$10:$FN$165,3,FALSE),"")</f>
        <v/>
      </c>
      <c r="AF201" s="1" t="str">
        <f>IFERROR(VLOOKUP(CONCATENATE(AD$1,AD201),'Formulario de Preguntas'!$C$10:$FN$165,4,FALSE),"")</f>
        <v/>
      </c>
      <c r="AG201" s="25">
        <f>IF($B201='Formulario de Respuestas'!$D200,'Formulario de Respuestas'!$O200,"ES DIFERENTE")</f>
        <v>0</v>
      </c>
      <c r="AH201" s="1" t="str">
        <f>IFERROR(VLOOKUP(CONCATENATE(AG$1,AG201),'Formulario de Preguntas'!$C$10:$FN$165,3,FALSE),"")</f>
        <v/>
      </c>
      <c r="AI201" s="1" t="str">
        <f>IFERROR(VLOOKUP(CONCATENATE(AG$1,AG201),'Formulario de Preguntas'!$C$10:$FN$165,4,FALSE),"")</f>
        <v/>
      </c>
      <c r="AJ201" s="25">
        <f>IF($B201='Formulario de Respuestas'!$D200,'Formulario de Respuestas'!$P200,"ES DIFERENTE")</f>
        <v>0</v>
      </c>
      <c r="AK201" s="1" t="str">
        <f>IFERROR(VLOOKUP(CONCATENATE(AJ$1,AJ201),'Formulario de Preguntas'!$C$10:$FN$165,3,FALSE),"")</f>
        <v/>
      </c>
      <c r="AL201" s="1" t="str">
        <f>IFERROR(VLOOKUP(CONCATENATE(AJ$1,AJ201),'Formulario de Preguntas'!$C$10:$FN$165,4,FALSE),"")</f>
        <v/>
      </c>
      <c r="AM201" s="25">
        <f>IF($B201='Formulario de Respuestas'!$D200,'Formulario de Respuestas'!$Q200,"ES DIFERENTE")</f>
        <v>0</v>
      </c>
      <c r="AN201" s="1" t="str">
        <f>IFERROR(VLOOKUP(CONCATENATE(AM$1,AM201),'Formulario de Preguntas'!$C$10:$FN$165,3,FALSE),"")</f>
        <v/>
      </c>
      <c r="AO201" s="1" t="str">
        <f>IFERROR(VLOOKUP(CONCATENATE(AM$1,AM201),'Formulario de Preguntas'!$C$10:$FN$165,4,FALSE),"")</f>
        <v/>
      </c>
      <c r="AP201" s="25">
        <f>IF($B201='Formulario de Respuestas'!$D200,'Formulario de Respuestas'!$R200,"ES DIFERENTE")</f>
        <v>0</v>
      </c>
      <c r="AQ201" s="1" t="str">
        <f>IFERROR(VLOOKUP(CONCATENATE(AP$1,AP201),'Formulario de Preguntas'!$C$10:$FN$165,3,FALSE),"")</f>
        <v/>
      </c>
      <c r="AR201" s="1" t="str">
        <f>IFERROR(VLOOKUP(CONCATENATE(AP$1,AP201),'Formulario de Preguntas'!$C$10:$FN$165,4,FALSE),"")</f>
        <v/>
      </c>
      <c r="AS201" s="25">
        <f>IF($B201='Formulario de Respuestas'!$D200,'Formulario de Respuestas'!$S200,"ES DIFERENTE")</f>
        <v>0</v>
      </c>
      <c r="AT201" s="1" t="str">
        <f>IFERROR(VLOOKUP(CONCATENATE(AS$1,AS201),'Formulario de Preguntas'!$C$10:$FN$165,3,FALSE),"")</f>
        <v/>
      </c>
      <c r="AU201" s="1" t="str">
        <f>IFERROR(VLOOKUP(CONCATENATE(AS$1,AS201),'Formulario de Preguntas'!$C$10:$FN$165,4,FALSE),"")</f>
        <v/>
      </c>
      <c r="AV201" s="25">
        <f>IF($B201='Formulario de Respuestas'!$D200,'Formulario de Respuestas'!$T200,"ES DIFERENTE")</f>
        <v>0</v>
      </c>
      <c r="AW201" s="1" t="str">
        <f>IFERROR(VLOOKUP(CONCATENATE(AV$1,AV201),'Formulario de Preguntas'!$C$10:$FN$165,3,FALSE),"")</f>
        <v/>
      </c>
      <c r="AX201" s="1" t="str">
        <f>IFERROR(VLOOKUP(CONCATENATE(AV$1,AV201),'Formulario de Preguntas'!$C$10:$FN$165,4,FALSE),"")</f>
        <v/>
      </c>
      <c r="AY201" s="25">
        <f>IF($B201='Formulario de Respuestas'!$D200,'Formulario de Respuestas'!$U200,"ES DIFERENTE")</f>
        <v>0</v>
      </c>
      <c r="AZ201" s="1" t="str">
        <f>IFERROR(VLOOKUP(CONCATENATE(AY$1,AY201),'Formulario de Preguntas'!$C$10:$FN$165,3,FALSE),"")</f>
        <v/>
      </c>
      <c r="BA201" s="1" t="str">
        <f>IFERROR(VLOOKUP(CONCATENATE(AY$1,AY201),'Formulario de Preguntas'!$C$10:$FN$165,4,FALSE),"")</f>
        <v/>
      </c>
      <c r="BB201" s="25">
        <f>IF($B201='Formulario de Respuestas'!$D200,'Formulario de Respuestas'!$V200,"ES DIFERENTE")</f>
        <v>0</v>
      </c>
      <c r="BC201" s="1" t="str">
        <f>IFERROR(VLOOKUP(CONCATENATE(BB$1,BB201),'Formulario de Preguntas'!$C$10:$FN$165,3,FALSE),"")</f>
        <v/>
      </c>
      <c r="BD201" s="1" t="str">
        <f>IFERROR(VLOOKUP(CONCATENATE(BB$1,BB201),'Formulario de Preguntas'!$C$10:$FN$165,4,FALSE),"")</f>
        <v/>
      </c>
      <c r="BE201" s="25">
        <f>IF($B201='Formulario de Respuestas'!$D200,'Formulario de Respuestas'!$W200,"ES DIFERENTE")</f>
        <v>0</v>
      </c>
      <c r="BF201" s="1" t="str">
        <f>IFERROR(VLOOKUP(CONCATENATE(BE$1,BE201),'Formulario de Preguntas'!$C$10:$FN$165,3,FALSE),"")</f>
        <v/>
      </c>
      <c r="BG201" s="1" t="str">
        <f>IFERROR(VLOOKUP(CONCATENATE(BE$1,BE201),'Formulario de Preguntas'!$C$10:$FN$165,4,FALSE),"")</f>
        <v/>
      </c>
      <c r="BH201" s="25">
        <f>IF($B201='Formulario de Respuestas'!$D200,'Formulario de Respuestas'!$X200,"ES DIFERENTE")</f>
        <v>0</v>
      </c>
      <c r="BI201" s="1" t="str">
        <f>IFERROR(VLOOKUP(CONCATENATE(BH$1,BH201),'Formulario de Preguntas'!$C$10:$FN$165,3,FALSE),"")</f>
        <v/>
      </c>
      <c r="BJ201" s="1" t="str">
        <f>IFERROR(VLOOKUP(CONCATENATE(BH$1,BH201),'Formulario de Preguntas'!$C$10:$FN$165,4,FALSE),"")</f>
        <v/>
      </c>
      <c r="BK201" s="25">
        <f>IF($B201='Formulario de Respuestas'!$D200,'Formulario de Respuestas'!$Y200,"ES DIFERENTE")</f>
        <v>0</v>
      </c>
      <c r="BL201" s="1" t="str">
        <f>IFERROR(VLOOKUP(CONCATENATE(BK$1,BK201),'Formulario de Preguntas'!$C$10:$FN$165,3,FALSE),"")</f>
        <v/>
      </c>
      <c r="BM201" s="1" t="str">
        <f>IFERROR(VLOOKUP(CONCATENATE(BK$1,BK201),'Formulario de Preguntas'!$C$10:$FN$165,4,FALSE),"")</f>
        <v/>
      </c>
      <c r="BN201" s="25">
        <f>IF($B201='Formulario de Respuestas'!$D200,'Formulario de Respuestas'!$Z200,"ES DIFERENTE")</f>
        <v>0</v>
      </c>
      <c r="BO201" s="1" t="str">
        <f>IFERROR(VLOOKUP(CONCATENATE(BN$1,BN201),'Formulario de Preguntas'!$C$10:$FN$165,3,FALSE),"")</f>
        <v/>
      </c>
      <c r="BP201" s="1" t="str">
        <f>IFERROR(VLOOKUP(CONCATENATE(BN$1,BN201),'Formulario de Preguntas'!$C$10:$FN$165,4,FALSE),"")</f>
        <v/>
      </c>
      <c r="BR201" s="1">
        <f t="shared" si="10"/>
        <v>0</v>
      </c>
      <c r="BS201" s="1">
        <f t="shared" si="11"/>
        <v>0.25</v>
      </c>
      <c r="BT201" s="1">
        <f t="shared" si="9"/>
        <v>0</v>
      </c>
      <c r="BU201" s="1">
        <f>COUNTIF('Formulario de Respuestas'!$E200:$Z200,"A")</f>
        <v>0</v>
      </c>
      <c r="BV201" s="1">
        <f>COUNTIF('Formulario de Respuestas'!$E200:$Z200,"B")</f>
        <v>0</v>
      </c>
      <c r="BW201" s="1">
        <f>COUNTIF('Formulario de Respuestas'!$E200:$Z200,"C")</f>
        <v>0</v>
      </c>
      <c r="BX201" s="1">
        <f>COUNTIF('Formulario de Respuestas'!$E200:$Z200,"D")</f>
        <v>0</v>
      </c>
      <c r="BY201" s="1">
        <f>COUNTIF('Formulario de Respuestas'!$E200:$Z200,"E (RESPUESTA ANULADA)")</f>
        <v>0</v>
      </c>
    </row>
    <row r="202" spans="1:77" x14ac:dyDescent="0.25">
      <c r="A202" s="1">
        <f>'Formulario de Respuestas'!C201</f>
        <v>0</v>
      </c>
      <c r="B202" s="1">
        <f>'Formulario de Respuestas'!D201</f>
        <v>0</v>
      </c>
      <c r="C202" s="25">
        <f>IF($B202='Formulario de Respuestas'!$D201,'Formulario de Respuestas'!$E201,"ES DIFERENTE")</f>
        <v>0</v>
      </c>
      <c r="D202" s="15" t="str">
        <f>IFERROR(VLOOKUP(CONCATENATE(C$1,C202),'Formulario de Preguntas'!$C$2:$FN$165,3,FALSE),"")</f>
        <v/>
      </c>
      <c r="E202" s="1" t="str">
        <f>IFERROR(VLOOKUP(CONCATENATE(C$1,C202),'Formulario de Preguntas'!$C$2:$FN$165,4,FALSE),"")</f>
        <v/>
      </c>
      <c r="F202" s="25">
        <f>IF($B202='Formulario de Respuestas'!$D201,'Formulario de Respuestas'!$F201,"ES DIFERENTE")</f>
        <v>0</v>
      </c>
      <c r="G202" s="1" t="str">
        <f>IFERROR(VLOOKUP(CONCATENATE(F$1,F202),'Formulario de Preguntas'!$C$2:$FN$165,3,FALSE),"")</f>
        <v/>
      </c>
      <c r="H202" s="1" t="str">
        <f>IFERROR(VLOOKUP(CONCATENATE(F$1,F202),'Formulario de Preguntas'!$C$2:$FN$165,4,FALSE),"")</f>
        <v/>
      </c>
      <c r="I202" s="25">
        <f>IF($B202='Formulario de Respuestas'!$D201,'Formulario de Respuestas'!$G201,"ES DIFERENTE")</f>
        <v>0</v>
      </c>
      <c r="J202" s="1" t="str">
        <f>IFERROR(VLOOKUP(CONCATENATE(I$1,I202),'Formulario de Preguntas'!$C$10:$FN$165,3,FALSE),"")</f>
        <v/>
      </c>
      <c r="K202" s="1" t="str">
        <f>IFERROR(VLOOKUP(CONCATENATE(I$1,I202),'Formulario de Preguntas'!$C$10:$FN$165,4,FALSE),"")</f>
        <v/>
      </c>
      <c r="L202" s="25">
        <f>IF($B202='Formulario de Respuestas'!$D201,'Formulario de Respuestas'!$H201,"ES DIFERENTE")</f>
        <v>0</v>
      </c>
      <c r="M202" s="1" t="str">
        <f>IFERROR(VLOOKUP(CONCATENATE(L$1,L202),'Formulario de Preguntas'!$C$10:$FN$165,3,FALSE),"")</f>
        <v/>
      </c>
      <c r="N202" s="1" t="str">
        <f>IFERROR(VLOOKUP(CONCATENATE(L$1,L202),'Formulario de Preguntas'!$C$10:$FN$165,4,FALSE),"")</f>
        <v/>
      </c>
      <c r="O202" s="25">
        <f>IF($B202='Formulario de Respuestas'!$D201,'Formulario de Respuestas'!$I201,"ES DIFERENTE")</f>
        <v>0</v>
      </c>
      <c r="P202" s="1" t="str">
        <f>IFERROR(VLOOKUP(CONCATENATE(O$1,O202),'Formulario de Preguntas'!$C$10:$FN$165,3,FALSE),"")</f>
        <v/>
      </c>
      <c r="Q202" s="1" t="str">
        <f>IFERROR(VLOOKUP(CONCATENATE(O$1,O202),'Formulario de Preguntas'!$C$10:$FN$165,4,FALSE),"")</f>
        <v/>
      </c>
      <c r="R202" s="25">
        <f>IF($B202='Formulario de Respuestas'!$D201,'Formulario de Respuestas'!$J201,"ES DIFERENTE")</f>
        <v>0</v>
      </c>
      <c r="S202" s="1" t="str">
        <f>IFERROR(VLOOKUP(CONCATENATE(R$1,R202),'Formulario de Preguntas'!$C$10:$FN$165,3,FALSE),"")</f>
        <v/>
      </c>
      <c r="T202" s="1" t="str">
        <f>IFERROR(VLOOKUP(CONCATENATE(R$1,R202),'Formulario de Preguntas'!$C$10:$FN$165,4,FALSE),"")</f>
        <v/>
      </c>
      <c r="U202" s="25">
        <f>IF($B202='Formulario de Respuestas'!$D201,'Formulario de Respuestas'!$K201,"ES DIFERENTE")</f>
        <v>0</v>
      </c>
      <c r="V202" s="1" t="str">
        <f>IFERROR(VLOOKUP(CONCATENATE(U$1,U202),'Formulario de Preguntas'!$C$10:$FN$165,3,FALSE),"")</f>
        <v/>
      </c>
      <c r="W202" s="1" t="str">
        <f>IFERROR(VLOOKUP(CONCATENATE(U$1,U202),'Formulario de Preguntas'!$C$10:$FN$165,4,FALSE),"")</f>
        <v/>
      </c>
      <c r="X202" s="25">
        <f>IF($B202='Formulario de Respuestas'!$D201,'Formulario de Respuestas'!$L201,"ES DIFERENTE")</f>
        <v>0</v>
      </c>
      <c r="Y202" s="1" t="str">
        <f>IFERROR(VLOOKUP(CONCATENATE(X$1,X202),'Formulario de Preguntas'!$C$10:$FN$165,3,FALSE),"")</f>
        <v/>
      </c>
      <c r="Z202" s="1" t="str">
        <f>IFERROR(VLOOKUP(CONCATENATE(X$1,X202),'Formulario de Preguntas'!$C$10:$FN$165,4,FALSE),"")</f>
        <v/>
      </c>
      <c r="AA202" s="25">
        <f>IF($B202='Formulario de Respuestas'!$D201,'Formulario de Respuestas'!$M201,"ES DIFERENTE")</f>
        <v>0</v>
      </c>
      <c r="AB202" s="1" t="str">
        <f>IFERROR(VLOOKUP(CONCATENATE(AA$1,AA202),'Formulario de Preguntas'!$C$10:$FN$165,3,FALSE),"")</f>
        <v/>
      </c>
      <c r="AC202" s="1" t="str">
        <f>IFERROR(VLOOKUP(CONCATENATE(AA$1,AA202),'Formulario de Preguntas'!$C$10:$FN$165,4,FALSE),"")</f>
        <v/>
      </c>
      <c r="AD202" s="25">
        <f>IF($B202='Formulario de Respuestas'!$D201,'Formulario de Respuestas'!$N201,"ES DIFERENTE")</f>
        <v>0</v>
      </c>
      <c r="AE202" s="1" t="str">
        <f>IFERROR(VLOOKUP(CONCATENATE(AD$1,AD202),'Formulario de Preguntas'!$C$10:$FN$165,3,FALSE),"")</f>
        <v/>
      </c>
      <c r="AF202" s="1" t="str">
        <f>IFERROR(VLOOKUP(CONCATENATE(AD$1,AD202),'Formulario de Preguntas'!$C$10:$FN$165,4,FALSE),"")</f>
        <v/>
      </c>
      <c r="AG202" s="25">
        <f>IF($B202='Formulario de Respuestas'!$D201,'Formulario de Respuestas'!$O201,"ES DIFERENTE")</f>
        <v>0</v>
      </c>
      <c r="AH202" s="1" t="str">
        <f>IFERROR(VLOOKUP(CONCATENATE(AG$1,AG202),'Formulario de Preguntas'!$C$10:$FN$165,3,FALSE),"")</f>
        <v/>
      </c>
      <c r="AI202" s="1" t="str">
        <f>IFERROR(VLOOKUP(CONCATENATE(AG$1,AG202),'Formulario de Preguntas'!$C$10:$FN$165,4,FALSE),"")</f>
        <v/>
      </c>
      <c r="AJ202" s="25">
        <f>IF($B202='Formulario de Respuestas'!$D201,'Formulario de Respuestas'!$P201,"ES DIFERENTE")</f>
        <v>0</v>
      </c>
      <c r="AK202" s="1" t="str">
        <f>IFERROR(VLOOKUP(CONCATENATE(AJ$1,AJ202),'Formulario de Preguntas'!$C$10:$FN$165,3,FALSE),"")</f>
        <v/>
      </c>
      <c r="AL202" s="1" t="str">
        <f>IFERROR(VLOOKUP(CONCATENATE(AJ$1,AJ202),'Formulario de Preguntas'!$C$10:$FN$165,4,FALSE),"")</f>
        <v/>
      </c>
      <c r="AM202" s="25">
        <f>IF($B202='Formulario de Respuestas'!$D201,'Formulario de Respuestas'!$Q201,"ES DIFERENTE")</f>
        <v>0</v>
      </c>
      <c r="AN202" s="1" t="str">
        <f>IFERROR(VLOOKUP(CONCATENATE(AM$1,AM202),'Formulario de Preguntas'!$C$10:$FN$165,3,FALSE),"")</f>
        <v/>
      </c>
      <c r="AO202" s="1" t="str">
        <f>IFERROR(VLOOKUP(CONCATENATE(AM$1,AM202),'Formulario de Preguntas'!$C$10:$FN$165,4,FALSE),"")</f>
        <v/>
      </c>
      <c r="AP202" s="25">
        <f>IF($B202='Formulario de Respuestas'!$D201,'Formulario de Respuestas'!$R201,"ES DIFERENTE")</f>
        <v>0</v>
      </c>
      <c r="AQ202" s="1" t="str">
        <f>IFERROR(VLOOKUP(CONCATENATE(AP$1,AP202),'Formulario de Preguntas'!$C$10:$FN$165,3,FALSE),"")</f>
        <v/>
      </c>
      <c r="AR202" s="1" t="str">
        <f>IFERROR(VLOOKUP(CONCATENATE(AP$1,AP202),'Formulario de Preguntas'!$C$10:$FN$165,4,FALSE),"")</f>
        <v/>
      </c>
      <c r="AS202" s="25">
        <f>IF($B202='Formulario de Respuestas'!$D201,'Formulario de Respuestas'!$S201,"ES DIFERENTE")</f>
        <v>0</v>
      </c>
      <c r="AT202" s="1" t="str">
        <f>IFERROR(VLOOKUP(CONCATENATE(AS$1,AS202),'Formulario de Preguntas'!$C$10:$FN$165,3,FALSE),"")</f>
        <v/>
      </c>
      <c r="AU202" s="1" t="str">
        <f>IFERROR(VLOOKUP(CONCATENATE(AS$1,AS202),'Formulario de Preguntas'!$C$10:$FN$165,4,FALSE),"")</f>
        <v/>
      </c>
      <c r="AV202" s="25">
        <f>IF($B202='Formulario de Respuestas'!$D201,'Formulario de Respuestas'!$T201,"ES DIFERENTE")</f>
        <v>0</v>
      </c>
      <c r="AW202" s="1" t="str">
        <f>IFERROR(VLOOKUP(CONCATENATE(AV$1,AV202),'Formulario de Preguntas'!$C$10:$FN$165,3,FALSE),"")</f>
        <v/>
      </c>
      <c r="AX202" s="1" t="str">
        <f>IFERROR(VLOOKUP(CONCATENATE(AV$1,AV202),'Formulario de Preguntas'!$C$10:$FN$165,4,FALSE),"")</f>
        <v/>
      </c>
      <c r="AY202" s="25">
        <f>IF($B202='Formulario de Respuestas'!$D201,'Formulario de Respuestas'!$U201,"ES DIFERENTE")</f>
        <v>0</v>
      </c>
      <c r="AZ202" s="1" t="str">
        <f>IFERROR(VLOOKUP(CONCATENATE(AY$1,AY202),'Formulario de Preguntas'!$C$10:$FN$165,3,FALSE),"")</f>
        <v/>
      </c>
      <c r="BA202" s="1" t="str">
        <f>IFERROR(VLOOKUP(CONCATENATE(AY$1,AY202),'Formulario de Preguntas'!$C$10:$FN$165,4,FALSE),"")</f>
        <v/>
      </c>
      <c r="BB202" s="25">
        <f>IF($B202='Formulario de Respuestas'!$D201,'Formulario de Respuestas'!$V201,"ES DIFERENTE")</f>
        <v>0</v>
      </c>
      <c r="BC202" s="1" t="str">
        <f>IFERROR(VLOOKUP(CONCATENATE(BB$1,BB202),'Formulario de Preguntas'!$C$10:$FN$165,3,FALSE),"")</f>
        <v/>
      </c>
      <c r="BD202" s="1" t="str">
        <f>IFERROR(VLOOKUP(CONCATENATE(BB$1,BB202),'Formulario de Preguntas'!$C$10:$FN$165,4,FALSE),"")</f>
        <v/>
      </c>
      <c r="BE202" s="25">
        <f>IF($B202='Formulario de Respuestas'!$D201,'Formulario de Respuestas'!$W201,"ES DIFERENTE")</f>
        <v>0</v>
      </c>
      <c r="BF202" s="1" t="str">
        <f>IFERROR(VLOOKUP(CONCATENATE(BE$1,BE202),'Formulario de Preguntas'!$C$10:$FN$165,3,FALSE),"")</f>
        <v/>
      </c>
      <c r="BG202" s="1" t="str">
        <f>IFERROR(VLOOKUP(CONCATENATE(BE$1,BE202),'Formulario de Preguntas'!$C$10:$FN$165,4,FALSE),"")</f>
        <v/>
      </c>
      <c r="BH202" s="25">
        <f>IF($B202='Formulario de Respuestas'!$D201,'Formulario de Respuestas'!$X201,"ES DIFERENTE")</f>
        <v>0</v>
      </c>
      <c r="BI202" s="1" t="str">
        <f>IFERROR(VLOOKUP(CONCATENATE(BH$1,BH202),'Formulario de Preguntas'!$C$10:$FN$165,3,FALSE),"")</f>
        <v/>
      </c>
      <c r="BJ202" s="1" t="str">
        <f>IFERROR(VLOOKUP(CONCATENATE(BH$1,BH202),'Formulario de Preguntas'!$C$10:$FN$165,4,FALSE),"")</f>
        <v/>
      </c>
      <c r="BK202" s="25">
        <f>IF($B202='Formulario de Respuestas'!$D201,'Formulario de Respuestas'!$Y201,"ES DIFERENTE")</f>
        <v>0</v>
      </c>
      <c r="BL202" s="1" t="str">
        <f>IFERROR(VLOOKUP(CONCATENATE(BK$1,BK202),'Formulario de Preguntas'!$C$10:$FN$165,3,FALSE),"")</f>
        <v/>
      </c>
      <c r="BM202" s="1" t="str">
        <f>IFERROR(VLOOKUP(CONCATENATE(BK$1,BK202),'Formulario de Preguntas'!$C$10:$FN$165,4,FALSE),"")</f>
        <v/>
      </c>
      <c r="BN202" s="25">
        <f>IF($B202='Formulario de Respuestas'!$D201,'Formulario de Respuestas'!$Z201,"ES DIFERENTE")</f>
        <v>0</v>
      </c>
      <c r="BO202" s="1" t="str">
        <f>IFERROR(VLOOKUP(CONCATENATE(BN$1,BN202),'Formulario de Preguntas'!$C$10:$FN$165,3,FALSE),"")</f>
        <v/>
      </c>
      <c r="BP202" s="1" t="str">
        <f>IFERROR(VLOOKUP(CONCATENATE(BN$1,BN202),'Formulario de Preguntas'!$C$10:$FN$165,4,FALSE),"")</f>
        <v/>
      </c>
      <c r="BR202" s="1">
        <f t="shared" si="10"/>
        <v>0</v>
      </c>
      <c r="BS202" s="1">
        <f t="shared" si="11"/>
        <v>0.25</v>
      </c>
      <c r="BT202" s="1">
        <f t="shared" si="9"/>
        <v>0</v>
      </c>
      <c r="BU202" s="1">
        <f>COUNTIF('Formulario de Respuestas'!$E201:$Z201,"A")</f>
        <v>0</v>
      </c>
      <c r="BV202" s="1">
        <f>COUNTIF('Formulario de Respuestas'!$E201:$Z201,"B")</f>
        <v>0</v>
      </c>
      <c r="BW202" s="1">
        <f>COUNTIF('Formulario de Respuestas'!$E201:$Z201,"C")</f>
        <v>0</v>
      </c>
      <c r="BX202" s="1">
        <f>COUNTIF('Formulario de Respuestas'!$E201:$Z201,"D")</f>
        <v>0</v>
      </c>
      <c r="BY202" s="1">
        <f>COUNTIF('Formulario de Respuestas'!$E201:$Z201,"E (RESPUESTA ANULADA)")</f>
        <v>0</v>
      </c>
    </row>
    <row r="203" spans="1:77" x14ac:dyDescent="0.25">
      <c r="A203" s="1">
        <f>'Formulario de Respuestas'!C202</f>
        <v>0</v>
      </c>
      <c r="B203" s="1">
        <f>'Formulario de Respuestas'!D202</f>
        <v>0</v>
      </c>
      <c r="C203" s="25">
        <f>IF($B203='Formulario de Respuestas'!$D202,'Formulario de Respuestas'!$E202,"ES DIFERENTE")</f>
        <v>0</v>
      </c>
      <c r="D203" s="15" t="str">
        <f>IFERROR(VLOOKUP(CONCATENATE(C$1,C203),'Formulario de Preguntas'!$C$2:$FN$165,3,FALSE),"")</f>
        <v/>
      </c>
      <c r="E203" s="1" t="str">
        <f>IFERROR(VLOOKUP(CONCATENATE(C$1,C203),'Formulario de Preguntas'!$C$2:$FN$165,4,FALSE),"")</f>
        <v/>
      </c>
      <c r="F203" s="25">
        <f>IF($B203='Formulario de Respuestas'!$D202,'Formulario de Respuestas'!$F202,"ES DIFERENTE")</f>
        <v>0</v>
      </c>
      <c r="G203" s="1" t="str">
        <f>IFERROR(VLOOKUP(CONCATENATE(F$1,F203),'Formulario de Preguntas'!$C$2:$FN$165,3,FALSE),"")</f>
        <v/>
      </c>
      <c r="H203" s="1" t="str">
        <f>IFERROR(VLOOKUP(CONCATENATE(F$1,F203),'Formulario de Preguntas'!$C$2:$FN$165,4,FALSE),"")</f>
        <v/>
      </c>
      <c r="I203" s="25">
        <f>IF($B203='Formulario de Respuestas'!$D202,'Formulario de Respuestas'!$G202,"ES DIFERENTE")</f>
        <v>0</v>
      </c>
      <c r="J203" s="1" t="str">
        <f>IFERROR(VLOOKUP(CONCATENATE(I$1,I203),'Formulario de Preguntas'!$C$10:$FN$165,3,FALSE),"")</f>
        <v/>
      </c>
      <c r="K203" s="1" t="str">
        <f>IFERROR(VLOOKUP(CONCATENATE(I$1,I203),'Formulario de Preguntas'!$C$10:$FN$165,4,FALSE),"")</f>
        <v/>
      </c>
      <c r="L203" s="25">
        <f>IF($B203='Formulario de Respuestas'!$D202,'Formulario de Respuestas'!$H202,"ES DIFERENTE")</f>
        <v>0</v>
      </c>
      <c r="M203" s="1" t="str">
        <f>IFERROR(VLOOKUP(CONCATENATE(L$1,L203),'Formulario de Preguntas'!$C$10:$FN$165,3,FALSE),"")</f>
        <v/>
      </c>
      <c r="N203" s="1" t="str">
        <f>IFERROR(VLOOKUP(CONCATENATE(L$1,L203),'Formulario de Preguntas'!$C$10:$FN$165,4,FALSE),"")</f>
        <v/>
      </c>
      <c r="O203" s="25">
        <f>IF($B203='Formulario de Respuestas'!$D202,'Formulario de Respuestas'!$I202,"ES DIFERENTE")</f>
        <v>0</v>
      </c>
      <c r="P203" s="1" t="str">
        <f>IFERROR(VLOOKUP(CONCATENATE(O$1,O203),'Formulario de Preguntas'!$C$10:$FN$165,3,FALSE),"")</f>
        <v/>
      </c>
      <c r="Q203" s="1" t="str">
        <f>IFERROR(VLOOKUP(CONCATENATE(O$1,O203),'Formulario de Preguntas'!$C$10:$FN$165,4,FALSE),"")</f>
        <v/>
      </c>
      <c r="R203" s="25">
        <f>IF($B203='Formulario de Respuestas'!$D202,'Formulario de Respuestas'!$J202,"ES DIFERENTE")</f>
        <v>0</v>
      </c>
      <c r="S203" s="1" t="str">
        <f>IFERROR(VLOOKUP(CONCATENATE(R$1,R203),'Formulario de Preguntas'!$C$10:$FN$165,3,FALSE),"")</f>
        <v/>
      </c>
      <c r="T203" s="1" t="str">
        <f>IFERROR(VLOOKUP(CONCATENATE(R$1,R203),'Formulario de Preguntas'!$C$10:$FN$165,4,FALSE),"")</f>
        <v/>
      </c>
      <c r="U203" s="25">
        <f>IF($B203='Formulario de Respuestas'!$D202,'Formulario de Respuestas'!$K202,"ES DIFERENTE")</f>
        <v>0</v>
      </c>
      <c r="V203" s="1" t="str">
        <f>IFERROR(VLOOKUP(CONCATENATE(U$1,U203),'Formulario de Preguntas'!$C$10:$FN$165,3,FALSE),"")</f>
        <v/>
      </c>
      <c r="W203" s="1" t="str">
        <f>IFERROR(VLOOKUP(CONCATENATE(U$1,U203),'Formulario de Preguntas'!$C$10:$FN$165,4,FALSE),"")</f>
        <v/>
      </c>
      <c r="X203" s="25">
        <f>IF($B203='Formulario de Respuestas'!$D202,'Formulario de Respuestas'!$L202,"ES DIFERENTE")</f>
        <v>0</v>
      </c>
      <c r="Y203" s="1" t="str">
        <f>IFERROR(VLOOKUP(CONCATENATE(X$1,X203),'Formulario de Preguntas'!$C$10:$FN$165,3,FALSE),"")</f>
        <v/>
      </c>
      <c r="Z203" s="1" t="str">
        <f>IFERROR(VLOOKUP(CONCATENATE(X$1,X203),'Formulario de Preguntas'!$C$10:$FN$165,4,FALSE),"")</f>
        <v/>
      </c>
      <c r="AA203" s="25">
        <f>IF($B203='Formulario de Respuestas'!$D202,'Formulario de Respuestas'!$M202,"ES DIFERENTE")</f>
        <v>0</v>
      </c>
      <c r="AB203" s="1" t="str">
        <f>IFERROR(VLOOKUP(CONCATENATE(AA$1,AA203),'Formulario de Preguntas'!$C$10:$FN$165,3,FALSE),"")</f>
        <v/>
      </c>
      <c r="AC203" s="1" t="str">
        <f>IFERROR(VLOOKUP(CONCATENATE(AA$1,AA203),'Formulario de Preguntas'!$C$10:$FN$165,4,FALSE),"")</f>
        <v/>
      </c>
      <c r="AD203" s="25">
        <f>IF($B203='Formulario de Respuestas'!$D202,'Formulario de Respuestas'!$N202,"ES DIFERENTE")</f>
        <v>0</v>
      </c>
      <c r="AE203" s="1" t="str">
        <f>IFERROR(VLOOKUP(CONCATENATE(AD$1,AD203),'Formulario de Preguntas'!$C$10:$FN$165,3,FALSE),"")</f>
        <v/>
      </c>
      <c r="AF203" s="1" t="str">
        <f>IFERROR(VLOOKUP(CONCATENATE(AD$1,AD203),'Formulario de Preguntas'!$C$10:$FN$165,4,FALSE),"")</f>
        <v/>
      </c>
      <c r="AG203" s="25">
        <f>IF($B203='Formulario de Respuestas'!$D202,'Formulario de Respuestas'!$O202,"ES DIFERENTE")</f>
        <v>0</v>
      </c>
      <c r="AH203" s="1" t="str">
        <f>IFERROR(VLOOKUP(CONCATENATE(AG$1,AG203),'Formulario de Preguntas'!$C$10:$FN$165,3,FALSE),"")</f>
        <v/>
      </c>
      <c r="AI203" s="1" t="str">
        <f>IFERROR(VLOOKUP(CONCATENATE(AG$1,AG203),'Formulario de Preguntas'!$C$10:$FN$165,4,FALSE),"")</f>
        <v/>
      </c>
      <c r="AJ203" s="25">
        <f>IF($B203='Formulario de Respuestas'!$D202,'Formulario de Respuestas'!$P202,"ES DIFERENTE")</f>
        <v>0</v>
      </c>
      <c r="AK203" s="1" t="str">
        <f>IFERROR(VLOOKUP(CONCATENATE(AJ$1,AJ203),'Formulario de Preguntas'!$C$10:$FN$165,3,FALSE),"")</f>
        <v/>
      </c>
      <c r="AL203" s="1" t="str">
        <f>IFERROR(VLOOKUP(CONCATENATE(AJ$1,AJ203),'Formulario de Preguntas'!$C$10:$FN$165,4,FALSE),"")</f>
        <v/>
      </c>
      <c r="AM203" s="25">
        <f>IF($B203='Formulario de Respuestas'!$D202,'Formulario de Respuestas'!$Q202,"ES DIFERENTE")</f>
        <v>0</v>
      </c>
      <c r="AN203" s="1" t="str">
        <f>IFERROR(VLOOKUP(CONCATENATE(AM$1,AM203),'Formulario de Preguntas'!$C$10:$FN$165,3,FALSE),"")</f>
        <v/>
      </c>
      <c r="AO203" s="1" t="str">
        <f>IFERROR(VLOOKUP(CONCATENATE(AM$1,AM203),'Formulario de Preguntas'!$C$10:$FN$165,4,FALSE),"")</f>
        <v/>
      </c>
      <c r="AP203" s="25">
        <f>IF($B203='Formulario de Respuestas'!$D202,'Formulario de Respuestas'!$R202,"ES DIFERENTE")</f>
        <v>0</v>
      </c>
      <c r="AQ203" s="1" t="str">
        <f>IFERROR(VLOOKUP(CONCATENATE(AP$1,AP203),'Formulario de Preguntas'!$C$10:$FN$165,3,FALSE),"")</f>
        <v/>
      </c>
      <c r="AR203" s="1" t="str">
        <f>IFERROR(VLOOKUP(CONCATENATE(AP$1,AP203),'Formulario de Preguntas'!$C$10:$FN$165,4,FALSE),"")</f>
        <v/>
      </c>
      <c r="AS203" s="25">
        <f>IF($B203='Formulario de Respuestas'!$D202,'Formulario de Respuestas'!$S202,"ES DIFERENTE")</f>
        <v>0</v>
      </c>
      <c r="AT203" s="1" t="str">
        <f>IFERROR(VLOOKUP(CONCATENATE(AS$1,AS203),'Formulario de Preguntas'!$C$10:$FN$165,3,FALSE),"")</f>
        <v/>
      </c>
      <c r="AU203" s="1" t="str">
        <f>IFERROR(VLOOKUP(CONCATENATE(AS$1,AS203),'Formulario de Preguntas'!$C$10:$FN$165,4,FALSE),"")</f>
        <v/>
      </c>
      <c r="AV203" s="25">
        <f>IF($B203='Formulario de Respuestas'!$D202,'Formulario de Respuestas'!$T202,"ES DIFERENTE")</f>
        <v>0</v>
      </c>
      <c r="AW203" s="1" t="str">
        <f>IFERROR(VLOOKUP(CONCATENATE(AV$1,AV203),'Formulario de Preguntas'!$C$10:$FN$165,3,FALSE),"")</f>
        <v/>
      </c>
      <c r="AX203" s="1" t="str">
        <f>IFERROR(VLOOKUP(CONCATENATE(AV$1,AV203),'Formulario de Preguntas'!$C$10:$FN$165,4,FALSE),"")</f>
        <v/>
      </c>
      <c r="AY203" s="25">
        <f>IF($B203='Formulario de Respuestas'!$D202,'Formulario de Respuestas'!$U202,"ES DIFERENTE")</f>
        <v>0</v>
      </c>
      <c r="AZ203" s="1" t="str">
        <f>IFERROR(VLOOKUP(CONCATENATE(AY$1,AY203),'Formulario de Preguntas'!$C$10:$FN$165,3,FALSE),"")</f>
        <v/>
      </c>
      <c r="BA203" s="1" t="str">
        <f>IFERROR(VLOOKUP(CONCATENATE(AY$1,AY203),'Formulario de Preguntas'!$C$10:$FN$165,4,FALSE),"")</f>
        <v/>
      </c>
      <c r="BB203" s="25">
        <f>IF($B203='Formulario de Respuestas'!$D202,'Formulario de Respuestas'!$V202,"ES DIFERENTE")</f>
        <v>0</v>
      </c>
      <c r="BC203" s="1" t="str">
        <f>IFERROR(VLOOKUP(CONCATENATE(BB$1,BB203),'Formulario de Preguntas'!$C$10:$FN$165,3,FALSE),"")</f>
        <v/>
      </c>
      <c r="BD203" s="1" t="str">
        <f>IFERROR(VLOOKUP(CONCATENATE(BB$1,BB203),'Formulario de Preguntas'!$C$10:$FN$165,4,FALSE),"")</f>
        <v/>
      </c>
      <c r="BE203" s="25">
        <f>IF($B203='Formulario de Respuestas'!$D202,'Formulario de Respuestas'!$W202,"ES DIFERENTE")</f>
        <v>0</v>
      </c>
      <c r="BF203" s="1" t="str">
        <f>IFERROR(VLOOKUP(CONCATENATE(BE$1,BE203),'Formulario de Preguntas'!$C$10:$FN$165,3,FALSE),"")</f>
        <v/>
      </c>
      <c r="BG203" s="1" t="str">
        <f>IFERROR(VLOOKUP(CONCATENATE(BE$1,BE203),'Formulario de Preguntas'!$C$10:$FN$165,4,FALSE),"")</f>
        <v/>
      </c>
      <c r="BH203" s="25">
        <f>IF($B203='Formulario de Respuestas'!$D202,'Formulario de Respuestas'!$X202,"ES DIFERENTE")</f>
        <v>0</v>
      </c>
      <c r="BI203" s="1" t="str">
        <f>IFERROR(VLOOKUP(CONCATENATE(BH$1,BH203),'Formulario de Preguntas'!$C$10:$FN$165,3,FALSE),"")</f>
        <v/>
      </c>
      <c r="BJ203" s="1" t="str">
        <f>IFERROR(VLOOKUP(CONCATENATE(BH$1,BH203),'Formulario de Preguntas'!$C$10:$FN$165,4,FALSE),"")</f>
        <v/>
      </c>
      <c r="BK203" s="25">
        <f>IF($B203='Formulario de Respuestas'!$D202,'Formulario de Respuestas'!$Y202,"ES DIFERENTE")</f>
        <v>0</v>
      </c>
      <c r="BL203" s="1" t="str">
        <f>IFERROR(VLOOKUP(CONCATENATE(BK$1,BK203),'Formulario de Preguntas'!$C$10:$FN$165,3,FALSE),"")</f>
        <v/>
      </c>
      <c r="BM203" s="1" t="str">
        <f>IFERROR(VLOOKUP(CONCATENATE(BK$1,BK203),'Formulario de Preguntas'!$C$10:$FN$165,4,FALSE),"")</f>
        <v/>
      </c>
      <c r="BN203" s="25">
        <f>IF($B203='Formulario de Respuestas'!$D202,'Formulario de Respuestas'!$Z202,"ES DIFERENTE")</f>
        <v>0</v>
      </c>
      <c r="BO203" s="1" t="str">
        <f>IFERROR(VLOOKUP(CONCATENATE(BN$1,BN203),'Formulario de Preguntas'!$C$10:$FN$165,3,FALSE),"")</f>
        <v/>
      </c>
      <c r="BP203" s="1" t="str">
        <f>IFERROR(VLOOKUP(CONCATENATE(BN$1,BN203),'Formulario de Preguntas'!$C$10:$FN$165,4,FALSE),"")</f>
        <v/>
      </c>
      <c r="BR203" s="1">
        <f t="shared" si="10"/>
        <v>0</v>
      </c>
      <c r="BS203" s="1">
        <f t="shared" si="11"/>
        <v>0.25</v>
      </c>
      <c r="BT203" s="1">
        <f t="shared" si="9"/>
        <v>0</v>
      </c>
      <c r="BU203" s="1">
        <f>COUNTIF('Formulario de Respuestas'!$E202:$Z202,"A")</f>
        <v>0</v>
      </c>
      <c r="BV203" s="1">
        <f>COUNTIF('Formulario de Respuestas'!$E202:$Z202,"B")</f>
        <v>0</v>
      </c>
      <c r="BW203" s="1">
        <f>COUNTIF('Formulario de Respuestas'!$E202:$Z202,"C")</f>
        <v>0</v>
      </c>
      <c r="BX203" s="1">
        <f>COUNTIF('Formulario de Respuestas'!$E202:$Z202,"D")</f>
        <v>0</v>
      </c>
      <c r="BY203" s="1">
        <f>COUNTIF('Formulario de Respuestas'!$E202:$Z202,"E (RESPUESTA ANULADA)")</f>
        <v>0</v>
      </c>
    </row>
    <row r="204" spans="1:77" x14ac:dyDescent="0.25">
      <c r="A204" s="1">
        <f>'Formulario de Respuestas'!C203</f>
        <v>0</v>
      </c>
      <c r="B204" s="1">
        <f>'Formulario de Respuestas'!D203</f>
        <v>0</v>
      </c>
      <c r="C204" s="25">
        <f>IF($B204='Formulario de Respuestas'!$D203,'Formulario de Respuestas'!$E203,"ES DIFERENTE")</f>
        <v>0</v>
      </c>
      <c r="D204" s="15" t="str">
        <f>IFERROR(VLOOKUP(CONCATENATE(C$1,C204),'Formulario de Preguntas'!$C$2:$FN$165,3,FALSE),"")</f>
        <v/>
      </c>
      <c r="E204" s="1" t="str">
        <f>IFERROR(VLOOKUP(CONCATENATE(C$1,C204),'Formulario de Preguntas'!$C$2:$FN$165,4,FALSE),"")</f>
        <v/>
      </c>
      <c r="F204" s="25">
        <f>IF($B204='Formulario de Respuestas'!$D203,'Formulario de Respuestas'!$F203,"ES DIFERENTE")</f>
        <v>0</v>
      </c>
      <c r="G204" s="1" t="str">
        <f>IFERROR(VLOOKUP(CONCATENATE(F$1,F204),'Formulario de Preguntas'!$C$2:$FN$165,3,FALSE),"")</f>
        <v/>
      </c>
      <c r="H204" s="1" t="str">
        <f>IFERROR(VLOOKUP(CONCATENATE(F$1,F204),'Formulario de Preguntas'!$C$2:$FN$165,4,FALSE),"")</f>
        <v/>
      </c>
      <c r="I204" s="25">
        <f>IF($B204='Formulario de Respuestas'!$D203,'Formulario de Respuestas'!$G203,"ES DIFERENTE")</f>
        <v>0</v>
      </c>
      <c r="J204" s="1" t="str">
        <f>IFERROR(VLOOKUP(CONCATENATE(I$1,I204),'Formulario de Preguntas'!$C$10:$FN$165,3,FALSE),"")</f>
        <v/>
      </c>
      <c r="K204" s="1" t="str">
        <f>IFERROR(VLOOKUP(CONCATENATE(I$1,I204),'Formulario de Preguntas'!$C$10:$FN$165,4,FALSE),"")</f>
        <v/>
      </c>
      <c r="L204" s="25">
        <f>IF($B204='Formulario de Respuestas'!$D203,'Formulario de Respuestas'!$H203,"ES DIFERENTE")</f>
        <v>0</v>
      </c>
      <c r="M204" s="1" t="str">
        <f>IFERROR(VLOOKUP(CONCATENATE(L$1,L204),'Formulario de Preguntas'!$C$10:$FN$165,3,FALSE),"")</f>
        <v/>
      </c>
      <c r="N204" s="1" t="str">
        <f>IFERROR(VLOOKUP(CONCATENATE(L$1,L204),'Formulario de Preguntas'!$C$10:$FN$165,4,FALSE),"")</f>
        <v/>
      </c>
      <c r="O204" s="25">
        <f>IF($B204='Formulario de Respuestas'!$D203,'Formulario de Respuestas'!$I203,"ES DIFERENTE")</f>
        <v>0</v>
      </c>
      <c r="P204" s="1" t="str">
        <f>IFERROR(VLOOKUP(CONCATENATE(O$1,O204),'Formulario de Preguntas'!$C$10:$FN$165,3,FALSE),"")</f>
        <v/>
      </c>
      <c r="Q204" s="1" t="str">
        <f>IFERROR(VLOOKUP(CONCATENATE(O$1,O204),'Formulario de Preguntas'!$C$10:$FN$165,4,FALSE),"")</f>
        <v/>
      </c>
      <c r="R204" s="25">
        <f>IF($B204='Formulario de Respuestas'!$D203,'Formulario de Respuestas'!$J203,"ES DIFERENTE")</f>
        <v>0</v>
      </c>
      <c r="S204" s="1" t="str">
        <f>IFERROR(VLOOKUP(CONCATENATE(R$1,R204),'Formulario de Preguntas'!$C$10:$FN$165,3,FALSE),"")</f>
        <v/>
      </c>
      <c r="T204" s="1" t="str">
        <f>IFERROR(VLOOKUP(CONCATENATE(R$1,R204),'Formulario de Preguntas'!$C$10:$FN$165,4,FALSE),"")</f>
        <v/>
      </c>
      <c r="U204" s="25">
        <f>IF($B204='Formulario de Respuestas'!$D203,'Formulario de Respuestas'!$K203,"ES DIFERENTE")</f>
        <v>0</v>
      </c>
      <c r="V204" s="1" t="str">
        <f>IFERROR(VLOOKUP(CONCATENATE(U$1,U204),'Formulario de Preguntas'!$C$10:$FN$165,3,FALSE),"")</f>
        <v/>
      </c>
      <c r="W204" s="1" t="str">
        <f>IFERROR(VLOOKUP(CONCATENATE(U$1,U204),'Formulario de Preguntas'!$C$10:$FN$165,4,FALSE),"")</f>
        <v/>
      </c>
      <c r="X204" s="25">
        <f>IF($B204='Formulario de Respuestas'!$D203,'Formulario de Respuestas'!$L203,"ES DIFERENTE")</f>
        <v>0</v>
      </c>
      <c r="Y204" s="1" t="str">
        <f>IFERROR(VLOOKUP(CONCATENATE(X$1,X204),'Formulario de Preguntas'!$C$10:$FN$165,3,FALSE),"")</f>
        <v/>
      </c>
      <c r="Z204" s="1" t="str">
        <f>IFERROR(VLOOKUP(CONCATENATE(X$1,X204),'Formulario de Preguntas'!$C$10:$FN$165,4,FALSE),"")</f>
        <v/>
      </c>
      <c r="AA204" s="25">
        <f>IF($B204='Formulario de Respuestas'!$D203,'Formulario de Respuestas'!$M203,"ES DIFERENTE")</f>
        <v>0</v>
      </c>
      <c r="AB204" s="1" t="str">
        <f>IFERROR(VLOOKUP(CONCATENATE(AA$1,AA204),'Formulario de Preguntas'!$C$10:$FN$165,3,FALSE),"")</f>
        <v/>
      </c>
      <c r="AC204" s="1" t="str">
        <f>IFERROR(VLOOKUP(CONCATENATE(AA$1,AA204),'Formulario de Preguntas'!$C$10:$FN$165,4,FALSE),"")</f>
        <v/>
      </c>
      <c r="AD204" s="25">
        <f>IF($B204='Formulario de Respuestas'!$D203,'Formulario de Respuestas'!$N203,"ES DIFERENTE")</f>
        <v>0</v>
      </c>
      <c r="AE204" s="1" t="str">
        <f>IFERROR(VLOOKUP(CONCATENATE(AD$1,AD204),'Formulario de Preguntas'!$C$10:$FN$165,3,FALSE),"")</f>
        <v/>
      </c>
      <c r="AF204" s="1" t="str">
        <f>IFERROR(VLOOKUP(CONCATENATE(AD$1,AD204),'Formulario de Preguntas'!$C$10:$FN$165,4,FALSE),"")</f>
        <v/>
      </c>
      <c r="AG204" s="25">
        <f>IF($B204='Formulario de Respuestas'!$D203,'Formulario de Respuestas'!$O203,"ES DIFERENTE")</f>
        <v>0</v>
      </c>
      <c r="AH204" s="1" t="str">
        <f>IFERROR(VLOOKUP(CONCATENATE(AG$1,AG204),'Formulario de Preguntas'!$C$10:$FN$165,3,FALSE),"")</f>
        <v/>
      </c>
      <c r="AI204" s="1" t="str">
        <f>IFERROR(VLOOKUP(CONCATENATE(AG$1,AG204),'Formulario de Preguntas'!$C$10:$FN$165,4,FALSE),"")</f>
        <v/>
      </c>
      <c r="AJ204" s="25">
        <f>IF($B204='Formulario de Respuestas'!$D203,'Formulario de Respuestas'!$P203,"ES DIFERENTE")</f>
        <v>0</v>
      </c>
      <c r="AK204" s="1" t="str">
        <f>IFERROR(VLOOKUP(CONCATENATE(AJ$1,AJ204),'Formulario de Preguntas'!$C$10:$FN$165,3,FALSE),"")</f>
        <v/>
      </c>
      <c r="AL204" s="1" t="str">
        <f>IFERROR(VLOOKUP(CONCATENATE(AJ$1,AJ204),'Formulario de Preguntas'!$C$10:$FN$165,4,FALSE),"")</f>
        <v/>
      </c>
      <c r="AM204" s="25">
        <f>IF($B204='Formulario de Respuestas'!$D203,'Formulario de Respuestas'!$Q203,"ES DIFERENTE")</f>
        <v>0</v>
      </c>
      <c r="AN204" s="1" t="str">
        <f>IFERROR(VLOOKUP(CONCATENATE(AM$1,AM204),'Formulario de Preguntas'!$C$10:$FN$165,3,FALSE),"")</f>
        <v/>
      </c>
      <c r="AO204" s="1" t="str">
        <f>IFERROR(VLOOKUP(CONCATENATE(AM$1,AM204),'Formulario de Preguntas'!$C$10:$FN$165,4,FALSE),"")</f>
        <v/>
      </c>
      <c r="AP204" s="25">
        <f>IF($B204='Formulario de Respuestas'!$D203,'Formulario de Respuestas'!$R203,"ES DIFERENTE")</f>
        <v>0</v>
      </c>
      <c r="AQ204" s="1" t="str">
        <f>IFERROR(VLOOKUP(CONCATENATE(AP$1,AP204),'Formulario de Preguntas'!$C$10:$FN$165,3,FALSE),"")</f>
        <v/>
      </c>
      <c r="AR204" s="1" t="str">
        <f>IFERROR(VLOOKUP(CONCATENATE(AP$1,AP204),'Formulario de Preguntas'!$C$10:$FN$165,4,FALSE),"")</f>
        <v/>
      </c>
      <c r="AS204" s="25">
        <f>IF($B204='Formulario de Respuestas'!$D203,'Formulario de Respuestas'!$S203,"ES DIFERENTE")</f>
        <v>0</v>
      </c>
      <c r="AT204" s="1" t="str">
        <f>IFERROR(VLOOKUP(CONCATENATE(AS$1,AS204),'Formulario de Preguntas'!$C$10:$FN$165,3,FALSE),"")</f>
        <v/>
      </c>
      <c r="AU204" s="1" t="str">
        <f>IFERROR(VLOOKUP(CONCATENATE(AS$1,AS204),'Formulario de Preguntas'!$C$10:$FN$165,4,FALSE),"")</f>
        <v/>
      </c>
      <c r="AV204" s="25">
        <f>IF($B204='Formulario de Respuestas'!$D203,'Formulario de Respuestas'!$T203,"ES DIFERENTE")</f>
        <v>0</v>
      </c>
      <c r="AW204" s="1" t="str">
        <f>IFERROR(VLOOKUP(CONCATENATE(AV$1,AV204),'Formulario de Preguntas'!$C$10:$FN$165,3,FALSE),"")</f>
        <v/>
      </c>
      <c r="AX204" s="1" t="str">
        <f>IFERROR(VLOOKUP(CONCATENATE(AV$1,AV204),'Formulario de Preguntas'!$C$10:$FN$165,4,FALSE),"")</f>
        <v/>
      </c>
      <c r="AY204" s="25">
        <f>IF($B204='Formulario de Respuestas'!$D203,'Formulario de Respuestas'!$U203,"ES DIFERENTE")</f>
        <v>0</v>
      </c>
      <c r="AZ204" s="1" t="str">
        <f>IFERROR(VLOOKUP(CONCATENATE(AY$1,AY204),'Formulario de Preguntas'!$C$10:$FN$165,3,FALSE),"")</f>
        <v/>
      </c>
      <c r="BA204" s="1" t="str">
        <f>IFERROR(VLOOKUP(CONCATENATE(AY$1,AY204),'Formulario de Preguntas'!$C$10:$FN$165,4,FALSE),"")</f>
        <v/>
      </c>
      <c r="BB204" s="25">
        <f>IF($B204='Formulario de Respuestas'!$D203,'Formulario de Respuestas'!$V203,"ES DIFERENTE")</f>
        <v>0</v>
      </c>
      <c r="BC204" s="1" t="str">
        <f>IFERROR(VLOOKUP(CONCATENATE(BB$1,BB204),'Formulario de Preguntas'!$C$10:$FN$165,3,FALSE),"")</f>
        <v/>
      </c>
      <c r="BD204" s="1" t="str">
        <f>IFERROR(VLOOKUP(CONCATENATE(BB$1,BB204),'Formulario de Preguntas'!$C$10:$FN$165,4,FALSE),"")</f>
        <v/>
      </c>
      <c r="BE204" s="25">
        <f>IF($B204='Formulario de Respuestas'!$D203,'Formulario de Respuestas'!$W203,"ES DIFERENTE")</f>
        <v>0</v>
      </c>
      <c r="BF204" s="1" t="str">
        <f>IFERROR(VLOOKUP(CONCATENATE(BE$1,BE204),'Formulario de Preguntas'!$C$10:$FN$165,3,FALSE),"")</f>
        <v/>
      </c>
      <c r="BG204" s="1" t="str">
        <f>IFERROR(VLOOKUP(CONCATENATE(BE$1,BE204),'Formulario de Preguntas'!$C$10:$FN$165,4,FALSE),"")</f>
        <v/>
      </c>
      <c r="BH204" s="25">
        <f>IF($B204='Formulario de Respuestas'!$D203,'Formulario de Respuestas'!$X203,"ES DIFERENTE")</f>
        <v>0</v>
      </c>
      <c r="BI204" s="1" t="str">
        <f>IFERROR(VLOOKUP(CONCATENATE(BH$1,BH204),'Formulario de Preguntas'!$C$10:$FN$165,3,FALSE),"")</f>
        <v/>
      </c>
      <c r="BJ204" s="1" t="str">
        <f>IFERROR(VLOOKUP(CONCATENATE(BH$1,BH204),'Formulario de Preguntas'!$C$10:$FN$165,4,FALSE),"")</f>
        <v/>
      </c>
      <c r="BK204" s="25">
        <f>IF($B204='Formulario de Respuestas'!$D203,'Formulario de Respuestas'!$Y203,"ES DIFERENTE")</f>
        <v>0</v>
      </c>
      <c r="BL204" s="1" t="str">
        <f>IFERROR(VLOOKUP(CONCATENATE(BK$1,BK204),'Formulario de Preguntas'!$C$10:$FN$165,3,FALSE),"")</f>
        <v/>
      </c>
      <c r="BM204" s="1" t="str">
        <f>IFERROR(VLOOKUP(CONCATENATE(BK$1,BK204),'Formulario de Preguntas'!$C$10:$FN$165,4,FALSE),"")</f>
        <v/>
      </c>
      <c r="BN204" s="25">
        <f>IF($B204='Formulario de Respuestas'!$D203,'Formulario de Respuestas'!$Z203,"ES DIFERENTE")</f>
        <v>0</v>
      </c>
      <c r="BO204" s="1" t="str">
        <f>IFERROR(VLOOKUP(CONCATENATE(BN$1,BN204),'Formulario de Preguntas'!$C$10:$FN$165,3,FALSE),"")</f>
        <v/>
      </c>
      <c r="BP204" s="1" t="str">
        <f>IFERROR(VLOOKUP(CONCATENATE(BN$1,BN204),'Formulario de Preguntas'!$C$10:$FN$165,4,FALSE),"")</f>
        <v/>
      </c>
      <c r="BR204" s="1">
        <f t="shared" si="10"/>
        <v>0</v>
      </c>
      <c r="BS204" s="1">
        <f t="shared" si="11"/>
        <v>0.25</v>
      </c>
      <c r="BT204" s="1">
        <f t="shared" si="9"/>
        <v>0</v>
      </c>
      <c r="BU204" s="1">
        <f>COUNTIF('Formulario de Respuestas'!$E203:$Z203,"A")</f>
        <v>0</v>
      </c>
      <c r="BV204" s="1">
        <f>COUNTIF('Formulario de Respuestas'!$E203:$Z203,"B")</f>
        <v>0</v>
      </c>
      <c r="BW204" s="1">
        <f>COUNTIF('Formulario de Respuestas'!$E203:$Z203,"C")</f>
        <v>0</v>
      </c>
      <c r="BX204" s="1">
        <f>COUNTIF('Formulario de Respuestas'!$E203:$Z203,"D")</f>
        <v>0</v>
      </c>
      <c r="BY204" s="1">
        <f>COUNTIF('Formulario de Respuestas'!$E203:$Z203,"E (RESPUESTA ANULADA)")</f>
        <v>0</v>
      </c>
    </row>
    <row r="205" spans="1:77" x14ac:dyDescent="0.25">
      <c r="A205" s="1">
        <f>'Formulario de Respuestas'!C204</f>
        <v>0</v>
      </c>
      <c r="B205" s="1">
        <f>'Formulario de Respuestas'!D204</f>
        <v>0</v>
      </c>
      <c r="C205" s="25">
        <f>IF($B205='Formulario de Respuestas'!$D204,'Formulario de Respuestas'!$E204,"ES DIFERENTE")</f>
        <v>0</v>
      </c>
      <c r="D205" s="15" t="str">
        <f>IFERROR(VLOOKUP(CONCATENATE(C$1,C205),'Formulario de Preguntas'!$C$2:$FN$165,3,FALSE),"")</f>
        <v/>
      </c>
      <c r="E205" s="1" t="str">
        <f>IFERROR(VLOOKUP(CONCATENATE(C$1,C205),'Formulario de Preguntas'!$C$2:$FN$165,4,FALSE),"")</f>
        <v/>
      </c>
      <c r="F205" s="25">
        <f>IF($B205='Formulario de Respuestas'!$D204,'Formulario de Respuestas'!$F204,"ES DIFERENTE")</f>
        <v>0</v>
      </c>
      <c r="G205" s="1" t="str">
        <f>IFERROR(VLOOKUP(CONCATENATE(F$1,F205),'Formulario de Preguntas'!$C$2:$FN$165,3,FALSE),"")</f>
        <v/>
      </c>
      <c r="H205" s="1" t="str">
        <f>IFERROR(VLOOKUP(CONCATENATE(F$1,F205),'Formulario de Preguntas'!$C$2:$FN$165,4,FALSE),"")</f>
        <v/>
      </c>
      <c r="I205" s="25">
        <f>IF($B205='Formulario de Respuestas'!$D204,'Formulario de Respuestas'!$G204,"ES DIFERENTE")</f>
        <v>0</v>
      </c>
      <c r="J205" s="1" t="str">
        <f>IFERROR(VLOOKUP(CONCATENATE(I$1,I205),'Formulario de Preguntas'!$C$10:$FN$165,3,FALSE),"")</f>
        <v/>
      </c>
      <c r="K205" s="1" t="str">
        <f>IFERROR(VLOOKUP(CONCATENATE(I$1,I205),'Formulario de Preguntas'!$C$10:$FN$165,4,FALSE),"")</f>
        <v/>
      </c>
      <c r="L205" s="25">
        <f>IF($B205='Formulario de Respuestas'!$D204,'Formulario de Respuestas'!$H204,"ES DIFERENTE")</f>
        <v>0</v>
      </c>
      <c r="M205" s="1" t="str">
        <f>IFERROR(VLOOKUP(CONCATENATE(L$1,L205),'Formulario de Preguntas'!$C$10:$FN$165,3,FALSE),"")</f>
        <v/>
      </c>
      <c r="N205" s="1" t="str">
        <f>IFERROR(VLOOKUP(CONCATENATE(L$1,L205),'Formulario de Preguntas'!$C$10:$FN$165,4,FALSE),"")</f>
        <v/>
      </c>
      <c r="O205" s="25">
        <f>IF($B205='Formulario de Respuestas'!$D204,'Formulario de Respuestas'!$I204,"ES DIFERENTE")</f>
        <v>0</v>
      </c>
      <c r="P205" s="1" t="str">
        <f>IFERROR(VLOOKUP(CONCATENATE(O$1,O205),'Formulario de Preguntas'!$C$10:$FN$165,3,FALSE),"")</f>
        <v/>
      </c>
      <c r="Q205" s="1" t="str">
        <f>IFERROR(VLOOKUP(CONCATENATE(O$1,O205),'Formulario de Preguntas'!$C$10:$FN$165,4,FALSE),"")</f>
        <v/>
      </c>
      <c r="R205" s="25">
        <f>IF($B205='Formulario de Respuestas'!$D204,'Formulario de Respuestas'!$J204,"ES DIFERENTE")</f>
        <v>0</v>
      </c>
      <c r="S205" s="1" t="str">
        <f>IFERROR(VLOOKUP(CONCATENATE(R$1,R205),'Formulario de Preguntas'!$C$10:$FN$165,3,FALSE),"")</f>
        <v/>
      </c>
      <c r="T205" s="1" t="str">
        <f>IFERROR(VLOOKUP(CONCATENATE(R$1,R205),'Formulario de Preguntas'!$C$10:$FN$165,4,FALSE),"")</f>
        <v/>
      </c>
      <c r="U205" s="25">
        <f>IF($B205='Formulario de Respuestas'!$D204,'Formulario de Respuestas'!$K204,"ES DIFERENTE")</f>
        <v>0</v>
      </c>
      <c r="V205" s="1" t="str">
        <f>IFERROR(VLOOKUP(CONCATENATE(U$1,U205),'Formulario de Preguntas'!$C$10:$FN$165,3,FALSE),"")</f>
        <v/>
      </c>
      <c r="W205" s="1" t="str">
        <f>IFERROR(VLOOKUP(CONCATENATE(U$1,U205),'Formulario de Preguntas'!$C$10:$FN$165,4,FALSE),"")</f>
        <v/>
      </c>
      <c r="X205" s="25">
        <f>IF($B205='Formulario de Respuestas'!$D204,'Formulario de Respuestas'!$L204,"ES DIFERENTE")</f>
        <v>0</v>
      </c>
      <c r="Y205" s="1" t="str">
        <f>IFERROR(VLOOKUP(CONCATENATE(X$1,X205),'Formulario de Preguntas'!$C$10:$FN$165,3,FALSE),"")</f>
        <v/>
      </c>
      <c r="Z205" s="1" t="str">
        <f>IFERROR(VLOOKUP(CONCATENATE(X$1,X205),'Formulario de Preguntas'!$C$10:$FN$165,4,FALSE),"")</f>
        <v/>
      </c>
      <c r="AA205" s="25">
        <f>IF($B205='Formulario de Respuestas'!$D204,'Formulario de Respuestas'!$M204,"ES DIFERENTE")</f>
        <v>0</v>
      </c>
      <c r="AB205" s="1" t="str">
        <f>IFERROR(VLOOKUP(CONCATENATE(AA$1,AA205),'Formulario de Preguntas'!$C$10:$FN$165,3,FALSE),"")</f>
        <v/>
      </c>
      <c r="AC205" s="1" t="str">
        <f>IFERROR(VLOOKUP(CONCATENATE(AA$1,AA205),'Formulario de Preguntas'!$C$10:$FN$165,4,FALSE),"")</f>
        <v/>
      </c>
      <c r="AD205" s="25">
        <f>IF($B205='Formulario de Respuestas'!$D204,'Formulario de Respuestas'!$N204,"ES DIFERENTE")</f>
        <v>0</v>
      </c>
      <c r="AE205" s="1" t="str">
        <f>IFERROR(VLOOKUP(CONCATENATE(AD$1,AD205),'Formulario de Preguntas'!$C$10:$FN$165,3,FALSE),"")</f>
        <v/>
      </c>
      <c r="AF205" s="1" t="str">
        <f>IFERROR(VLOOKUP(CONCATENATE(AD$1,AD205),'Formulario de Preguntas'!$C$10:$FN$165,4,FALSE),"")</f>
        <v/>
      </c>
      <c r="AG205" s="25">
        <f>IF($B205='Formulario de Respuestas'!$D204,'Formulario de Respuestas'!$O204,"ES DIFERENTE")</f>
        <v>0</v>
      </c>
      <c r="AH205" s="1" t="str">
        <f>IFERROR(VLOOKUP(CONCATENATE(AG$1,AG205),'Formulario de Preguntas'!$C$10:$FN$165,3,FALSE),"")</f>
        <v/>
      </c>
      <c r="AI205" s="1" t="str">
        <f>IFERROR(VLOOKUP(CONCATENATE(AG$1,AG205),'Formulario de Preguntas'!$C$10:$FN$165,4,FALSE),"")</f>
        <v/>
      </c>
      <c r="AJ205" s="25">
        <f>IF($B205='Formulario de Respuestas'!$D204,'Formulario de Respuestas'!$P204,"ES DIFERENTE")</f>
        <v>0</v>
      </c>
      <c r="AK205" s="1" t="str">
        <f>IFERROR(VLOOKUP(CONCATENATE(AJ$1,AJ205),'Formulario de Preguntas'!$C$10:$FN$165,3,FALSE),"")</f>
        <v/>
      </c>
      <c r="AL205" s="1" t="str">
        <f>IFERROR(VLOOKUP(CONCATENATE(AJ$1,AJ205),'Formulario de Preguntas'!$C$10:$FN$165,4,FALSE),"")</f>
        <v/>
      </c>
      <c r="AM205" s="25">
        <f>IF($B205='Formulario de Respuestas'!$D204,'Formulario de Respuestas'!$Q204,"ES DIFERENTE")</f>
        <v>0</v>
      </c>
      <c r="AN205" s="1" t="str">
        <f>IFERROR(VLOOKUP(CONCATENATE(AM$1,AM205),'Formulario de Preguntas'!$C$10:$FN$165,3,FALSE),"")</f>
        <v/>
      </c>
      <c r="AO205" s="1" t="str">
        <f>IFERROR(VLOOKUP(CONCATENATE(AM$1,AM205),'Formulario de Preguntas'!$C$10:$FN$165,4,FALSE),"")</f>
        <v/>
      </c>
      <c r="AP205" s="25">
        <f>IF($B205='Formulario de Respuestas'!$D204,'Formulario de Respuestas'!$R204,"ES DIFERENTE")</f>
        <v>0</v>
      </c>
      <c r="AQ205" s="1" t="str">
        <f>IFERROR(VLOOKUP(CONCATENATE(AP$1,AP205),'Formulario de Preguntas'!$C$10:$FN$165,3,FALSE),"")</f>
        <v/>
      </c>
      <c r="AR205" s="1" t="str">
        <f>IFERROR(VLOOKUP(CONCATENATE(AP$1,AP205),'Formulario de Preguntas'!$C$10:$FN$165,4,FALSE),"")</f>
        <v/>
      </c>
      <c r="AS205" s="25">
        <f>IF($B205='Formulario de Respuestas'!$D204,'Formulario de Respuestas'!$S204,"ES DIFERENTE")</f>
        <v>0</v>
      </c>
      <c r="AT205" s="1" t="str">
        <f>IFERROR(VLOOKUP(CONCATENATE(AS$1,AS205),'Formulario de Preguntas'!$C$10:$FN$165,3,FALSE),"")</f>
        <v/>
      </c>
      <c r="AU205" s="1" t="str">
        <f>IFERROR(VLOOKUP(CONCATENATE(AS$1,AS205),'Formulario de Preguntas'!$C$10:$FN$165,4,FALSE),"")</f>
        <v/>
      </c>
      <c r="AV205" s="25">
        <f>IF($B205='Formulario de Respuestas'!$D204,'Formulario de Respuestas'!$T204,"ES DIFERENTE")</f>
        <v>0</v>
      </c>
      <c r="AW205" s="1" t="str">
        <f>IFERROR(VLOOKUP(CONCATENATE(AV$1,AV205),'Formulario de Preguntas'!$C$10:$FN$165,3,FALSE),"")</f>
        <v/>
      </c>
      <c r="AX205" s="1" t="str">
        <f>IFERROR(VLOOKUP(CONCATENATE(AV$1,AV205),'Formulario de Preguntas'!$C$10:$FN$165,4,FALSE),"")</f>
        <v/>
      </c>
      <c r="AY205" s="25">
        <f>IF($B205='Formulario de Respuestas'!$D204,'Formulario de Respuestas'!$U204,"ES DIFERENTE")</f>
        <v>0</v>
      </c>
      <c r="AZ205" s="1" t="str">
        <f>IFERROR(VLOOKUP(CONCATENATE(AY$1,AY205),'Formulario de Preguntas'!$C$10:$FN$165,3,FALSE),"")</f>
        <v/>
      </c>
      <c r="BA205" s="1" t="str">
        <f>IFERROR(VLOOKUP(CONCATENATE(AY$1,AY205),'Formulario de Preguntas'!$C$10:$FN$165,4,FALSE),"")</f>
        <v/>
      </c>
      <c r="BB205" s="25">
        <f>IF($B205='Formulario de Respuestas'!$D204,'Formulario de Respuestas'!$V204,"ES DIFERENTE")</f>
        <v>0</v>
      </c>
      <c r="BC205" s="1" t="str">
        <f>IFERROR(VLOOKUP(CONCATENATE(BB$1,BB205),'Formulario de Preguntas'!$C$10:$FN$165,3,FALSE),"")</f>
        <v/>
      </c>
      <c r="BD205" s="1" t="str">
        <f>IFERROR(VLOOKUP(CONCATENATE(BB$1,BB205),'Formulario de Preguntas'!$C$10:$FN$165,4,FALSE),"")</f>
        <v/>
      </c>
      <c r="BE205" s="25">
        <f>IF($B205='Formulario de Respuestas'!$D204,'Formulario de Respuestas'!$W204,"ES DIFERENTE")</f>
        <v>0</v>
      </c>
      <c r="BF205" s="1" t="str">
        <f>IFERROR(VLOOKUP(CONCATENATE(BE$1,BE205),'Formulario de Preguntas'!$C$10:$FN$165,3,FALSE),"")</f>
        <v/>
      </c>
      <c r="BG205" s="1" t="str">
        <f>IFERROR(VLOOKUP(CONCATENATE(BE$1,BE205),'Formulario de Preguntas'!$C$10:$FN$165,4,FALSE),"")</f>
        <v/>
      </c>
      <c r="BH205" s="25">
        <f>IF($B205='Formulario de Respuestas'!$D204,'Formulario de Respuestas'!$X204,"ES DIFERENTE")</f>
        <v>0</v>
      </c>
      <c r="BI205" s="1" t="str">
        <f>IFERROR(VLOOKUP(CONCATENATE(BH$1,BH205),'Formulario de Preguntas'!$C$10:$FN$165,3,FALSE),"")</f>
        <v/>
      </c>
      <c r="BJ205" s="1" t="str">
        <f>IFERROR(VLOOKUP(CONCATENATE(BH$1,BH205),'Formulario de Preguntas'!$C$10:$FN$165,4,FALSE),"")</f>
        <v/>
      </c>
      <c r="BK205" s="25">
        <f>IF($B205='Formulario de Respuestas'!$D204,'Formulario de Respuestas'!$Y204,"ES DIFERENTE")</f>
        <v>0</v>
      </c>
      <c r="BL205" s="1" t="str">
        <f>IFERROR(VLOOKUP(CONCATENATE(BK$1,BK205),'Formulario de Preguntas'!$C$10:$FN$165,3,FALSE),"")</f>
        <v/>
      </c>
      <c r="BM205" s="1" t="str">
        <f>IFERROR(VLOOKUP(CONCATENATE(BK$1,BK205),'Formulario de Preguntas'!$C$10:$FN$165,4,FALSE),"")</f>
        <v/>
      </c>
      <c r="BN205" s="25">
        <f>IF($B205='Formulario de Respuestas'!$D204,'Formulario de Respuestas'!$Z204,"ES DIFERENTE")</f>
        <v>0</v>
      </c>
      <c r="BO205" s="1" t="str">
        <f>IFERROR(VLOOKUP(CONCATENATE(BN$1,BN205),'Formulario de Preguntas'!$C$10:$FN$165,3,FALSE),"")</f>
        <v/>
      </c>
      <c r="BP205" s="1" t="str">
        <f>IFERROR(VLOOKUP(CONCATENATE(BN$1,BN205),'Formulario de Preguntas'!$C$10:$FN$165,4,FALSE),"")</f>
        <v/>
      </c>
      <c r="BR205" s="1">
        <f t="shared" si="10"/>
        <v>0</v>
      </c>
      <c r="BS205" s="1">
        <f t="shared" si="11"/>
        <v>0.25</v>
      </c>
      <c r="BT205" s="1">
        <f t="shared" si="9"/>
        <v>0</v>
      </c>
      <c r="BU205" s="1">
        <f>COUNTIF('Formulario de Respuestas'!$E204:$Z204,"A")</f>
        <v>0</v>
      </c>
      <c r="BV205" s="1">
        <f>COUNTIF('Formulario de Respuestas'!$E204:$Z204,"B")</f>
        <v>0</v>
      </c>
      <c r="BW205" s="1">
        <f>COUNTIF('Formulario de Respuestas'!$E204:$Z204,"C")</f>
        <v>0</v>
      </c>
      <c r="BX205" s="1">
        <f>COUNTIF('Formulario de Respuestas'!$E204:$Z204,"D")</f>
        <v>0</v>
      </c>
      <c r="BY205" s="1">
        <f>COUNTIF('Formulario de Respuestas'!$E204:$Z204,"E (RESPUESTA ANULADA)")</f>
        <v>0</v>
      </c>
    </row>
    <row r="206" spans="1:77" x14ac:dyDescent="0.25">
      <c r="A206" s="1">
        <f>'Formulario de Respuestas'!C205</f>
        <v>0</v>
      </c>
      <c r="B206" s="1">
        <f>'Formulario de Respuestas'!D205</f>
        <v>0</v>
      </c>
      <c r="C206" s="25">
        <f>IF($B206='Formulario de Respuestas'!$D205,'Formulario de Respuestas'!$E205,"ES DIFERENTE")</f>
        <v>0</v>
      </c>
      <c r="D206" s="15" t="str">
        <f>IFERROR(VLOOKUP(CONCATENATE(C$1,C206),'Formulario de Preguntas'!$C$2:$FN$165,3,FALSE),"")</f>
        <v/>
      </c>
      <c r="E206" s="1" t="str">
        <f>IFERROR(VLOOKUP(CONCATENATE(C$1,C206),'Formulario de Preguntas'!$C$2:$FN$165,4,FALSE),"")</f>
        <v/>
      </c>
      <c r="F206" s="25">
        <f>IF($B206='Formulario de Respuestas'!$D205,'Formulario de Respuestas'!$F205,"ES DIFERENTE")</f>
        <v>0</v>
      </c>
      <c r="G206" s="1" t="str">
        <f>IFERROR(VLOOKUP(CONCATENATE(F$1,F206),'Formulario de Preguntas'!$C$2:$FN$165,3,FALSE),"")</f>
        <v/>
      </c>
      <c r="H206" s="1" t="str">
        <f>IFERROR(VLOOKUP(CONCATENATE(F$1,F206),'Formulario de Preguntas'!$C$2:$FN$165,4,FALSE),"")</f>
        <v/>
      </c>
      <c r="I206" s="25">
        <f>IF($B206='Formulario de Respuestas'!$D205,'Formulario de Respuestas'!$G205,"ES DIFERENTE")</f>
        <v>0</v>
      </c>
      <c r="J206" s="1" t="str">
        <f>IFERROR(VLOOKUP(CONCATENATE(I$1,I206),'Formulario de Preguntas'!$C$10:$FN$165,3,FALSE),"")</f>
        <v/>
      </c>
      <c r="K206" s="1" t="str">
        <f>IFERROR(VLOOKUP(CONCATENATE(I$1,I206),'Formulario de Preguntas'!$C$10:$FN$165,4,FALSE),"")</f>
        <v/>
      </c>
      <c r="L206" s="25">
        <f>IF($B206='Formulario de Respuestas'!$D205,'Formulario de Respuestas'!$H205,"ES DIFERENTE")</f>
        <v>0</v>
      </c>
      <c r="M206" s="1" t="str">
        <f>IFERROR(VLOOKUP(CONCATENATE(L$1,L206),'Formulario de Preguntas'!$C$10:$FN$165,3,FALSE),"")</f>
        <v/>
      </c>
      <c r="N206" s="1" t="str">
        <f>IFERROR(VLOOKUP(CONCATENATE(L$1,L206),'Formulario de Preguntas'!$C$10:$FN$165,4,FALSE),"")</f>
        <v/>
      </c>
      <c r="O206" s="25">
        <f>IF($B206='Formulario de Respuestas'!$D205,'Formulario de Respuestas'!$I205,"ES DIFERENTE")</f>
        <v>0</v>
      </c>
      <c r="P206" s="1" t="str">
        <f>IFERROR(VLOOKUP(CONCATENATE(O$1,O206),'Formulario de Preguntas'!$C$10:$FN$165,3,FALSE),"")</f>
        <v/>
      </c>
      <c r="Q206" s="1" t="str">
        <f>IFERROR(VLOOKUP(CONCATENATE(O$1,O206),'Formulario de Preguntas'!$C$10:$FN$165,4,FALSE),"")</f>
        <v/>
      </c>
      <c r="R206" s="25">
        <f>IF($B206='Formulario de Respuestas'!$D205,'Formulario de Respuestas'!$J205,"ES DIFERENTE")</f>
        <v>0</v>
      </c>
      <c r="S206" s="1" t="str">
        <f>IFERROR(VLOOKUP(CONCATENATE(R$1,R206),'Formulario de Preguntas'!$C$10:$FN$165,3,FALSE),"")</f>
        <v/>
      </c>
      <c r="T206" s="1" t="str">
        <f>IFERROR(VLOOKUP(CONCATENATE(R$1,R206),'Formulario de Preguntas'!$C$10:$FN$165,4,FALSE),"")</f>
        <v/>
      </c>
      <c r="U206" s="25">
        <f>IF($B206='Formulario de Respuestas'!$D205,'Formulario de Respuestas'!$K205,"ES DIFERENTE")</f>
        <v>0</v>
      </c>
      <c r="V206" s="1" t="str">
        <f>IFERROR(VLOOKUP(CONCATENATE(U$1,U206),'Formulario de Preguntas'!$C$10:$FN$165,3,FALSE),"")</f>
        <v/>
      </c>
      <c r="W206" s="1" t="str">
        <f>IFERROR(VLOOKUP(CONCATENATE(U$1,U206),'Formulario de Preguntas'!$C$10:$FN$165,4,FALSE),"")</f>
        <v/>
      </c>
      <c r="X206" s="25">
        <f>IF($B206='Formulario de Respuestas'!$D205,'Formulario de Respuestas'!$L205,"ES DIFERENTE")</f>
        <v>0</v>
      </c>
      <c r="Y206" s="1" t="str">
        <f>IFERROR(VLOOKUP(CONCATENATE(X$1,X206),'Formulario de Preguntas'!$C$10:$FN$165,3,FALSE),"")</f>
        <v/>
      </c>
      <c r="Z206" s="1" t="str">
        <f>IFERROR(VLOOKUP(CONCATENATE(X$1,X206),'Formulario de Preguntas'!$C$10:$FN$165,4,FALSE),"")</f>
        <v/>
      </c>
      <c r="AA206" s="25">
        <f>IF($B206='Formulario de Respuestas'!$D205,'Formulario de Respuestas'!$M205,"ES DIFERENTE")</f>
        <v>0</v>
      </c>
      <c r="AB206" s="1" t="str">
        <f>IFERROR(VLOOKUP(CONCATENATE(AA$1,AA206),'Formulario de Preguntas'!$C$10:$FN$165,3,FALSE),"")</f>
        <v/>
      </c>
      <c r="AC206" s="1" t="str">
        <f>IFERROR(VLOOKUP(CONCATENATE(AA$1,AA206),'Formulario de Preguntas'!$C$10:$FN$165,4,FALSE),"")</f>
        <v/>
      </c>
      <c r="AD206" s="25">
        <f>IF($B206='Formulario de Respuestas'!$D205,'Formulario de Respuestas'!$N205,"ES DIFERENTE")</f>
        <v>0</v>
      </c>
      <c r="AE206" s="1" t="str">
        <f>IFERROR(VLOOKUP(CONCATENATE(AD$1,AD206),'Formulario de Preguntas'!$C$10:$FN$165,3,FALSE),"")</f>
        <v/>
      </c>
      <c r="AF206" s="1" t="str">
        <f>IFERROR(VLOOKUP(CONCATENATE(AD$1,AD206),'Formulario de Preguntas'!$C$10:$FN$165,4,FALSE),"")</f>
        <v/>
      </c>
      <c r="AG206" s="25">
        <f>IF($B206='Formulario de Respuestas'!$D205,'Formulario de Respuestas'!$O205,"ES DIFERENTE")</f>
        <v>0</v>
      </c>
      <c r="AH206" s="1" t="str">
        <f>IFERROR(VLOOKUP(CONCATENATE(AG$1,AG206),'Formulario de Preguntas'!$C$10:$FN$165,3,FALSE),"")</f>
        <v/>
      </c>
      <c r="AI206" s="1" t="str">
        <f>IFERROR(VLOOKUP(CONCATENATE(AG$1,AG206),'Formulario de Preguntas'!$C$10:$FN$165,4,FALSE),"")</f>
        <v/>
      </c>
      <c r="AJ206" s="25">
        <f>IF($B206='Formulario de Respuestas'!$D205,'Formulario de Respuestas'!$P205,"ES DIFERENTE")</f>
        <v>0</v>
      </c>
      <c r="AK206" s="1" t="str">
        <f>IFERROR(VLOOKUP(CONCATENATE(AJ$1,AJ206),'Formulario de Preguntas'!$C$10:$FN$165,3,FALSE),"")</f>
        <v/>
      </c>
      <c r="AL206" s="1" t="str">
        <f>IFERROR(VLOOKUP(CONCATENATE(AJ$1,AJ206),'Formulario de Preguntas'!$C$10:$FN$165,4,FALSE),"")</f>
        <v/>
      </c>
      <c r="AM206" s="25">
        <f>IF($B206='Formulario de Respuestas'!$D205,'Formulario de Respuestas'!$Q205,"ES DIFERENTE")</f>
        <v>0</v>
      </c>
      <c r="AN206" s="1" t="str">
        <f>IFERROR(VLOOKUP(CONCATENATE(AM$1,AM206),'Formulario de Preguntas'!$C$10:$FN$165,3,FALSE),"")</f>
        <v/>
      </c>
      <c r="AO206" s="1" t="str">
        <f>IFERROR(VLOOKUP(CONCATENATE(AM$1,AM206),'Formulario de Preguntas'!$C$10:$FN$165,4,FALSE),"")</f>
        <v/>
      </c>
      <c r="AP206" s="25">
        <f>IF($B206='Formulario de Respuestas'!$D205,'Formulario de Respuestas'!$R205,"ES DIFERENTE")</f>
        <v>0</v>
      </c>
      <c r="AQ206" s="1" t="str">
        <f>IFERROR(VLOOKUP(CONCATENATE(AP$1,AP206),'Formulario de Preguntas'!$C$10:$FN$165,3,FALSE),"")</f>
        <v/>
      </c>
      <c r="AR206" s="1" t="str">
        <f>IFERROR(VLOOKUP(CONCATENATE(AP$1,AP206),'Formulario de Preguntas'!$C$10:$FN$165,4,FALSE),"")</f>
        <v/>
      </c>
      <c r="AS206" s="25">
        <f>IF($B206='Formulario de Respuestas'!$D205,'Formulario de Respuestas'!$S205,"ES DIFERENTE")</f>
        <v>0</v>
      </c>
      <c r="AT206" s="1" t="str">
        <f>IFERROR(VLOOKUP(CONCATENATE(AS$1,AS206),'Formulario de Preguntas'!$C$10:$FN$165,3,FALSE),"")</f>
        <v/>
      </c>
      <c r="AU206" s="1" t="str">
        <f>IFERROR(VLOOKUP(CONCATENATE(AS$1,AS206),'Formulario de Preguntas'!$C$10:$FN$165,4,FALSE),"")</f>
        <v/>
      </c>
      <c r="AV206" s="25">
        <f>IF($B206='Formulario de Respuestas'!$D205,'Formulario de Respuestas'!$T205,"ES DIFERENTE")</f>
        <v>0</v>
      </c>
      <c r="AW206" s="1" t="str">
        <f>IFERROR(VLOOKUP(CONCATENATE(AV$1,AV206),'Formulario de Preguntas'!$C$10:$FN$165,3,FALSE),"")</f>
        <v/>
      </c>
      <c r="AX206" s="1" t="str">
        <f>IFERROR(VLOOKUP(CONCATENATE(AV$1,AV206),'Formulario de Preguntas'!$C$10:$FN$165,4,FALSE),"")</f>
        <v/>
      </c>
      <c r="AY206" s="25">
        <f>IF($B206='Formulario de Respuestas'!$D205,'Formulario de Respuestas'!$U205,"ES DIFERENTE")</f>
        <v>0</v>
      </c>
      <c r="AZ206" s="1" t="str">
        <f>IFERROR(VLOOKUP(CONCATENATE(AY$1,AY206),'Formulario de Preguntas'!$C$10:$FN$165,3,FALSE),"")</f>
        <v/>
      </c>
      <c r="BA206" s="1" t="str">
        <f>IFERROR(VLOOKUP(CONCATENATE(AY$1,AY206),'Formulario de Preguntas'!$C$10:$FN$165,4,FALSE),"")</f>
        <v/>
      </c>
      <c r="BB206" s="25">
        <f>IF($B206='Formulario de Respuestas'!$D205,'Formulario de Respuestas'!$V205,"ES DIFERENTE")</f>
        <v>0</v>
      </c>
      <c r="BC206" s="1" t="str">
        <f>IFERROR(VLOOKUP(CONCATENATE(BB$1,BB206),'Formulario de Preguntas'!$C$10:$FN$165,3,FALSE),"")</f>
        <v/>
      </c>
      <c r="BD206" s="1" t="str">
        <f>IFERROR(VLOOKUP(CONCATENATE(BB$1,BB206),'Formulario de Preguntas'!$C$10:$FN$165,4,FALSE),"")</f>
        <v/>
      </c>
      <c r="BE206" s="25">
        <f>IF($B206='Formulario de Respuestas'!$D205,'Formulario de Respuestas'!$W205,"ES DIFERENTE")</f>
        <v>0</v>
      </c>
      <c r="BF206" s="1" t="str">
        <f>IFERROR(VLOOKUP(CONCATENATE(BE$1,BE206),'Formulario de Preguntas'!$C$10:$FN$165,3,FALSE),"")</f>
        <v/>
      </c>
      <c r="BG206" s="1" t="str">
        <f>IFERROR(VLOOKUP(CONCATENATE(BE$1,BE206),'Formulario de Preguntas'!$C$10:$FN$165,4,FALSE),"")</f>
        <v/>
      </c>
      <c r="BH206" s="25">
        <f>IF($B206='Formulario de Respuestas'!$D205,'Formulario de Respuestas'!$X205,"ES DIFERENTE")</f>
        <v>0</v>
      </c>
      <c r="BI206" s="1" t="str">
        <f>IFERROR(VLOOKUP(CONCATENATE(BH$1,BH206),'Formulario de Preguntas'!$C$10:$FN$165,3,FALSE),"")</f>
        <v/>
      </c>
      <c r="BJ206" s="1" t="str">
        <f>IFERROR(VLOOKUP(CONCATENATE(BH$1,BH206),'Formulario de Preguntas'!$C$10:$FN$165,4,FALSE),"")</f>
        <v/>
      </c>
      <c r="BK206" s="25">
        <f>IF($B206='Formulario de Respuestas'!$D205,'Formulario de Respuestas'!$Y205,"ES DIFERENTE")</f>
        <v>0</v>
      </c>
      <c r="BL206" s="1" t="str">
        <f>IFERROR(VLOOKUP(CONCATENATE(BK$1,BK206),'Formulario de Preguntas'!$C$10:$FN$165,3,FALSE),"")</f>
        <v/>
      </c>
      <c r="BM206" s="1" t="str">
        <f>IFERROR(VLOOKUP(CONCATENATE(BK$1,BK206),'Formulario de Preguntas'!$C$10:$FN$165,4,FALSE),"")</f>
        <v/>
      </c>
      <c r="BN206" s="25">
        <f>IF($B206='Formulario de Respuestas'!$D205,'Formulario de Respuestas'!$Z205,"ES DIFERENTE")</f>
        <v>0</v>
      </c>
      <c r="BO206" s="1" t="str">
        <f>IFERROR(VLOOKUP(CONCATENATE(BN$1,BN206),'Formulario de Preguntas'!$C$10:$FN$165,3,FALSE),"")</f>
        <v/>
      </c>
      <c r="BP206" s="1" t="str">
        <f>IFERROR(VLOOKUP(CONCATENATE(BN$1,BN206),'Formulario de Preguntas'!$C$10:$FN$165,4,FALSE),"")</f>
        <v/>
      </c>
      <c r="BR206" s="1">
        <f t="shared" si="10"/>
        <v>0</v>
      </c>
      <c r="BS206" s="1">
        <f t="shared" si="11"/>
        <v>0.25</v>
      </c>
      <c r="BT206" s="1">
        <f t="shared" si="9"/>
        <v>0</v>
      </c>
      <c r="BU206" s="1">
        <f>COUNTIF('Formulario de Respuestas'!$E205:$Z205,"A")</f>
        <v>0</v>
      </c>
      <c r="BV206" s="1">
        <f>COUNTIF('Formulario de Respuestas'!$E205:$Z205,"B")</f>
        <v>0</v>
      </c>
      <c r="BW206" s="1">
        <f>COUNTIF('Formulario de Respuestas'!$E205:$Z205,"C")</f>
        <v>0</v>
      </c>
      <c r="BX206" s="1">
        <f>COUNTIF('Formulario de Respuestas'!$E205:$Z205,"D")</f>
        <v>0</v>
      </c>
      <c r="BY206" s="1">
        <f>COUNTIF('Formulario de Respuestas'!$E205:$Z205,"E (RESPUESTA ANULADA)")</f>
        <v>0</v>
      </c>
    </row>
    <row r="207" spans="1:77" x14ac:dyDescent="0.25">
      <c r="A207" s="1">
        <f>'Formulario de Respuestas'!C206</f>
        <v>0</v>
      </c>
      <c r="B207" s="1">
        <f>'Formulario de Respuestas'!D206</f>
        <v>0</v>
      </c>
      <c r="C207" s="25">
        <f>IF($B207='Formulario de Respuestas'!$D206,'Formulario de Respuestas'!$E206,"ES DIFERENTE")</f>
        <v>0</v>
      </c>
      <c r="D207" s="15" t="str">
        <f>IFERROR(VLOOKUP(CONCATENATE(C$1,C207),'Formulario de Preguntas'!$C$2:$FN$165,3,FALSE),"")</f>
        <v/>
      </c>
      <c r="E207" s="1" t="str">
        <f>IFERROR(VLOOKUP(CONCATENATE(C$1,C207),'Formulario de Preguntas'!$C$2:$FN$165,4,FALSE),"")</f>
        <v/>
      </c>
      <c r="F207" s="25">
        <f>IF($B207='Formulario de Respuestas'!$D206,'Formulario de Respuestas'!$F206,"ES DIFERENTE")</f>
        <v>0</v>
      </c>
      <c r="G207" s="1" t="str">
        <f>IFERROR(VLOOKUP(CONCATENATE(F$1,F207),'Formulario de Preguntas'!$C$2:$FN$165,3,FALSE),"")</f>
        <v/>
      </c>
      <c r="H207" s="1" t="str">
        <f>IFERROR(VLOOKUP(CONCATENATE(F$1,F207),'Formulario de Preguntas'!$C$2:$FN$165,4,FALSE),"")</f>
        <v/>
      </c>
      <c r="I207" s="25">
        <f>IF($B207='Formulario de Respuestas'!$D206,'Formulario de Respuestas'!$G206,"ES DIFERENTE")</f>
        <v>0</v>
      </c>
      <c r="J207" s="1" t="str">
        <f>IFERROR(VLOOKUP(CONCATENATE(I$1,I207),'Formulario de Preguntas'!$C$10:$FN$165,3,FALSE),"")</f>
        <v/>
      </c>
      <c r="K207" s="1" t="str">
        <f>IFERROR(VLOOKUP(CONCATENATE(I$1,I207),'Formulario de Preguntas'!$C$10:$FN$165,4,FALSE),"")</f>
        <v/>
      </c>
      <c r="L207" s="25">
        <f>IF($B207='Formulario de Respuestas'!$D206,'Formulario de Respuestas'!$H206,"ES DIFERENTE")</f>
        <v>0</v>
      </c>
      <c r="M207" s="1" t="str">
        <f>IFERROR(VLOOKUP(CONCATENATE(L$1,L207),'Formulario de Preguntas'!$C$10:$FN$165,3,FALSE),"")</f>
        <v/>
      </c>
      <c r="N207" s="1" t="str">
        <f>IFERROR(VLOOKUP(CONCATENATE(L$1,L207),'Formulario de Preguntas'!$C$10:$FN$165,4,FALSE),"")</f>
        <v/>
      </c>
      <c r="O207" s="25">
        <f>IF($B207='Formulario de Respuestas'!$D206,'Formulario de Respuestas'!$I206,"ES DIFERENTE")</f>
        <v>0</v>
      </c>
      <c r="P207" s="1" t="str">
        <f>IFERROR(VLOOKUP(CONCATENATE(O$1,O207),'Formulario de Preguntas'!$C$10:$FN$165,3,FALSE),"")</f>
        <v/>
      </c>
      <c r="Q207" s="1" t="str">
        <f>IFERROR(VLOOKUP(CONCATENATE(O$1,O207),'Formulario de Preguntas'!$C$10:$FN$165,4,FALSE),"")</f>
        <v/>
      </c>
      <c r="R207" s="25">
        <f>IF($B207='Formulario de Respuestas'!$D206,'Formulario de Respuestas'!$J206,"ES DIFERENTE")</f>
        <v>0</v>
      </c>
      <c r="S207" s="1" t="str">
        <f>IFERROR(VLOOKUP(CONCATENATE(R$1,R207),'Formulario de Preguntas'!$C$10:$FN$165,3,FALSE),"")</f>
        <v/>
      </c>
      <c r="T207" s="1" t="str">
        <f>IFERROR(VLOOKUP(CONCATENATE(R$1,R207),'Formulario de Preguntas'!$C$10:$FN$165,4,FALSE),"")</f>
        <v/>
      </c>
      <c r="U207" s="25">
        <f>IF($B207='Formulario de Respuestas'!$D206,'Formulario de Respuestas'!$K206,"ES DIFERENTE")</f>
        <v>0</v>
      </c>
      <c r="V207" s="1" t="str">
        <f>IFERROR(VLOOKUP(CONCATENATE(U$1,U207),'Formulario de Preguntas'!$C$10:$FN$165,3,FALSE),"")</f>
        <v/>
      </c>
      <c r="W207" s="1" t="str">
        <f>IFERROR(VLOOKUP(CONCATENATE(U$1,U207),'Formulario de Preguntas'!$C$10:$FN$165,4,FALSE),"")</f>
        <v/>
      </c>
      <c r="X207" s="25">
        <f>IF($B207='Formulario de Respuestas'!$D206,'Formulario de Respuestas'!$L206,"ES DIFERENTE")</f>
        <v>0</v>
      </c>
      <c r="Y207" s="1" t="str">
        <f>IFERROR(VLOOKUP(CONCATENATE(X$1,X207),'Formulario de Preguntas'!$C$10:$FN$165,3,FALSE),"")</f>
        <v/>
      </c>
      <c r="Z207" s="1" t="str">
        <f>IFERROR(VLOOKUP(CONCATENATE(X$1,X207),'Formulario de Preguntas'!$C$10:$FN$165,4,FALSE),"")</f>
        <v/>
      </c>
      <c r="AA207" s="25">
        <f>IF($B207='Formulario de Respuestas'!$D206,'Formulario de Respuestas'!$M206,"ES DIFERENTE")</f>
        <v>0</v>
      </c>
      <c r="AB207" s="1" t="str">
        <f>IFERROR(VLOOKUP(CONCATENATE(AA$1,AA207),'Formulario de Preguntas'!$C$10:$FN$165,3,FALSE),"")</f>
        <v/>
      </c>
      <c r="AC207" s="1" t="str">
        <f>IFERROR(VLOOKUP(CONCATENATE(AA$1,AA207),'Formulario de Preguntas'!$C$10:$FN$165,4,FALSE),"")</f>
        <v/>
      </c>
      <c r="AD207" s="25">
        <f>IF($B207='Formulario de Respuestas'!$D206,'Formulario de Respuestas'!$N206,"ES DIFERENTE")</f>
        <v>0</v>
      </c>
      <c r="AE207" s="1" t="str">
        <f>IFERROR(VLOOKUP(CONCATENATE(AD$1,AD207),'Formulario de Preguntas'!$C$10:$FN$165,3,FALSE),"")</f>
        <v/>
      </c>
      <c r="AF207" s="1" t="str">
        <f>IFERROR(VLOOKUP(CONCATENATE(AD$1,AD207),'Formulario de Preguntas'!$C$10:$FN$165,4,FALSE),"")</f>
        <v/>
      </c>
      <c r="AG207" s="25">
        <f>IF($B207='Formulario de Respuestas'!$D206,'Formulario de Respuestas'!$O206,"ES DIFERENTE")</f>
        <v>0</v>
      </c>
      <c r="AH207" s="1" t="str">
        <f>IFERROR(VLOOKUP(CONCATENATE(AG$1,AG207),'Formulario de Preguntas'!$C$10:$FN$165,3,FALSE),"")</f>
        <v/>
      </c>
      <c r="AI207" s="1" t="str">
        <f>IFERROR(VLOOKUP(CONCATENATE(AG$1,AG207),'Formulario de Preguntas'!$C$10:$FN$165,4,FALSE),"")</f>
        <v/>
      </c>
      <c r="AJ207" s="25">
        <f>IF($B207='Formulario de Respuestas'!$D206,'Formulario de Respuestas'!$P206,"ES DIFERENTE")</f>
        <v>0</v>
      </c>
      <c r="AK207" s="1" t="str">
        <f>IFERROR(VLOOKUP(CONCATENATE(AJ$1,AJ207),'Formulario de Preguntas'!$C$10:$FN$165,3,FALSE),"")</f>
        <v/>
      </c>
      <c r="AL207" s="1" t="str">
        <f>IFERROR(VLOOKUP(CONCATENATE(AJ$1,AJ207),'Formulario de Preguntas'!$C$10:$FN$165,4,FALSE),"")</f>
        <v/>
      </c>
      <c r="AM207" s="25">
        <f>IF($B207='Formulario de Respuestas'!$D206,'Formulario de Respuestas'!$Q206,"ES DIFERENTE")</f>
        <v>0</v>
      </c>
      <c r="AN207" s="1" t="str">
        <f>IFERROR(VLOOKUP(CONCATENATE(AM$1,AM207),'Formulario de Preguntas'!$C$10:$FN$165,3,FALSE),"")</f>
        <v/>
      </c>
      <c r="AO207" s="1" t="str">
        <f>IFERROR(VLOOKUP(CONCATENATE(AM$1,AM207),'Formulario de Preguntas'!$C$10:$FN$165,4,FALSE),"")</f>
        <v/>
      </c>
      <c r="AP207" s="25">
        <f>IF($B207='Formulario de Respuestas'!$D206,'Formulario de Respuestas'!$R206,"ES DIFERENTE")</f>
        <v>0</v>
      </c>
      <c r="AQ207" s="1" t="str">
        <f>IFERROR(VLOOKUP(CONCATENATE(AP$1,AP207),'Formulario de Preguntas'!$C$10:$FN$165,3,FALSE),"")</f>
        <v/>
      </c>
      <c r="AR207" s="1" t="str">
        <f>IFERROR(VLOOKUP(CONCATENATE(AP$1,AP207),'Formulario de Preguntas'!$C$10:$FN$165,4,FALSE),"")</f>
        <v/>
      </c>
      <c r="AS207" s="25">
        <f>IF($B207='Formulario de Respuestas'!$D206,'Formulario de Respuestas'!$S206,"ES DIFERENTE")</f>
        <v>0</v>
      </c>
      <c r="AT207" s="1" t="str">
        <f>IFERROR(VLOOKUP(CONCATENATE(AS$1,AS207),'Formulario de Preguntas'!$C$10:$FN$165,3,FALSE),"")</f>
        <v/>
      </c>
      <c r="AU207" s="1" t="str">
        <f>IFERROR(VLOOKUP(CONCATENATE(AS$1,AS207),'Formulario de Preguntas'!$C$10:$FN$165,4,FALSE),"")</f>
        <v/>
      </c>
      <c r="AV207" s="25">
        <f>IF($B207='Formulario de Respuestas'!$D206,'Formulario de Respuestas'!$T206,"ES DIFERENTE")</f>
        <v>0</v>
      </c>
      <c r="AW207" s="1" t="str">
        <f>IFERROR(VLOOKUP(CONCATENATE(AV$1,AV207),'Formulario de Preguntas'!$C$10:$FN$165,3,FALSE),"")</f>
        <v/>
      </c>
      <c r="AX207" s="1" t="str">
        <f>IFERROR(VLOOKUP(CONCATENATE(AV$1,AV207),'Formulario de Preguntas'!$C$10:$FN$165,4,FALSE),"")</f>
        <v/>
      </c>
      <c r="AY207" s="25">
        <f>IF($B207='Formulario de Respuestas'!$D206,'Formulario de Respuestas'!$U206,"ES DIFERENTE")</f>
        <v>0</v>
      </c>
      <c r="AZ207" s="1" t="str">
        <f>IFERROR(VLOOKUP(CONCATENATE(AY$1,AY207),'Formulario de Preguntas'!$C$10:$FN$165,3,FALSE),"")</f>
        <v/>
      </c>
      <c r="BA207" s="1" t="str">
        <f>IFERROR(VLOOKUP(CONCATENATE(AY$1,AY207),'Formulario de Preguntas'!$C$10:$FN$165,4,FALSE),"")</f>
        <v/>
      </c>
      <c r="BB207" s="25">
        <f>IF($B207='Formulario de Respuestas'!$D206,'Formulario de Respuestas'!$V206,"ES DIFERENTE")</f>
        <v>0</v>
      </c>
      <c r="BC207" s="1" t="str">
        <f>IFERROR(VLOOKUP(CONCATENATE(BB$1,BB207),'Formulario de Preguntas'!$C$10:$FN$165,3,FALSE),"")</f>
        <v/>
      </c>
      <c r="BD207" s="1" t="str">
        <f>IFERROR(VLOOKUP(CONCATENATE(BB$1,BB207),'Formulario de Preguntas'!$C$10:$FN$165,4,FALSE),"")</f>
        <v/>
      </c>
      <c r="BE207" s="25">
        <f>IF($B207='Formulario de Respuestas'!$D206,'Formulario de Respuestas'!$W206,"ES DIFERENTE")</f>
        <v>0</v>
      </c>
      <c r="BF207" s="1" t="str">
        <f>IFERROR(VLOOKUP(CONCATENATE(BE$1,BE207),'Formulario de Preguntas'!$C$10:$FN$165,3,FALSE),"")</f>
        <v/>
      </c>
      <c r="BG207" s="1" t="str">
        <f>IFERROR(VLOOKUP(CONCATENATE(BE$1,BE207),'Formulario de Preguntas'!$C$10:$FN$165,4,FALSE),"")</f>
        <v/>
      </c>
      <c r="BH207" s="25">
        <f>IF($B207='Formulario de Respuestas'!$D206,'Formulario de Respuestas'!$X206,"ES DIFERENTE")</f>
        <v>0</v>
      </c>
      <c r="BI207" s="1" t="str">
        <f>IFERROR(VLOOKUP(CONCATENATE(BH$1,BH207),'Formulario de Preguntas'!$C$10:$FN$165,3,FALSE),"")</f>
        <v/>
      </c>
      <c r="BJ207" s="1" t="str">
        <f>IFERROR(VLOOKUP(CONCATENATE(BH$1,BH207),'Formulario de Preguntas'!$C$10:$FN$165,4,FALSE),"")</f>
        <v/>
      </c>
      <c r="BK207" s="25">
        <f>IF($B207='Formulario de Respuestas'!$D206,'Formulario de Respuestas'!$Y206,"ES DIFERENTE")</f>
        <v>0</v>
      </c>
      <c r="BL207" s="1" t="str">
        <f>IFERROR(VLOOKUP(CONCATENATE(BK$1,BK207),'Formulario de Preguntas'!$C$10:$FN$165,3,FALSE),"")</f>
        <v/>
      </c>
      <c r="BM207" s="1" t="str">
        <f>IFERROR(VLOOKUP(CONCATENATE(BK$1,BK207),'Formulario de Preguntas'!$C$10:$FN$165,4,FALSE),"")</f>
        <v/>
      </c>
      <c r="BN207" s="25">
        <f>IF($B207='Formulario de Respuestas'!$D206,'Formulario de Respuestas'!$Z206,"ES DIFERENTE")</f>
        <v>0</v>
      </c>
      <c r="BO207" s="1" t="str">
        <f>IFERROR(VLOOKUP(CONCATENATE(BN$1,BN207),'Formulario de Preguntas'!$C$10:$FN$165,3,FALSE),"")</f>
        <v/>
      </c>
      <c r="BP207" s="1" t="str">
        <f>IFERROR(VLOOKUP(CONCATENATE(BN$1,BN207),'Formulario de Preguntas'!$C$10:$FN$165,4,FALSE),"")</f>
        <v/>
      </c>
      <c r="BR207" s="1">
        <f t="shared" si="10"/>
        <v>0</v>
      </c>
      <c r="BS207" s="1">
        <f t="shared" si="11"/>
        <v>0.25</v>
      </c>
      <c r="BT207" s="1">
        <f t="shared" si="9"/>
        <v>0</v>
      </c>
      <c r="BU207" s="1">
        <f>COUNTIF('Formulario de Respuestas'!$E206:$Z206,"A")</f>
        <v>0</v>
      </c>
      <c r="BV207" s="1">
        <f>COUNTIF('Formulario de Respuestas'!$E206:$Z206,"B")</f>
        <v>0</v>
      </c>
      <c r="BW207" s="1">
        <f>COUNTIF('Formulario de Respuestas'!$E206:$Z206,"C")</f>
        <v>0</v>
      </c>
      <c r="BX207" s="1">
        <f>COUNTIF('Formulario de Respuestas'!$E206:$Z206,"D")</f>
        <v>0</v>
      </c>
      <c r="BY207" s="1">
        <f>COUNTIF('Formulario de Respuestas'!$E206:$Z206,"E (RESPUESTA ANULADA)")</f>
        <v>0</v>
      </c>
    </row>
    <row r="208" spans="1:77" x14ac:dyDescent="0.25">
      <c r="A208" s="1">
        <f>'Formulario de Respuestas'!C207</f>
        <v>0</v>
      </c>
      <c r="B208" s="1">
        <f>'Formulario de Respuestas'!D207</f>
        <v>0</v>
      </c>
      <c r="C208" s="25">
        <f>IF($B208='Formulario de Respuestas'!$D207,'Formulario de Respuestas'!$E207,"ES DIFERENTE")</f>
        <v>0</v>
      </c>
      <c r="D208" s="15" t="str">
        <f>IFERROR(VLOOKUP(CONCATENATE(C$1,C208),'Formulario de Preguntas'!$C$2:$FN$165,3,FALSE),"")</f>
        <v/>
      </c>
      <c r="E208" s="1" t="str">
        <f>IFERROR(VLOOKUP(CONCATENATE(C$1,C208),'Formulario de Preguntas'!$C$2:$FN$165,4,FALSE),"")</f>
        <v/>
      </c>
      <c r="F208" s="25">
        <f>IF($B208='Formulario de Respuestas'!$D207,'Formulario de Respuestas'!$F207,"ES DIFERENTE")</f>
        <v>0</v>
      </c>
      <c r="G208" s="1" t="str">
        <f>IFERROR(VLOOKUP(CONCATENATE(F$1,F208),'Formulario de Preguntas'!$C$2:$FN$165,3,FALSE),"")</f>
        <v/>
      </c>
      <c r="H208" s="1" t="str">
        <f>IFERROR(VLOOKUP(CONCATENATE(F$1,F208),'Formulario de Preguntas'!$C$2:$FN$165,4,FALSE),"")</f>
        <v/>
      </c>
      <c r="I208" s="25">
        <f>IF($B208='Formulario de Respuestas'!$D207,'Formulario de Respuestas'!$G207,"ES DIFERENTE")</f>
        <v>0</v>
      </c>
      <c r="J208" s="1" t="str">
        <f>IFERROR(VLOOKUP(CONCATENATE(I$1,I208),'Formulario de Preguntas'!$C$10:$FN$165,3,FALSE),"")</f>
        <v/>
      </c>
      <c r="K208" s="1" t="str">
        <f>IFERROR(VLOOKUP(CONCATENATE(I$1,I208),'Formulario de Preguntas'!$C$10:$FN$165,4,FALSE),"")</f>
        <v/>
      </c>
      <c r="L208" s="25">
        <f>IF($B208='Formulario de Respuestas'!$D207,'Formulario de Respuestas'!$H207,"ES DIFERENTE")</f>
        <v>0</v>
      </c>
      <c r="M208" s="1" t="str">
        <f>IFERROR(VLOOKUP(CONCATENATE(L$1,L208),'Formulario de Preguntas'!$C$10:$FN$165,3,FALSE),"")</f>
        <v/>
      </c>
      <c r="N208" s="1" t="str">
        <f>IFERROR(VLOOKUP(CONCATENATE(L$1,L208),'Formulario de Preguntas'!$C$10:$FN$165,4,FALSE),"")</f>
        <v/>
      </c>
      <c r="O208" s="25">
        <f>IF($B208='Formulario de Respuestas'!$D207,'Formulario de Respuestas'!$I207,"ES DIFERENTE")</f>
        <v>0</v>
      </c>
      <c r="P208" s="1" t="str">
        <f>IFERROR(VLOOKUP(CONCATENATE(O$1,O208),'Formulario de Preguntas'!$C$10:$FN$165,3,FALSE),"")</f>
        <v/>
      </c>
      <c r="Q208" s="1" t="str">
        <f>IFERROR(VLOOKUP(CONCATENATE(O$1,O208),'Formulario de Preguntas'!$C$10:$FN$165,4,FALSE),"")</f>
        <v/>
      </c>
      <c r="R208" s="25">
        <f>IF($B208='Formulario de Respuestas'!$D207,'Formulario de Respuestas'!$J207,"ES DIFERENTE")</f>
        <v>0</v>
      </c>
      <c r="S208" s="1" t="str">
        <f>IFERROR(VLOOKUP(CONCATENATE(R$1,R208),'Formulario de Preguntas'!$C$10:$FN$165,3,FALSE),"")</f>
        <v/>
      </c>
      <c r="T208" s="1" t="str">
        <f>IFERROR(VLOOKUP(CONCATENATE(R$1,R208),'Formulario de Preguntas'!$C$10:$FN$165,4,FALSE),"")</f>
        <v/>
      </c>
      <c r="U208" s="25">
        <f>IF($B208='Formulario de Respuestas'!$D207,'Formulario de Respuestas'!$K207,"ES DIFERENTE")</f>
        <v>0</v>
      </c>
      <c r="V208" s="1" t="str">
        <f>IFERROR(VLOOKUP(CONCATENATE(U$1,U208),'Formulario de Preguntas'!$C$10:$FN$165,3,FALSE),"")</f>
        <v/>
      </c>
      <c r="W208" s="1" t="str">
        <f>IFERROR(VLOOKUP(CONCATENATE(U$1,U208),'Formulario de Preguntas'!$C$10:$FN$165,4,FALSE),"")</f>
        <v/>
      </c>
      <c r="X208" s="25">
        <f>IF($B208='Formulario de Respuestas'!$D207,'Formulario de Respuestas'!$L207,"ES DIFERENTE")</f>
        <v>0</v>
      </c>
      <c r="Y208" s="1" t="str">
        <f>IFERROR(VLOOKUP(CONCATENATE(X$1,X208),'Formulario de Preguntas'!$C$10:$FN$165,3,FALSE),"")</f>
        <v/>
      </c>
      <c r="Z208" s="1" t="str">
        <f>IFERROR(VLOOKUP(CONCATENATE(X$1,X208),'Formulario de Preguntas'!$C$10:$FN$165,4,FALSE),"")</f>
        <v/>
      </c>
      <c r="AA208" s="25">
        <f>IF($B208='Formulario de Respuestas'!$D207,'Formulario de Respuestas'!$M207,"ES DIFERENTE")</f>
        <v>0</v>
      </c>
      <c r="AB208" s="1" t="str">
        <f>IFERROR(VLOOKUP(CONCATENATE(AA$1,AA208),'Formulario de Preguntas'!$C$10:$FN$165,3,FALSE),"")</f>
        <v/>
      </c>
      <c r="AC208" s="1" t="str">
        <f>IFERROR(VLOOKUP(CONCATENATE(AA$1,AA208),'Formulario de Preguntas'!$C$10:$FN$165,4,FALSE),"")</f>
        <v/>
      </c>
      <c r="AD208" s="25">
        <f>IF($B208='Formulario de Respuestas'!$D207,'Formulario de Respuestas'!$N207,"ES DIFERENTE")</f>
        <v>0</v>
      </c>
      <c r="AE208" s="1" t="str">
        <f>IFERROR(VLOOKUP(CONCATENATE(AD$1,AD208),'Formulario de Preguntas'!$C$10:$FN$165,3,FALSE),"")</f>
        <v/>
      </c>
      <c r="AF208" s="1" t="str">
        <f>IFERROR(VLOOKUP(CONCATENATE(AD$1,AD208),'Formulario de Preguntas'!$C$10:$FN$165,4,FALSE),"")</f>
        <v/>
      </c>
      <c r="AG208" s="25">
        <f>IF($B208='Formulario de Respuestas'!$D207,'Formulario de Respuestas'!$O207,"ES DIFERENTE")</f>
        <v>0</v>
      </c>
      <c r="AH208" s="1" t="str">
        <f>IFERROR(VLOOKUP(CONCATENATE(AG$1,AG208),'Formulario de Preguntas'!$C$10:$FN$165,3,FALSE),"")</f>
        <v/>
      </c>
      <c r="AI208" s="1" t="str">
        <f>IFERROR(VLOOKUP(CONCATENATE(AG$1,AG208),'Formulario de Preguntas'!$C$10:$FN$165,4,FALSE),"")</f>
        <v/>
      </c>
      <c r="AJ208" s="25">
        <f>IF($B208='Formulario de Respuestas'!$D207,'Formulario de Respuestas'!$P207,"ES DIFERENTE")</f>
        <v>0</v>
      </c>
      <c r="AK208" s="1" t="str">
        <f>IFERROR(VLOOKUP(CONCATENATE(AJ$1,AJ208),'Formulario de Preguntas'!$C$10:$FN$165,3,FALSE),"")</f>
        <v/>
      </c>
      <c r="AL208" s="1" t="str">
        <f>IFERROR(VLOOKUP(CONCATENATE(AJ$1,AJ208),'Formulario de Preguntas'!$C$10:$FN$165,4,FALSE),"")</f>
        <v/>
      </c>
      <c r="AM208" s="25">
        <f>IF($B208='Formulario de Respuestas'!$D207,'Formulario de Respuestas'!$Q207,"ES DIFERENTE")</f>
        <v>0</v>
      </c>
      <c r="AN208" s="1" t="str">
        <f>IFERROR(VLOOKUP(CONCATENATE(AM$1,AM208),'Formulario de Preguntas'!$C$10:$FN$165,3,FALSE),"")</f>
        <v/>
      </c>
      <c r="AO208" s="1" t="str">
        <f>IFERROR(VLOOKUP(CONCATENATE(AM$1,AM208),'Formulario de Preguntas'!$C$10:$FN$165,4,FALSE),"")</f>
        <v/>
      </c>
      <c r="AP208" s="25">
        <f>IF($B208='Formulario de Respuestas'!$D207,'Formulario de Respuestas'!$R207,"ES DIFERENTE")</f>
        <v>0</v>
      </c>
      <c r="AQ208" s="1" t="str">
        <f>IFERROR(VLOOKUP(CONCATENATE(AP$1,AP208),'Formulario de Preguntas'!$C$10:$FN$165,3,FALSE),"")</f>
        <v/>
      </c>
      <c r="AR208" s="1" t="str">
        <f>IFERROR(VLOOKUP(CONCATENATE(AP$1,AP208),'Formulario de Preguntas'!$C$10:$FN$165,4,FALSE),"")</f>
        <v/>
      </c>
      <c r="AS208" s="25">
        <f>IF($B208='Formulario de Respuestas'!$D207,'Formulario de Respuestas'!$S207,"ES DIFERENTE")</f>
        <v>0</v>
      </c>
      <c r="AT208" s="1" t="str">
        <f>IFERROR(VLOOKUP(CONCATENATE(AS$1,AS208),'Formulario de Preguntas'!$C$10:$FN$165,3,FALSE),"")</f>
        <v/>
      </c>
      <c r="AU208" s="1" t="str">
        <f>IFERROR(VLOOKUP(CONCATENATE(AS$1,AS208),'Formulario de Preguntas'!$C$10:$FN$165,4,FALSE),"")</f>
        <v/>
      </c>
      <c r="AV208" s="25">
        <f>IF($B208='Formulario de Respuestas'!$D207,'Formulario de Respuestas'!$T207,"ES DIFERENTE")</f>
        <v>0</v>
      </c>
      <c r="AW208" s="1" t="str">
        <f>IFERROR(VLOOKUP(CONCATENATE(AV$1,AV208),'Formulario de Preguntas'!$C$10:$FN$165,3,FALSE),"")</f>
        <v/>
      </c>
      <c r="AX208" s="1" t="str">
        <f>IFERROR(VLOOKUP(CONCATENATE(AV$1,AV208),'Formulario de Preguntas'!$C$10:$FN$165,4,FALSE),"")</f>
        <v/>
      </c>
      <c r="AY208" s="25">
        <f>IF($B208='Formulario de Respuestas'!$D207,'Formulario de Respuestas'!$U207,"ES DIFERENTE")</f>
        <v>0</v>
      </c>
      <c r="AZ208" s="1" t="str">
        <f>IFERROR(VLOOKUP(CONCATENATE(AY$1,AY208),'Formulario de Preguntas'!$C$10:$FN$165,3,FALSE),"")</f>
        <v/>
      </c>
      <c r="BA208" s="1" t="str">
        <f>IFERROR(VLOOKUP(CONCATENATE(AY$1,AY208),'Formulario de Preguntas'!$C$10:$FN$165,4,FALSE),"")</f>
        <v/>
      </c>
      <c r="BB208" s="25">
        <f>IF($B208='Formulario de Respuestas'!$D207,'Formulario de Respuestas'!$V207,"ES DIFERENTE")</f>
        <v>0</v>
      </c>
      <c r="BC208" s="1" t="str">
        <f>IFERROR(VLOOKUP(CONCATENATE(BB$1,BB208),'Formulario de Preguntas'!$C$10:$FN$165,3,FALSE),"")</f>
        <v/>
      </c>
      <c r="BD208" s="1" t="str">
        <f>IFERROR(VLOOKUP(CONCATENATE(BB$1,BB208),'Formulario de Preguntas'!$C$10:$FN$165,4,FALSE),"")</f>
        <v/>
      </c>
      <c r="BE208" s="25">
        <f>IF($B208='Formulario de Respuestas'!$D207,'Formulario de Respuestas'!$W207,"ES DIFERENTE")</f>
        <v>0</v>
      </c>
      <c r="BF208" s="1" t="str">
        <f>IFERROR(VLOOKUP(CONCATENATE(BE$1,BE208),'Formulario de Preguntas'!$C$10:$FN$165,3,FALSE),"")</f>
        <v/>
      </c>
      <c r="BG208" s="1" t="str">
        <f>IFERROR(VLOOKUP(CONCATENATE(BE$1,BE208),'Formulario de Preguntas'!$C$10:$FN$165,4,FALSE),"")</f>
        <v/>
      </c>
      <c r="BH208" s="25">
        <f>IF($B208='Formulario de Respuestas'!$D207,'Formulario de Respuestas'!$X207,"ES DIFERENTE")</f>
        <v>0</v>
      </c>
      <c r="BI208" s="1" t="str">
        <f>IFERROR(VLOOKUP(CONCATENATE(BH$1,BH208),'Formulario de Preguntas'!$C$10:$FN$165,3,FALSE),"")</f>
        <v/>
      </c>
      <c r="BJ208" s="1" t="str">
        <f>IFERROR(VLOOKUP(CONCATENATE(BH$1,BH208),'Formulario de Preguntas'!$C$10:$FN$165,4,FALSE),"")</f>
        <v/>
      </c>
      <c r="BK208" s="25">
        <f>IF($B208='Formulario de Respuestas'!$D207,'Formulario de Respuestas'!$Y207,"ES DIFERENTE")</f>
        <v>0</v>
      </c>
      <c r="BL208" s="1" t="str">
        <f>IFERROR(VLOOKUP(CONCATENATE(BK$1,BK208),'Formulario de Preguntas'!$C$10:$FN$165,3,FALSE),"")</f>
        <v/>
      </c>
      <c r="BM208" s="1" t="str">
        <f>IFERROR(VLOOKUP(CONCATENATE(BK$1,BK208),'Formulario de Preguntas'!$C$10:$FN$165,4,FALSE),"")</f>
        <v/>
      </c>
      <c r="BN208" s="25">
        <f>IF($B208='Formulario de Respuestas'!$D207,'Formulario de Respuestas'!$Z207,"ES DIFERENTE")</f>
        <v>0</v>
      </c>
      <c r="BO208" s="1" t="str">
        <f>IFERROR(VLOOKUP(CONCATENATE(BN$1,BN208),'Formulario de Preguntas'!$C$10:$FN$165,3,FALSE),"")</f>
        <v/>
      </c>
      <c r="BP208" s="1" t="str">
        <f>IFERROR(VLOOKUP(CONCATENATE(BN$1,BN208),'Formulario de Preguntas'!$C$10:$FN$165,4,FALSE),"")</f>
        <v/>
      </c>
      <c r="BR208" s="1">
        <f t="shared" si="10"/>
        <v>0</v>
      </c>
      <c r="BS208" s="1">
        <f t="shared" si="11"/>
        <v>0.25</v>
      </c>
      <c r="BT208" s="1">
        <f t="shared" si="9"/>
        <v>0</v>
      </c>
      <c r="BU208" s="1">
        <f>COUNTIF('Formulario de Respuestas'!$E207:$Z207,"A")</f>
        <v>0</v>
      </c>
      <c r="BV208" s="1">
        <f>COUNTIF('Formulario de Respuestas'!$E207:$Z207,"B")</f>
        <v>0</v>
      </c>
      <c r="BW208" s="1">
        <f>COUNTIF('Formulario de Respuestas'!$E207:$Z207,"C")</f>
        <v>0</v>
      </c>
      <c r="BX208" s="1">
        <f>COUNTIF('Formulario de Respuestas'!$E207:$Z207,"D")</f>
        <v>0</v>
      </c>
      <c r="BY208" s="1">
        <f>COUNTIF('Formulario de Respuestas'!$E207:$Z207,"E (RESPUESTA ANULADA)")</f>
        <v>0</v>
      </c>
    </row>
    <row r="209" spans="1:77" x14ac:dyDescent="0.25">
      <c r="A209" s="1">
        <f>'Formulario de Respuestas'!C208</f>
        <v>0</v>
      </c>
      <c r="B209" s="1">
        <f>'Formulario de Respuestas'!D208</f>
        <v>0</v>
      </c>
      <c r="C209" s="25">
        <f>IF($B209='Formulario de Respuestas'!$D208,'Formulario de Respuestas'!$E208,"ES DIFERENTE")</f>
        <v>0</v>
      </c>
      <c r="D209" s="15" t="str">
        <f>IFERROR(VLOOKUP(CONCATENATE(C$1,C209),'Formulario de Preguntas'!$C$2:$FN$165,3,FALSE),"")</f>
        <v/>
      </c>
      <c r="E209" s="1" t="str">
        <f>IFERROR(VLOOKUP(CONCATENATE(C$1,C209),'Formulario de Preguntas'!$C$2:$FN$165,4,FALSE),"")</f>
        <v/>
      </c>
      <c r="F209" s="25">
        <f>IF($B209='Formulario de Respuestas'!$D208,'Formulario de Respuestas'!$F208,"ES DIFERENTE")</f>
        <v>0</v>
      </c>
      <c r="G209" s="1" t="str">
        <f>IFERROR(VLOOKUP(CONCATENATE(F$1,F209),'Formulario de Preguntas'!$C$2:$FN$165,3,FALSE),"")</f>
        <v/>
      </c>
      <c r="H209" s="1" t="str">
        <f>IFERROR(VLOOKUP(CONCATENATE(F$1,F209),'Formulario de Preguntas'!$C$2:$FN$165,4,FALSE),"")</f>
        <v/>
      </c>
      <c r="I209" s="25">
        <f>IF($B209='Formulario de Respuestas'!$D208,'Formulario de Respuestas'!$G208,"ES DIFERENTE")</f>
        <v>0</v>
      </c>
      <c r="J209" s="1" t="str">
        <f>IFERROR(VLOOKUP(CONCATENATE(I$1,I209),'Formulario de Preguntas'!$C$10:$FN$165,3,FALSE),"")</f>
        <v/>
      </c>
      <c r="K209" s="1" t="str">
        <f>IFERROR(VLOOKUP(CONCATENATE(I$1,I209),'Formulario de Preguntas'!$C$10:$FN$165,4,FALSE),"")</f>
        <v/>
      </c>
      <c r="L209" s="25">
        <f>IF($B209='Formulario de Respuestas'!$D208,'Formulario de Respuestas'!$H208,"ES DIFERENTE")</f>
        <v>0</v>
      </c>
      <c r="M209" s="1" t="str">
        <f>IFERROR(VLOOKUP(CONCATENATE(L$1,L209),'Formulario de Preguntas'!$C$10:$FN$165,3,FALSE),"")</f>
        <v/>
      </c>
      <c r="N209" s="1" t="str">
        <f>IFERROR(VLOOKUP(CONCATENATE(L$1,L209),'Formulario de Preguntas'!$C$10:$FN$165,4,FALSE),"")</f>
        <v/>
      </c>
      <c r="O209" s="25">
        <f>IF($B209='Formulario de Respuestas'!$D208,'Formulario de Respuestas'!$I208,"ES DIFERENTE")</f>
        <v>0</v>
      </c>
      <c r="P209" s="1" t="str">
        <f>IFERROR(VLOOKUP(CONCATENATE(O$1,O209),'Formulario de Preguntas'!$C$10:$FN$165,3,FALSE),"")</f>
        <v/>
      </c>
      <c r="Q209" s="1" t="str">
        <f>IFERROR(VLOOKUP(CONCATENATE(O$1,O209),'Formulario de Preguntas'!$C$10:$FN$165,4,FALSE),"")</f>
        <v/>
      </c>
      <c r="R209" s="25">
        <f>IF($B209='Formulario de Respuestas'!$D208,'Formulario de Respuestas'!$J208,"ES DIFERENTE")</f>
        <v>0</v>
      </c>
      <c r="S209" s="1" t="str">
        <f>IFERROR(VLOOKUP(CONCATENATE(R$1,R209),'Formulario de Preguntas'!$C$10:$FN$165,3,FALSE),"")</f>
        <v/>
      </c>
      <c r="T209" s="1" t="str">
        <f>IFERROR(VLOOKUP(CONCATENATE(R$1,R209),'Formulario de Preguntas'!$C$10:$FN$165,4,FALSE),"")</f>
        <v/>
      </c>
      <c r="U209" s="25">
        <f>IF($B209='Formulario de Respuestas'!$D208,'Formulario de Respuestas'!$K208,"ES DIFERENTE")</f>
        <v>0</v>
      </c>
      <c r="V209" s="1" t="str">
        <f>IFERROR(VLOOKUP(CONCATENATE(U$1,U209),'Formulario de Preguntas'!$C$10:$FN$165,3,FALSE),"")</f>
        <v/>
      </c>
      <c r="W209" s="1" t="str">
        <f>IFERROR(VLOOKUP(CONCATENATE(U$1,U209),'Formulario de Preguntas'!$C$10:$FN$165,4,FALSE),"")</f>
        <v/>
      </c>
      <c r="X209" s="25">
        <f>IF($B209='Formulario de Respuestas'!$D208,'Formulario de Respuestas'!$L208,"ES DIFERENTE")</f>
        <v>0</v>
      </c>
      <c r="Y209" s="1" t="str">
        <f>IFERROR(VLOOKUP(CONCATENATE(X$1,X209),'Formulario de Preguntas'!$C$10:$FN$165,3,FALSE),"")</f>
        <v/>
      </c>
      <c r="Z209" s="1" t="str">
        <f>IFERROR(VLOOKUP(CONCATENATE(X$1,X209),'Formulario de Preguntas'!$C$10:$FN$165,4,FALSE),"")</f>
        <v/>
      </c>
      <c r="AA209" s="25">
        <f>IF($B209='Formulario de Respuestas'!$D208,'Formulario de Respuestas'!$M208,"ES DIFERENTE")</f>
        <v>0</v>
      </c>
      <c r="AB209" s="1" t="str">
        <f>IFERROR(VLOOKUP(CONCATENATE(AA$1,AA209),'Formulario de Preguntas'!$C$10:$FN$165,3,FALSE),"")</f>
        <v/>
      </c>
      <c r="AC209" s="1" t="str">
        <f>IFERROR(VLOOKUP(CONCATENATE(AA$1,AA209),'Formulario de Preguntas'!$C$10:$FN$165,4,FALSE),"")</f>
        <v/>
      </c>
      <c r="AD209" s="25">
        <f>IF($B209='Formulario de Respuestas'!$D208,'Formulario de Respuestas'!$N208,"ES DIFERENTE")</f>
        <v>0</v>
      </c>
      <c r="AE209" s="1" t="str">
        <f>IFERROR(VLOOKUP(CONCATENATE(AD$1,AD209),'Formulario de Preguntas'!$C$10:$FN$165,3,FALSE),"")</f>
        <v/>
      </c>
      <c r="AF209" s="1" t="str">
        <f>IFERROR(VLOOKUP(CONCATENATE(AD$1,AD209),'Formulario de Preguntas'!$C$10:$FN$165,4,FALSE),"")</f>
        <v/>
      </c>
      <c r="AG209" s="25">
        <f>IF($B209='Formulario de Respuestas'!$D208,'Formulario de Respuestas'!$O208,"ES DIFERENTE")</f>
        <v>0</v>
      </c>
      <c r="AH209" s="1" t="str">
        <f>IFERROR(VLOOKUP(CONCATENATE(AG$1,AG209),'Formulario de Preguntas'!$C$10:$FN$165,3,FALSE),"")</f>
        <v/>
      </c>
      <c r="AI209" s="1" t="str">
        <f>IFERROR(VLOOKUP(CONCATENATE(AG$1,AG209),'Formulario de Preguntas'!$C$10:$FN$165,4,FALSE),"")</f>
        <v/>
      </c>
      <c r="AJ209" s="25">
        <f>IF($B209='Formulario de Respuestas'!$D208,'Formulario de Respuestas'!$P208,"ES DIFERENTE")</f>
        <v>0</v>
      </c>
      <c r="AK209" s="1" t="str">
        <f>IFERROR(VLOOKUP(CONCATENATE(AJ$1,AJ209),'Formulario de Preguntas'!$C$10:$FN$165,3,FALSE),"")</f>
        <v/>
      </c>
      <c r="AL209" s="1" t="str">
        <f>IFERROR(VLOOKUP(CONCATENATE(AJ$1,AJ209),'Formulario de Preguntas'!$C$10:$FN$165,4,FALSE),"")</f>
        <v/>
      </c>
      <c r="AM209" s="25">
        <f>IF($B209='Formulario de Respuestas'!$D208,'Formulario de Respuestas'!$Q208,"ES DIFERENTE")</f>
        <v>0</v>
      </c>
      <c r="AN209" s="1" t="str">
        <f>IFERROR(VLOOKUP(CONCATENATE(AM$1,AM209),'Formulario de Preguntas'!$C$10:$FN$165,3,FALSE),"")</f>
        <v/>
      </c>
      <c r="AO209" s="1" t="str">
        <f>IFERROR(VLOOKUP(CONCATENATE(AM$1,AM209),'Formulario de Preguntas'!$C$10:$FN$165,4,FALSE),"")</f>
        <v/>
      </c>
      <c r="AP209" s="25">
        <f>IF($B209='Formulario de Respuestas'!$D208,'Formulario de Respuestas'!$R208,"ES DIFERENTE")</f>
        <v>0</v>
      </c>
      <c r="AQ209" s="1" t="str">
        <f>IFERROR(VLOOKUP(CONCATENATE(AP$1,AP209),'Formulario de Preguntas'!$C$10:$FN$165,3,FALSE),"")</f>
        <v/>
      </c>
      <c r="AR209" s="1" t="str">
        <f>IFERROR(VLOOKUP(CONCATENATE(AP$1,AP209),'Formulario de Preguntas'!$C$10:$FN$165,4,FALSE),"")</f>
        <v/>
      </c>
      <c r="AS209" s="25">
        <f>IF($B209='Formulario de Respuestas'!$D208,'Formulario de Respuestas'!$S208,"ES DIFERENTE")</f>
        <v>0</v>
      </c>
      <c r="AT209" s="1" t="str">
        <f>IFERROR(VLOOKUP(CONCATENATE(AS$1,AS209),'Formulario de Preguntas'!$C$10:$FN$165,3,FALSE),"")</f>
        <v/>
      </c>
      <c r="AU209" s="1" t="str">
        <f>IFERROR(VLOOKUP(CONCATENATE(AS$1,AS209),'Formulario de Preguntas'!$C$10:$FN$165,4,FALSE),"")</f>
        <v/>
      </c>
      <c r="AV209" s="25">
        <f>IF($B209='Formulario de Respuestas'!$D208,'Formulario de Respuestas'!$T208,"ES DIFERENTE")</f>
        <v>0</v>
      </c>
      <c r="AW209" s="1" t="str">
        <f>IFERROR(VLOOKUP(CONCATENATE(AV$1,AV209),'Formulario de Preguntas'!$C$10:$FN$165,3,FALSE),"")</f>
        <v/>
      </c>
      <c r="AX209" s="1" t="str">
        <f>IFERROR(VLOOKUP(CONCATENATE(AV$1,AV209),'Formulario de Preguntas'!$C$10:$FN$165,4,FALSE),"")</f>
        <v/>
      </c>
      <c r="AY209" s="25">
        <f>IF($B209='Formulario de Respuestas'!$D208,'Formulario de Respuestas'!$U208,"ES DIFERENTE")</f>
        <v>0</v>
      </c>
      <c r="AZ209" s="1" t="str">
        <f>IFERROR(VLOOKUP(CONCATENATE(AY$1,AY209),'Formulario de Preguntas'!$C$10:$FN$165,3,FALSE),"")</f>
        <v/>
      </c>
      <c r="BA209" s="1" t="str">
        <f>IFERROR(VLOOKUP(CONCATENATE(AY$1,AY209),'Formulario de Preguntas'!$C$10:$FN$165,4,FALSE),"")</f>
        <v/>
      </c>
      <c r="BB209" s="25">
        <f>IF($B209='Formulario de Respuestas'!$D208,'Formulario de Respuestas'!$V208,"ES DIFERENTE")</f>
        <v>0</v>
      </c>
      <c r="BC209" s="1" t="str">
        <f>IFERROR(VLOOKUP(CONCATENATE(BB$1,BB209),'Formulario de Preguntas'!$C$10:$FN$165,3,FALSE),"")</f>
        <v/>
      </c>
      <c r="BD209" s="1" t="str">
        <f>IFERROR(VLOOKUP(CONCATENATE(BB$1,BB209),'Formulario de Preguntas'!$C$10:$FN$165,4,FALSE),"")</f>
        <v/>
      </c>
      <c r="BE209" s="25">
        <f>IF($B209='Formulario de Respuestas'!$D208,'Formulario de Respuestas'!$W208,"ES DIFERENTE")</f>
        <v>0</v>
      </c>
      <c r="BF209" s="1" t="str">
        <f>IFERROR(VLOOKUP(CONCATENATE(BE$1,BE209),'Formulario de Preguntas'!$C$10:$FN$165,3,FALSE),"")</f>
        <v/>
      </c>
      <c r="BG209" s="1" t="str">
        <f>IFERROR(VLOOKUP(CONCATENATE(BE$1,BE209),'Formulario de Preguntas'!$C$10:$FN$165,4,FALSE),"")</f>
        <v/>
      </c>
      <c r="BH209" s="25">
        <f>IF($B209='Formulario de Respuestas'!$D208,'Formulario de Respuestas'!$X208,"ES DIFERENTE")</f>
        <v>0</v>
      </c>
      <c r="BI209" s="1" t="str">
        <f>IFERROR(VLOOKUP(CONCATENATE(BH$1,BH209),'Formulario de Preguntas'!$C$10:$FN$165,3,FALSE),"")</f>
        <v/>
      </c>
      <c r="BJ209" s="1" t="str">
        <f>IFERROR(VLOOKUP(CONCATENATE(BH$1,BH209),'Formulario de Preguntas'!$C$10:$FN$165,4,FALSE),"")</f>
        <v/>
      </c>
      <c r="BK209" s="25">
        <f>IF($B209='Formulario de Respuestas'!$D208,'Formulario de Respuestas'!$Y208,"ES DIFERENTE")</f>
        <v>0</v>
      </c>
      <c r="BL209" s="1" t="str">
        <f>IFERROR(VLOOKUP(CONCATENATE(BK$1,BK209),'Formulario de Preguntas'!$C$10:$FN$165,3,FALSE),"")</f>
        <v/>
      </c>
      <c r="BM209" s="1" t="str">
        <f>IFERROR(VLOOKUP(CONCATENATE(BK$1,BK209),'Formulario de Preguntas'!$C$10:$FN$165,4,FALSE),"")</f>
        <v/>
      </c>
      <c r="BN209" s="25">
        <f>IF($B209='Formulario de Respuestas'!$D208,'Formulario de Respuestas'!$Z208,"ES DIFERENTE")</f>
        <v>0</v>
      </c>
      <c r="BO209" s="1" t="str">
        <f>IFERROR(VLOOKUP(CONCATENATE(BN$1,BN209),'Formulario de Preguntas'!$C$10:$FN$165,3,FALSE),"")</f>
        <v/>
      </c>
      <c r="BP209" s="1" t="str">
        <f>IFERROR(VLOOKUP(CONCATENATE(BN$1,BN209),'Formulario de Preguntas'!$C$10:$FN$165,4,FALSE),"")</f>
        <v/>
      </c>
      <c r="BR209" s="1">
        <f t="shared" si="10"/>
        <v>0</v>
      </c>
      <c r="BS209" s="1">
        <f t="shared" si="11"/>
        <v>0.25</v>
      </c>
      <c r="BT209" s="1">
        <f t="shared" si="9"/>
        <v>0</v>
      </c>
      <c r="BU209" s="1">
        <f>COUNTIF('Formulario de Respuestas'!$E208:$Z208,"A")</f>
        <v>0</v>
      </c>
      <c r="BV209" s="1">
        <f>COUNTIF('Formulario de Respuestas'!$E208:$Z208,"B")</f>
        <v>0</v>
      </c>
      <c r="BW209" s="1">
        <f>COUNTIF('Formulario de Respuestas'!$E208:$Z208,"C")</f>
        <v>0</v>
      </c>
      <c r="BX209" s="1">
        <f>COUNTIF('Formulario de Respuestas'!$E208:$Z208,"D")</f>
        <v>0</v>
      </c>
      <c r="BY209" s="1">
        <f>COUNTIF('Formulario de Respuestas'!$E208:$Z208,"E (RESPUESTA ANULADA)")</f>
        <v>0</v>
      </c>
    </row>
    <row r="210" spans="1:77" x14ac:dyDescent="0.25">
      <c r="A210" s="1">
        <f>'Formulario de Respuestas'!C209</f>
        <v>0</v>
      </c>
      <c r="B210" s="1">
        <f>'Formulario de Respuestas'!D209</f>
        <v>0</v>
      </c>
      <c r="C210" s="25">
        <f>IF($B210='Formulario de Respuestas'!$D209,'Formulario de Respuestas'!$E209,"ES DIFERENTE")</f>
        <v>0</v>
      </c>
      <c r="D210" s="15" t="str">
        <f>IFERROR(VLOOKUP(CONCATENATE(C$1,C210),'Formulario de Preguntas'!$C$2:$FN$165,3,FALSE),"")</f>
        <v/>
      </c>
      <c r="E210" s="1" t="str">
        <f>IFERROR(VLOOKUP(CONCATENATE(C$1,C210),'Formulario de Preguntas'!$C$2:$FN$165,4,FALSE),"")</f>
        <v/>
      </c>
      <c r="F210" s="25">
        <f>IF($B210='Formulario de Respuestas'!$D209,'Formulario de Respuestas'!$F209,"ES DIFERENTE")</f>
        <v>0</v>
      </c>
      <c r="G210" s="1" t="str">
        <f>IFERROR(VLOOKUP(CONCATENATE(F$1,F210),'Formulario de Preguntas'!$C$2:$FN$165,3,FALSE),"")</f>
        <v/>
      </c>
      <c r="H210" s="1" t="str">
        <f>IFERROR(VLOOKUP(CONCATENATE(F$1,F210),'Formulario de Preguntas'!$C$2:$FN$165,4,FALSE),"")</f>
        <v/>
      </c>
      <c r="I210" s="25">
        <f>IF($B210='Formulario de Respuestas'!$D209,'Formulario de Respuestas'!$G209,"ES DIFERENTE")</f>
        <v>0</v>
      </c>
      <c r="J210" s="1" t="str">
        <f>IFERROR(VLOOKUP(CONCATENATE(I$1,I210),'Formulario de Preguntas'!$C$10:$FN$165,3,FALSE),"")</f>
        <v/>
      </c>
      <c r="K210" s="1" t="str">
        <f>IFERROR(VLOOKUP(CONCATENATE(I$1,I210),'Formulario de Preguntas'!$C$10:$FN$165,4,FALSE),"")</f>
        <v/>
      </c>
      <c r="L210" s="25">
        <f>IF($B210='Formulario de Respuestas'!$D209,'Formulario de Respuestas'!$H209,"ES DIFERENTE")</f>
        <v>0</v>
      </c>
      <c r="M210" s="1" t="str">
        <f>IFERROR(VLOOKUP(CONCATENATE(L$1,L210),'Formulario de Preguntas'!$C$10:$FN$165,3,FALSE),"")</f>
        <v/>
      </c>
      <c r="N210" s="1" t="str">
        <f>IFERROR(VLOOKUP(CONCATENATE(L$1,L210),'Formulario de Preguntas'!$C$10:$FN$165,4,FALSE),"")</f>
        <v/>
      </c>
      <c r="O210" s="25">
        <f>IF($B210='Formulario de Respuestas'!$D209,'Formulario de Respuestas'!$I209,"ES DIFERENTE")</f>
        <v>0</v>
      </c>
      <c r="P210" s="1" t="str">
        <f>IFERROR(VLOOKUP(CONCATENATE(O$1,O210),'Formulario de Preguntas'!$C$10:$FN$165,3,FALSE),"")</f>
        <v/>
      </c>
      <c r="Q210" s="1" t="str">
        <f>IFERROR(VLOOKUP(CONCATENATE(O$1,O210),'Formulario de Preguntas'!$C$10:$FN$165,4,FALSE),"")</f>
        <v/>
      </c>
      <c r="R210" s="25">
        <f>IF($B210='Formulario de Respuestas'!$D209,'Formulario de Respuestas'!$J209,"ES DIFERENTE")</f>
        <v>0</v>
      </c>
      <c r="S210" s="1" t="str">
        <f>IFERROR(VLOOKUP(CONCATENATE(R$1,R210),'Formulario de Preguntas'!$C$10:$FN$165,3,FALSE),"")</f>
        <v/>
      </c>
      <c r="T210" s="1" t="str">
        <f>IFERROR(VLOOKUP(CONCATENATE(R$1,R210),'Formulario de Preguntas'!$C$10:$FN$165,4,FALSE),"")</f>
        <v/>
      </c>
      <c r="U210" s="25">
        <f>IF($B210='Formulario de Respuestas'!$D209,'Formulario de Respuestas'!$K209,"ES DIFERENTE")</f>
        <v>0</v>
      </c>
      <c r="V210" s="1" t="str">
        <f>IFERROR(VLOOKUP(CONCATENATE(U$1,U210),'Formulario de Preguntas'!$C$10:$FN$165,3,FALSE),"")</f>
        <v/>
      </c>
      <c r="W210" s="1" t="str">
        <f>IFERROR(VLOOKUP(CONCATENATE(U$1,U210),'Formulario de Preguntas'!$C$10:$FN$165,4,FALSE),"")</f>
        <v/>
      </c>
      <c r="X210" s="25">
        <f>IF($B210='Formulario de Respuestas'!$D209,'Formulario de Respuestas'!$L209,"ES DIFERENTE")</f>
        <v>0</v>
      </c>
      <c r="Y210" s="1" t="str">
        <f>IFERROR(VLOOKUP(CONCATENATE(X$1,X210),'Formulario de Preguntas'!$C$10:$FN$165,3,FALSE),"")</f>
        <v/>
      </c>
      <c r="Z210" s="1" t="str">
        <f>IFERROR(VLOOKUP(CONCATENATE(X$1,X210),'Formulario de Preguntas'!$C$10:$FN$165,4,FALSE),"")</f>
        <v/>
      </c>
      <c r="AA210" s="25">
        <f>IF($B210='Formulario de Respuestas'!$D209,'Formulario de Respuestas'!$M209,"ES DIFERENTE")</f>
        <v>0</v>
      </c>
      <c r="AB210" s="1" t="str">
        <f>IFERROR(VLOOKUP(CONCATENATE(AA$1,AA210),'Formulario de Preguntas'!$C$10:$FN$165,3,FALSE),"")</f>
        <v/>
      </c>
      <c r="AC210" s="1" t="str">
        <f>IFERROR(VLOOKUP(CONCATENATE(AA$1,AA210),'Formulario de Preguntas'!$C$10:$FN$165,4,FALSE),"")</f>
        <v/>
      </c>
      <c r="AD210" s="25">
        <f>IF($B210='Formulario de Respuestas'!$D209,'Formulario de Respuestas'!$N209,"ES DIFERENTE")</f>
        <v>0</v>
      </c>
      <c r="AE210" s="1" t="str">
        <f>IFERROR(VLOOKUP(CONCATENATE(AD$1,AD210),'Formulario de Preguntas'!$C$10:$FN$165,3,FALSE),"")</f>
        <v/>
      </c>
      <c r="AF210" s="1" t="str">
        <f>IFERROR(VLOOKUP(CONCATENATE(AD$1,AD210),'Formulario de Preguntas'!$C$10:$FN$165,4,FALSE),"")</f>
        <v/>
      </c>
      <c r="AG210" s="25">
        <f>IF($B210='Formulario de Respuestas'!$D209,'Formulario de Respuestas'!$O209,"ES DIFERENTE")</f>
        <v>0</v>
      </c>
      <c r="AH210" s="1" t="str">
        <f>IFERROR(VLOOKUP(CONCATENATE(AG$1,AG210),'Formulario de Preguntas'!$C$10:$FN$165,3,FALSE),"")</f>
        <v/>
      </c>
      <c r="AI210" s="1" t="str">
        <f>IFERROR(VLOOKUP(CONCATENATE(AG$1,AG210),'Formulario de Preguntas'!$C$10:$FN$165,4,FALSE),"")</f>
        <v/>
      </c>
      <c r="AJ210" s="25">
        <f>IF($B210='Formulario de Respuestas'!$D209,'Formulario de Respuestas'!$P209,"ES DIFERENTE")</f>
        <v>0</v>
      </c>
      <c r="AK210" s="1" t="str">
        <f>IFERROR(VLOOKUP(CONCATENATE(AJ$1,AJ210),'Formulario de Preguntas'!$C$10:$FN$165,3,FALSE),"")</f>
        <v/>
      </c>
      <c r="AL210" s="1" t="str">
        <f>IFERROR(VLOOKUP(CONCATENATE(AJ$1,AJ210),'Formulario de Preguntas'!$C$10:$FN$165,4,FALSE),"")</f>
        <v/>
      </c>
      <c r="AM210" s="25">
        <f>IF($B210='Formulario de Respuestas'!$D209,'Formulario de Respuestas'!$Q209,"ES DIFERENTE")</f>
        <v>0</v>
      </c>
      <c r="AN210" s="1" t="str">
        <f>IFERROR(VLOOKUP(CONCATENATE(AM$1,AM210),'Formulario de Preguntas'!$C$10:$FN$165,3,FALSE),"")</f>
        <v/>
      </c>
      <c r="AO210" s="1" t="str">
        <f>IFERROR(VLOOKUP(CONCATENATE(AM$1,AM210),'Formulario de Preguntas'!$C$10:$FN$165,4,FALSE),"")</f>
        <v/>
      </c>
      <c r="AP210" s="25">
        <f>IF($B210='Formulario de Respuestas'!$D209,'Formulario de Respuestas'!$R209,"ES DIFERENTE")</f>
        <v>0</v>
      </c>
      <c r="AQ210" s="1" t="str">
        <f>IFERROR(VLOOKUP(CONCATENATE(AP$1,AP210),'Formulario de Preguntas'!$C$10:$FN$165,3,FALSE),"")</f>
        <v/>
      </c>
      <c r="AR210" s="1" t="str">
        <f>IFERROR(VLOOKUP(CONCATENATE(AP$1,AP210),'Formulario de Preguntas'!$C$10:$FN$165,4,FALSE),"")</f>
        <v/>
      </c>
      <c r="AS210" s="25">
        <f>IF($B210='Formulario de Respuestas'!$D209,'Formulario de Respuestas'!$S209,"ES DIFERENTE")</f>
        <v>0</v>
      </c>
      <c r="AT210" s="1" t="str">
        <f>IFERROR(VLOOKUP(CONCATENATE(AS$1,AS210),'Formulario de Preguntas'!$C$10:$FN$165,3,FALSE),"")</f>
        <v/>
      </c>
      <c r="AU210" s="1" t="str">
        <f>IFERROR(VLOOKUP(CONCATENATE(AS$1,AS210),'Formulario de Preguntas'!$C$10:$FN$165,4,FALSE),"")</f>
        <v/>
      </c>
      <c r="AV210" s="25">
        <f>IF($B210='Formulario de Respuestas'!$D209,'Formulario de Respuestas'!$T209,"ES DIFERENTE")</f>
        <v>0</v>
      </c>
      <c r="AW210" s="1" t="str">
        <f>IFERROR(VLOOKUP(CONCATENATE(AV$1,AV210),'Formulario de Preguntas'!$C$10:$FN$165,3,FALSE),"")</f>
        <v/>
      </c>
      <c r="AX210" s="1" t="str">
        <f>IFERROR(VLOOKUP(CONCATENATE(AV$1,AV210),'Formulario de Preguntas'!$C$10:$FN$165,4,FALSE),"")</f>
        <v/>
      </c>
      <c r="AY210" s="25">
        <f>IF($B210='Formulario de Respuestas'!$D209,'Formulario de Respuestas'!$U209,"ES DIFERENTE")</f>
        <v>0</v>
      </c>
      <c r="AZ210" s="1" t="str">
        <f>IFERROR(VLOOKUP(CONCATENATE(AY$1,AY210),'Formulario de Preguntas'!$C$10:$FN$165,3,FALSE),"")</f>
        <v/>
      </c>
      <c r="BA210" s="1" t="str">
        <f>IFERROR(VLOOKUP(CONCATENATE(AY$1,AY210),'Formulario de Preguntas'!$C$10:$FN$165,4,FALSE),"")</f>
        <v/>
      </c>
      <c r="BB210" s="25">
        <f>IF($B210='Formulario de Respuestas'!$D209,'Formulario de Respuestas'!$V209,"ES DIFERENTE")</f>
        <v>0</v>
      </c>
      <c r="BC210" s="1" t="str">
        <f>IFERROR(VLOOKUP(CONCATENATE(BB$1,BB210),'Formulario de Preguntas'!$C$10:$FN$165,3,FALSE),"")</f>
        <v/>
      </c>
      <c r="BD210" s="1" t="str">
        <f>IFERROR(VLOOKUP(CONCATENATE(BB$1,BB210),'Formulario de Preguntas'!$C$10:$FN$165,4,FALSE),"")</f>
        <v/>
      </c>
      <c r="BE210" s="25">
        <f>IF($B210='Formulario de Respuestas'!$D209,'Formulario de Respuestas'!$W209,"ES DIFERENTE")</f>
        <v>0</v>
      </c>
      <c r="BF210" s="1" t="str">
        <f>IFERROR(VLOOKUP(CONCATENATE(BE$1,BE210),'Formulario de Preguntas'!$C$10:$FN$165,3,FALSE),"")</f>
        <v/>
      </c>
      <c r="BG210" s="1" t="str">
        <f>IFERROR(VLOOKUP(CONCATENATE(BE$1,BE210),'Formulario de Preguntas'!$C$10:$FN$165,4,FALSE),"")</f>
        <v/>
      </c>
      <c r="BH210" s="25">
        <f>IF($B210='Formulario de Respuestas'!$D209,'Formulario de Respuestas'!$X209,"ES DIFERENTE")</f>
        <v>0</v>
      </c>
      <c r="BI210" s="1" t="str">
        <f>IFERROR(VLOOKUP(CONCATENATE(BH$1,BH210),'Formulario de Preguntas'!$C$10:$FN$165,3,FALSE),"")</f>
        <v/>
      </c>
      <c r="BJ210" s="1" t="str">
        <f>IFERROR(VLOOKUP(CONCATENATE(BH$1,BH210),'Formulario de Preguntas'!$C$10:$FN$165,4,FALSE),"")</f>
        <v/>
      </c>
      <c r="BK210" s="25">
        <f>IF($B210='Formulario de Respuestas'!$D209,'Formulario de Respuestas'!$Y209,"ES DIFERENTE")</f>
        <v>0</v>
      </c>
      <c r="BL210" s="1" t="str">
        <f>IFERROR(VLOOKUP(CONCATENATE(BK$1,BK210),'Formulario de Preguntas'!$C$10:$FN$165,3,FALSE),"")</f>
        <v/>
      </c>
      <c r="BM210" s="1" t="str">
        <f>IFERROR(VLOOKUP(CONCATENATE(BK$1,BK210),'Formulario de Preguntas'!$C$10:$FN$165,4,FALSE),"")</f>
        <v/>
      </c>
      <c r="BN210" s="25">
        <f>IF($B210='Formulario de Respuestas'!$D209,'Formulario de Respuestas'!$Z209,"ES DIFERENTE")</f>
        <v>0</v>
      </c>
      <c r="BO210" s="1" t="str">
        <f>IFERROR(VLOOKUP(CONCATENATE(BN$1,BN210),'Formulario de Preguntas'!$C$10:$FN$165,3,FALSE),"")</f>
        <v/>
      </c>
      <c r="BP210" s="1" t="str">
        <f>IFERROR(VLOOKUP(CONCATENATE(BN$1,BN210),'Formulario de Preguntas'!$C$10:$FN$165,4,FALSE),"")</f>
        <v/>
      </c>
      <c r="BR210" s="1">
        <f t="shared" si="10"/>
        <v>0</v>
      </c>
      <c r="BS210" s="1">
        <f t="shared" si="11"/>
        <v>0.25</v>
      </c>
      <c r="BT210" s="1">
        <f t="shared" si="9"/>
        <v>0</v>
      </c>
      <c r="BU210" s="1">
        <f>COUNTIF('Formulario de Respuestas'!$E209:$Z209,"A")</f>
        <v>0</v>
      </c>
      <c r="BV210" s="1">
        <f>COUNTIF('Formulario de Respuestas'!$E209:$Z209,"B")</f>
        <v>0</v>
      </c>
      <c r="BW210" s="1">
        <f>COUNTIF('Formulario de Respuestas'!$E209:$Z209,"C")</f>
        <v>0</v>
      </c>
      <c r="BX210" s="1">
        <f>COUNTIF('Formulario de Respuestas'!$E209:$Z209,"D")</f>
        <v>0</v>
      </c>
      <c r="BY210" s="1">
        <f>COUNTIF('Formulario de Respuestas'!$E209:$Z209,"E (RESPUESTA ANULADA)")</f>
        <v>0</v>
      </c>
    </row>
    <row r="211" spans="1:77" x14ac:dyDescent="0.25">
      <c r="A211" s="1">
        <f>'Formulario de Respuestas'!C210</f>
        <v>0</v>
      </c>
      <c r="B211" s="1">
        <f>'Formulario de Respuestas'!D210</f>
        <v>0</v>
      </c>
      <c r="C211" s="25">
        <f>IF($B211='Formulario de Respuestas'!$D210,'Formulario de Respuestas'!$E210,"ES DIFERENTE")</f>
        <v>0</v>
      </c>
      <c r="D211" s="15" t="str">
        <f>IFERROR(VLOOKUP(CONCATENATE(C$1,C211),'Formulario de Preguntas'!$C$2:$FN$165,3,FALSE),"")</f>
        <v/>
      </c>
      <c r="E211" s="1" t="str">
        <f>IFERROR(VLOOKUP(CONCATENATE(C$1,C211),'Formulario de Preguntas'!$C$2:$FN$165,4,FALSE),"")</f>
        <v/>
      </c>
      <c r="F211" s="25">
        <f>IF($B211='Formulario de Respuestas'!$D210,'Formulario de Respuestas'!$F210,"ES DIFERENTE")</f>
        <v>0</v>
      </c>
      <c r="G211" s="1" t="str">
        <f>IFERROR(VLOOKUP(CONCATENATE(F$1,F211),'Formulario de Preguntas'!$C$2:$FN$165,3,FALSE),"")</f>
        <v/>
      </c>
      <c r="H211" s="1" t="str">
        <f>IFERROR(VLOOKUP(CONCATENATE(F$1,F211),'Formulario de Preguntas'!$C$2:$FN$165,4,FALSE),"")</f>
        <v/>
      </c>
      <c r="I211" s="25">
        <f>IF($B211='Formulario de Respuestas'!$D210,'Formulario de Respuestas'!$G210,"ES DIFERENTE")</f>
        <v>0</v>
      </c>
      <c r="J211" s="1" t="str">
        <f>IFERROR(VLOOKUP(CONCATENATE(I$1,I211),'Formulario de Preguntas'!$C$10:$FN$165,3,FALSE),"")</f>
        <v/>
      </c>
      <c r="K211" s="1" t="str">
        <f>IFERROR(VLOOKUP(CONCATENATE(I$1,I211),'Formulario de Preguntas'!$C$10:$FN$165,4,FALSE),"")</f>
        <v/>
      </c>
      <c r="L211" s="25">
        <f>IF($B211='Formulario de Respuestas'!$D210,'Formulario de Respuestas'!$H210,"ES DIFERENTE")</f>
        <v>0</v>
      </c>
      <c r="M211" s="1" t="str">
        <f>IFERROR(VLOOKUP(CONCATENATE(L$1,L211),'Formulario de Preguntas'!$C$10:$FN$165,3,FALSE),"")</f>
        <v/>
      </c>
      <c r="N211" s="1" t="str">
        <f>IFERROR(VLOOKUP(CONCATENATE(L$1,L211),'Formulario de Preguntas'!$C$10:$FN$165,4,FALSE),"")</f>
        <v/>
      </c>
      <c r="O211" s="25">
        <f>IF($B211='Formulario de Respuestas'!$D210,'Formulario de Respuestas'!$I210,"ES DIFERENTE")</f>
        <v>0</v>
      </c>
      <c r="P211" s="1" t="str">
        <f>IFERROR(VLOOKUP(CONCATENATE(O$1,O211),'Formulario de Preguntas'!$C$10:$FN$165,3,FALSE),"")</f>
        <v/>
      </c>
      <c r="Q211" s="1" t="str">
        <f>IFERROR(VLOOKUP(CONCATENATE(O$1,O211),'Formulario de Preguntas'!$C$10:$FN$165,4,FALSE),"")</f>
        <v/>
      </c>
      <c r="R211" s="25">
        <f>IF($B211='Formulario de Respuestas'!$D210,'Formulario de Respuestas'!$J210,"ES DIFERENTE")</f>
        <v>0</v>
      </c>
      <c r="S211" s="1" t="str">
        <f>IFERROR(VLOOKUP(CONCATENATE(R$1,R211),'Formulario de Preguntas'!$C$10:$FN$165,3,FALSE),"")</f>
        <v/>
      </c>
      <c r="T211" s="1" t="str">
        <f>IFERROR(VLOOKUP(CONCATENATE(R$1,R211),'Formulario de Preguntas'!$C$10:$FN$165,4,FALSE),"")</f>
        <v/>
      </c>
      <c r="U211" s="25">
        <f>IF($B211='Formulario de Respuestas'!$D210,'Formulario de Respuestas'!$K210,"ES DIFERENTE")</f>
        <v>0</v>
      </c>
      <c r="V211" s="1" t="str">
        <f>IFERROR(VLOOKUP(CONCATENATE(U$1,U211),'Formulario de Preguntas'!$C$10:$FN$165,3,FALSE),"")</f>
        <v/>
      </c>
      <c r="W211" s="1" t="str">
        <f>IFERROR(VLOOKUP(CONCATENATE(U$1,U211),'Formulario de Preguntas'!$C$10:$FN$165,4,FALSE),"")</f>
        <v/>
      </c>
      <c r="X211" s="25">
        <f>IF($B211='Formulario de Respuestas'!$D210,'Formulario de Respuestas'!$L210,"ES DIFERENTE")</f>
        <v>0</v>
      </c>
      <c r="Y211" s="1" t="str">
        <f>IFERROR(VLOOKUP(CONCATENATE(X$1,X211),'Formulario de Preguntas'!$C$10:$FN$165,3,FALSE),"")</f>
        <v/>
      </c>
      <c r="Z211" s="1" t="str">
        <f>IFERROR(VLOOKUP(CONCATENATE(X$1,X211),'Formulario de Preguntas'!$C$10:$FN$165,4,FALSE),"")</f>
        <v/>
      </c>
      <c r="AA211" s="25">
        <f>IF($B211='Formulario de Respuestas'!$D210,'Formulario de Respuestas'!$M210,"ES DIFERENTE")</f>
        <v>0</v>
      </c>
      <c r="AB211" s="1" t="str">
        <f>IFERROR(VLOOKUP(CONCATENATE(AA$1,AA211),'Formulario de Preguntas'!$C$10:$FN$165,3,FALSE),"")</f>
        <v/>
      </c>
      <c r="AC211" s="1" t="str">
        <f>IFERROR(VLOOKUP(CONCATENATE(AA$1,AA211),'Formulario de Preguntas'!$C$10:$FN$165,4,FALSE),"")</f>
        <v/>
      </c>
      <c r="AD211" s="25">
        <f>IF($B211='Formulario de Respuestas'!$D210,'Formulario de Respuestas'!$N210,"ES DIFERENTE")</f>
        <v>0</v>
      </c>
      <c r="AE211" s="1" t="str">
        <f>IFERROR(VLOOKUP(CONCATENATE(AD$1,AD211),'Formulario de Preguntas'!$C$10:$FN$165,3,FALSE),"")</f>
        <v/>
      </c>
      <c r="AF211" s="1" t="str">
        <f>IFERROR(VLOOKUP(CONCATENATE(AD$1,AD211),'Formulario de Preguntas'!$C$10:$FN$165,4,FALSE),"")</f>
        <v/>
      </c>
      <c r="AG211" s="25">
        <f>IF($B211='Formulario de Respuestas'!$D210,'Formulario de Respuestas'!$O210,"ES DIFERENTE")</f>
        <v>0</v>
      </c>
      <c r="AH211" s="1" t="str">
        <f>IFERROR(VLOOKUP(CONCATENATE(AG$1,AG211),'Formulario de Preguntas'!$C$10:$FN$165,3,FALSE),"")</f>
        <v/>
      </c>
      <c r="AI211" s="1" t="str">
        <f>IFERROR(VLOOKUP(CONCATENATE(AG$1,AG211),'Formulario de Preguntas'!$C$10:$FN$165,4,FALSE),"")</f>
        <v/>
      </c>
      <c r="AJ211" s="25">
        <f>IF($B211='Formulario de Respuestas'!$D210,'Formulario de Respuestas'!$P210,"ES DIFERENTE")</f>
        <v>0</v>
      </c>
      <c r="AK211" s="1" t="str">
        <f>IFERROR(VLOOKUP(CONCATENATE(AJ$1,AJ211),'Formulario de Preguntas'!$C$10:$FN$165,3,FALSE),"")</f>
        <v/>
      </c>
      <c r="AL211" s="1" t="str">
        <f>IFERROR(VLOOKUP(CONCATENATE(AJ$1,AJ211),'Formulario de Preguntas'!$C$10:$FN$165,4,FALSE),"")</f>
        <v/>
      </c>
      <c r="AM211" s="25">
        <f>IF($B211='Formulario de Respuestas'!$D210,'Formulario de Respuestas'!$Q210,"ES DIFERENTE")</f>
        <v>0</v>
      </c>
      <c r="AN211" s="1" t="str">
        <f>IFERROR(VLOOKUP(CONCATENATE(AM$1,AM211),'Formulario de Preguntas'!$C$10:$FN$165,3,FALSE),"")</f>
        <v/>
      </c>
      <c r="AO211" s="1" t="str">
        <f>IFERROR(VLOOKUP(CONCATENATE(AM$1,AM211),'Formulario de Preguntas'!$C$10:$FN$165,4,FALSE),"")</f>
        <v/>
      </c>
      <c r="AP211" s="25">
        <f>IF($B211='Formulario de Respuestas'!$D210,'Formulario de Respuestas'!$R210,"ES DIFERENTE")</f>
        <v>0</v>
      </c>
      <c r="AQ211" s="1" t="str">
        <f>IFERROR(VLOOKUP(CONCATENATE(AP$1,AP211),'Formulario de Preguntas'!$C$10:$FN$165,3,FALSE),"")</f>
        <v/>
      </c>
      <c r="AR211" s="1" t="str">
        <f>IFERROR(VLOOKUP(CONCATENATE(AP$1,AP211),'Formulario de Preguntas'!$C$10:$FN$165,4,FALSE),"")</f>
        <v/>
      </c>
      <c r="AS211" s="25">
        <f>IF($B211='Formulario de Respuestas'!$D210,'Formulario de Respuestas'!$S210,"ES DIFERENTE")</f>
        <v>0</v>
      </c>
      <c r="AT211" s="1" t="str">
        <f>IFERROR(VLOOKUP(CONCATENATE(AS$1,AS211),'Formulario de Preguntas'!$C$10:$FN$165,3,FALSE),"")</f>
        <v/>
      </c>
      <c r="AU211" s="1" t="str">
        <f>IFERROR(VLOOKUP(CONCATENATE(AS$1,AS211),'Formulario de Preguntas'!$C$10:$FN$165,4,FALSE),"")</f>
        <v/>
      </c>
      <c r="AV211" s="25">
        <f>IF($B211='Formulario de Respuestas'!$D210,'Formulario de Respuestas'!$T210,"ES DIFERENTE")</f>
        <v>0</v>
      </c>
      <c r="AW211" s="1" t="str">
        <f>IFERROR(VLOOKUP(CONCATENATE(AV$1,AV211),'Formulario de Preguntas'!$C$10:$FN$165,3,FALSE),"")</f>
        <v/>
      </c>
      <c r="AX211" s="1" t="str">
        <f>IFERROR(VLOOKUP(CONCATENATE(AV$1,AV211),'Formulario de Preguntas'!$C$10:$FN$165,4,FALSE),"")</f>
        <v/>
      </c>
      <c r="AY211" s="25">
        <f>IF($B211='Formulario de Respuestas'!$D210,'Formulario de Respuestas'!$U210,"ES DIFERENTE")</f>
        <v>0</v>
      </c>
      <c r="AZ211" s="1" t="str">
        <f>IFERROR(VLOOKUP(CONCATENATE(AY$1,AY211),'Formulario de Preguntas'!$C$10:$FN$165,3,FALSE),"")</f>
        <v/>
      </c>
      <c r="BA211" s="1" t="str">
        <f>IFERROR(VLOOKUP(CONCATENATE(AY$1,AY211),'Formulario de Preguntas'!$C$10:$FN$165,4,FALSE),"")</f>
        <v/>
      </c>
      <c r="BB211" s="25">
        <f>IF($B211='Formulario de Respuestas'!$D210,'Formulario de Respuestas'!$V210,"ES DIFERENTE")</f>
        <v>0</v>
      </c>
      <c r="BC211" s="1" t="str">
        <f>IFERROR(VLOOKUP(CONCATENATE(BB$1,BB211),'Formulario de Preguntas'!$C$10:$FN$165,3,FALSE),"")</f>
        <v/>
      </c>
      <c r="BD211" s="1" t="str">
        <f>IFERROR(VLOOKUP(CONCATENATE(BB$1,BB211),'Formulario de Preguntas'!$C$10:$FN$165,4,FALSE),"")</f>
        <v/>
      </c>
      <c r="BE211" s="25">
        <f>IF($B211='Formulario de Respuestas'!$D210,'Formulario de Respuestas'!$W210,"ES DIFERENTE")</f>
        <v>0</v>
      </c>
      <c r="BF211" s="1" t="str">
        <f>IFERROR(VLOOKUP(CONCATENATE(BE$1,BE211),'Formulario de Preguntas'!$C$10:$FN$165,3,FALSE),"")</f>
        <v/>
      </c>
      <c r="BG211" s="1" t="str">
        <f>IFERROR(VLOOKUP(CONCATENATE(BE$1,BE211),'Formulario de Preguntas'!$C$10:$FN$165,4,FALSE),"")</f>
        <v/>
      </c>
      <c r="BH211" s="25">
        <f>IF($B211='Formulario de Respuestas'!$D210,'Formulario de Respuestas'!$X210,"ES DIFERENTE")</f>
        <v>0</v>
      </c>
      <c r="BI211" s="1" t="str">
        <f>IFERROR(VLOOKUP(CONCATENATE(BH$1,BH211),'Formulario de Preguntas'!$C$10:$FN$165,3,FALSE),"")</f>
        <v/>
      </c>
      <c r="BJ211" s="1" t="str">
        <f>IFERROR(VLOOKUP(CONCATENATE(BH$1,BH211),'Formulario de Preguntas'!$C$10:$FN$165,4,FALSE),"")</f>
        <v/>
      </c>
      <c r="BK211" s="25">
        <f>IF($B211='Formulario de Respuestas'!$D210,'Formulario de Respuestas'!$Y210,"ES DIFERENTE")</f>
        <v>0</v>
      </c>
      <c r="BL211" s="1" t="str">
        <f>IFERROR(VLOOKUP(CONCATENATE(BK$1,BK211),'Formulario de Preguntas'!$C$10:$FN$165,3,FALSE),"")</f>
        <v/>
      </c>
      <c r="BM211" s="1" t="str">
        <f>IFERROR(VLOOKUP(CONCATENATE(BK$1,BK211),'Formulario de Preguntas'!$C$10:$FN$165,4,FALSE),"")</f>
        <v/>
      </c>
      <c r="BN211" s="25">
        <f>IF($B211='Formulario de Respuestas'!$D210,'Formulario de Respuestas'!$Z210,"ES DIFERENTE")</f>
        <v>0</v>
      </c>
      <c r="BO211" s="1" t="str">
        <f>IFERROR(VLOOKUP(CONCATENATE(BN$1,BN211),'Formulario de Preguntas'!$C$10:$FN$165,3,FALSE),"")</f>
        <v/>
      </c>
      <c r="BP211" s="1" t="str">
        <f>IFERROR(VLOOKUP(CONCATENATE(BN$1,BN211),'Formulario de Preguntas'!$C$10:$FN$165,4,FALSE),"")</f>
        <v/>
      </c>
      <c r="BR211" s="1">
        <f t="shared" si="10"/>
        <v>0</v>
      </c>
      <c r="BS211" s="1">
        <f t="shared" si="11"/>
        <v>0.25</v>
      </c>
      <c r="BT211" s="1">
        <f t="shared" si="9"/>
        <v>0</v>
      </c>
      <c r="BU211" s="1">
        <f>COUNTIF('Formulario de Respuestas'!$E210:$Z210,"A")</f>
        <v>0</v>
      </c>
      <c r="BV211" s="1">
        <f>COUNTIF('Formulario de Respuestas'!$E210:$Z210,"B")</f>
        <v>0</v>
      </c>
      <c r="BW211" s="1">
        <f>COUNTIF('Formulario de Respuestas'!$E210:$Z210,"C")</f>
        <v>0</v>
      </c>
      <c r="BX211" s="1">
        <f>COUNTIF('Formulario de Respuestas'!$E210:$Z210,"D")</f>
        <v>0</v>
      </c>
      <c r="BY211" s="1">
        <f>COUNTIF('Formulario de Respuestas'!$E210:$Z210,"E (RESPUESTA ANULADA)")</f>
        <v>0</v>
      </c>
    </row>
    <row r="212" spans="1:77" x14ac:dyDescent="0.25">
      <c r="A212" s="1">
        <f>'Formulario de Respuestas'!C211</f>
        <v>0</v>
      </c>
      <c r="B212" s="1">
        <f>'Formulario de Respuestas'!D211</f>
        <v>0</v>
      </c>
      <c r="C212" s="25">
        <f>IF($B212='Formulario de Respuestas'!$D211,'Formulario de Respuestas'!$E211,"ES DIFERENTE")</f>
        <v>0</v>
      </c>
      <c r="D212" s="15" t="str">
        <f>IFERROR(VLOOKUP(CONCATENATE(C$1,C212),'Formulario de Preguntas'!$C$2:$FN$165,3,FALSE),"")</f>
        <v/>
      </c>
      <c r="E212" s="1" t="str">
        <f>IFERROR(VLOOKUP(CONCATENATE(C$1,C212),'Formulario de Preguntas'!$C$2:$FN$165,4,FALSE),"")</f>
        <v/>
      </c>
      <c r="F212" s="25">
        <f>IF($B212='Formulario de Respuestas'!$D211,'Formulario de Respuestas'!$F211,"ES DIFERENTE")</f>
        <v>0</v>
      </c>
      <c r="G212" s="1" t="str">
        <f>IFERROR(VLOOKUP(CONCATENATE(F$1,F212),'Formulario de Preguntas'!$C$2:$FN$165,3,FALSE),"")</f>
        <v/>
      </c>
      <c r="H212" s="1" t="str">
        <f>IFERROR(VLOOKUP(CONCATENATE(F$1,F212),'Formulario de Preguntas'!$C$2:$FN$165,4,FALSE),"")</f>
        <v/>
      </c>
      <c r="I212" s="25">
        <f>IF($B212='Formulario de Respuestas'!$D211,'Formulario de Respuestas'!$G211,"ES DIFERENTE")</f>
        <v>0</v>
      </c>
      <c r="J212" s="1" t="str">
        <f>IFERROR(VLOOKUP(CONCATENATE(I$1,I212),'Formulario de Preguntas'!$C$10:$FN$165,3,FALSE),"")</f>
        <v/>
      </c>
      <c r="K212" s="1" t="str">
        <f>IFERROR(VLOOKUP(CONCATENATE(I$1,I212),'Formulario de Preguntas'!$C$10:$FN$165,4,FALSE),"")</f>
        <v/>
      </c>
      <c r="L212" s="25">
        <f>IF($B212='Formulario de Respuestas'!$D211,'Formulario de Respuestas'!$H211,"ES DIFERENTE")</f>
        <v>0</v>
      </c>
      <c r="M212" s="1" t="str">
        <f>IFERROR(VLOOKUP(CONCATENATE(L$1,L212),'Formulario de Preguntas'!$C$10:$FN$165,3,FALSE),"")</f>
        <v/>
      </c>
      <c r="N212" s="1" t="str">
        <f>IFERROR(VLOOKUP(CONCATENATE(L$1,L212),'Formulario de Preguntas'!$C$10:$FN$165,4,FALSE),"")</f>
        <v/>
      </c>
      <c r="O212" s="25">
        <f>IF($B212='Formulario de Respuestas'!$D211,'Formulario de Respuestas'!$I211,"ES DIFERENTE")</f>
        <v>0</v>
      </c>
      <c r="P212" s="1" t="str">
        <f>IFERROR(VLOOKUP(CONCATENATE(O$1,O212),'Formulario de Preguntas'!$C$10:$FN$165,3,FALSE),"")</f>
        <v/>
      </c>
      <c r="Q212" s="1" t="str">
        <f>IFERROR(VLOOKUP(CONCATENATE(O$1,O212),'Formulario de Preguntas'!$C$10:$FN$165,4,FALSE),"")</f>
        <v/>
      </c>
      <c r="R212" s="25">
        <f>IF($B212='Formulario de Respuestas'!$D211,'Formulario de Respuestas'!$J211,"ES DIFERENTE")</f>
        <v>0</v>
      </c>
      <c r="S212" s="1" t="str">
        <f>IFERROR(VLOOKUP(CONCATENATE(R$1,R212),'Formulario de Preguntas'!$C$10:$FN$165,3,FALSE),"")</f>
        <v/>
      </c>
      <c r="T212" s="1" t="str">
        <f>IFERROR(VLOOKUP(CONCATENATE(R$1,R212),'Formulario de Preguntas'!$C$10:$FN$165,4,FALSE),"")</f>
        <v/>
      </c>
      <c r="U212" s="25">
        <f>IF($B212='Formulario de Respuestas'!$D211,'Formulario de Respuestas'!$K211,"ES DIFERENTE")</f>
        <v>0</v>
      </c>
      <c r="V212" s="1" t="str">
        <f>IFERROR(VLOOKUP(CONCATENATE(U$1,U212),'Formulario de Preguntas'!$C$10:$FN$165,3,FALSE),"")</f>
        <v/>
      </c>
      <c r="W212" s="1" t="str">
        <f>IFERROR(VLOOKUP(CONCATENATE(U$1,U212),'Formulario de Preguntas'!$C$10:$FN$165,4,FALSE),"")</f>
        <v/>
      </c>
      <c r="X212" s="25">
        <f>IF($B212='Formulario de Respuestas'!$D211,'Formulario de Respuestas'!$L211,"ES DIFERENTE")</f>
        <v>0</v>
      </c>
      <c r="Y212" s="1" t="str">
        <f>IFERROR(VLOOKUP(CONCATENATE(X$1,X212),'Formulario de Preguntas'!$C$10:$FN$165,3,FALSE),"")</f>
        <v/>
      </c>
      <c r="Z212" s="1" t="str">
        <f>IFERROR(VLOOKUP(CONCATENATE(X$1,X212),'Formulario de Preguntas'!$C$10:$FN$165,4,FALSE),"")</f>
        <v/>
      </c>
      <c r="AA212" s="25">
        <f>IF($B212='Formulario de Respuestas'!$D211,'Formulario de Respuestas'!$M211,"ES DIFERENTE")</f>
        <v>0</v>
      </c>
      <c r="AB212" s="1" t="str">
        <f>IFERROR(VLOOKUP(CONCATENATE(AA$1,AA212),'Formulario de Preguntas'!$C$10:$FN$165,3,FALSE),"")</f>
        <v/>
      </c>
      <c r="AC212" s="1" t="str">
        <f>IFERROR(VLOOKUP(CONCATENATE(AA$1,AA212),'Formulario de Preguntas'!$C$10:$FN$165,4,FALSE),"")</f>
        <v/>
      </c>
      <c r="AD212" s="25">
        <f>IF($B212='Formulario de Respuestas'!$D211,'Formulario de Respuestas'!$N211,"ES DIFERENTE")</f>
        <v>0</v>
      </c>
      <c r="AE212" s="1" t="str">
        <f>IFERROR(VLOOKUP(CONCATENATE(AD$1,AD212),'Formulario de Preguntas'!$C$10:$FN$165,3,FALSE),"")</f>
        <v/>
      </c>
      <c r="AF212" s="1" t="str">
        <f>IFERROR(VLOOKUP(CONCATENATE(AD$1,AD212),'Formulario de Preguntas'!$C$10:$FN$165,4,FALSE),"")</f>
        <v/>
      </c>
      <c r="AG212" s="25">
        <f>IF($B212='Formulario de Respuestas'!$D211,'Formulario de Respuestas'!$O211,"ES DIFERENTE")</f>
        <v>0</v>
      </c>
      <c r="AH212" s="1" t="str">
        <f>IFERROR(VLOOKUP(CONCATENATE(AG$1,AG212),'Formulario de Preguntas'!$C$10:$FN$165,3,FALSE),"")</f>
        <v/>
      </c>
      <c r="AI212" s="1" t="str">
        <f>IFERROR(VLOOKUP(CONCATENATE(AG$1,AG212),'Formulario de Preguntas'!$C$10:$FN$165,4,FALSE),"")</f>
        <v/>
      </c>
      <c r="AJ212" s="25">
        <f>IF($B212='Formulario de Respuestas'!$D211,'Formulario de Respuestas'!$P211,"ES DIFERENTE")</f>
        <v>0</v>
      </c>
      <c r="AK212" s="1" t="str">
        <f>IFERROR(VLOOKUP(CONCATENATE(AJ$1,AJ212),'Formulario de Preguntas'!$C$10:$FN$165,3,FALSE),"")</f>
        <v/>
      </c>
      <c r="AL212" s="1" t="str">
        <f>IFERROR(VLOOKUP(CONCATENATE(AJ$1,AJ212),'Formulario de Preguntas'!$C$10:$FN$165,4,FALSE),"")</f>
        <v/>
      </c>
      <c r="AM212" s="25">
        <f>IF($B212='Formulario de Respuestas'!$D211,'Formulario de Respuestas'!$Q211,"ES DIFERENTE")</f>
        <v>0</v>
      </c>
      <c r="AN212" s="1" t="str">
        <f>IFERROR(VLOOKUP(CONCATENATE(AM$1,AM212),'Formulario de Preguntas'!$C$10:$FN$165,3,FALSE),"")</f>
        <v/>
      </c>
      <c r="AO212" s="1" t="str">
        <f>IFERROR(VLOOKUP(CONCATENATE(AM$1,AM212),'Formulario de Preguntas'!$C$10:$FN$165,4,FALSE),"")</f>
        <v/>
      </c>
      <c r="AP212" s="25">
        <f>IF($B212='Formulario de Respuestas'!$D211,'Formulario de Respuestas'!$R211,"ES DIFERENTE")</f>
        <v>0</v>
      </c>
      <c r="AQ212" s="1" t="str">
        <f>IFERROR(VLOOKUP(CONCATENATE(AP$1,AP212),'Formulario de Preguntas'!$C$10:$FN$165,3,FALSE),"")</f>
        <v/>
      </c>
      <c r="AR212" s="1" t="str">
        <f>IFERROR(VLOOKUP(CONCATENATE(AP$1,AP212),'Formulario de Preguntas'!$C$10:$FN$165,4,FALSE),"")</f>
        <v/>
      </c>
      <c r="AS212" s="25">
        <f>IF($B212='Formulario de Respuestas'!$D211,'Formulario de Respuestas'!$S211,"ES DIFERENTE")</f>
        <v>0</v>
      </c>
      <c r="AT212" s="1" t="str">
        <f>IFERROR(VLOOKUP(CONCATENATE(AS$1,AS212),'Formulario de Preguntas'!$C$10:$FN$165,3,FALSE),"")</f>
        <v/>
      </c>
      <c r="AU212" s="1" t="str">
        <f>IFERROR(VLOOKUP(CONCATENATE(AS$1,AS212),'Formulario de Preguntas'!$C$10:$FN$165,4,FALSE),"")</f>
        <v/>
      </c>
      <c r="AV212" s="25">
        <f>IF($B212='Formulario de Respuestas'!$D211,'Formulario de Respuestas'!$T211,"ES DIFERENTE")</f>
        <v>0</v>
      </c>
      <c r="AW212" s="1" t="str">
        <f>IFERROR(VLOOKUP(CONCATENATE(AV$1,AV212),'Formulario de Preguntas'!$C$10:$FN$165,3,FALSE),"")</f>
        <v/>
      </c>
      <c r="AX212" s="1" t="str">
        <f>IFERROR(VLOOKUP(CONCATENATE(AV$1,AV212),'Formulario de Preguntas'!$C$10:$FN$165,4,FALSE),"")</f>
        <v/>
      </c>
      <c r="AY212" s="25">
        <f>IF($B212='Formulario de Respuestas'!$D211,'Formulario de Respuestas'!$U211,"ES DIFERENTE")</f>
        <v>0</v>
      </c>
      <c r="AZ212" s="1" t="str">
        <f>IFERROR(VLOOKUP(CONCATENATE(AY$1,AY212),'Formulario de Preguntas'!$C$10:$FN$165,3,FALSE),"")</f>
        <v/>
      </c>
      <c r="BA212" s="1" t="str">
        <f>IFERROR(VLOOKUP(CONCATENATE(AY$1,AY212),'Formulario de Preguntas'!$C$10:$FN$165,4,FALSE),"")</f>
        <v/>
      </c>
      <c r="BB212" s="25">
        <f>IF($B212='Formulario de Respuestas'!$D211,'Formulario de Respuestas'!$V211,"ES DIFERENTE")</f>
        <v>0</v>
      </c>
      <c r="BC212" s="1" t="str">
        <f>IFERROR(VLOOKUP(CONCATENATE(BB$1,BB212),'Formulario de Preguntas'!$C$10:$FN$165,3,FALSE),"")</f>
        <v/>
      </c>
      <c r="BD212" s="1" t="str">
        <f>IFERROR(VLOOKUP(CONCATENATE(BB$1,BB212),'Formulario de Preguntas'!$C$10:$FN$165,4,FALSE),"")</f>
        <v/>
      </c>
      <c r="BE212" s="25">
        <f>IF($B212='Formulario de Respuestas'!$D211,'Formulario de Respuestas'!$W211,"ES DIFERENTE")</f>
        <v>0</v>
      </c>
      <c r="BF212" s="1" t="str">
        <f>IFERROR(VLOOKUP(CONCATENATE(BE$1,BE212),'Formulario de Preguntas'!$C$10:$FN$165,3,FALSE),"")</f>
        <v/>
      </c>
      <c r="BG212" s="1" t="str">
        <f>IFERROR(VLOOKUP(CONCATENATE(BE$1,BE212),'Formulario de Preguntas'!$C$10:$FN$165,4,FALSE),"")</f>
        <v/>
      </c>
      <c r="BH212" s="25">
        <f>IF($B212='Formulario de Respuestas'!$D211,'Formulario de Respuestas'!$X211,"ES DIFERENTE")</f>
        <v>0</v>
      </c>
      <c r="BI212" s="1" t="str">
        <f>IFERROR(VLOOKUP(CONCATENATE(BH$1,BH212),'Formulario de Preguntas'!$C$10:$FN$165,3,FALSE),"")</f>
        <v/>
      </c>
      <c r="BJ212" s="1" t="str">
        <f>IFERROR(VLOOKUP(CONCATENATE(BH$1,BH212),'Formulario de Preguntas'!$C$10:$FN$165,4,FALSE),"")</f>
        <v/>
      </c>
      <c r="BK212" s="25">
        <f>IF($B212='Formulario de Respuestas'!$D211,'Formulario de Respuestas'!$Y211,"ES DIFERENTE")</f>
        <v>0</v>
      </c>
      <c r="BL212" s="1" t="str">
        <f>IFERROR(VLOOKUP(CONCATENATE(BK$1,BK212),'Formulario de Preguntas'!$C$10:$FN$165,3,FALSE),"")</f>
        <v/>
      </c>
      <c r="BM212" s="1" t="str">
        <f>IFERROR(VLOOKUP(CONCATENATE(BK$1,BK212),'Formulario de Preguntas'!$C$10:$FN$165,4,FALSE),"")</f>
        <v/>
      </c>
      <c r="BN212" s="25">
        <f>IF($B212='Formulario de Respuestas'!$D211,'Formulario de Respuestas'!$Z211,"ES DIFERENTE")</f>
        <v>0</v>
      </c>
      <c r="BO212" s="1" t="str">
        <f>IFERROR(VLOOKUP(CONCATENATE(BN$1,BN212),'Formulario de Preguntas'!$C$10:$FN$165,3,FALSE),"")</f>
        <v/>
      </c>
      <c r="BP212" s="1" t="str">
        <f>IFERROR(VLOOKUP(CONCATENATE(BN$1,BN212),'Formulario de Preguntas'!$C$10:$FN$165,4,FALSE),"")</f>
        <v/>
      </c>
      <c r="BR212" s="1">
        <f t="shared" si="10"/>
        <v>0</v>
      </c>
      <c r="BS212" s="1">
        <f t="shared" si="11"/>
        <v>0.25</v>
      </c>
      <c r="BT212" s="1">
        <f t="shared" si="9"/>
        <v>0</v>
      </c>
      <c r="BU212" s="1">
        <f>COUNTIF('Formulario de Respuestas'!$E211:$Z211,"A")</f>
        <v>0</v>
      </c>
      <c r="BV212" s="1">
        <f>COUNTIF('Formulario de Respuestas'!$E211:$Z211,"B")</f>
        <v>0</v>
      </c>
      <c r="BW212" s="1">
        <f>COUNTIF('Formulario de Respuestas'!$E211:$Z211,"C")</f>
        <v>0</v>
      </c>
      <c r="BX212" s="1">
        <f>COUNTIF('Formulario de Respuestas'!$E211:$Z211,"D")</f>
        <v>0</v>
      </c>
      <c r="BY212" s="1">
        <f>COUNTIF('Formulario de Respuestas'!$E211:$Z211,"E (RESPUESTA ANULADA)")</f>
        <v>0</v>
      </c>
    </row>
    <row r="213" spans="1:77" x14ac:dyDescent="0.25">
      <c r="A213" s="1">
        <f>'Formulario de Respuestas'!C212</f>
        <v>0</v>
      </c>
      <c r="B213" s="1">
        <f>'Formulario de Respuestas'!D212</f>
        <v>0</v>
      </c>
      <c r="C213" s="25">
        <f>IF($B213='Formulario de Respuestas'!$D212,'Formulario de Respuestas'!$E212,"ES DIFERENTE")</f>
        <v>0</v>
      </c>
      <c r="D213" s="15" t="str">
        <f>IFERROR(VLOOKUP(CONCATENATE(C$1,C213),'Formulario de Preguntas'!$C$2:$FN$165,3,FALSE),"")</f>
        <v/>
      </c>
      <c r="E213" s="1" t="str">
        <f>IFERROR(VLOOKUP(CONCATENATE(C$1,C213),'Formulario de Preguntas'!$C$2:$FN$165,4,FALSE),"")</f>
        <v/>
      </c>
      <c r="F213" s="25">
        <f>IF($B213='Formulario de Respuestas'!$D212,'Formulario de Respuestas'!$F212,"ES DIFERENTE")</f>
        <v>0</v>
      </c>
      <c r="G213" s="1" t="str">
        <f>IFERROR(VLOOKUP(CONCATENATE(F$1,F213),'Formulario de Preguntas'!$C$2:$FN$165,3,FALSE),"")</f>
        <v/>
      </c>
      <c r="H213" s="1" t="str">
        <f>IFERROR(VLOOKUP(CONCATENATE(F$1,F213),'Formulario de Preguntas'!$C$2:$FN$165,4,FALSE),"")</f>
        <v/>
      </c>
      <c r="I213" s="25">
        <f>IF($B213='Formulario de Respuestas'!$D212,'Formulario de Respuestas'!$G212,"ES DIFERENTE")</f>
        <v>0</v>
      </c>
      <c r="J213" s="1" t="str">
        <f>IFERROR(VLOOKUP(CONCATENATE(I$1,I213),'Formulario de Preguntas'!$C$10:$FN$165,3,FALSE),"")</f>
        <v/>
      </c>
      <c r="K213" s="1" t="str">
        <f>IFERROR(VLOOKUP(CONCATENATE(I$1,I213),'Formulario de Preguntas'!$C$10:$FN$165,4,FALSE),"")</f>
        <v/>
      </c>
      <c r="L213" s="25">
        <f>IF($B213='Formulario de Respuestas'!$D212,'Formulario de Respuestas'!$H212,"ES DIFERENTE")</f>
        <v>0</v>
      </c>
      <c r="M213" s="1" t="str">
        <f>IFERROR(VLOOKUP(CONCATENATE(L$1,L213),'Formulario de Preguntas'!$C$10:$FN$165,3,FALSE),"")</f>
        <v/>
      </c>
      <c r="N213" s="1" t="str">
        <f>IFERROR(VLOOKUP(CONCATENATE(L$1,L213),'Formulario de Preguntas'!$C$10:$FN$165,4,FALSE),"")</f>
        <v/>
      </c>
      <c r="O213" s="25">
        <f>IF($B213='Formulario de Respuestas'!$D212,'Formulario de Respuestas'!$I212,"ES DIFERENTE")</f>
        <v>0</v>
      </c>
      <c r="P213" s="1" t="str">
        <f>IFERROR(VLOOKUP(CONCATENATE(O$1,O213),'Formulario de Preguntas'!$C$10:$FN$165,3,FALSE),"")</f>
        <v/>
      </c>
      <c r="Q213" s="1" t="str">
        <f>IFERROR(VLOOKUP(CONCATENATE(O$1,O213),'Formulario de Preguntas'!$C$10:$FN$165,4,FALSE),"")</f>
        <v/>
      </c>
      <c r="R213" s="25">
        <f>IF($B213='Formulario de Respuestas'!$D212,'Formulario de Respuestas'!$J212,"ES DIFERENTE")</f>
        <v>0</v>
      </c>
      <c r="S213" s="1" t="str">
        <f>IFERROR(VLOOKUP(CONCATENATE(R$1,R213),'Formulario de Preguntas'!$C$10:$FN$165,3,FALSE),"")</f>
        <v/>
      </c>
      <c r="T213" s="1" t="str">
        <f>IFERROR(VLOOKUP(CONCATENATE(R$1,R213),'Formulario de Preguntas'!$C$10:$FN$165,4,FALSE),"")</f>
        <v/>
      </c>
      <c r="U213" s="25">
        <f>IF($B213='Formulario de Respuestas'!$D212,'Formulario de Respuestas'!$K212,"ES DIFERENTE")</f>
        <v>0</v>
      </c>
      <c r="V213" s="1" t="str">
        <f>IFERROR(VLOOKUP(CONCATENATE(U$1,U213),'Formulario de Preguntas'!$C$10:$FN$165,3,FALSE),"")</f>
        <v/>
      </c>
      <c r="W213" s="1" t="str">
        <f>IFERROR(VLOOKUP(CONCATENATE(U$1,U213),'Formulario de Preguntas'!$C$10:$FN$165,4,FALSE),"")</f>
        <v/>
      </c>
      <c r="X213" s="25">
        <f>IF($B213='Formulario de Respuestas'!$D212,'Formulario de Respuestas'!$L212,"ES DIFERENTE")</f>
        <v>0</v>
      </c>
      <c r="Y213" s="1" t="str">
        <f>IFERROR(VLOOKUP(CONCATENATE(X$1,X213),'Formulario de Preguntas'!$C$10:$FN$165,3,FALSE),"")</f>
        <v/>
      </c>
      <c r="Z213" s="1" t="str">
        <f>IFERROR(VLOOKUP(CONCATENATE(X$1,X213),'Formulario de Preguntas'!$C$10:$FN$165,4,FALSE),"")</f>
        <v/>
      </c>
      <c r="AA213" s="25">
        <f>IF($B213='Formulario de Respuestas'!$D212,'Formulario de Respuestas'!$M212,"ES DIFERENTE")</f>
        <v>0</v>
      </c>
      <c r="AB213" s="1" t="str">
        <f>IFERROR(VLOOKUP(CONCATENATE(AA$1,AA213),'Formulario de Preguntas'!$C$10:$FN$165,3,FALSE),"")</f>
        <v/>
      </c>
      <c r="AC213" s="1" t="str">
        <f>IFERROR(VLOOKUP(CONCATENATE(AA$1,AA213),'Formulario de Preguntas'!$C$10:$FN$165,4,FALSE),"")</f>
        <v/>
      </c>
      <c r="AD213" s="25">
        <f>IF($B213='Formulario de Respuestas'!$D212,'Formulario de Respuestas'!$N212,"ES DIFERENTE")</f>
        <v>0</v>
      </c>
      <c r="AE213" s="1" t="str">
        <f>IFERROR(VLOOKUP(CONCATENATE(AD$1,AD213),'Formulario de Preguntas'!$C$10:$FN$165,3,FALSE),"")</f>
        <v/>
      </c>
      <c r="AF213" s="1" t="str">
        <f>IFERROR(VLOOKUP(CONCATENATE(AD$1,AD213),'Formulario de Preguntas'!$C$10:$FN$165,4,FALSE),"")</f>
        <v/>
      </c>
      <c r="AG213" s="25">
        <f>IF($B213='Formulario de Respuestas'!$D212,'Formulario de Respuestas'!$O212,"ES DIFERENTE")</f>
        <v>0</v>
      </c>
      <c r="AH213" s="1" t="str">
        <f>IFERROR(VLOOKUP(CONCATENATE(AG$1,AG213),'Formulario de Preguntas'!$C$10:$FN$165,3,FALSE),"")</f>
        <v/>
      </c>
      <c r="AI213" s="1" t="str">
        <f>IFERROR(VLOOKUP(CONCATENATE(AG$1,AG213),'Formulario de Preguntas'!$C$10:$FN$165,4,FALSE),"")</f>
        <v/>
      </c>
      <c r="AJ213" s="25">
        <f>IF($B213='Formulario de Respuestas'!$D212,'Formulario de Respuestas'!$P212,"ES DIFERENTE")</f>
        <v>0</v>
      </c>
      <c r="AK213" s="1" t="str">
        <f>IFERROR(VLOOKUP(CONCATENATE(AJ$1,AJ213),'Formulario de Preguntas'!$C$10:$FN$165,3,FALSE),"")</f>
        <v/>
      </c>
      <c r="AL213" s="1" t="str">
        <f>IFERROR(VLOOKUP(CONCATENATE(AJ$1,AJ213),'Formulario de Preguntas'!$C$10:$FN$165,4,FALSE),"")</f>
        <v/>
      </c>
      <c r="AM213" s="25">
        <f>IF($B213='Formulario de Respuestas'!$D212,'Formulario de Respuestas'!$Q212,"ES DIFERENTE")</f>
        <v>0</v>
      </c>
      <c r="AN213" s="1" t="str">
        <f>IFERROR(VLOOKUP(CONCATENATE(AM$1,AM213),'Formulario de Preguntas'!$C$10:$FN$165,3,FALSE),"")</f>
        <v/>
      </c>
      <c r="AO213" s="1" t="str">
        <f>IFERROR(VLOOKUP(CONCATENATE(AM$1,AM213),'Formulario de Preguntas'!$C$10:$FN$165,4,FALSE),"")</f>
        <v/>
      </c>
      <c r="AP213" s="25">
        <f>IF($B213='Formulario de Respuestas'!$D212,'Formulario de Respuestas'!$R212,"ES DIFERENTE")</f>
        <v>0</v>
      </c>
      <c r="AQ213" s="1" t="str">
        <f>IFERROR(VLOOKUP(CONCATENATE(AP$1,AP213),'Formulario de Preguntas'!$C$10:$FN$165,3,FALSE),"")</f>
        <v/>
      </c>
      <c r="AR213" s="1" t="str">
        <f>IFERROR(VLOOKUP(CONCATENATE(AP$1,AP213),'Formulario de Preguntas'!$C$10:$FN$165,4,FALSE),"")</f>
        <v/>
      </c>
      <c r="AS213" s="25">
        <f>IF($B213='Formulario de Respuestas'!$D212,'Formulario de Respuestas'!$S212,"ES DIFERENTE")</f>
        <v>0</v>
      </c>
      <c r="AT213" s="1" t="str">
        <f>IFERROR(VLOOKUP(CONCATENATE(AS$1,AS213),'Formulario de Preguntas'!$C$10:$FN$165,3,FALSE),"")</f>
        <v/>
      </c>
      <c r="AU213" s="1" t="str">
        <f>IFERROR(VLOOKUP(CONCATENATE(AS$1,AS213),'Formulario de Preguntas'!$C$10:$FN$165,4,FALSE),"")</f>
        <v/>
      </c>
      <c r="AV213" s="25">
        <f>IF($B213='Formulario de Respuestas'!$D212,'Formulario de Respuestas'!$T212,"ES DIFERENTE")</f>
        <v>0</v>
      </c>
      <c r="AW213" s="1" t="str">
        <f>IFERROR(VLOOKUP(CONCATENATE(AV$1,AV213),'Formulario de Preguntas'!$C$10:$FN$165,3,FALSE),"")</f>
        <v/>
      </c>
      <c r="AX213" s="1" t="str">
        <f>IFERROR(VLOOKUP(CONCATENATE(AV$1,AV213),'Formulario de Preguntas'!$C$10:$FN$165,4,FALSE),"")</f>
        <v/>
      </c>
      <c r="AY213" s="25">
        <f>IF($B213='Formulario de Respuestas'!$D212,'Formulario de Respuestas'!$U212,"ES DIFERENTE")</f>
        <v>0</v>
      </c>
      <c r="AZ213" s="1" t="str">
        <f>IFERROR(VLOOKUP(CONCATENATE(AY$1,AY213),'Formulario de Preguntas'!$C$10:$FN$165,3,FALSE),"")</f>
        <v/>
      </c>
      <c r="BA213" s="1" t="str">
        <f>IFERROR(VLOOKUP(CONCATENATE(AY$1,AY213),'Formulario de Preguntas'!$C$10:$FN$165,4,FALSE),"")</f>
        <v/>
      </c>
      <c r="BB213" s="25">
        <f>IF($B213='Formulario de Respuestas'!$D212,'Formulario de Respuestas'!$V212,"ES DIFERENTE")</f>
        <v>0</v>
      </c>
      <c r="BC213" s="1" t="str">
        <f>IFERROR(VLOOKUP(CONCATENATE(BB$1,BB213),'Formulario de Preguntas'!$C$10:$FN$165,3,FALSE),"")</f>
        <v/>
      </c>
      <c r="BD213" s="1" t="str">
        <f>IFERROR(VLOOKUP(CONCATENATE(BB$1,BB213),'Formulario de Preguntas'!$C$10:$FN$165,4,FALSE),"")</f>
        <v/>
      </c>
      <c r="BE213" s="25">
        <f>IF($B213='Formulario de Respuestas'!$D212,'Formulario de Respuestas'!$W212,"ES DIFERENTE")</f>
        <v>0</v>
      </c>
      <c r="BF213" s="1" t="str">
        <f>IFERROR(VLOOKUP(CONCATENATE(BE$1,BE213),'Formulario de Preguntas'!$C$10:$FN$165,3,FALSE),"")</f>
        <v/>
      </c>
      <c r="BG213" s="1" t="str">
        <f>IFERROR(VLOOKUP(CONCATENATE(BE$1,BE213),'Formulario de Preguntas'!$C$10:$FN$165,4,FALSE),"")</f>
        <v/>
      </c>
      <c r="BH213" s="25">
        <f>IF($B213='Formulario de Respuestas'!$D212,'Formulario de Respuestas'!$X212,"ES DIFERENTE")</f>
        <v>0</v>
      </c>
      <c r="BI213" s="1" t="str">
        <f>IFERROR(VLOOKUP(CONCATENATE(BH$1,BH213),'Formulario de Preguntas'!$C$10:$FN$165,3,FALSE),"")</f>
        <v/>
      </c>
      <c r="BJ213" s="1" t="str">
        <f>IFERROR(VLOOKUP(CONCATENATE(BH$1,BH213),'Formulario de Preguntas'!$C$10:$FN$165,4,FALSE),"")</f>
        <v/>
      </c>
      <c r="BK213" s="25">
        <f>IF($B213='Formulario de Respuestas'!$D212,'Formulario de Respuestas'!$Y212,"ES DIFERENTE")</f>
        <v>0</v>
      </c>
      <c r="BL213" s="1" t="str">
        <f>IFERROR(VLOOKUP(CONCATENATE(BK$1,BK213),'Formulario de Preguntas'!$C$10:$FN$165,3,FALSE),"")</f>
        <v/>
      </c>
      <c r="BM213" s="1" t="str">
        <f>IFERROR(VLOOKUP(CONCATENATE(BK$1,BK213),'Formulario de Preguntas'!$C$10:$FN$165,4,FALSE),"")</f>
        <v/>
      </c>
      <c r="BN213" s="25">
        <f>IF($B213='Formulario de Respuestas'!$D212,'Formulario de Respuestas'!$Z212,"ES DIFERENTE")</f>
        <v>0</v>
      </c>
      <c r="BO213" s="1" t="str">
        <f>IFERROR(VLOOKUP(CONCATENATE(BN$1,BN213),'Formulario de Preguntas'!$C$10:$FN$165,3,FALSE),"")</f>
        <v/>
      </c>
      <c r="BP213" s="1" t="str">
        <f>IFERROR(VLOOKUP(CONCATENATE(BN$1,BN213),'Formulario de Preguntas'!$C$10:$FN$165,4,FALSE),"")</f>
        <v/>
      </c>
      <c r="BR213" s="1">
        <f t="shared" si="10"/>
        <v>0</v>
      </c>
      <c r="BS213" s="1">
        <f t="shared" si="11"/>
        <v>0.25</v>
      </c>
      <c r="BT213" s="1">
        <f t="shared" si="9"/>
        <v>0</v>
      </c>
      <c r="BU213" s="1">
        <f>COUNTIF('Formulario de Respuestas'!$E212:$Z212,"A")</f>
        <v>0</v>
      </c>
      <c r="BV213" s="1">
        <f>COUNTIF('Formulario de Respuestas'!$E212:$Z212,"B")</f>
        <v>0</v>
      </c>
      <c r="BW213" s="1">
        <f>COUNTIF('Formulario de Respuestas'!$E212:$Z212,"C")</f>
        <v>0</v>
      </c>
      <c r="BX213" s="1">
        <f>COUNTIF('Formulario de Respuestas'!$E212:$Z212,"D")</f>
        <v>0</v>
      </c>
      <c r="BY213" s="1">
        <f>COUNTIF('Formulario de Respuestas'!$E212:$Z212,"E (RESPUESTA ANULADA)")</f>
        <v>0</v>
      </c>
    </row>
    <row r="214" spans="1:77" x14ac:dyDescent="0.25">
      <c r="A214" s="1">
        <f>'Formulario de Respuestas'!C213</f>
        <v>0</v>
      </c>
      <c r="B214" s="1">
        <f>'Formulario de Respuestas'!D213</f>
        <v>0</v>
      </c>
      <c r="C214" s="25">
        <f>IF($B214='Formulario de Respuestas'!$D213,'Formulario de Respuestas'!$E213,"ES DIFERENTE")</f>
        <v>0</v>
      </c>
      <c r="D214" s="15" t="str">
        <f>IFERROR(VLOOKUP(CONCATENATE(C$1,C214),'Formulario de Preguntas'!$C$2:$FN$165,3,FALSE),"")</f>
        <v/>
      </c>
      <c r="E214" s="1" t="str">
        <f>IFERROR(VLOOKUP(CONCATENATE(C$1,C214),'Formulario de Preguntas'!$C$2:$FN$165,4,FALSE),"")</f>
        <v/>
      </c>
      <c r="F214" s="25">
        <f>IF($B214='Formulario de Respuestas'!$D213,'Formulario de Respuestas'!$F213,"ES DIFERENTE")</f>
        <v>0</v>
      </c>
      <c r="G214" s="1" t="str">
        <f>IFERROR(VLOOKUP(CONCATENATE(F$1,F214),'Formulario de Preguntas'!$C$2:$FN$165,3,FALSE),"")</f>
        <v/>
      </c>
      <c r="H214" s="1" t="str">
        <f>IFERROR(VLOOKUP(CONCATENATE(F$1,F214),'Formulario de Preguntas'!$C$2:$FN$165,4,FALSE),"")</f>
        <v/>
      </c>
      <c r="I214" s="25">
        <f>IF($B214='Formulario de Respuestas'!$D213,'Formulario de Respuestas'!$G213,"ES DIFERENTE")</f>
        <v>0</v>
      </c>
      <c r="J214" s="1" t="str">
        <f>IFERROR(VLOOKUP(CONCATENATE(I$1,I214),'Formulario de Preguntas'!$C$10:$FN$165,3,FALSE),"")</f>
        <v/>
      </c>
      <c r="K214" s="1" t="str">
        <f>IFERROR(VLOOKUP(CONCATENATE(I$1,I214),'Formulario de Preguntas'!$C$10:$FN$165,4,FALSE),"")</f>
        <v/>
      </c>
      <c r="L214" s="25">
        <f>IF($B214='Formulario de Respuestas'!$D213,'Formulario de Respuestas'!$H213,"ES DIFERENTE")</f>
        <v>0</v>
      </c>
      <c r="M214" s="1" t="str">
        <f>IFERROR(VLOOKUP(CONCATENATE(L$1,L214),'Formulario de Preguntas'!$C$10:$FN$165,3,FALSE),"")</f>
        <v/>
      </c>
      <c r="N214" s="1" t="str">
        <f>IFERROR(VLOOKUP(CONCATENATE(L$1,L214),'Formulario de Preguntas'!$C$10:$FN$165,4,FALSE),"")</f>
        <v/>
      </c>
      <c r="O214" s="25">
        <f>IF($B214='Formulario de Respuestas'!$D213,'Formulario de Respuestas'!$I213,"ES DIFERENTE")</f>
        <v>0</v>
      </c>
      <c r="P214" s="1" t="str">
        <f>IFERROR(VLOOKUP(CONCATENATE(O$1,O214),'Formulario de Preguntas'!$C$10:$FN$165,3,FALSE),"")</f>
        <v/>
      </c>
      <c r="Q214" s="1" t="str">
        <f>IFERROR(VLOOKUP(CONCATENATE(O$1,O214),'Formulario de Preguntas'!$C$10:$FN$165,4,FALSE),"")</f>
        <v/>
      </c>
      <c r="R214" s="25">
        <f>IF($B214='Formulario de Respuestas'!$D213,'Formulario de Respuestas'!$J213,"ES DIFERENTE")</f>
        <v>0</v>
      </c>
      <c r="S214" s="1" t="str">
        <f>IFERROR(VLOOKUP(CONCATENATE(R$1,R214),'Formulario de Preguntas'!$C$10:$FN$165,3,FALSE),"")</f>
        <v/>
      </c>
      <c r="T214" s="1" t="str">
        <f>IFERROR(VLOOKUP(CONCATENATE(R$1,R214),'Formulario de Preguntas'!$C$10:$FN$165,4,FALSE),"")</f>
        <v/>
      </c>
      <c r="U214" s="25">
        <f>IF($B214='Formulario de Respuestas'!$D213,'Formulario de Respuestas'!$K213,"ES DIFERENTE")</f>
        <v>0</v>
      </c>
      <c r="V214" s="1" t="str">
        <f>IFERROR(VLOOKUP(CONCATENATE(U$1,U214),'Formulario de Preguntas'!$C$10:$FN$165,3,FALSE),"")</f>
        <v/>
      </c>
      <c r="W214" s="1" t="str">
        <f>IFERROR(VLOOKUP(CONCATENATE(U$1,U214),'Formulario de Preguntas'!$C$10:$FN$165,4,FALSE),"")</f>
        <v/>
      </c>
      <c r="X214" s="25">
        <f>IF($B214='Formulario de Respuestas'!$D213,'Formulario de Respuestas'!$L213,"ES DIFERENTE")</f>
        <v>0</v>
      </c>
      <c r="Y214" s="1" t="str">
        <f>IFERROR(VLOOKUP(CONCATENATE(X$1,X214),'Formulario de Preguntas'!$C$10:$FN$165,3,FALSE),"")</f>
        <v/>
      </c>
      <c r="Z214" s="1" t="str">
        <f>IFERROR(VLOOKUP(CONCATENATE(X$1,X214),'Formulario de Preguntas'!$C$10:$FN$165,4,FALSE),"")</f>
        <v/>
      </c>
      <c r="AA214" s="25">
        <f>IF($B214='Formulario de Respuestas'!$D213,'Formulario de Respuestas'!$M213,"ES DIFERENTE")</f>
        <v>0</v>
      </c>
      <c r="AB214" s="1" t="str">
        <f>IFERROR(VLOOKUP(CONCATENATE(AA$1,AA214),'Formulario de Preguntas'!$C$10:$FN$165,3,FALSE),"")</f>
        <v/>
      </c>
      <c r="AC214" s="1" t="str">
        <f>IFERROR(VLOOKUP(CONCATENATE(AA$1,AA214),'Formulario de Preguntas'!$C$10:$FN$165,4,FALSE),"")</f>
        <v/>
      </c>
      <c r="AD214" s="25">
        <f>IF($B214='Formulario de Respuestas'!$D213,'Formulario de Respuestas'!$N213,"ES DIFERENTE")</f>
        <v>0</v>
      </c>
      <c r="AE214" s="1" t="str">
        <f>IFERROR(VLOOKUP(CONCATENATE(AD$1,AD214),'Formulario de Preguntas'!$C$10:$FN$165,3,FALSE),"")</f>
        <v/>
      </c>
      <c r="AF214" s="1" t="str">
        <f>IFERROR(VLOOKUP(CONCATENATE(AD$1,AD214),'Formulario de Preguntas'!$C$10:$FN$165,4,FALSE),"")</f>
        <v/>
      </c>
      <c r="AG214" s="25">
        <f>IF($B214='Formulario de Respuestas'!$D213,'Formulario de Respuestas'!$O213,"ES DIFERENTE")</f>
        <v>0</v>
      </c>
      <c r="AH214" s="1" t="str">
        <f>IFERROR(VLOOKUP(CONCATENATE(AG$1,AG214),'Formulario de Preguntas'!$C$10:$FN$165,3,FALSE),"")</f>
        <v/>
      </c>
      <c r="AI214" s="1" t="str">
        <f>IFERROR(VLOOKUP(CONCATENATE(AG$1,AG214),'Formulario de Preguntas'!$C$10:$FN$165,4,FALSE),"")</f>
        <v/>
      </c>
      <c r="AJ214" s="25">
        <f>IF($B214='Formulario de Respuestas'!$D213,'Formulario de Respuestas'!$P213,"ES DIFERENTE")</f>
        <v>0</v>
      </c>
      <c r="AK214" s="1" t="str">
        <f>IFERROR(VLOOKUP(CONCATENATE(AJ$1,AJ214),'Formulario de Preguntas'!$C$10:$FN$165,3,FALSE),"")</f>
        <v/>
      </c>
      <c r="AL214" s="1" t="str">
        <f>IFERROR(VLOOKUP(CONCATENATE(AJ$1,AJ214),'Formulario de Preguntas'!$C$10:$FN$165,4,FALSE),"")</f>
        <v/>
      </c>
      <c r="AM214" s="25">
        <f>IF($B214='Formulario de Respuestas'!$D213,'Formulario de Respuestas'!$Q213,"ES DIFERENTE")</f>
        <v>0</v>
      </c>
      <c r="AN214" s="1" t="str">
        <f>IFERROR(VLOOKUP(CONCATENATE(AM$1,AM214),'Formulario de Preguntas'!$C$10:$FN$165,3,FALSE),"")</f>
        <v/>
      </c>
      <c r="AO214" s="1" t="str">
        <f>IFERROR(VLOOKUP(CONCATENATE(AM$1,AM214),'Formulario de Preguntas'!$C$10:$FN$165,4,FALSE),"")</f>
        <v/>
      </c>
      <c r="AP214" s="25">
        <f>IF($B214='Formulario de Respuestas'!$D213,'Formulario de Respuestas'!$R213,"ES DIFERENTE")</f>
        <v>0</v>
      </c>
      <c r="AQ214" s="1" t="str">
        <f>IFERROR(VLOOKUP(CONCATENATE(AP$1,AP214),'Formulario de Preguntas'!$C$10:$FN$165,3,FALSE),"")</f>
        <v/>
      </c>
      <c r="AR214" s="1" t="str">
        <f>IFERROR(VLOOKUP(CONCATENATE(AP$1,AP214),'Formulario de Preguntas'!$C$10:$FN$165,4,FALSE),"")</f>
        <v/>
      </c>
      <c r="AS214" s="25">
        <f>IF($B214='Formulario de Respuestas'!$D213,'Formulario de Respuestas'!$S213,"ES DIFERENTE")</f>
        <v>0</v>
      </c>
      <c r="AT214" s="1" t="str">
        <f>IFERROR(VLOOKUP(CONCATENATE(AS$1,AS214),'Formulario de Preguntas'!$C$10:$FN$165,3,FALSE),"")</f>
        <v/>
      </c>
      <c r="AU214" s="1" t="str">
        <f>IFERROR(VLOOKUP(CONCATENATE(AS$1,AS214),'Formulario de Preguntas'!$C$10:$FN$165,4,FALSE),"")</f>
        <v/>
      </c>
      <c r="AV214" s="25">
        <f>IF($B214='Formulario de Respuestas'!$D213,'Formulario de Respuestas'!$T213,"ES DIFERENTE")</f>
        <v>0</v>
      </c>
      <c r="AW214" s="1" t="str">
        <f>IFERROR(VLOOKUP(CONCATENATE(AV$1,AV214),'Formulario de Preguntas'!$C$10:$FN$165,3,FALSE),"")</f>
        <v/>
      </c>
      <c r="AX214" s="1" t="str">
        <f>IFERROR(VLOOKUP(CONCATENATE(AV$1,AV214),'Formulario de Preguntas'!$C$10:$FN$165,4,FALSE),"")</f>
        <v/>
      </c>
      <c r="AY214" s="25">
        <f>IF($B214='Formulario de Respuestas'!$D213,'Formulario de Respuestas'!$U213,"ES DIFERENTE")</f>
        <v>0</v>
      </c>
      <c r="AZ214" s="1" t="str">
        <f>IFERROR(VLOOKUP(CONCATENATE(AY$1,AY214),'Formulario de Preguntas'!$C$10:$FN$165,3,FALSE),"")</f>
        <v/>
      </c>
      <c r="BA214" s="1" t="str">
        <f>IFERROR(VLOOKUP(CONCATENATE(AY$1,AY214),'Formulario de Preguntas'!$C$10:$FN$165,4,FALSE),"")</f>
        <v/>
      </c>
      <c r="BB214" s="25">
        <f>IF($B214='Formulario de Respuestas'!$D213,'Formulario de Respuestas'!$V213,"ES DIFERENTE")</f>
        <v>0</v>
      </c>
      <c r="BC214" s="1" t="str">
        <f>IFERROR(VLOOKUP(CONCATENATE(BB$1,BB214),'Formulario de Preguntas'!$C$10:$FN$165,3,FALSE),"")</f>
        <v/>
      </c>
      <c r="BD214" s="1" t="str">
        <f>IFERROR(VLOOKUP(CONCATENATE(BB$1,BB214),'Formulario de Preguntas'!$C$10:$FN$165,4,FALSE),"")</f>
        <v/>
      </c>
      <c r="BE214" s="25">
        <f>IF($B214='Formulario de Respuestas'!$D213,'Formulario de Respuestas'!$W213,"ES DIFERENTE")</f>
        <v>0</v>
      </c>
      <c r="BF214" s="1" t="str">
        <f>IFERROR(VLOOKUP(CONCATENATE(BE$1,BE214),'Formulario de Preguntas'!$C$10:$FN$165,3,FALSE),"")</f>
        <v/>
      </c>
      <c r="BG214" s="1" t="str">
        <f>IFERROR(VLOOKUP(CONCATENATE(BE$1,BE214),'Formulario de Preguntas'!$C$10:$FN$165,4,FALSE),"")</f>
        <v/>
      </c>
      <c r="BH214" s="25">
        <f>IF($B214='Formulario de Respuestas'!$D213,'Formulario de Respuestas'!$X213,"ES DIFERENTE")</f>
        <v>0</v>
      </c>
      <c r="BI214" s="1" t="str">
        <f>IFERROR(VLOOKUP(CONCATENATE(BH$1,BH214),'Formulario de Preguntas'!$C$10:$FN$165,3,FALSE),"")</f>
        <v/>
      </c>
      <c r="BJ214" s="1" t="str">
        <f>IFERROR(VLOOKUP(CONCATENATE(BH$1,BH214),'Formulario de Preguntas'!$C$10:$FN$165,4,FALSE),"")</f>
        <v/>
      </c>
      <c r="BK214" s="25">
        <f>IF($B214='Formulario de Respuestas'!$D213,'Formulario de Respuestas'!$Y213,"ES DIFERENTE")</f>
        <v>0</v>
      </c>
      <c r="BL214" s="1" t="str">
        <f>IFERROR(VLOOKUP(CONCATENATE(BK$1,BK214),'Formulario de Preguntas'!$C$10:$FN$165,3,FALSE),"")</f>
        <v/>
      </c>
      <c r="BM214" s="1" t="str">
        <f>IFERROR(VLOOKUP(CONCATENATE(BK$1,BK214),'Formulario de Preguntas'!$C$10:$FN$165,4,FALSE),"")</f>
        <v/>
      </c>
      <c r="BN214" s="25">
        <f>IF($B214='Formulario de Respuestas'!$D213,'Formulario de Respuestas'!$Z213,"ES DIFERENTE")</f>
        <v>0</v>
      </c>
      <c r="BO214" s="1" t="str">
        <f>IFERROR(VLOOKUP(CONCATENATE(BN$1,BN214),'Formulario de Preguntas'!$C$10:$FN$165,3,FALSE),"")</f>
        <v/>
      </c>
      <c r="BP214" s="1" t="str">
        <f>IFERROR(VLOOKUP(CONCATENATE(BN$1,BN214),'Formulario de Preguntas'!$C$10:$FN$165,4,FALSE),"")</f>
        <v/>
      </c>
      <c r="BR214" s="1">
        <f t="shared" si="10"/>
        <v>0</v>
      </c>
      <c r="BS214" s="1">
        <f t="shared" si="11"/>
        <v>0.25</v>
      </c>
      <c r="BT214" s="1">
        <f t="shared" si="9"/>
        <v>0</v>
      </c>
      <c r="BU214" s="1">
        <f>COUNTIF('Formulario de Respuestas'!$E213:$Z213,"A")</f>
        <v>0</v>
      </c>
      <c r="BV214" s="1">
        <f>COUNTIF('Formulario de Respuestas'!$E213:$Z213,"B")</f>
        <v>0</v>
      </c>
      <c r="BW214" s="1">
        <f>COUNTIF('Formulario de Respuestas'!$E213:$Z213,"C")</f>
        <v>0</v>
      </c>
      <c r="BX214" s="1">
        <f>COUNTIF('Formulario de Respuestas'!$E213:$Z213,"D")</f>
        <v>0</v>
      </c>
      <c r="BY214" s="1">
        <f>COUNTIF('Formulario de Respuestas'!$E213:$Z213,"E (RESPUESTA ANULADA)")</f>
        <v>0</v>
      </c>
    </row>
    <row r="215" spans="1:77" x14ac:dyDescent="0.25">
      <c r="A215" s="1">
        <f>'Formulario de Respuestas'!C214</f>
        <v>0</v>
      </c>
      <c r="B215" s="1">
        <f>'Formulario de Respuestas'!D214</f>
        <v>0</v>
      </c>
      <c r="C215" s="25">
        <f>IF($B215='Formulario de Respuestas'!$D214,'Formulario de Respuestas'!$E214,"ES DIFERENTE")</f>
        <v>0</v>
      </c>
      <c r="D215" s="15" t="str">
        <f>IFERROR(VLOOKUP(CONCATENATE(C$1,C215),'Formulario de Preguntas'!$C$2:$FN$165,3,FALSE),"")</f>
        <v/>
      </c>
      <c r="E215" s="1" t="str">
        <f>IFERROR(VLOOKUP(CONCATENATE(C$1,C215),'Formulario de Preguntas'!$C$2:$FN$165,4,FALSE),"")</f>
        <v/>
      </c>
      <c r="F215" s="25">
        <f>IF($B215='Formulario de Respuestas'!$D214,'Formulario de Respuestas'!$F214,"ES DIFERENTE")</f>
        <v>0</v>
      </c>
      <c r="G215" s="1" t="str">
        <f>IFERROR(VLOOKUP(CONCATENATE(F$1,F215),'Formulario de Preguntas'!$C$2:$FN$165,3,FALSE),"")</f>
        <v/>
      </c>
      <c r="H215" s="1" t="str">
        <f>IFERROR(VLOOKUP(CONCATENATE(F$1,F215),'Formulario de Preguntas'!$C$2:$FN$165,4,FALSE),"")</f>
        <v/>
      </c>
      <c r="I215" s="25">
        <f>IF($B215='Formulario de Respuestas'!$D214,'Formulario de Respuestas'!$G214,"ES DIFERENTE")</f>
        <v>0</v>
      </c>
      <c r="J215" s="1" t="str">
        <f>IFERROR(VLOOKUP(CONCATENATE(I$1,I215),'Formulario de Preguntas'!$C$10:$FN$165,3,FALSE),"")</f>
        <v/>
      </c>
      <c r="K215" s="1" t="str">
        <f>IFERROR(VLOOKUP(CONCATENATE(I$1,I215),'Formulario de Preguntas'!$C$10:$FN$165,4,FALSE),"")</f>
        <v/>
      </c>
      <c r="L215" s="25">
        <f>IF($B215='Formulario de Respuestas'!$D214,'Formulario de Respuestas'!$H214,"ES DIFERENTE")</f>
        <v>0</v>
      </c>
      <c r="M215" s="1" t="str">
        <f>IFERROR(VLOOKUP(CONCATENATE(L$1,L215),'Formulario de Preguntas'!$C$10:$FN$165,3,FALSE),"")</f>
        <v/>
      </c>
      <c r="N215" s="1" t="str">
        <f>IFERROR(VLOOKUP(CONCATENATE(L$1,L215),'Formulario de Preguntas'!$C$10:$FN$165,4,FALSE),"")</f>
        <v/>
      </c>
      <c r="O215" s="25">
        <f>IF($B215='Formulario de Respuestas'!$D214,'Formulario de Respuestas'!$I214,"ES DIFERENTE")</f>
        <v>0</v>
      </c>
      <c r="P215" s="1" t="str">
        <f>IFERROR(VLOOKUP(CONCATENATE(O$1,O215),'Formulario de Preguntas'!$C$10:$FN$165,3,FALSE),"")</f>
        <v/>
      </c>
      <c r="Q215" s="1" t="str">
        <f>IFERROR(VLOOKUP(CONCATENATE(O$1,O215),'Formulario de Preguntas'!$C$10:$FN$165,4,FALSE),"")</f>
        <v/>
      </c>
      <c r="R215" s="25">
        <f>IF($B215='Formulario de Respuestas'!$D214,'Formulario de Respuestas'!$J214,"ES DIFERENTE")</f>
        <v>0</v>
      </c>
      <c r="S215" s="1" t="str">
        <f>IFERROR(VLOOKUP(CONCATENATE(R$1,R215),'Formulario de Preguntas'!$C$10:$FN$165,3,FALSE),"")</f>
        <v/>
      </c>
      <c r="T215" s="1" t="str">
        <f>IFERROR(VLOOKUP(CONCATENATE(R$1,R215),'Formulario de Preguntas'!$C$10:$FN$165,4,FALSE),"")</f>
        <v/>
      </c>
      <c r="U215" s="25">
        <f>IF($B215='Formulario de Respuestas'!$D214,'Formulario de Respuestas'!$K214,"ES DIFERENTE")</f>
        <v>0</v>
      </c>
      <c r="V215" s="1" t="str">
        <f>IFERROR(VLOOKUP(CONCATENATE(U$1,U215),'Formulario de Preguntas'!$C$10:$FN$165,3,FALSE),"")</f>
        <v/>
      </c>
      <c r="W215" s="1" t="str">
        <f>IFERROR(VLOOKUP(CONCATENATE(U$1,U215),'Formulario de Preguntas'!$C$10:$FN$165,4,FALSE),"")</f>
        <v/>
      </c>
      <c r="X215" s="25">
        <f>IF($B215='Formulario de Respuestas'!$D214,'Formulario de Respuestas'!$L214,"ES DIFERENTE")</f>
        <v>0</v>
      </c>
      <c r="Y215" s="1" t="str">
        <f>IFERROR(VLOOKUP(CONCATENATE(X$1,X215),'Formulario de Preguntas'!$C$10:$FN$165,3,FALSE),"")</f>
        <v/>
      </c>
      <c r="Z215" s="1" t="str">
        <f>IFERROR(VLOOKUP(CONCATENATE(X$1,X215),'Formulario de Preguntas'!$C$10:$FN$165,4,FALSE),"")</f>
        <v/>
      </c>
      <c r="AA215" s="25">
        <f>IF($B215='Formulario de Respuestas'!$D214,'Formulario de Respuestas'!$M214,"ES DIFERENTE")</f>
        <v>0</v>
      </c>
      <c r="AB215" s="1" t="str">
        <f>IFERROR(VLOOKUP(CONCATENATE(AA$1,AA215),'Formulario de Preguntas'!$C$10:$FN$165,3,FALSE),"")</f>
        <v/>
      </c>
      <c r="AC215" s="1" t="str">
        <f>IFERROR(VLOOKUP(CONCATENATE(AA$1,AA215),'Formulario de Preguntas'!$C$10:$FN$165,4,FALSE),"")</f>
        <v/>
      </c>
      <c r="AD215" s="25">
        <f>IF($B215='Formulario de Respuestas'!$D214,'Formulario de Respuestas'!$N214,"ES DIFERENTE")</f>
        <v>0</v>
      </c>
      <c r="AE215" s="1" t="str">
        <f>IFERROR(VLOOKUP(CONCATENATE(AD$1,AD215),'Formulario de Preguntas'!$C$10:$FN$165,3,FALSE),"")</f>
        <v/>
      </c>
      <c r="AF215" s="1" t="str">
        <f>IFERROR(VLOOKUP(CONCATENATE(AD$1,AD215),'Formulario de Preguntas'!$C$10:$FN$165,4,FALSE),"")</f>
        <v/>
      </c>
      <c r="AG215" s="25">
        <f>IF($B215='Formulario de Respuestas'!$D214,'Formulario de Respuestas'!$O214,"ES DIFERENTE")</f>
        <v>0</v>
      </c>
      <c r="AH215" s="1" t="str">
        <f>IFERROR(VLOOKUP(CONCATENATE(AG$1,AG215),'Formulario de Preguntas'!$C$10:$FN$165,3,FALSE),"")</f>
        <v/>
      </c>
      <c r="AI215" s="1" t="str">
        <f>IFERROR(VLOOKUP(CONCATENATE(AG$1,AG215),'Formulario de Preguntas'!$C$10:$FN$165,4,FALSE),"")</f>
        <v/>
      </c>
      <c r="AJ215" s="25">
        <f>IF($B215='Formulario de Respuestas'!$D214,'Formulario de Respuestas'!$P214,"ES DIFERENTE")</f>
        <v>0</v>
      </c>
      <c r="AK215" s="1" t="str">
        <f>IFERROR(VLOOKUP(CONCATENATE(AJ$1,AJ215),'Formulario de Preguntas'!$C$10:$FN$165,3,FALSE),"")</f>
        <v/>
      </c>
      <c r="AL215" s="1" t="str">
        <f>IFERROR(VLOOKUP(CONCATENATE(AJ$1,AJ215),'Formulario de Preguntas'!$C$10:$FN$165,4,FALSE),"")</f>
        <v/>
      </c>
      <c r="AM215" s="25">
        <f>IF($B215='Formulario de Respuestas'!$D214,'Formulario de Respuestas'!$Q214,"ES DIFERENTE")</f>
        <v>0</v>
      </c>
      <c r="AN215" s="1" t="str">
        <f>IFERROR(VLOOKUP(CONCATENATE(AM$1,AM215),'Formulario de Preguntas'!$C$10:$FN$165,3,FALSE),"")</f>
        <v/>
      </c>
      <c r="AO215" s="1" t="str">
        <f>IFERROR(VLOOKUP(CONCATENATE(AM$1,AM215),'Formulario de Preguntas'!$C$10:$FN$165,4,FALSE),"")</f>
        <v/>
      </c>
      <c r="AP215" s="25">
        <f>IF($B215='Formulario de Respuestas'!$D214,'Formulario de Respuestas'!$R214,"ES DIFERENTE")</f>
        <v>0</v>
      </c>
      <c r="AQ215" s="1" t="str">
        <f>IFERROR(VLOOKUP(CONCATENATE(AP$1,AP215),'Formulario de Preguntas'!$C$10:$FN$165,3,FALSE),"")</f>
        <v/>
      </c>
      <c r="AR215" s="1" t="str">
        <f>IFERROR(VLOOKUP(CONCATENATE(AP$1,AP215),'Formulario de Preguntas'!$C$10:$FN$165,4,FALSE),"")</f>
        <v/>
      </c>
      <c r="AS215" s="25">
        <f>IF($B215='Formulario de Respuestas'!$D214,'Formulario de Respuestas'!$S214,"ES DIFERENTE")</f>
        <v>0</v>
      </c>
      <c r="AT215" s="1" t="str">
        <f>IFERROR(VLOOKUP(CONCATENATE(AS$1,AS215),'Formulario de Preguntas'!$C$10:$FN$165,3,FALSE),"")</f>
        <v/>
      </c>
      <c r="AU215" s="1" t="str">
        <f>IFERROR(VLOOKUP(CONCATENATE(AS$1,AS215),'Formulario de Preguntas'!$C$10:$FN$165,4,FALSE),"")</f>
        <v/>
      </c>
      <c r="AV215" s="25">
        <f>IF($B215='Formulario de Respuestas'!$D214,'Formulario de Respuestas'!$T214,"ES DIFERENTE")</f>
        <v>0</v>
      </c>
      <c r="AW215" s="1" t="str">
        <f>IFERROR(VLOOKUP(CONCATENATE(AV$1,AV215),'Formulario de Preguntas'!$C$10:$FN$165,3,FALSE),"")</f>
        <v/>
      </c>
      <c r="AX215" s="1" t="str">
        <f>IFERROR(VLOOKUP(CONCATENATE(AV$1,AV215),'Formulario de Preguntas'!$C$10:$FN$165,4,FALSE),"")</f>
        <v/>
      </c>
      <c r="AY215" s="25">
        <f>IF($B215='Formulario de Respuestas'!$D214,'Formulario de Respuestas'!$U214,"ES DIFERENTE")</f>
        <v>0</v>
      </c>
      <c r="AZ215" s="1" t="str">
        <f>IFERROR(VLOOKUP(CONCATENATE(AY$1,AY215),'Formulario de Preguntas'!$C$10:$FN$165,3,FALSE),"")</f>
        <v/>
      </c>
      <c r="BA215" s="1" t="str">
        <f>IFERROR(VLOOKUP(CONCATENATE(AY$1,AY215),'Formulario de Preguntas'!$C$10:$FN$165,4,FALSE),"")</f>
        <v/>
      </c>
      <c r="BB215" s="25">
        <f>IF($B215='Formulario de Respuestas'!$D214,'Formulario de Respuestas'!$V214,"ES DIFERENTE")</f>
        <v>0</v>
      </c>
      <c r="BC215" s="1" t="str">
        <f>IFERROR(VLOOKUP(CONCATENATE(BB$1,BB215),'Formulario de Preguntas'!$C$10:$FN$165,3,FALSE),"")</f>
        <v/>
      </c>
      <c r="BD215" s="1" t="str">
        <f>IFERROR(VLOOKUP(CONCATENATE(BB$1,BB215),'Formulario de Preguntas'!$C$10:$FN$165,4,FALSE),"")</f>
        <v/>
      </c>
      <c r="BE215" s="25">
        <f>IF($B215='Formulario de Respuestas'!$D214,'Formulario de Respuestas'!$W214,"ES DIFERENTE")</f>
        <v>0</v>
      </c>
      <c r="BF215" s="1" t="str">
        <f>IFERROR(VLOOKUP(CONCATENATE(BE$1,BE215),'Formulario de Preguntas'!$C$10:$FN$165,3,FALSE),"")</f>
        <v/>
      </c>
      <c r="BG215" s="1" t="str">
        <f>IFERROR(VLOOKUP(CONCATENATE(BE$1,BE215),'Formulario de Preguntas'!$C$10:$FN$165,4,FALSE),"")</f>
        <v/>
      </c>
      <c r="BH215" s="25">
        <f>IF($B215='Formulario de Respuestas'!$D214,'Formulario de Respuestas'!$X214,"ES DIFERENTE")</f>
        <v>0</v>
      </c>
      <c r="BI215" s="1" t="str">
        <f>IFERROR(VLOOKUP(CONCATENATE(BH$1,BH215),'Formulario de Preguntas'!$C$10:$FN$165,3,FALSE),"")</f>
        <v/>
      </c>
      <c r="BJ215" s="1" t="str">
        <f>IFERROR(VLOOKUP(CONCATENATE(BH$1,BH215),'Formulario de Preguntas'!$C$10:$FN$165,4,FALSE),"")</f>
        <v/>
      </c>
      <c r="BK215" s="25">
        <f>IF($B215='Formulario de Respuestas'!$D214,'Formulario de Respuestas'!$Y214,"ES DIFERENTE")</f>
        <v>0</v>
      </c>
      <c r="BL215" s="1" t="str">
        <f>IFERROR(VLOOKUP(CONCATENATE(BK$1,BK215),'Formulario de Preguntas'!$C$10:$FN$165,3,FALSE),"")</f>
        <v/>
      </c>
      <c r="BM215" s="1" t="str">
        <f>IFERROR(VLOOKUP(CONCATENATE(BK$1,BK215),'Formulario de Preguntas'!$C$10:$FN$165,4,FALSE),"")</f>
        <v/>
      </c>
      <c r="BN215" s="25">
        <f>IF($B215='Formulario de Respuestas'!$D214,'Formulario de Respuestas'!$Z214,"ES DIFERENTE")</f>
        <v>0</v>
      </c>
      <c r="BO215" s="1" t="str">
        <f>IFERROR(VLOOKUP(CONCATENATE(BN$1,BN215),'Formulario de Preguntas'!$C$10:$FN$165,3,FALSE),"")</f>
        <v/>
      </c>
      <c r="BP215" s="1" t="str">
        <f>IFERROR(VLOOKUP(CONCATENATE(BN$1,BN215),'Formulario de Preguntas'!$C$10:$FN$165,4,FALSE),"")</f>
        <v/>
      </c>
      <c r="BR215" s="1">
        <f t="shared" si="10"/>
        <v>0</v>
      </c>
      <c r="BS215" s="1">
        <f t="shared" si="11"/>
        <v>0.25</v>
      </c>
      <c r="BT215" s="1">
        <f t="shared" si="9"/>
        <v>0</v>
      </c>
      <c r="BU215" s="1">
        <f>COUNTIF('Formulario de Respuestas'!$E214:$Z214,"A")</f>
        <v>0</v>
      </c>
      <c r="BV215" s="1">
        <f>COUNTIF('Formulario de Respuestas'!$E214:$Z214,"B")</f>
        <v>0</v>
      </c>
      <c r="BW215" s="1">
        <f>COUNTIF('Formulario de Respuestas'!$E214:$Z214,"C")</f>
        <v>0</v>
      </c>
      <c r="BX215" s="1">
        <f>COUNTIF('Formulario de Respuestas'!$E214:$Z214,"D")</f>
        <v>0</v>
      </c>
      <c r="BY215" s="1">
        <f>COUNTIF('Formulario de Respuestas'!$E214:$Z214,"E (RESPUESTA ANULADA)")</f>
        <v>0</v>
      </c>
    </row>
    <row r="216" spans="1:77" x14ac:dyDescent="0.25">
      <c r="A216" s="1">
        <f>'Formulario de Respuestas'!C215</f>
        <v>0</v>
      </c>
      <c r="B216" s="1">
        <f>'Formulario de Respuestas'!D215</f>
        <v>0</v>
      </c>
      <c r="C216" s="25">
        <f>IF($B216='Formulario de Respuestas'!$D215,'Formulario de Respuestas'!$E215,"ES DIFERENTE")</f>
        <v>0</v>
      </c>
      <c r="D216" s="15" t="str">
        <f>IFERROR(VLOOKUP(CONCATENATE(C$1,C216),'Formulario de Preguntas'!$C$2:$FN$165,3,FALSE),"")</f>
        <v/>
      </c>
      <c r="E216" s="1" t="str">
        <f>IFERROR(VLOOKUP(CONCATENATE(C$1,C216),'Formulario de Preguntas'!$C$2:$FN$165,4,FALSE),"")</f>
        <v/>
      </c>
      <c r="F216" s="25">
        <f>IF($B216='Formulario de Respuestas'!$D215,'Formulario de Respuestas'!$F215,"ES DIFERENTE")</f>
        <v>0</v>
      </c>
      <c r="G216" s="1" t="str">
        <f>IFERROR(VLOOKUP(CONCATENATE(F$1,F216),'Formulario de Preguntas'!$C$2:$FN$165,3,FALSE),"")</f>
        <v/>
      </c>
      <c r="H216" s="1" t="str">
        <f>IFERROR(VLOOKUP(CONCATENATE(F$1,F216),'Formulario de Preguntas'!$C$2:$FN$165,4,FALSE),"")</f>
        <v/>
      </c>
      <c r="I216" s="25">
        <f>IF($B216='Formulario de Respuestas'!$D215,'Formulario de Respuestas'!$G215,"ES DIFERENTE")</f>
        <v>0</v>
      </c>
      <c r="J216" s="1" t="str">
        <f>IFERROR(VLOOKUP(CONCATENATE(I$1,I216),'Formulario de Preguntas'!$C$10:$FN$165,3,FALSE),"")</f>
        <v/>
      </c>
      <c r="K216" s="1" t="str">
        <f>IFERROR(VLOOKUP(CONCATENATE(I$1,I216),'Formulario de Preguntas'!$C$10:$FN$165,4,FALSE),"")</f>
        <v/>
      </c>
      <c r="L216" s="25">
        <f>IF($B216='Formulario de Respuestas'!$D215,'Formulario de Respuestas'!$H215,"ES DIFERENTE")</f>
        <v>0</v>
      </c>
      <c r="M216" s="1" t="str">
        <f>IFERROR(VLOOKUP(CONCATENATE(L$1,L216),'Formulario de Preguntas'!$C$10:$FN$165,3,FALSE),"")</f>
        <v/>
      </c>
      <c r="N216" s="1" t="str">
        <f>IFERROR(VLOOKUP(CONCATENATE(L$1,L216),'Formulario de Preguntas'!$C$10:$FN$165,4,FALSE),"")</f>
        <v/>
      </c>
      <c r="O216" s="25">
        <f>IF($B216='Formulario de Respuestas'!$D215,'Formulario de Respuestas'!$I215,"ES DIFERENTE")</f>
        <v>0</v>
      </c>
      <c r="P216" s="1" t="str">
        <f>IFERROR(VLOOKUP(CONCATENATE(O$1,O216),'Formulario de Preguntas'!$C$10:$FN$165,3,FALSE),"")</f>
        <v/>
      </c>
      <c r="Q216" s="1" t="str">
        <f>IFERROR(VLOOKUP(CONCATENATE(O$1,O216),'Formulario de Preguntas'!$C$10:$FN$165,4,FALSE),"")</f>
        <v/>
      </c>
      <c r="R216" s="25">
        <f>IF($B216='Formulario de Respuestas'!$D215,'Formulario de Respuestas'!$J215,"ES DIFERENTE")</f>
        <v>0</v>
      </c>
      <c r="S216" s="1" t="str">
        <f>IFERROR(VLOOKUP(CONCATENATE(R$1,R216),'Formulario de Preguntas'!$C$10:$FN$165,3,FALSE),"")</f>
        <v/>
      </c>
      <c r="T216" s="1" t="str">
        <f>IFERROR(VLOOKUP(CONCATENATE(R$1,R216),'Formulario de Preguntas'!$C$10:$FN$165,4,FALSE),"")</f>
        <v/>
      </c>
      <c r="U216" s="25">
        <f>IF($B216='Formulario de Respuestas'!$D215,'Formulario de Respuestas'!$K215,"ES DIFERENTE")</f>
        <v>0</v>
      </c>
      <c r="V216" s="1" t="str">
        <f>IFERROR(VLOOKUP(CONCATENATE(U$1,U216),'Formulario de Preguntas'!$C$10:$FN$165,3,FALSE),"")</f>
        <v/>
      </c>
      <c r="W216" s="1" t="str">
        <f>IFERROR(VLOOKUP(CONCATENATE(U$1,U216),'Formulario de Preguntas'!$C$10:$FN$165,4,FALSE),"")</f>
        <v/>
      </c>
      <c r="X216" s="25">
        <f>IF($B216='Formulario de Respuestas'!$D215,'Formulario de Respuestas'!$L215,"ES DIFERENTE")</f>
        <v>0</v>
      </c>
      <c r="Y216" s="1" t="str">
        <f>IFERROR(VLOOKUP(CONCATENATE(X$1,X216),'Formulario de Preguntas'!$C$10:$FN$165,3,FALSE),"")</f>
        <v/>
      </c>
      <c r="Z216" s="1" t="str">
        <f>IFERROR(VLOOKUP(CONCATENATE(X$1,X216),'Formulario de Preguntas'!$C$10:$FN$165,4,FALSE),"")</f>
        <v/>
      </c>
      <c r="AA216" s="25">
        <f>IF($B216='Formulario de Respuestas'!$D215,'Formulario de Respuestas'!$M215,"ES DIFERENTE")</f>
        <v>0</v>
      </c>
      <c r="AB216" s="1" t="str">
        <f>IFERROR(VLOOKUP(CONCATENATE(AA$1,AA216),'Formulario de Preguntas'!$C$10:$FN$165,3,FALSE),"")</f>
        <v/>
      </c>
      <c r="AC216" s="1" t="str">
        <f>IFERROR(VLOOKUP(CONCATENATE(AA$1,AA216),'Formulario de Preguntas'!$C$10:$FN$165,4,FALSE),"")</f>
        <v/>
      </c>
      <c r="AD216" s="25">
        <f>IF($B216='Formulario de Respuestas'!$D215,'Formulario de Respuestas'!$N215,"ES DIFERENTE")</f>
        <v>0</v>
      </c>
      <c r="AE216" s="1" t="str">
        <f>IFERROR(VLOOKUP(CONCATENATE(AD$1,AD216),'Formulario de Preguntas'!$C$10:$FN$165,3,FALSE),"")</f>
        <v/>
      </c>
      <c r="AF216" s="1" t="str">
        <f>IFERROR(VLOOKUP(CONCATENATE(AD$1,AD216),'Formulario de Preguntas'!$C$10:$FN$165,4,FALSE),"")</f>
        <v/>
      </c>
      <c r="AG216" s="25">
        <f>IF($B216='Formulario de Respuestas'!$D215,'Formulario de Respuestas'!$O215,"ES DIFERENTE")</f>
        <v>0</v>
      </c>
      <c r="AH216" s="1" t="str">
        <f>IFERROR(VLOOKUP(CONCATENATE(AG$1,AG216),'Formulario de Preguntas'!$C$10:$FN$165,3,FALSE),"")</f>
        <v/>
      </c>
      <c r="AI216" s="1" t="str">
        <f>IFERROR(VLOOKUP(CONCATENATE(AG$1,AG216),'Formulario de Preguntas'!$C$10:$FN$165,4,FALSE),"")</f>
        <v/>
      </c>
      <c r="AJ216" s="25">
        <f>IF($B216='Formulario de Respuestas'!$D215,'Formulario de Respuestas'!$P215,"ES DIFERENTE")</f>
        <v>0</v>
      </c>
      <c r="AK216" s="1" t="str">
        <f>IFERROR(VLOOKUP(CONCATENATE(AJ$1,AJ216),'Formulario de Preguntas'!$C$10:$FN$165,3,FALSE),"")</f>
        <v/>
      </c>
      <c r="AL216" s="1" t="str">
        <f>IFERROR(VLOOKUP(CONCATENATE(AJ$1,AJ216),'Formulario de Preguntas'!$C$10:$FN$165,4,FALSE),"")</f>
        <v/>
      </c>
      <c r="AM216" s="25">
        <f>IF($B216='Formulario de Respuestas'!$D215,'Formulario de Respuestas'!$Q215,"ES DIFERENTE")</f>
        <v>0</v>
      </c>
      <c r="AN216" s="1" t="str">
        <f>IFERROR(VLOOKUP(CONCATENATE(AM$1,AM216),'Formulario de Preguntas'!$C$10:$FN$165,3,FALSE),"")</f>
        <v/>
      </c>
      <c r="AO216" s="1" t="str">
        <f>IFERROR(VLOOKUP(CONCATENATE(AM$1,AM216),'Formulario de Preguntas'!$C$10:$FN$165,4,FALSE),"")</f>
        <v/>
      </c>
      <c r="AP216" s="25">
        <f>IF($B216='Formulario de Respuestas'!$D215,'Formulario de Respuestas'!$R215,"ES DIFERENTE")</f>
        <v>0</v>
      </c>
      <c r="AQ216" s="1" t="str">
        <f>IFERROR(VLOOKUP(CONCATENATE(AP$1,AP216),'Formulario de Preguntas'!$C$10:$FN$165,3,FALSE),"")</f>
        <v/>
      </c>
      <c r="AR216" s="1" t="str">
        <f>IFERROR(VLOOKUP(CONCATENATE(AP$1,AP216),'Formulario de Preguntas'!$C$10:$FN$165,4,FALSE),"")</f>
        <v/>
      </c>
      <c r="AS216" s="25">
        <f>IF($B216='Formulario de Respuestas'!$D215,'Formulario de Respuestas'!$S215,"ES DIFERENTE")</f>
        <v>0</v>
      </c>
      <c r="AT216" s="1" t="str">
        <f>IFERROR(VLOOKUP(CONCATENATE(AS$1,AS216),'Formulario de Preguntas'!$C$10:$FN$165,3,FALSE),"")</f>
        <v/>
      </c>
      <c r="AU216" s="1" t="str">
        <f>IFERROR(VLOOKUP(CONCATENATE(AS$1,AS216),'Formulario de Preguntas'!$C$10:$FN$165,4,FALSE),"")</f>
        <v/>
      </c>
      <c r="AV216" s="25">
        <f>IF($B216='Formulario de Respuestas'!$D215,'Formulario de Respuestas'!$T215,"ES DIFERENTE")</f>
        <v>0</v>
      </c>
      <c r="AW216" s="1" t="str">
        <f>IFERROR(VLOOKUP(CONCATENATE(AV$1,AV216),'Formulario de Preguntas'!$C$10:$FN$165,3,FALSE),"")</f>
        <v/>
      </c>
      <c r="AX216" s="1" t="str">
        <f>IFERROR(VLOOKUP(CONCATENATE(AV$1,AV216),'Formulario de Preguntas'!$C$10:$FN$165,4,FALSE),"")</f>
        <v/>
      </c>
      <c r="AY216" s="25">
        <f>IF($B216='Formulario de Respuestas'!$D215,'Formulario de Respuestas'!$U215,"ES DIFERENTE")</f>
        <v>0</v>
      </c>
      <c r="AZ216" s="1" t="str">
        <f>IFERROR(VLOOKUP(CONCATENATE(AY$1,AY216),'Formulario de Preguntas'!$C$10:$FN$165,3,FALSE),"")</f>
        <v/>
      </c>
      <c r="BA216" s="1" t="str">
        <f>IFERROR(VLOOKUP(CONCATENATE(AY$1,AY216),'Formulario de Preguntas'!$C$10:$FN$165,4,FALSE),"")</f>
        <v/>
      </c>
      <c r="BB216" s="25">
        <f>IF($B216='Formulario de Respuestas'!$D215,'Formulario de Respuestas'!$V215,"ES DIFERENTE")</f>
        <v>0</v>
      </c>
      <c r="BC216" s="1" t="str">
        <f>IFERROR(VLOOKUP(CONCATENATE(BB$1,BB216),'Formulario de Preguntas'!$C$10:$FN$165,3,FALSE),"")</f>
        <v/>
      </c>
      <c r="BD216" s="1" t="str">
        <f>IFERROR(VLOOKUP(CONCATENATE(BB$1,BB216),'Formulario de Preguntas'!$C$10:$FN$165,4,FALSE),"")</f>
        <v/>
      </c>
      <c r="BE216" s="25">
        <f>IF($B216='Formulario de Respuestas'!$D215,'Formulario de Respuestas'!$W215,"ES DIFERENTE")</f>
        <v>0</v>
      </c>
      <c r="BF216" s="1" t="str">
        <f>IFERROR(VLOOKUP(CONCATENATE(BE$1,BE216),'Formulario de Preguntas'!$C$10:$FN$165,3,FALSE),"")</f>
        <v/>
      </c>
      <c r="BG216" s="1" t="str">
        <f>IFERROR(VLOOKUP(CONCATENATE(BE$1,BE216),'Formulario de Preguntas'!$C$10:$FN$165,4,FALSE),"")</f>
        <v/>
      </c>
      <c r="BH216" s="25">
        <f>IF($B216='Formulario de Respuestas'!$D215,'Formulario de Respuestas'!$X215,"ES DIFERENTE")</f>
        <v>0</v>
      </c>
      <c r="BI216" s="1" t="str">
        <f>IFERROR(VLOOKUP(CONCATENATE(BH$1,BH216),'Formulario de Preguntas'!$C$10:$FN$165,3,FALSE),"")</f>
        <v/>
      </c>
      <c r="BJ216" s="1" t="str">
        <f>IFERROR(VLOOKUP(CONCATENATE(BH$1,BH216),'Formulario de Preguntas'!$C$10:$FN$165,4,FALSE),"")</f>
        <v/>
      </c>
      <c r="BK216" s="25">
        <f>IF($B216='Formulario de Respuestas'!$D215,'Formulario de Respuestas'!$Y215,"ES DIFERENTE")</f>
        <v>0</v>
      </c>
      <c r="BL216" s="1" t="str">
        <f>IFERROR(VLOOKUP(CONCATENATE(BK$1,BK216),'Formulario de Preguntas'!$C$10:$FN$165,3,FALSE),"")</f>
        <v/>
      </c>
      <c r="BM216" s="1" t="str">
        <f>IFERROR(VLOOKUP(CONCATENATE(BK$1,BK216),'Formulario de Preguntas'!$C$10:$FN$165,4,FALSE),"")</f>
        <v/>
      </c>
      <c r="BN216" s="25">
        <f>IF($B216='Formulario de Respuestas'!$D215,'Formulario de Respuestas'!$Z215,"ES DIFERENTE")</f>
        <v>0</v>
      </c>
      <c r="BO216" s="1" t="str">
        <f>IFERROR(VLOOKUP(CONCATENATE(BN$1,BN216),'Formulario de Preguntas'!$C$10:$FN$165,3,FALSE),"")</f>
        <v/>
      </c>
      <c r="BP216" s="1" t="str">
        <f>IFERROR(VLOOKUP(CONCATENATE(BN$1,BN216),'Formulario de Preguntas'!$C$10:$FN$165,4,FALSE),"")</f>
        <v/>
      </c>
      <c r="BR216" s="1">
        <f t="shared" si="10"/>
        <v>0</v>
      </c>
      <c r="BS216" s="1">
        <f t="shared" si="11"/>
        <v>0.25</v>
      </c>
      <c r="BT216" s="1">
        <f t="shared" si="9"/>
        <v>0</v>
      </c>
      <c r="BU216" s="1">
        <f>COUNTIF('Formulario de Respuestas'!$E215:$Z215,"A")</f>
        <v>0</v>
      </c>
      <c r="BV216" s="1">
        <f>COUNTIF('Formulario de Respuestas'!$E215:$Z215,"B")</f>
        <v>0</v>
      </c>
      <c r="BW216" s="1">
        <f>COUNTIF('Formulario de Respuestas'!$E215:$Z215,"C")</f>
        <v>0</v>
      </c>
      <c r="BX216" s="1">
        <f>COUNTIF('Formulario de Respuestas'!$E215:$Z215,"D")</f>
        <v>0</v>
      </c>
      <c r="BY216" s="1">
        <f>COUNTIF('Formulario de Respuestas'!$E215:$Z215,"E (RESPUESTA ANULADA)")</f>
        <v>0</v>
      </c>
    </row>
    <row r="217" spans="1:77" x14ac:dyDescent="0.25">
      <c r="A217" s="1">
        <f>'Formulario de Respuestas'!C216</f>
        <v>0</v>
      </c>
      <c r="B217" s="1">
        <f>'Formulario de Respuestas'!D216</f>
        <v>0</v>
      </c>
      <c r="C217" s="25">
        <f>IF($B217='Formulario de Respuestas'!$D216,'Formulario de Respuestas'!$E216,"ES DIFERENTE")</f>
        <v>0</v>
      </c>
      <c r="D217" s="15" t="str">
        <f>IFERROR(VLOOKUP(CONCATENATE(C$1,C217),'Formulario de Preguntas'!$C$2:$FN$165,3,FALSE),"")</f>
        <v/>
      </c>
      <c r="E217" s="1" t="str">
        <f>IFERROR(VLOOKUP(CONCATENATE(C$1,C217),'Formulario de Preguntas'!$C$2:$FN$165,4,FALSE),"")</f>
        <v/>
      </c>
      <c r="F217" s="25">
        <f>IF($B217='Formulario de Respuestas'!$D216,'Formulario de Respuestas'!$F216,"ES DIFERENTE")</f>
        <v>0</v>
      </c>
      <c r="G217" s="1" t="str">
        <f>IFERROR(VLOOKUP(CONCATENATE(F$1,F217),'Formulario de Preguntas'!$C$2:$FN$165,3,FALSE),"")</f>
        <v/>
      </c>
      <c r="H217" s="1" t="str">
        <f>IFERROR(VLOOKUP(CONCATENATE(F$1,F217),'Formulario de Preguntas'!$C$2:$FN$165,4,FALSE),"")</f>
        <v/>
      </c>
      <c r="I217" s="25">
        <f>IF($B217='Formulario de Respuestas'!$D216,'Formulario de Respuestas'!$G216,"ES DIFERENTE")</f>
        <v>0</v>
      </c>
      <c r="J217" s="1" t="str">
        <f>IFERROR(VLOOKUP(CONCATENATE(I$1,I217),'Formulario de Preguntas'!$C$10:$FN$165,3,FALSE),"")</f>
        <v/>
      </c>
      <c r="K217" s="1" t="str">
        <f>IFERROR(VLOOKUP(CONCATENATE(I$1,I217),'Formulario de Preguntas'!$C$10:$FN$165,4,FALSE),"")</f>
        <v/>
      </c>
      <c r="L217" s="25">
        <f>IF($B217='Formulario de Respuestas'!$D216,'Formulario de Respuestas'!$H216,"ES DIFERENTE")</f>
        <v>0</v>
      </c>
      <c r="M217" s="1" t="str">
        <f>IFERROR(VLOOKUP(CONCATENATE(L$1,L217),'Formulario de Preguntas'!$C$10:$FN$165,3,FALSE),"")</f>
        <v/>
      </c>
      <c r="N217" s="1" t="str">
        <f>IFERROR(VLOOKUP(CONCATENATE(L$1,L217),'Formulario de Preguntas'!$C$10:$FN$165,4,FALSE),"")</f>
        <v/>
      </c>
      <c r="O217" s="25">
        <f>IF($B217='Formulario de Respuestas'!$D216,'Formulario de Respuestas'!$I216,"ES DIFERENTE")</f>
        <v>0</v>
      </c>
      <c r="P217" s="1" t="str">
        <f>IFERROR(VLOOKUP(CONCATENATE(O$1,O217),'Formulario de Preguntas'!$C$10:$FN$165,3,FALSE),"")</f>
        <v/>
      </c>
      <c r="Q217" s="1" t="str">
        <f>IFERROR(VLOOKUP(CONCATENATE(O$1,O217),'Formulario de Preguntas'!$C$10:$FN$165,4,FALSE),"")</f>
        <v/>
      </c>
      <c r="R217" s="25">
        <f>IF($B217='Formulario de Respuestas'!$D216,'Formulario de Respuestas'!$J216,"ES DIFERENTE")</f>
        <v>0</v>
      </c>
      <c r="S217" s="1" t="str">
        <f>IFERROR(VLOOKUP(CONCATENATE(R$1,R217),'Formulario de Preguntas'!$C$10:$FN$165,3,FALSE),"")</f>
        <v/>
      </c>
      <c r="T217" s="1" t="str">
        <f>IFERROR(VLOOKUP(CONCATENATE(R$1,R217),'Formulario de Preguntas'!$C$10:$FN$165,4,FALSE),"")</f>
        <v/>
      </c>
      <c r="U217" s="25">
        <f>IF($B217='Formulario de Respuestas'!$D216,'Formulario de Respuestas'!$K216,"ES DIFERENTE")</f>
        <v>0</v>
      </c>
      <c r="V217" s="1" t="str">
        <f>IFERROR(VLOOKUP(CONCATENATE(U$1,U217),'Formulario de Preguntas'!$C$10:$FN$165,3,FALSE),"")</f>
        <v/>
      </c>
      <c r="W217" s="1" t="str">
        <f>IFERROR(VLOOKUP(CONCATENATE(U$1,U217),'Formulario de Preguntas'!$C$10:$FN$165,4,FALSE),"")</f>
        <v/>
      </c>
      <c r="X217" s="25">
        <f>IF($B217='Formulario de Respuestas'!$D216,'Formulario de Respuestas'!$L216,"ES DIFERENTE")</f>
        <v>0</v>
      </c>
      <c r="Y217" s="1" t="str">
        <f>IFERROR(VLOOKUP(CONCATENATE(X$1,X217),'Formulario de Preguntas'!$C$10:$FN$165,3,FALSE),"")</f>
        <v/>
      </c>
      <c r="Z217" s="1" t="str">
        <f>IFERROR(VLOOKUP(CONCATENATE(X$1,X217),'Formulario de Preguntas'!$C$10:$FN$165,4,FALSE),"")</f>
        <v/>
      </c>
      <c r="AA217" s="25">
        <f>IF($B217='Formulario de Respuestas'!$D216,'Formulario de Respuestas'!$M216,"ES DIFERENTE")</f>
        <v>0</v>
      </c>
      <c r="AB217" s="1" t="str">
        <f>IFERROR(VLOOKUP(CONCATENATE(AA$1,AA217),'Formulario de Preguntas'!$C$10:$FN$165,3,FALSE),"")</f>
        <v/>
      </c>
      <c r="AC217" s="1" t="str">
        <f>IFERROR(VLOOKUP(CONCATENATE(AA$1,AA217),'Formulario de Preguntas'!$C$10:$FN$165,4,FALSE),"")</f>
        <v/>
      </c>
      <c r="AD217" s="25">
        <f>IF($B217='Formulario de Respuestas'!$D216,'Formulario de Respuestas'!$N216,"ES DIFERENTE")</f>
        <v>0</v>
      </c>
      <c r="AE217" s="1" t="str">
        <f>IFERROR(VLOOKUP(CONCATENATE(AD$1,AD217),'Formulario de Preguntas'!$C$10:$FN$165,3,FALSE),"")</f>
        <v/>
      </c>
      <c r="AF217" s="1" t="str">
        <f>IFERROR(VLOOKUP(CONCATENATE(AD$1,AD217),'Formulario de Preguntas'!$C$10:$FN$165,4,FALSE),"")</f>
        <v/>
      </c>
      <c r="AG217" s="25">
        <f>IF($B217='Formulario de Respuestas'!$D216,'Formulario de Respuestas'!$O216,"ES DIFERENTE")</f>
        <v>0</v>
      </c>
      <c r="AH217" s="1" t="str">
        <f>IFERROR(VLOOKUP(CONCATENATE(AG$1,AG217),'Formulario de Preguntas'!$C$10:$FN$165,3,FALSE),"")</f>
        <v/>
      </c>
      <c r="AI217" s="1" t="str">
        <f>IFERROR(VLOOKUP(CONCATENATE(AG$1,AG217),'Formulario de Preguntas'!$C$10:$FN$165,4,FALSE),"")</f>
        <v/>
      </c>
      <c r="AJ217" s="25">
        <f>IF($B217='Formulario de Respuestas'!$D216,'Formulario de Respuestas'!$P216,"ES DIFERENTE")</f>
        <v>0</v>
      </c>
      <c r="AK217" s="1" t="str">
        <f>IFERROR(VLOOKUP(CONCATENATE(AJ$1,AJ217),'Formulario de Preguntas'!$C$10:$FN$165,3,FALSE),"")</f>
        <v/>
      </c>
      <c r="AL217" s="1" t="str">
        <f>IFERROR(VLOOKUP(CONCATENATE(AJ$1,AJ217),'Formulario de Preguntas'!$C$10:$FN$165,4,FALSE),"")</f>
        <v/>
      </c>
      <c r="AM217" s="25">
        <f>IF($B217='Formulario de Respuestas'!$D216,'Formulario de Respuestas'!$Q216,"ES DIFERENTE")</f>
        <v>0</v>
      </c>
      <c r="AN217" s="1" t="str">
        <f>IFERROR(VLOOKUP(CONCATENATE(AM$1,AM217),'Formulario de Preguntas'!$C$10:$FN$165,3,FALSE),"")</f>
        <v/>
      </c>
      <c r="AO217" s="1" t="str">
        <f>IFERROR(VLOOKUP(CONCATENATE(AM$1,AM217),'Formulario de Preguntas'!$C$10:$FN$165,4,FALSE),"")</f>
        <v/>
      </c>
      <c r="AP217" s="25">
        <f>IF($B217='Formulario de Respuestas'!$D216,'Formulario de Respuestas'!$R216,"ES DIFERENTE")</f>
        <v>0</v>
      </c>
      <c r="AQ217" s="1" t="str">
        <f>IFERROR(VLOOKUP(CONCATENATE(AP$1,AP217),'Formulario de Preguntas'!$C$10:$FN$165,3,FALSE),"")</f>
        <v/>
      </c>
      <c r="AR217" s="1" t="str">
        <f>IFERROR(VLOOKUP(CONCATENATE(AP$1,AP217),'Formulario de Preguntas'!$C$10:$FN$165,4,FALSE),"")</f>
        <v/>
      </c>
      <c r="AS217" s="25">
        <f>IF($B217='Formulario de Respuestas'!$D216,'Formulario de Respuestas'!$S216,"ES DIFERENTE")</f>
        <v>0</v>
      </c>
      <c r="AT217" s="1" t="str">
        <f>IFERROR(VLOOKUP(CONCATENATE(AS$1,AS217),'Formulario de Preguntas'!$C$10:$FN$165,3,FALSE),"")</f>
        <v/>
      </c>
      <c r="AU217" s="1" t="str">
        <f>IFERROR(VLOOKUP(CONCATENATE(AS$1,AS217),'Formulario de Preguntas'!$C$10:$FN$165,4,FALSE),"")</f>
        <v/>
      </c>
      <c r="AV217" s="25">
        <f>IF($B217='Formulario de Respuestas'!$D216,'Formulario de Respuestas'!$T216,"ES DIFERENTE")</f>
        <v>0</v>
      </c>
      <c r="AW217" s="1" t="str">
        <f>IFERROR(VLOOKUP(CONCATENATE(AV$1,AV217),'Formulario de Preguntas'!$C$10:$FN$165,3,FALSE),"")</f>
        <v/>
      </c>
      <c r="AX217" s="1" t="str">
        <f>IFERROR(VLOOKUP(CONCATENATE(AV$1,AV217),'Formulario de Preguntas'!$C$10:$FN$165,4,FALSE),"")</f>
        <v/>
      </c>
      <c r="AY217" s="25">
        <f>IF($B217='Formulario de Respuestas'!$D216,'Formulario de Respuestas'!$U216,"ES DIFERENTE")</f>
        <v>0</v>
      </c>
      <c r="AZ217" s="1" t="str">
        <f>IFERROR(VLOOKUP(CONCATENATE(AY$1,AY217),'Formulario de Preguntas'!$C$10:$FN$165,3,FALSE),"")</f>
        <v/>
      </c>
      <c r="BA217" s="1" t="str">
        <f>IFERROR(VLOOKUP(CONCATENATE(AY$1,AY217),'Formulario de Preguntas'!$C$10:$FN$165,4,FALSE),"")</f>
        <v/>
      </c>
      <c r="BB217" s="25">
        <f>IF($B217='Formulario de Respuestas'!$D216,'Formulario de Respuestas'!$V216,"ES DIFERENTE")</f>
        <v>0</v>
      </c>
      <c r="BC217" s="1" t="str">
        <f>IFERROR(VLOOKUP(CONCATENATE(BB$1,BB217),'Formulario de Preguntas'!$C$10:$FN$165,3,FALSE),"")</f>
        <v/>
      </c>
      <c r="BD217" s="1" t="str">
        <f>IFERROR(VLOOKUP(CONCATENATE(BB$1,BB217),'Formulario de Preguntas'!$C$10:$FN$165,4,FALSE),"")</f>
        <v/>
      </c>
      <c r="BE217" s="25">
        <f>IF($B217='Formulario de Respuestas'!$D216,'Formulario de Respuestas'!$W216,"ES DIFERENTE")</f>
        <v>0</v>
      </c>
      <c r="BF217" s="1" t="str">
        <f>IFERROR(VLOOKUP(CONCATENATE(BE$1,BE217),'Formulario de Preguntas'!$C$10:$FN$165,3,FALSE),"")</f>
        <v/>
      </c>
      <c r="BG217" s="1" t="str">
        <f>IFERROR(VLOOKUP(CONCATENATE(BE$1,BE217),'Formulario de Preguntas'!$C$10:$FN$165,4,FALSE),"")</f>
        <v/>
      </c>
      <c r="BH217" s="25">
        <f>IF($B217='Formulario de Respuestas'!$D216,'Formulario de Respuestas'!$X216,"ES DIFERENTE")</f>
        <v>0</v>
      </c>
      <c r="BI217" s="1" t="str">
        <f>IFERROR(VLOOKUP(CONCATENATE(BH$1,BH217),'Formulario de Preguntas'!$C$10:$FN$165,3,FALSE),"")</f>
        <v/>
      </c>
      <c r="BJ217" s="1" t="str">
        <f>IFERROR(VLOOKUP(CONCATENATE(BH$1,BH217),'Formulario de Preguntas'!$C$10:$FN$165,4,FALSE),"")</f>
        <v/>
      </c>
      <c r="BK217" s="25">
        <f>IF($B217='Formulario de Respuestas'!$D216,'Formulario de Respuestas'!$Y216,"ES DIFERENTE")</f>
        <v>0</v>
      </c>
      <c r="BL217" s="1" t="str">
        <f>IFERROR(VLOOKUP(CONCATENATE(BK$1,BK217),'Formulario de Preguntas'!$C$10:$FN$165,3,FALSE),"")</f>
        <v/>
      </c>
      <c r="BM217" s="1" t="str">
        <f>IFERROR(VLOOKUP(CONCATENATE(BK$1,BK217),'Formulario de Preguntas'!$C$10:$FN$165,4,FALSE),"")</f>
        <v/>
      </c>
      <c r="BN217" s="25">
        <f>IF($B217='Formulario de Respuestas'!$D216,'Formulario de Respuestas'!$Z216,"ES DIFERENTE")</f>
        <v>0</v>
      </c>
      <c r="BO217" s="1" t="str">
        <f>IFERROR(VLOOKUP(CONCATENATE(BN$1,BN217),'Formulario de Preguntas'!$C$10:$FN$165,3,FALSE),"")</f>
        <v/>
      </c>
      <c r="BP217" s="1" t="str">
        <f>IFERROR(VLOOKUP(CONCATENATE(BN$1,BN217),'Formulario de Preguntas'!$C$10:$FN$165,4,FALSE),"")</f>
        <v/>
      </c>
      <c r="BR217" s="1">
        <f t="shared" si="10"/>
        <v>0</v>
      </c>
      <c r="BS217" s="1">
        <f t="shared" si="11"/>
        <v>0.25</v>
      </c>
      <c r="BT217" s="1">
        <f t="shared" si="9"/>
        <v>0</v>
      </c>
      <c r="BU217" s="1">
        <f>COUNTIF('Formulario de Respuestas'!$E216:$Z216,"A")</f>
        <v>0</v>
      </c>
      <c r="BV217" s="1">
        <f>COUNTIF('Formulario de Respuestas'!$E216:$Z216,"B")</f>
        <v>0</v>
      </c>
      <c r="BW217" s="1">
        <f>COUNTIF('Formulario de Respuestas'!$E216:$Z216,"C")</f>
        <v>0</v>
      </c>
      <c r="BX217" s="1">
        <f>COUNTIF('Formulario de Respuestas'!$E216:$Z216,"D")</f>
        <v>0</v>
      </c>
      <c r="BY217" s="1">
        <f>COUNTIF('Formulario de Respuestas'!$E216:$Z216,"E (RESPUESTA ANULADA)")</f>
        <v>0</v>
      </c>
    </row>
    <row r="218" spans="1:77" x14ac:dyDescent="0.25">
      <c r="A218" s="1">
        <f>'Formulario de Respuestas'!C217</f>
        <v>0</v>
      </c>
      <c r="B218" s="1">
        <f>'Formulario de Respuestas'!D217</f>
        <v>0</v>
      </c>
      <c r="C218" s="25">
        <f>IF($B218='Formulario de Respuestas'!$D217,'Formulario de Respuestas'!$E217,"ES DIFERENTE")</f>
        <v>0</v>
      </c>
      <c r="D218" s="15" t="str">
        <f>IFERROR(VLOOKUP(CONCATENATE(C$1,C218),'Formulario de Preguntas'!$C$2:$FN$165,3,FALSE),"")</f>
        <v/>
      </c>
      <c r="E218" s="1" t="str">
        <f>IFERROR(VLOOKUP(CONCATENATE(C$1,C218),'Formulario de Preguntas'!$C$2:$FN$165,4,FALSE),"")</f>
        <v/>
      </c>
      <c r="F218" s="25">
        <f>IF($B218='Formulario de Respuestas'!$D217,'Formulario de Respuestas'!$F217,"ES DIFERENTE")</f>
        <v>0</v>
      </c>
      <c r="G218" s="1" t="str">
        <f>IFERROR(VLOOKUP(CONCATENATE(F$1,F218),'Formulario de Preguntas'!$C$2:$FN$165,3,FALSE),"")</f>
        <v/>
      </c>
      <c r="H218" s="1" t="str">
        <f>IFERROR(VLOOKUP(CONCATENATE(F$1,F218),'Formulario de Preguntas'!$C$2:$FN$165,4,FALSE),"")</f>
        <v/>
      </c>
      <c r="I218" s="25">
        <f>IF($B218='Formulario de Respuestas'!$D217,'Formulario de Respuestas'!$G217,"ES DIFERENTE")</f>
        <v>0</v>
      </c>
      <c r="J218" s="1" t="str">
        <f>IFERROR(VLOOKUP(CONCATENATE(I$1,I218),'Formulario de Preguntas'!$C$10:$FN$165,3,FALSE),"")</f>
        <v/>
      </c>
      <c r="K218" s="1" t="str">
        <f>IFERROR(VLOOKUP(CONCATENATE(I$1,I218),'Formulario de Preguntas'!$C$10:$FN$165,4,FALSE),"")</f>
        <v/>
      </c>
      <c r="L218" s="25">
        <f>IF($B218='Formulario de Respuestas'!$D217,'Formulario de Respuestas'!$H217,"ES DIFERENTE")</f>
        <v>0</v>
      </c>
      <c r="M218" s="1" t="str">
        <f>IFERROR(VLOOKUP(CONCATENATE(L$1,L218),'Formulario de Preguntas'!$C$10:$FN$165,3,FALSE),"")</f>
        <v/>
      </c>
      <c r="N218" s="1" t="str">
        <f>IFERROR(VLOOKUP(CONCATENATE(L$1,L218),'Formulario de Preguntas'!$C$10:$FN$165,4,FALSE),"")</f>
        <v/>
      </c>
      <c r="O218" s="25">
        <f>IF($B218='Formulario de Respuestas'!$D217,'Formulario de Respuestas'!$I217,"ES DIFERENTE")</f>
        <v>0</v>
      </c>
      <c r="P218" s="1" t="str">
        <f>IFERROR(VLOOKUP(CONCATENATE(O$1,O218),'Formulario de Preguntas'!$C$10:$FN$165,3,FALSE),"")</f>
        <v/>
      </c>
      <c r="Q218" s="1" t="str">
        <f>IFERROR(VLOOKUP(CONCATENATE(O$1,O218),'Formulario de Preguntas'!$C$10:$FN$165,4,FALSE),"")</f>
        <v/>
      </c>
      <c r="R218" s="25">
        <f>IF($B218='Formulario de Respuestas'!$D217,'Formulario de Respuestas'!$J217,"ES DIFERENTE")</f>
        <v>0</v>
      </c>
      <c r="S218" s="1" t="str">
        <f>IFERROR(VLOOKUP(CONCATENATE(R$1,R218),'Formulario de Preguntas'!$C$10:$FN$165,3,FALSE),"")</f>
        <v/>
      </c>
      <c r="T218" s="1" t="str">
        <f>IFERROR(VLOOKUP(CONCATENATE(R$1,R218),'Formulario de Preguntas'!$C$10:$FN$165,4,FALSE),"")</f>
        <v/>
      </c>
      <c r="U218" s="25">
        <f>IF($B218='Formulario de Respuestas'!$D217,'Formulario de Respuestas'!$K217,"ES DIFERENTE")</f>
        <v>0</v>
      </c>
      <c r="V218" s="1" t="str">
        <f>IFERROR(VLOOKUP(CONCATENATE(U$1,U218),'Formulario de Preguntas'!$C$10:$FN$165,3,FALSE),"")</f>
        <v/>
      </c>
      <c r="W218" s="1" t="str">
        <f>IFERROR(VLOOKUP(CONCATENATE(U$1,U218),'Formulario de Preguntas'!$C$10:$FN$165,4,FALSE),"")</f>
        <v/>
      </c>
      <c r="X218" s="25">
        <f>IF($B218='Formulario de Respuestas'!$D217,'Formulario de Respuestas'!$L217,"ES DIFERENTE")</f>
        <v>0</v>
      </c>
      <c r="Y218" s="1" t="str">
        <f>IFERROR(VLOOKUP(CONCATENATE(X$1,X218),'Formulario de Preguntas'!$C$10:$FN$165,3,FALSE),"")</f>
        <v/>
      </c>
      <c r="Z218" s="1" t="str">
        <f>IFERROR(VLOOKUP(CONCATENATE(X$1,X218),'Formulario de Preguntas'!$C$10:$FN$165,4,FALSE),"")</f>
        <v/>
      </c>
      <c r="AA218" s="25">
        <f>IF($B218='Formulario de Respuestas'!$D217,'Formulario de Respuestas'!$M217,"ES DIFERENTE")</f>
        <v>0</v>
      </c>
      <c r="AB218" s="1" t="str">
        <f>IFERROR(VLOOKUP(CONCATENATE(AA$1,AA218),'Formulario de Preguntas'!$C$10:$FN$165,3,FALSE),"")</f>
        <v/>
      </c>
      <c r="AC218" s="1" t="str">
        <f>IFERROR(VLOOKUP(CONCATENATE(AA$1,AA218),'Formulario de Preguntas'!$C$10:$FN$165,4,FALSE),"")</f>
        <v/>
      </c>
      <c r="AD218" s="25">
        <f>IF($B218='Formulario de Respuestas'!$D217,'Formulario de Respuestas'!$N217,"ES DIFERENTE")</f>
        <v>0</v>
      </c>
      <c r="AE218" s="1" t="str">
        <f>IFERROR(VLOOKUP(CONCATENATE(AD$1,AD218),'Formulario de Preguntas'!$C$10:$FN$165,3,FALSE),"")</f>
        <v/>
      </c>
      <c r="AF218" s="1" t="str">
        <f>IFERROR(VLOOKUP(CONCATENATE(AD$1,AD218),'Formulario de Preguntas'!$C$10:$FN$165,4,FALSE),"")</f>
        <v/>
      </c>
      <c r="AG218" s="25">
        <f>IF($B218='Formulario de Respuestas'!$D217,'Formulario de Respuestas'!$O217,"ES DIFERENTE")</f>
        <v>0</v>
      </c>
      <c r="AH218" s="1" t="str">
        <f>IFERROR(VLOOKUP(CONCATENATE(AG$1,AG218),'Formulario de Preguntas'!$C$10:$FN$165,3,FALSE),"")</f>
        <v/>
      </c>
      <c r="AI218" s="1" t="str">
        <f>IFERROR(VLOOKUP(CONCATENATE(AG$1,AG218),'Formulario de Preguntas'!$C$10:$FN$165,4,FALSE),"")</f>
        <v/>
      </c>
      <c r="AJ218" s="25">
        <f>IF($B218='Formulario de Respuestas'!$D217,'Formulario de Respuestas'!$P217,"ES DIFERENTE")</f>
        <v>0</v>
      </c>
      <c r="AK218" s="1" t="str">
        <f>IFERROR(VLOOKUP(CONCATENATE(AJ$1,AJ218),'Formulario de Preguntas'!$C$10:$FN$165,3,FALSE),"")</f>
        <v/>
      </c>
      <c r="AL218" s="1" t="str">
        <f>IFERROR(VLOOKUP(CONCATENATE(AJ$1,AJ218),'Formulario de Preguntas'!$C$10:$FN$165,4,FALSE),"")</f>
        <v/>
      </c>
      <c r="AM218" s="25">
        <f>IF($B218='Formulario de Respuestas'!$D217,'Formulario de Respuestas'!$Q217,"ES DIFERENTE")</f>
        <v>0</v>
      </c>
      <c r="AN218" s="1" t="str">
        <f>IFERROR(VLOOKUP(CONCATENATE(AM$1,AM218),'Formulario de Preguntas'!$C$10:$FN$165,3,FALSE),"")</f>
        <v/>
      </c>
      <c r="AO218" s="1" t="str">
        <f>IFERROR(VLOOKUP(CONCATENATE(AM$1,AM218),'Formulario de Preguntas'!$C$10:$FN$165,4,FALSE),"")</f>
        <v/>
      </c>
      <c r="AP218" s="25">
        <f>IF($B218='Formulario de Respuestas'!$D217,'Formulario de Respuestas'!$R217,"ES DIFERENTE")</f>
        <v>0</v>
      </c>
      <c r="AQ218" s="1" t="str">
        <f>IFERROR(VLOOKUP(CONCATENATE(AP$1,AP218),'Formulario de Preguntas'!$C$10:$FN$165,3,FALSE),"")</f>
        <v/>
      </c>
      <c r="AR218" s="1" t="str">
        <f>IFERROR(VLOOKUP(CONCATENATE(AP$1,AP218),'Formulario de Preguntas'!$C$10:$FN$165,4,FALSE),"")</f>
        <v/>
      </c>
      <c r="AS218" s="25">
        <f>IF($B218='Formulario de Respuestas'!$D217,'Formulario de Respuestas'!$S217,"ES DIFERENTE")</f>
        <v>0</v>
      </c>
      <c r="AT218" s="1" t="str">
        <f>IFERROR(VLOOKUP(CONCATENATE(AS$1,AS218),'Formulario de Preguntas'!$C$10:$FN$165,3,FALSE),"")</f>
        <v/>
      </c>
      <c r="AU218" s="1" t="str">
        <f>IFERROR(VLOOKUP(CONCATENATE(AS$1,AS218),'Formulario de Preguntas'!$C$10:$FN$165,4,FALSE),"")</f>
        <v/>
      </c>
      <c r="AV218" s="25">
        <f>IF($B218='Formulario de Respuestas'!$D217,'Formulario de Respuestas'!$T217,"ES DIFERENTE")</f>
        <v>0</v>
      </c>
      <c r="AW218" s="1" t="str">
        <f>IFERROR(VLOOKUP(CONCATENATE(AV$1,AV218),'Formulario de Preguntas'!$C$10:$FN$165,3,FALSE),"")</f>
        <v/>
      </c>
      <c r="AX218" s="1" t="str">
        <f>IFERROR(VLOOKUP(CONCATENATE(AV$1,AV218),'Formulario de Preguntas'!$C$10:$FN$165,4,FALSE),"")</f>
        <v/>
      </c>
      <c r="AY218" s="25">
        <f>IF($B218='Formulario de Respuestas'!$D217,'Formulario de Respuestas'!$U217,"ES DIFERENTE")</f>
        <v>0</v>
      </c>
      <c r="AZ218" s="1" t="str">
        <f>IFERROR(VLOOKUP(CONCATENATE(AY$1,AY218),'Formulario de Preguntas'!$C$10:$FN$165,3,FALSE),"")</f>
        <v/>
      </c>
      <c r="BA218" s="1" t="str">
        <f>IFERROR(VLOOKUP(CONCATENATE(AY$1,AY218),'Formulario de Preguntas'!$C$10:$FN$165,4,FALSE),"")</f>
        <v/>
      </c>
      <c r="BB218" s="25">
        <f>IF($B218='Formulario de Respuestas'!$D217,'Formulario de Respuestas'!$V217,"ES DIFERENTE")</f>
        <v>0</v>
      </c>
      <c r="BC218" s="1" t="str">
        <f>IFERROR(VLOOKUP(CONCATENATE(BB$1,BB218),'Formulario de Preguntas'!$C$10:$FN$165,3,FALSE),"")</f>
        <v/>
      </c>
      <c r="BD218" s="1" t="str">
        <f>IFERROR(VLOOKUP(CONCATENATE(BB$1,BB218),'Formulario de Preguntas'!$C$10:$FN$165,4,FALSE),"")</f>
        <v/>
      </c>
      <c r="BE218" s="25">
        <f>IF($B218='Formulario de Respuestas'!$D217,'Formulario de Respuestas'!$W217,"ES DIFERENTE")</f>
        <v>0</v>
      </c>
      <c r="BF218" s="1" t="str">
        <f>IFERROR(VLOOKUP(CONCATENATE(BE$1,BE218),'Formulario de Preguntas'!$C$10:$FN$165,3,FALSE),"")</f>
        <v/>
      </c>
      <c r="BG218" s="1" t="str">
        <f>IFERROR(VLOOKUP(CONCATENATE(BE$1,BE218),'Formulario de Preguntas'!$C$10:$FN$165,4,FALSE),"")</f>
        <v/>
      </c>
      <c r="BH218" s="25">
        <f>IF($B218='Formulario de Respuestas'!$D217,'Formulario de Respuestas'!$X217,"ES DIFERENTE")</f>
        <v>0</v>
      </c>
      <c r="BI218" s="1" t="str">
        <f>IFERROR(VLOOKUP(CONCATENATE(BH$1,BH218),'Formulario de Preguntas'!$C$10:$FN$165,3,FALSE),"")</f>
        <v/>
      </c>
      <c r="BJ218" s="1" t="str">
        <f>IFERROR(VLOOKUP(CONCATENATE(BH$1,BH218),'Formulario de Preguntas'!$C$10:$FN$165,4,FALSE),"")</f>
        <v/>
      </c>
      <c r="BK218" s="25">
        <f>IF($B218='Formulario de Respuestas'!$D217,'Formulario de Respuestas'!$Y217,"ES DIFERENTE")</f>
        <v>0</v>
      </c>
      <c r="BL218" s="1" t="str">
        <f>IFERROR(VLOOKUP(CONCATENATE(BK$1,BK218),'Formulario de Preguntas'!$C$10:$FN$165,3,FALSE),"")</f>
        <v/>
      </c>
      <c r="BM218" s="1" t="str">
        <f>IFERROR(VLOOKUP(CONCATENATE(BK$1,BK218),'Formulario de Preguntas'!$C$10:$FN$165,4,FALSE),"")</f>
        <v/>
      </c>
      <c r="BN218" s="25">
        <f>IF($B218='Formulario de Respuestas'!$D217,'Formulario de Respuestas'!$Z217,"ES DIFERENTE")</f>
        <v>0</v>
      </c>
      <c r="BO218" s="1" t="str">
        <f>IFERROR(VLOOKUP(CONCATENATE(BN$1,BN218),'Formulario de Preguntas'!$C$10:$FN$165,3,FALSE),"")</f>
        <v/>
      </c>
      <c r="BP218" s="1" t="str">
        <f>IFERROR(VLOOKUP(CONCATENATE(BN$1,BN218),'Formulario de Preguntas'!$C$10:$FN$165,4,FALSE),"")</f>
        <v/>
      </c>
      <c r="BR218" s="1">
        <f t="shared" si="10"/>
        <v>0</v>
      </c>
      <c r="BS218" s="1">
        <f t="shared" si="11"/>
        <v>0.25</v>
      </c>
      <c r="BT218" s="1">
        <f t="shared" si="9"/>
        <v>0</v>
      </c>
      <c r="BU218" s="1">
        <f>COUNTIF('Formulario de Respuestas'!$E217:$Z217,"A")</f>
        <v>0</v>
      </c>
      <c r="BV218" s="1">
        <f>COUNTIF('Formulario de Respuestas'!$E217:$Z217,"B")</f>
        <v>0</v>
      </c>
      <c r="BW218" s="1">
        <f>COUNTIF('Formulario de Respuestas'!$E217:$Z217,"C")</f>
        <v>0</v>
      </c>
      <c r="BX218" s="1">
        <f>COUNTIF('Formulario de Respuestas'!$E217:$Z217,"D")</f>
        <v>0</v>
      </c>
      <c r="BY218" s="1">
        <f>COUNTIF('Formulario de Respuestas'!$E217:$Z217,"E (RESPUESTA ANULADA)")</f>
        <v>0</v>
      </c>
    </row>
    <row r="219" spans="1:77" x14ac:dyDescent="0.25">
      <c r="A219" s="1">
        <f>'Formulario de Respuestas'!C218</f>
        <v>0</v>
      </c>
      <c r="B219" s="1">
        <f>'Formulario de Respuestas'!D218</f>
        <v>0</v>
      </c>
      <c r="C219" s="25">
        <f>IF($B219='Formulario de Respuestas'!$D218,'Formulario de Respuestas'!$E218,"ES DIFERENTE")</f>
        <v>0</v>
      </c>
      <c r="D219" s="15" t="str">
        <f>IFERROR(VLOOKUP(CONCATENATE(C$1,C219),'Formulario de Preguntas'!$C$2:$FN$165,3,FALSE),"")</f>
        <v/>
      </c>
      <c r="E219" s="1" t="str">
        <f>IFERROR(VLOOKUP(CONCATENATE(C$1,C219),'Formulario de Preguntas'!$C$2:$FN$165,4,FALSE),"")</f>
        <v/>
      </c>
      <c r="F219" s="25">
        <f>IF($B219='Formulario de Respuestas'!$D218,'Formulario de Respuestas'!$F218,"ES DIFERENTE")</f>
        <v>0</v>
      </c>
      <c r="G219" s="1" t="str">
        <f>IFERROR(VLOOKUP(CONCATENATE(F$1,F219),'Formulario de Preguntas'!$C$2:$FN$165,3,FALSE),"")</f>
        <v/>
      </c>
      <c r="H219" s="1" t="str">
        <f>IFERROR(VLOOKUP(CONCATENATE(F$1,F219),'Formulario de Preguntas'!$C$2:$FN$165,4,FALSE),"")</f>
        <v/>
      </c>
      <c r="I219" s="25">
        <f>IF($B219='Formulario de Respuestas'!$D218,'Formulario de Respuestas'!$G218,"ES DIFERENTE")</f>
        <v>0</v>
      </c>
      <c r="J219" s="1" t="str">
        <f>IFERROR(VLOOKUP(CONCATENATE(I$1,I219),'Formulario de Preguntas'!$C$10:$FN$165,3,FALSE),"")</f>
        <v/>
      </c>
      <c r="K219" s="1" t="str">
        <f>IFERROR(VLOOKUP(CONCATENATE(I$1,I219),'Formulario de Preguntas'!$C$10:$FN$165,4,FALSE),"")</f>
        <v/>
      </c>
      <c r="L219" s="25">
        <f>IF($B219='Formulario de Respuestas'!$D218,'Formulario de Respuestas'!$H218,"ES DIFERENTE")</f>
        <v>0</v>
      </c>
      <c r="M219" s="1" t="str">
        <f>IFERROR(VLOOKUP(CONCATENATE(L$1,L219),'Formulario de Preguntas'!$C$10:$FN$165,3,FALSE),"")</f>
        <v/>
      </c>
      <c r="N219" s="1" t="str">
        <f>IFERROR(VLOOKUP(CONCATENATE(L$1,L219),'Formulario de Preguntas'!$C$10:$FN$165,4,FALSE),"")</f>
        <v/>
      </c>
      <c r="O219" s="25">
        <f>IF($B219='Formulario de Respuestas'!$D218,'Formulario de Respuestas'!$I218,"ES DIFERENTE")</f>
        <v>0</v>
      </c>
      <c r="P219" s="1" t="str">
        <f>IFERROR(VLOOKUP(CONCATENATE(O$1,O219),'Formulario de Preguntas'!$C$10:$FN$165,3,FALSE),"")</f>
        <v/>
      </c>
      <c r="Q219" s="1" t="str">
        <f>IFERROR(VLOOKUP(CONCATENATE(O$1,O219),'Formulario de Preguntas'!$C$10:$FN$165,4,FALSE),"")</f>
        <v/>
      </c>
      <c r="R219" s="25">
        <f>IF($B219='Formulario de Respuestas'!$D218,'Formulario de Respuestas'!$J218,"ES DIFERENTE")</f>
        <v>0</v>
      </c>
      <c r="S219" s="1" t="str">
        <f>IFERROR(VLOOKUP(CONCATENATE(R$1,R219),'Formulario de Preguntas'!$C$10:$FN$165,3,FALSE),"")</f>
        <v/>
      </c>
      <c r="T219" s="1" t="str">
        <f>IFERROR(VLOOKUP(CONCATENATE(R$1,R219),'Formulario de Preguntas'!$C$10:$FN$165,4,FALSE),"")</f>
        <v/>
      </c>
      <c r="U219" s="25">
        <f>IF($B219='Formulario de Respuestas'!$D218,'Formulario de Respuestas'!$K218,"ES DIFERENTE")</f>
        <v>0</v>
      </c>
      <c r="V219" s="1" t="str">
        <f>IFERROR(VLOOKUP(CONCATENATE(U$1,U219),'Formulario de Preguntas'!$C$10:$FN$165,3,FALSE),"")</f>
        <v/>
      </c>
      <c r="W219" s="1" t="str">
        <f>IFERROR(VLOOKUP(CONCATENATE(U$1,U219),'Formulario de Preguntas'!$C$10:$FN$165,4,FALSE),"")</f>
        <v/>
      </c>
      <c r="X219" s="25">
        <f>IF($B219='Formulario de Respuestas'!$D218,'Formulario de Respuestas'!$L218,"ES DIFERENTE")</f>
        <v>0</v>
      </c>
      <c r="Y219" s="1" t="str">
        <f>IFERROR(VLOOKUP(CONCATENATE(X$1,X219),'Formulario de Preguntas'!$C$10:$FN$165,3,FALSE),"")</f>
        <v/>
      </c>
      <c r="Z219" s="1" t="str">
        <f>IFERROR(VLOOKUP(CONCATENATE(X$1,X219),'Formulario de Preguntas'!$C$10:$FN$165,4,FALSE),"")</f>
        <v/>
      </c>
      <c r="AA219" s="25">
        <f>IF($B219='Formulario de Respuestas'!$D218,'Formulario de Respuestas'!$M218,"ES DIFERENTE")</f>
        <v>0</v>
      </c>
      <c r="AB219" s="1" t="str">
        <f>IFERROR(VLOOKUP(CONCATENATE(AA$1,AA219),'Formulario de Preguntas'!$C$10:$FN$165,3,FALSE),"")</f>
        <v/>
      </c>
      <c r="AC219" s="1" t="str">
        <f>IFERROR(VLOOKUP(CONCATENATE(AA$1,AA219),'Formulario de Preguntas'!$C$10:$FN$165,4,FALSE),"")</f>
        <v/>
      </c>
      <c r="AD219" s="25">
        <f>IF($B219='Formulario de Respuestas'!$D218,'Formulario de Respuestas'!$N218,"ES DIFERENTE")</f>
        <v>0</v>
      </c>
      <c r="AE219" s="1" t="str">
        <f>IFERROR(VLOOKUP(CONCATENATE(AD$1,AD219),'Formulario de Preguntas'!$C$10:$FN$165,3,FALSE),"")</f>
        <v/>
      </c>
      <c r="AF219" s="1" t="str">
        <f>IFERROR(VLOOKUP(CONCATENATE(AD$1,AD219),'Formulario de Preguntas'!$C$10:$FN$165,4,FALSE),"")</f>
        <v/>
      </c>
      <c r="AG219" s="25">
        <f>IF($B219='Formulario de Respuestas'!$D218,'Formulario de Respuestas'!$O218,"ES DIFERENTE")</f>
        <v>0</v>
      </c>
      <c r="AH219" s="1" t="str">
        <f>IFERROR(VLOOKUP(CONCATENATE(AG$1,AG219),'Formulario de Preguntas'!$C$10:$FN$165,3,FALSE),"")</f>
        <v/>
      </c>
      <c r="AI219" s="1" t="str">
        <f>IFERROR(VLOOKUP(CONCATENATE(AG$1,AG219),'Formulario de Preguntas'!$C$10:$FN$165,4,FALSE),"")</f>
        <v/>
      </c>
      <c r="AJ219" s="25">
        <f>IF($B219='Formulario de Respuestas'!$D218,'Formulario de Respuestas'!$P218,"ES DIFERENTE")</f>
        <v>0</v>
      </c>
      <c r="AK219" s="1" t="str">
        <f>IFERROR(VLOOKUP(CONCATENATE(AJ$1,AJ219),'Formulario de Preguntas'!$C$10:$FN$165,3,FALSE),"")</f>
        <v/>
      </c>
      <c r="AL219" s="1" t="str">
        <f>IFERROR(VLOOKUP(CONCATENATE(AJ$1,AJ219),'Formulario de Preguntas'!$C$10:$FN$165,4,FALSE),"")</f>
        <v/>
      </c>
      <c r="AM219" s="25">
        <f>IF($B219='Formulario de Respuestas'!$D218,'Formulario de Respuestas'!$Q218,"ES DIFERENTE")</f>
        <v>0</v>
      </c>
      <c r="AN219" s="1" t="str">
        <f>IFERROR(VLOOKUP(CONCATENATE(AM$1,AM219),'Formulario de Preguntas'!$C$10:$FN$165,3,FALSE),"")</f>
        <v/>
      </c>
      <c r="AO219" s="1" t="str">
        <f>IFERROR(VLOOKUP(CONCATENATE(AM$1,AM219),'Formulario de Preguntas'!$C$10:$FN$165,4,FALSE),"")</f>
        <v/>
      </c>
      <c r="AP219" s="25">
        <f>IF($B219='Formulario de Respuestas'!$D218,'Formulario de Respuestas'!$R218,"ES DIFERENTE")</f>
        <v>0</v>
      </c>
      <c r="AQ219" s="1" t="str">
        <f>IFERROR(VLOOKUP(CONCATENATE(AP$1,AP219),'Formulario de Preguntas'!$C$10:$FN$165,3,FALSE),"")</f>
        <v/>
      </c>
      <c r="AR219" s="1" t="str">
        <f>IFERROR(VLOOKUP(CONCATENATE(AP$1,AP219),'Formulario de Preguntas'!$C$10:$FN$165,4,FALSE),"")</f>
        <v/>
      </c>
      <c r="AS219" s="25">
        <f>IF($B219='Formulario de Respuestas'!$D218,'Formulario de Respuestas'!$S218,"ES DIFERENTE")</f>
        <v>0</v>
      </c>
      <c r="AT219" s="1" t="str">
        <f>IFERROR(VLOOKUP(CONCATENATE(AS$1,AS219),'Formulario de Preguntas'!$C$10:$FN$165,3,FALSE),"")</f>
        <v/>
      </c>
      <c r="AU219" s="1" t="str">
        <f>IFERROR(VLOOKUP(CONCATENATE(AS$1,AS219),'Formulario de Preguntas'!$C$10:$FN$165,4,FALSE),"")</f>
        <v/>
      </c>
      <c r="AV219" s="25">
        <f>IF($B219='Formulario de Respuestas'!$D218,'Formulario de Respuestas'!$T218,"ES DIFERENTE")</f>
        <v>0</v>
      </c>
      <c r="AW219" s="1" t="str">
        <f>IFERROR(VLOOKUP(CONCATENATE(AV$1,AV219),'Formulario de Preguntas'!$C$10:$FN$165,3,FALSE),"")</f>
        <v/>
      </c>
      <c r="AX219" s="1" t="str">
        <f>IFERROR(VLOOKUP(CONCATENATE(AV$1,AV219),'Formulario de Preguntas'!$C$10:$FN$165,4,FALSE),"")</f>
        <v/>
      </c>
      <c r="AY219" s="25">
        <f>IF($B219='Formulario de Respuestas'!$D218,'Formulario de Respuestas'!$U218,"ES DIFERENTE")</f>
        <v>0</v>
      </c>
      <c r="AZ219" s="1" t="str">
        <f>IFERROR(VLOOKUP(CONCATENATE(AY$1,AY219),'Formulario de Preguntas'!$C$10:$FN$165,3,FALSE),"")</f>
        <v/>
      </c>
      <c r="BA219" s="1" t="str">
        <f>IFERROR(VLOOKUP(CONCATENATE(AY$1,AY219),'Formulario de Preguntas'!$C$10:$FN$165,4,FALSE),"")</f>
        <v/>
      </c>
      <c r="BB219" s="25">
        <f>IF($B219='Formulario de Respuestas'!$D218,'Formulario de Respuestas'!$V218,"ES DIFERENTE")</f>
        <v>0</v>
      </c>
      <c r="BC219" s="1" t="str">
        <f>IFERROR(VLOOKUP(CONCATENATE(BB$1,BB219),'Formulario de Preguntas'!$C$10:$FN$165,3,FALSE),"")</f>
        <v/>
      </c>
      <c r="BD219" s="1" t="str">
        <f>IFERROR(VLOOKUP(CONCATENATE(BB$1,BB219),'Formulario de Preguntas'!$C$10:$FN$165,4,FALSE),"")</f>
        <v/>
      </c>
      <c r="BE219" s="25">
        <f>IF($B219='Formulario de Respuestas'!$D218,'Formulario de Respuestas'!$W218,"ES DIFERENTE")</f>
        <v>0</v>
      </c>
      <c r="BF219" s="1" t="str">
        <f>IFERROR(VLOOKUP(CONCATENATE(BE$1,BE219),'Formulario de Preguntas'!$C$10:$FN$165,3,FALSE),"")</f>
        <v/>
      </c>
      <c r="BG219" s="1" t="str">
        <f>IFERROR(VLOOKUP(CONCATENATE(BE$1,BE219),'Formulario de Preguntas'!$C$10:$FN$165,4,FALSE),"")</f>
        <v/>
      </c>
      <c r="BH219" s="25">
        <f>IF($B219='Formulario de Respuestas'!$D218,'Formulario de Respuestas'!$X218,"ES DIFERENTE")</f>
        <v>0</v>
      </c>
      <c r="BI219" s="1" t="str">
        <f>IFERROR(VLOOKUP(CONCATENATE(BH$1,BH219),'Formulario de Preguntas'!$C$10:$FN$165,3,FALSE),"")</f>
        <v/>
      </c>
      <c r="BJ219" s="1" t="str">
        <f>IFERROR(VLOOKUP(CONCATENATE(BH$1,BH219),'Formulario de Preguntas'!$C$10:$FN$165,4,FALSE),"")</f>
        <v/>
      </c>
      <c r="BK219" s="25">
        <f>IF($B219='Formulario de Respuestas'!$D218,'Formulario de Respuestas'!$Y218,"ES DIFERENTE")</f>
        <v>0</v>
      </c>
      <c r="BL219" s="1" t="str">
        <f>IFERROR(VLOOKUP(CONCATENATE(BK$1,BK219),'Formulario de Preguntas'!$C$10:$FN$165,3,FALSE),"")</f>
        <v/>
      </c>
      <c r="BM219" s="1" t="str">
        <f>IFERROR(VLOOKUP(CONCATENATE(BK$1,BK219),'Formulario de Preguntas'!$C$10:$FN$165,4,FALSE),"")</f>
        <v/>
      </c>
      <c r="BN219" s="25">
        <f>IF($B219='Formulario de Respuestas'!$D218,'Formulario de Respuestas'!$Z218,"ES DIFERENTE")</f>
        <v>0</v>
      </c>
      <c r="BO219" s="1" t="str">
        <f>IFERROR(VLOOKUP(CONCATENATE(BN$1,BN219),'Formulario de Preguntas'!$C$10:$FN$165,3,FALSE),"")</f>
        <v/>
      </c>
      <c r="BP219" s="1" t="str">
        <f>IFERROR(VLOOKUP(CONCATENATE(BN$1,BN219),'Formulario de Preguntas'!$C$10:$FN$165,4,FALSE),"")</f>
        <v/>
      </c>
      <c r="BR219" s="1">
        <f t="shared" si="10"/>
        <v>0</v>
      </c>
      <c r="BS219" s="1">
        <f t="shared" si="11"/>
        <v>0.25</v>
      </c>
      <c r="BT219" s="1">
        <f t="shared" si="9"/>
        <v>0</v>
      </c>
      <c r="BU219" s="1">
        <f>COUNTIF('Formulario de Respuestas'!$E218:$Z218,"A")</f>
        <v>0</v>
      </c>
      <c r="BV219" s="1">
        <f>COUNTIF('Formulario de Respuestas'!$E218:$Z218,"B")</f>
        <v>0</v>
      </c>
      <c r="BW219" s="1">
        <f>COUNTIF('Formulario de Respuestas'!$E218:$Z218,"C")</f>
        <v>0</v>
      </c>
      <c r="BX219" s="1">
        <f>COUNTIF('Formulario de Respuestas'!$E218:$Z218,"D")</f>
        <v>0</v>
      </c>
      <c r="BY219" s="1">
        <f>COUNTIF('Formulario de Respuestas'!$E218:$Z218,"E (RESPUESTA ANULADA)")</f>
        <v>0</v>
      </c>
    </row>
    <row r="220" spans="1:77" x14ac:dyDescent="0.25">
      <c r="A220" s="1">
        <f>'Formulario de Respuestas'!C219</f>
        <v>0</v>
      </c>
      <c r="B220" s="1">
        <f>'Formulario de Respuestas'!D219</f>
        <v>0</v>
      </c>
      <c r="C220" s="25">
        <f>IF($B220='Formulario de Respuestas'!$D219,'Formulario de Respuestas'!$E219,"ES DIFERENTE")</f>
        <v>0</v>
      </c>
      <c r="D220" s="15" t="str">
        <f>IFERROR(VLOOKUP(CONCATENATE(C$1,C220),'Formulario de Preguntas'!$C$2:$FN$165,3,FALSE),"")</f>
        <v/>
      </c>
      <c r="E220" s="1" t="str">
        <f>IFERROR(VLOOKUP(CONCATENATE(C$1,C220),'Formulario de Preguntas'!$C$2:$FN$165,4,FALSE),"")</f>
        <v/>
      </c>
      <c r="F220" s="25">
        <f>IF($B220='Formulario de Respuestas'!$D219,'Formulario de Respuestas'!$F219,"ES DIFERENTE")</f>
        <v>0</v>
      </c>
      <c r="G220" s="1" t="str">
        <f>IFERROR(VLOOKUP(CONCATENATE(F$1,F220),'Formulario de Preguntas'!$C$2:$FN$165,3,FALSE),"")</f>
        <v/>
      </c>
      <c r="H220" s="1" t="str">
        <f>IFERROR(VLOOKUP(CONCATENATE(F$1,F220),'Formulario de Preguntas'!$C$2:$FN$165,4,FALSE),"")</f>
        <v/>
      </c>
      <c r="I220" s="25">
        <f>IF($B220='Formulario de Respuestas'!$D219,'Formulario de Respuestas'!$G219,"ES DIFERENTE")</f>
        <v>0</v>
      </c>
      <c r="J220" s="1" t="str">
        <f>IFERROR(VLOOKUP(CONCATENATE(I$1,I220),'Formulario de Preguntas'!$C$10:$FN$165,3,FALSE),"")</f>
        <v/>
      </c>
      <c r="K220" s="1" t="str">
        <f>IFERROR(VLOOKUP(CONCATENATE(I$1,I220),'Formulario de Preguntas'!$C$10:$FN$165,4,FALSE),"")</f>
        <v/>
      </c>
      <c r="L220" s="25">
        <f>IF($B220='Formulario de Respuestas'!$D219,'Formulario de Respuestas'!$H219,"ES DIFERENTE")</f>
        <v>0</v>
      </c>
      <c r="M220" s="1" t="str">
        <f>IFERROR(VLOOKUP(CONCATENATE(L$1,L220),'Formulario de Preguntas'!$C$10:$FN$165,3,FALSE),"")</f>
        <v/>
      </c>
      <c r="N220" s="1" t="str">
        <f>IFERROR(VLOOKUP(CONCATENATE(L$1,L220),'Formulario de Preguntas'!$C$10:$FN$165,4,FALSE),"")</f>
        <v/>
      </c>
      <c r="O220" s="25">
        <f>IF($B220='Formulario de Respuestas'!$D219,'Formulario de Respuestas'!$I219,"ES DIFERENTE")</f>
        <v>0</v>
      </c>
      <c r="P220" s="1" t="str">
        <f>IFERROR(VLOOKUP(CONCATENATE(O$1,O220),'Formulario de Preguntas'!$C$10:$FN$165,3,FALSE),"")</f>
        <v/>
      </c>
      <c r="Q220" s="1" t="str">
        <f>IFERROR(VLOOKUP(CONCATENATE(O$1,O220),'Formulario de Preguntas'!$C$10:$FN$165,4,FALSE),"")</f>
        <v/>
      </c>
      <c r="R220" s="25">
        <f>IF($B220='Formulario de Respuestas'!$D219,'Formulario de Respuestas'!$J219,"ES DIFERENTE")</f>
        <v>0</v>
      </c>
      <c r="S220" s="1" t="str">
        <f>IFERROR(VLOOKUP(CONCATENATE(R$1,R220),'Formulario de Preguntas'!$C$10:$FN$165,3,FALSE),"")</f>
        <v/>
      </c>
      <c r="T220" s="1" t="str">
        <f>IFERROR(VLOOKUP(CONCATENATE(R$1,R220),'Formulario de Preguntas'!$C$10:$FN$165,4,FALSE),"")</f>
        <v/>
      </c>
      <c r="U220" s="25">
        <f>IF($B220='Formulario de Respuestas'!$D219,'Formulario de Respuestas'!$K219,"ES DIFERENTE")</f>
        <v>0</v>
      </c>
      <c r="V220" s="1" t="str">
        <f>IFERROR(VLOOKUP(CONCATENATE(U$1,U220),'Formulario de Preguntas'!$C$10:$FN$165,3,FALSE),"")</f>
        <v/>
      </c>
      <c r="W220" s="1" t="str">
        <f>IFERROR(VLOOKUP(CONCATENATE(U$1,U220),'Formulario de Preguntas'!$C$10:$FN$165,4,FALSE),"")</f>
        <v/>
      </c>
      <c r="X220" s="25">
        <f>IF($B220='Formulario de Respuestas'!$D219,'Formulario de Respuestas'!$L219,"ES DIFERENTE")</f>
        <v>0</v>
      </c>
      <c r="Y220" s="1" t="str">
        <f>IFERROR(VLOOKUP(CONCATENATE(X$1,X220),'Formulario de Preguntas'!$C$10:$FN$165,3,FALSE),"")</f>
        <v/>
      </c>
      <c r="Z220" s="1" t="str">
        <f>IFERROR(VLOOKUP(CONCATENATE(X$1,X220),'Formulario de Preguntas'!$C$10:$FN$165,4,FALSE),"")</f>
        <v/>
      </c>
      <c r="AA220" s="25">
        <f>IF($B220='Formulario de Respuestas'!$D219,'Formulario de Respuestas'!$M219,"ES DIFERENTE")</f>
        <v>0</v>
      </c>
      <c r="AB220" s="1" t="str">
        <f>IFERROR(VLOOKUP(CONCATENATE(AA$1,AA220),'Formulario de Preguntas'!$C$10:$FN$165,3,FALSE),"")</f>
        <v/>
      </c>
      <c r="AC220" s="1" t="str">
        <f>IFERROR(VLOOKUP(CONCATENATE(AA$1,AA220),'Formulario de Preguntas'!$C$10:$FN$165,4,FALSE),"")</f>
        <v/>
      </c>
      <c r="AD220" s="25">
        <f>IF($B220='Formulario de Respuestas'!$D219,'Formulario de Respuestas'!$N219,"ES DIFERENTE")</f>
        <v>0</v>
      </c>
      <c r="AE220" s="1" t="str">
        <f>IFERROR(VLOOKUP(CONCATENATE(AD$1,AD220),'Formulario de Preguntas'!$C$10:$FN$165,3,FALSE),"")</f>
        <v/>
      </c>
      <c r="AF220" s="1" t="str">
        <f>IFERROR(VLOOKUP(CONCATENATE(AD$1,AD220),'Formulario de Preguntas'!$C$10:$FN$165,4,FALSE),"")</f>
        <v/>
      </c>
      <c r="AG220" s="25">
        <f>IF($B220='Formulario de Respuestas'!$D219,'Formulario de Respuestas'!$O219,"ES DIFERENTE")</f>
        <v>0</v>
      </c>
      <c r="AH220" s="1" t="str">
        <f>IFERROR(VLOOKUP(CONCATENATE(AG$1,AG220),'Formulario de Preguntas'!$C$10:$FN$165,3,FALSE),"")</f>
        <v/>
      </c>
      <c r="AI220" s="1" t="str">
        <f>IFERROR(VLOOKUP(CONCATENATE(AG$1,AG220),'Formulario de Preguntas'!$C$10:$FN$165,4,FALSE),"")</f>
        <v/>
      </c>
      <c r="AJ220" s="25">
        <f>IF($B220='Formulario de Respuestas'!$D219,'Formulario de Respuestas'!$P219,"ES DIFERENTE")</f>
        <v>0</v>
      </c>
      <c r="AK220" s="1" t="str">
        <f>IFERROR(VLOOKUP(CONCATENATE(AJ$1,AJ220),'Formulario de Preguntas'!$C$10:$FN$165,3,FALSE),"")</f>
        <v/>
      </c>
      <c r="AL220" s="1" t="str">
        <f>IFERROR(VLOOKUP(CONCATENATE(AJ$1,AJ220),'Formulario de Preguntas'!$C$10:$FN$165,4,FALSE),"")</f>
        <v/>
      </c>
      <c r="AM220" s="25">
        <f>IF($B220='Formulario de Respuestas'!$D219,'Formulario de Respuestas'!$Q219,"ES DIFERENTE")</f>
        <v>0</v>
      </c>
      <c r="AN220" s="1" t="str">
        <f>IFERROR(VLOOKUP(CONCATENATE(AM$1,AM220),'Formulario de Preguntas'!$C$10:$FN$165,3,FALSE),"")</f>
        <v/>
      </c>
      <c r="AO220" s="1" t="str">
        <f>IFERROR(VLOOKUP(CONCATENATE(AM$1,AM220),'Formulario de Preguntas'!$C$10:$FN$165,4,FALSE),"")</f>
        <v/>
      </c>
      <c r="AP220" s="25">
        <f>IF($B220='Formulario de Respuestas'!$D219,'Formulario de Respuestas'!$R219,"ES DIFERENTE")</f>
        <v>0</v>
      </c>
      <c r="AQ220" s="1" t="str">
        <f>IFERROR(VLOOKUP(CONCATENATE(AP$1,AP220),'Formulario de Preguntas'!$C$10:$FN$165,3,FALSE),"")</f>
        <v/>
      </c>
      <c r="AR220" s="1" t="str">
        <f>IFERROR(VLOOKUP(CONCATENATE(AP$1,AP220),'Formulario de Preguntas'!$C$10:$FN$165,4,FALSE),"")</f>
        <v/>
      </c>
      <c r="AS220" s="25">
        <f>IF($B220='Formulario de Respuestas'!$D219,'Formulario de Respuestas'!$S219,"ES DIFERENTE")</f>
        <v>0</v>
      </c>
      <c r="AT220" s="1" t="str">
        <f>IFERROR(VLOOKUP(CONCATENATE(AS$1,AS220),'Formulario de Preguntas'!$C$10:$FN$165,3,FALSE),"")</f>
        <v/>
      </c>
      <c r="AU220" s="1" t="str">
        <f>IFERROR(VLOOKUP(CONCATENATE(AS$1,AS220),'Formulario de Preguntas'!$C$10:$FN$165,4,FALSE),"")</f>
        <v/>
      </c>
      <c r="AV220" s="25">
        <f>IF($B220='Formulario de Respuestas'!$D219,'Formulario de Respuestas'!$T219,"ES DIFERENTE")</f>
        <v>0</v>
      </c>
      <c r="AW220" s="1" t="str">
        <f>IFERROR(VLOOKUP(CONCATENATE(AV$1,AV220),'Formulario de Preguntas'!$C$10:$FN$165,3,FALSE),"")</f>
        <v/>
      </c>
      <c r="AX220" s="1" t="str">
        <f>IFERROR(VLOOKUP(CONCATENATE(AV$1,AV220),'Formulario de Preguntas'!$C$10:$FN$165,4,FALSE),"")</f>
        <v/>
      </c>
      <c r="AY220" s="25">
        <f>IF($B220='Formulario de Respuestas'!$D219,'Formulario de Respuestas'!$U219,"ES DIFERENTE")</f>
        <v>0</v>
      </c>
      <c r="AZ220" s="1" t="str">
        <f>IFERROR(VLOOKUP(CONCATENATE(AY$1,AY220),'Formulario de Preguntas'!$C$10:$FN$165,3,FALSE),"")</f>
        <v/>
      </c>
      <c r="BA220" s="1" t="str">
        <f>IFERROR(VLOOKUP(CONCATENATE(AY$1,AY220),'Formulario de Preguntas'!$C$10:$FN$165,4,FALSE),"")</f>
        <v/>
      </c>
      <c r="BB220" s="25">
        <f>IF($B220='Formulario de Respuestas'!$D219,'Formulario de Respuestas'!$V219,"ES DIFERENTE")</f>
        <v>0</v>
      </c>
      <c r="BC220" s="1" t="str">
        <f>IFERROR(VLOOKUP(CONCATENATE(BB$1,BB220),'Formulario de Preguntas'!$C$10:$FN$165,3,FALSE),"")</f>
        <v/>
      </c>
      <c r="BD220" s="1" t="str">
        <f>IFERROR(VLOOKUP(CONCATENATE(BB$1,BB220),'Formulario de Preguntas'!$C$10:$FN$165,4,FALSE),"")</f>
        <v/>
      </c>
      <c r="BE220" s="25">
        <f>IF($B220='Formulario de Respuestas'!$D219,'Formulario de Respuestas'!$W219,"ES DIFERENTE")</f>
        <v>0</v>
      </c>
      <c r="BF220" s="1" t="str">
        <f>IFERROR(VLOOKUP(CONCATENATE(BE$1,BE220),'Formulario de Preguntas'!$C$10:$FN$165,3,FALSE),"")</f>
        <v/>
      </c>
      <c r="BG220" s="1" t="str">
        <f>IFERROR(VLOOKUP(CONCATENATE(BE$1,BE220),'Formulario de Preguntas'!$C$10:$FN$165,4,FALSE),"")</f>
        <v/>
      </c>
      <c r="BH220" s="25">
        <f>IF($B220='Formulario de Respuestas'!$D219,'Formulario de Respuestas'!$X219,"ES DIFERENTE")</f>
        <v>0</v>
      </c>
      <c r="BI220" s="1" t="str">
        <f>IFERROR(VLOOKUP(CONCATENATE(BH$1,BH220),'Formulario de Preguntas'!$C$10:$FN$165,3,FALSE),"")</f>
        <v/>
      </c>
      <c r="BJ220" s="1" t="str">
        <f>IFERROR(VLOOKUP(CONCATENATE(BH$1,BH220),'Formulario de Preguntas'!$C$10:$FN$165,4,FALSE),"")</f>
        <v/>
      </c>
      <c r="BK220" s="25">
        <f>IF($B220='Formulario de Respuestas'!$D219,'Formulario de Respuestas'!$Y219,"ES DIFERENTE")</f>
        <v>0</v>
      </c>
      <c r="BL220" s="1" t="str">
        <f>IFERROR(VLOOKUP(CONCATENATE(BK$1,BK220),'Formulario de Preguntas'!$C$10:$FN$165,3,FALSE),"")</f>
        <v/>
      </c>
      <c r="BM220" s="1" t="str">
        <f>IFERROR(VLOOKUP(CONCATENATE(BK$1,BK220),'Formulario de Preguntas'!$C$10:$FN$165,4,FALSE),"")</f>
        <v/>
      </c>
      <c r="BN220" s="25">
        <f>IF($B220='Formulario de Respuestas'!$D219,'Formulario de Respuestas'!$Z219,"ES DIFERENTE")</f>
        <v>0</v>
      </c>
      <c r="BO220" s="1" t="str">
        <f>IFERROR(VLOOKUP(CONCATENATE(BN$1,BN220),'Formulario de Preguntas'!$C$10:$FN$165,3,FALSE),"")</f>
        <v/>
      </c>
      <c r="BP220" s="1" t="str">
        <f>IFERROR(VLOOKUP(CONCATENATE(BN$1,BN220),'Formulario de Preguntas'!$C$10:$FN$165,4,FALSE),"")</f>
        <v/>
      </c>
      <c r="BR220" s="1">
        <f t="shared" si="10"/>
        <v>0</v>
      </c>
      <c r="BS220" s="1">
        <f t="shared" si="11"/>
        <v>0.25</v>
      </c>
      <c r="BT220" s="1">
        <f t="shared" si="9"/>
        <v>0</v>
      </c>
      <c r="BU220" s="1">
        <f>COUNTIF('Formulario de Respuestas'!$E219:$Z219,"A")</f>
        <v>0</v>
      </c>
      <c r="BV220" s="1">
        <f>COUNTIF('Formulario de Respuestas'!$E219:$Z219,"B")</f>
        <v>0</v>
      </c>
      <c r="BW220" s="1">
        <f>COUNTIF('Formulario de Respuestas'!$E219:$Z219,"C")</f>
        <v>0</v>
      </c>
      <c r="BX220" s="1">
        <f>COUNTIF('Formulario de Respuestas'!$E219:$Z219,"D")</f>
        <v>0</v>
      </c>
      <c r="BY220" s="1">
        <f>COUNTIF('Formulario de Respuestas'!$E219:$Z219,"E (RESPUESTA ANULADA)")</f>
        <v>0</v>
      </c>
    </row>
    <row r="221" spans="1:77" x14ac:dyDescent="0.25">
      <c r="A221" s="1">
        <f>'Formulario de Respuestas'!C220</f>
        <v>0</v>
      </c>
      <c r="B221" s="1">
        <f>'Formulario de Respuestas'!D220</f>
        <v>0</v>
      </c>
      <c r="C221" s="25">
        <f>IF($B221='Formulario de Respuestas'!$D220,'Formulario de Respuestas'!$E220,"ES DIFERENTE")</f>
        <v>0</v>
      </c>
      <c r="D221" s="15" t="str">
        <f>IFERROR(VLOOKUP(CONCATENATE(C$1,C221),'Formulario de Preguntas'!$C$2:$FN$165,3,FALSE),"")</f>
        <v/>
      </c>
      <c r="E221" s="1" t="str">
        <f>IFERROR(VLOOKUP(CONCATENATE(C$1,C221),'Formulario de Preguntas'!$C$2:$FN$165,4,FALSE),"")</f>
        <v/>
      </c>
      <c r="F221" s="25">
        <f>IF($B221='Formulario de Respuestas'!$D220,'Formulario de Respuestas'!$F220,"ES DIFERENTE")</f>
        <v>0</v>
      </c>
      <c r="G221" s="1" t="str">
        <f>IFERROR(VLOOKUP(CONCATENATE(F$1,F221),'Formulario de Preguntas'!$C$2:$FN$165,3,FALSE),"")</f>
        <v/>
      </c>
      <c r="H221" s="1" t="str">
        <f>IFERROR(VLOOKUP(CONCATENATE(F$1,F221),'Formulario de Preguntas'!$C$2:$FN$165,4,FALSE),"")</f>
        <v/>
      </c>
      <c r="I221" s="25">
        <f>IF($B221='Formulario de Respuestas'!$D220,'Formulario de Respuestas'!$G220,"ES DIFERENTE")</f>
        <v>0</v>
      </c>
      <c r="J221" s="1" t="str">
        <f>IFERROR(VLOOKUP(CONCATENATE(I$1,I221),'Formulario de Preguntas'!$C$10:$FN$165,3,FALSE),"")</f>
        <v/>
      </c>
      <c r="K221" s="1" t="str">
        <f>IFERROR(VLOOKUP(CONCATENATE(I$1,I221),'Formulario de Preguntas'!$C$10:$FN$165,4,FALSE),"")</f>
        <v/>
      </c>
      <c r="L221" s="25">
        <f>IF($B221='Formulario de Respuestas'!$D220,'Formulario de Respuestas'!$H220,"ES DIFERENTE")</f>
        <v>0</v>
      </c>
      <c r="M221" s="1" t="str">
        <f>IFERROR(VLOOKUP(CONCATENATE(L$1,L221),'Formulario de Preguntas'!$C$10:$FN$165,3,FALSE),"")</f>
        <v/>
      </c>
      <c r="N221" s="1" t="str">
        <f>IFERROR(VLOOKUP(CONCATENATE(L$1,L221),'Formulario de Preguntas'!$C$10:$FN$165,4,FALSE),"")</f>
        <v/>
      </c>
      <c r="O221" s="25">
        <f>IF($B221='Formulario de Respuestas'!$D220,'Formulario de Respuestas'!$I220,"ES DIFERENTE")</f>
        <v>0</v>
      </c>
      <c r="P221" s="1" t="str">
        <f>IFERROR(VLOOKUP(CONCATENATE(O$1,O221),'Formulario de Preguntas'!$C$10:$FN$165,3,FALSE),"")</f>
        <v/>
      </c>
      <c r="Q221" s="1" t="str">
        <f>IFERROR(VLOOKUP(CONCATENATE(O$1,O221),'Formulario de Preguntas'!$C$10:$FN$165,4,FALSE),"")</f>
        <v/>
      </c>
      <c r="R221" s="25">
        <f>IF($B221='Formulario de Respuestas'!$D220,'Formulario de Respuestas'!$J220,"ES DIFERENTE")</f>
        <v>0</v>
      </c>
      <c r="S221" s="1" t="str">
        <f>IFERROR(VLOOKUP(CONCATENATE(R$1,R221),'Formulario de Preguntas'!$C$10:$FN$165,3,FALSE),"")</f>
        <v/>
      </c>
      <c r="T221" s="1" t="str">
        <f>IFERROR(VLOOKUP(CONCATENATE(R$1,R221),'Formulario de Preguntas'!$C$10:$FN$165,4,FALSE),"")</f>
        <v/>
      </c>
      <c r="U221" s="25">
        <f>IF($B221='Formulario de Respuestas'!$D220,'Formulario de Respuestas'!$K220,"ES DIFERENTE")</f>
        <v>0</v>
      </c>
      <c r="V221" s="1" t="str">
        <f>IFERROR(VLOOKUP(CONCATENATE(U$1,U221),'Formulario de Preguntas'!$C$10:$FN$165,3,FALSE),"")</f>
        <v/>
      </c>
      <c r="W221" s="1" t="str">
        <f>IFERROR(VLOOKUP(CONCATENATE(U$1,U221),'Formulario de Preguntas'!$C$10:$FN$165,4,FALSE),"")</f>
        <v/>
      </c>
      <c r="X221" s="25">
        <f>IF($B221='Formulario de Respuestas'!$D220,'Formulario de Respuestas'!$L220,"ES DIFERENTE")</f>
        <v>0</v>
      </c>
      <c r="Y221" s="1" t="str">
        <f>IFERROR(VLOOKUP(CONCATENATE(X$1,X221),'Formulario de Preguntas'!$C$10:$FN$165,3,FALSE),"")</f>
        <v/>
      </c>
      <c r="Z221" s="1" t="str">
        <f>IFERROR(VLOOKUP(CONCATENATE(X$1,X221),'Formulario de Preguntas'!$C$10:$FN$165,4,FALSE),"")</f>
        <v/>
      </c>
      <c r="AA221" s="25">
        <f>IF($B221='Formulario de Respuestas'!$D220,'Formulario de Respuestas'!$M220,"ES DIFERENTE")</f>
        <v>0</v>
      </c>
      <c r="AB221" s="1" t="str">
        <f>IFERROR(VLOOKUP(CONCATENATE(AA$1,AA221),'Formulario de Preguntas'!$C$10:$FN$165,3,FALSE),"")</f>
        <v/>
      </c>
      <c r="AC221" s="1" t="str">
        <f>IFERROR(VLOOKUP(CONCATENATE(AA$1,AA221),'Formulario de Preguntas'!$C$10:$FN$165,4,FALSE),"")</f>
        <v/>
      </c>
      <c r="AD221" s="25">
        <f>IF($B221='Formulario de Respuestas'!$D220,'Formulario de Respuestas'!$N220,"ES DIFERENTE")</f>
        <v>0</v>
      </c>
      <c r="AE221" s="1" t="str">
        <f>IFERROR(VLOOKUP(CONCATENATE(AD$1,AD221),'Formulario de Preguntas'!$C$10:$FN$165,3,FALSE),"")</f>
        <v/>
      </c>
      <c r="AF221" s="1" t="str">
        <f>IFERROR(VLOOKUP(CONCATENATE(AD$1,AD221),'Formulario de Preguntas'!$C$10:$FN$165,4,FALSE),"")</f>
        <v/>
      </c>
      <c r="AG221" s="25">
        <f>IF($B221='Formulario de Respuestas'!$D220,'Formulario de Respuestas'!$O220,"ES DIFERENTE")</f>
        <v>0</v>
      </c>
      <c r="AH221" s="1" t="str">
        <f>IFERROR(VLOOKUP(CONCATENATE(AG$1,AG221),'Formulario de Preguntas'!$C$10:$FN$165,3,FALSE),"")</f>
        <v/>
      </c>
      <c r="AI221" s="1" t="str">
        <f>IFERROR(VLOOKUP(CONCATENATE(AG$1,AG221),'Formulario de Preguntas'!$C$10:$FN$165,4,FALSE),"")</f>
        <v/>
      </c>
      <c r="AJ221" s="25">
        <f>IF($B221='Formulario de Respuestas'!$D220,'Formulario de Respuestas'!$P220,"ES DIFERENTE")</f>
        <v>0</v>
      </c>
      <c r="AK221" s="1" t="str">
        <f>IFERROR(VLOOKUP(CONCATENATE(AJ$1,AJ221),'Formulario de Preguntas'!$C$10:$FN$165,3,FALSE),"")</f>
        <v/>
      </c>
      <c r="AL221" s="1" t="str">
        <f>IFERROR(VLOOKUP(CONCATENATE(AJ$1,AJ221),'Formulario de Preguntas'!$C$10:$FN$165,4,FALSE),"")</f>
        <v/>
      </c>
      <c r="AM221" s="25">
        <f>IF($B221='Formulario de Respuestas'!$D220,'Formulario de Respuestas'!$Q220,"ES DIFERENTE")</f>
        <v>0</v>
      </c>
      <c r="AN221" s="1" t="str">
        <f>IFERROR(VLOOKUP(CONCATENATE(AM$1,AM221),'Formulario de Preguntas'!$C$10:$FN$165,3,FALSE),"")</f>
        <v/>
      </c>
      <c r="AO221" s="1" t="str">
        <f>IFERROR(VLOOKUP(CONCATENATE(AM$1,AM221),'Formulario de Preguntas'!$C$10:$FN$165,4,FALSE),"")</f>
        <v/>
      </c>
      <c r="AP221" s="25">
        <f>IF($B221='Formulario de Respuestas'!$D220,'Formulario de Respuestas'!$R220,"ES DIFERENTE")</f>
        <v>0</v>
      </c>
      <c r="AQ221" s="1" t="str">
        <f>IFERROR(VLOOKUP(CONCATENATE(AP$1,AP221),'Formulario de Preguntas'!$C$10:$FN$165,3,FALSE),"")</f>
        <v/>
      </c>
      <c r="AR221" s="1" t="str">
        <f>IFERROR(VLOOKUP(CONCATENATE(AP$1,AP221),'Formulario de Preguntas'!$C$10:$FN$165,4,FALSE),"")</f>
        <v/>
      </c>
      <c r="AS221" s="25">
        <f>IF($B221='Formulario de Respuestas'!$D220,'Formulario de Respuestas'!$S220,"ES DIFERENTE")</f>
        <v>0</v>
      </c>
      <c r="AT221" s="1" t="str">
        <f>IFERROR(VLOOKUP(CONCATENATE(AS$1,AS221),'Formulario de Preguntas'!$C$10:$FN$165,3,FALSE),"")</f>
        <v/>
      </c>
      <c r="AU221" s="1" t="str">
        <f>IFERROR(VLOOKUP(CONCATENATE(AS$1,AS221),'Formulario de Preguntas'!$C$10:$FN$165,4,FALSE),"")</f>
        <v/>
      </c>
      <c r="AV221" s="25">
        <f>IF($B221='Formulario de Respuestas'!$D220,'Formulario de Respuestas'!$T220,"ES DIFERENTE")</f>
        <v>0</v>
      </c>
      <c r="AW221" s="1" t="str">
        <f>IFERROR(VLOOKUP(CONCATENATE(AV$1,AV221),'Formulario de Preguntas'!$C$10:$FN$165,3,FALSE),"")</f>
        <v/>
      </c>
      <c r="AX221" s="1" t="str">
        <f>IFERROR(VLOOKUP(CONCATENATE(AV$1,AV221),'Formulario de Preguntas'!$C$10:$FN$165,4,FALSE),"")</f>
        <v/>
      </c>
      <c r="AY221" s="25">
        <f>IF($B221='Formulario de Respuestas'!$D220,'Formulario de Respuestas'!$U220,"ES DIFERENTE")</f>
        <v>0</v>
      </c>
      <c r="AZ221" s="1" t="str">
        <f>IFERROR(VLOOKUP(CONCATENATE(AY$1,AY221),'Formulario de Preguntas'!$C$10:$FN$165,3,FALSE),"")</f>
        <v/>
      </c>
      <c r="BA221" s="1" t="str">
        <f>IFERROR(VLOOKUP(CONCATENATE(AY$1,AY221),'Formulario de Preguntas'!$C$10:$FN$165,4,FALSE),"")</f>
        <v/>
      </c>
      <c r="BB221" s="25">
        <f>IF($B221='Formulario de Respuestas'!$D220,'Formulario de Respuestas'!$V220,"ES DIFERENTE")</f>
        <v>0</v>
      </c>
      <c r="BC221" s="1" t="str">
        <f>IFERROR(VLOOKUP(CONCATENATE(BB$1,BB221),'Formulario de Preguntas'!$C$10:$FN$165,3,FALSE),"")</f>
        <v/>
      </c>
      <c r="BD221" s="1" t="str">
        <f>IFERROR(VLOOKUP(CONCATENATE(BB$1,BB221),'Formulario de Preguntas'!$C$10:$FN$165,4,FALSE),"")</f>
        <v/>
      </c>
      <c r="BE221" s="25">
        <f>IF($B221='Formulario de Respuestas'!$D220,'Formulario de Respuestas'!$W220,"ES DIFERENTE")</f>
        <v>0</v>
      </c>
      <c r="BF221" s="1" t="str">
        <f>IFERROR(VLOOKUP(CONCATENATE(BE$1,BE221),'Formulario de Preguntas'!$C$10:$FN$165,3,FALSE),"")</f>
        <v/>
      </c>
      <c r="BG221" s="1" t="str">
        <f>IFERROR(VLOOKUP(CONCATENATE(BE$1,BE221),'Formulario de Preguntas'!$C$10:$FN$165,4,FALSE),"")</f>
        <v/>
      </c>
      <c r="BH221" s="25">
        <f>IF($B221='Formulario de Respuestas'!$D220,'Formulario de Respuestas'!$X220,"ES DIFERENTE")</f>
        <v>0</v>
      </c>
      <c r="BI221" s="1" t="str">
        <f>IFERROR(VLOOKUP(CONCATENATE(BH$1,BH221),'Formulario de Preguntas'!$C$10:$FN$165,3,FALSE),"")</f>
        <v/>
      </c>
      <c r="BJ221" s="1" t="str">
        <f>IFERROR(VLOOKUP(CONCATENATE(BH$1,BH221),'Formulario de Preguntas'!$C$10:$FN$165,4,FALSE),"")</f>
        <v/>
      </c>
      <c r="BK221" s="25">
        <f>IF($B221='Formulario de Respuestas'!$D220,'Formulario de Respuestas'!$Y220,"ES DIFERENTE")</f>
        <v>0</v>
      </c>
      <c r="BL221" s="1" t="str">
        <f>IFERROR(VLOOKUP(CONCATENATE(BK$1,BK221),'Formulario de Preguntas'!$C$10:$FN$165,3,FALSE),"")</f>
        <v/>
      </c>
      <c r="BM221" s="1" t="str">
        <f>IFERROR(VLOOKUP(CONCATENATE(BK$1,BK221),'Formulario de Preguntas'!$C$10:$FN$165,4,FALSE),"")</f>
        <v/>
      </c>
      <c r="BN221" s="25">
        <f>IF($B221='Formulario de Respuestas'!$D220,'Formulario de Respuestas'!$Z220,"ES DIFERENTE")</f>
        <v>0</v>
      </c>
      <c r="BO221" s="1" t="str">
        <f>IFERROR(VLOOKUP(CONCATENATE(BN$1,BN221),'Formulario de Preguntas'!$C$10:$FN$165,3,FALSE),"")</f>
        <v/>
      </c>
      <c r="BP221" s="1" t="str">
        <f>IFERROR(VLOOKUP(CONCATENATE(BN$1,BN221),'Formulario de Preguntas'!$C$10:$FN$165,4,FALSE),"")</f>
        <v/>
      </c>
      <c r="BR221" s="1">
        <f t="shared" si="10"/>
        <v>0</v>
      </c>
      <c r="BS221" s="1">
        <f t="shared" si="11"/>
        <v>0.25</v>
      </c>
      <c r="BT221" s="1">
        <f t="shared" si="9"/>
        <v>0</v>
      </c>
      <c r="BU221" s="1">
        <f>COUNTIF('Formulario de Respuestas'!$E220:$Z220,"A")</f>
        <v>0</v>
      </c>
      <c r="BV221" s="1">
        <f>COUNTIF('Formulario de Respuestas'!$E220:$Z220,"B")</f>
        <v>0</v>
      </c>
      <c r="BW221" s="1">
        <f>COUNTIF('Formulario de Respuestas'!$E220:$Z220,"C")</f>
        <v>0</v>
      </c>
      <c r="BX221" s="1">
        <f>COUNTIF('Formulario de Respuestas'!$E220:$Z220,"D")</f>
        <v>0</v>
      </c>
      <c r="BY221" s="1">
        <f>COUNTIF('Formulario de Respuestas'!$E220:$Z220,"E (RESPUESTA ANULADA)")</f>
        <v>0</v>
      </c>
    </row>
    <row r="222" spans="1:77" x14ac:dyDescent="0.25">
      <c r="A222" s="1">
        <f>'Formulario de Respuestas'!C221</f>
        <v>0</v>
      </c>
      <c r="B222" s="1">
        <f>'Formulario de Respuestas'!D221</f>
        <v>0</v>
      </c>
      <c r="C222" s="25">
        <f>IF($B222='Formulario de Respuestas'!$D221,'Formulario de Respuestas'!$E221,"ES DIFERENTE")</f>
        <v>0</v>
      </c>
      <c r="D222" s="15" t="str">
        <f>IFERROR(VLOOKUP(CONCATENATE(C$1,C222),'Formulario de Preguntas'!$C$2:$FN$165,3,FALSE),"")</f>
        <v/>
      </c>
      <c r="E222" s="1" t="str">
        <f>IFERROR(VLOOKUP(CONCATENATE(C$1,C222),'Formulario de Preguntas'!$C$2:$FN$165,4,FALSE),"")</f>
        <v/>
      </c>
      <c r="F222" s="25">
        <f>IF($B222='Formulario de Respuestas'!$D221,'Formulario de Respuestas'!$F221,"ES DIFERENTE")</f>
        <v>0</v>
      </c>
      <c r="G222" s="1" t="str">
        <f>IFERROR(VLOOKUP(CONCATENATE(F$1,F222),'Formulario de Preguntas'!$C$2:$FN$165,3,FALSE),"")</f>
        <v/>
      </c>
      <c r="H222" s="1" t="str">
        <f>IFERROR(VLOOKUP(CONCATENATE(F$1,F222),'Formulario de Preguntas'!$C$2:$FN$165,4,FALSE),"")</f>
        <v/>
      </c>
      <c r="I222" s="25">
        <f>IF($B222='Formulario de Respuestas'!$D221,'Formulario de Respuestas'!$G221,"ES DIFERENTE")</f>
        <v>0</v>
      </c>
      <c r="J222" s="1" t="str">
        <f>IFERROR(VLOOKUP(CONCATENATE(I$1,I222),'Formulario de Preguntas'!$C$10:$FN$165,3,FALSE),"")</f>
        <v/>
      </c>
      <c r="K222" s="1" t="str">
        <f>IFERROR(VLOOKUP(CONCATENATE(I$1,I222),'Formulario de Preguntas'!$C$10:$FN$165,4,FALSE),"")</f>
        <v/>
      </c>
      <c r="L222" s="25">
        <f>IF($B222='Formulario de Respuestas'!$D221,'Formulario de Respuestas'!$H221,"ES DIFERENTE")</f>
        <v>0</v>
      </c>
      <c r="M222" s="1" t="str">
        <f>IFERROR(VLOOKUP(CONCATENATE(L$1,L222),'Formulario de Preguntas'!$C$10:$FN$165,3,FALSE),"")</f>
        <v/>
      </c>
      <c r="N222" s="1" t="str">
        <f>IFERROR(VLOOKUP(CONCATENATE(L$1,L222),'Formulario de Preguntas'!$C$10:$FN$165,4,FALSE),"")</f>
        <v/>
      </c>
      <c r="O222" s="25">
        <f>IF($B222='Formulario de Respuestas'!$D221,'Formulario de Respuestas'!$I221,"ES DIFERENTE")</f>
        <v>0</v>
      </c>
      <c r="P222" s="1" t="str">
        <f>IFERROR(VLOOKUP(CONCATENATE(O$1,O222),'Formulario de Preguntas'!$C$10:$FN$165,3,FALSE),"")</f>
        <v/>
      </c>
      <c r="Q222" s="1" t="str">
        <f>IFERROR(VLOOKUP(CONCATENATE(O$1,O222),'Formulario de Preguntas'!$C$10:$FN$165,4,FALSE),"")</f>
        <v/>
      </c>
      <c r="R222" s="25">
        <f>IF($B222='Formulario de Respuestas'!$D221,'Formulario de Respuestas'!$J221,"ES DIFERENTE")</f>
        <v>0</v>
      </c>
      <c r="S222" s="1" t="str">
        <f>IFERROR(VLOOKUP(CONCATENATE(R$1,R222),'Formulario de Preguntas'!$C$10:$FN$165,3,FALSE),"")</f>
        <v/>
      </c>
      <c r="T222" s="1" t="str">
        <f>IFERROR(VLOOKUP(CONCATENATE(R$1,R222),'Formulario de Preguntas'!$C$10:$FN$165,4,FALSE),"")</f>
        <v/>
      </c>
      <c r="U222" s="25">
        <f>IF($B222='Formulario de Respuestas'!$D221,'Formulario de Respuestas'!$K221,"ES DIFERENTE")</f>
        <v>0</v>
      </c>
      <c r="V222" s="1" t="str">
        <f>IFERROR(VLOOKUP(CONCATENATE(U$1,U222),'Formulario de Preguntas'!$C$10:$FN$165,3,FALSE),"")</f>
        <v/>
      </c>
      <c r="W222" s="1" t="str">
        <f>IFERROR(VLOOKUP(CONCATENATE(U$1,U222),'Formulario de Preguntas'!$C$10:$FN$165,4,FALSE),"")</f>
        <v/>
      </c>
      <c r="X222" s="25">
        <f>IF($B222='Formulario de Respuestas'!$D221,'Formulario de Respuestas'!$L221,"ES DIFERENTE")</f>
        <v>0</v>
      </c>
      <c r="Y222" s="1" t="str">
        <f>IFERROR(VLOOKUP(CONCATENATE(X$1,X222),'Formulario de Preguntas'!$C$10:$FN$165,3,FALSE),"")</f>
        <v/>
      </c>
      <c r="Z222" s="1" t="str">
        <f>IFERROR(VLOOKUP(CONCATENATE(X$1,X222),'Formulario de Preguntas'!$C$10:$FN$165,4,FALSE),"")</f>
        <v/>
      </c>
      <c r="AA222" s="25">
        <f>IF($B222='Formulario de Respuestas'!$D221,'Formulario de Respuestas'!$M221,"ES DIFERENTE")</f>
        <v>0</v>
      </c>
      <c r="AB222" s="1" t="str">
        <f>IFERROR(VLOOKUP(CONCATENATE(AA$1,AA222),'Formulario de Preguntas'!$C$10:$FN$165,3,FALSE),"")</f>
        <v/>
      </c>
      <c r="AC222" s="1" t="str">
        <f>IFERROR(VLOOKUP(CONCATENATE(AA$1,AA222),'Formulario de Preguntas'!$C$10:$FN$165,4,FALSE),"")</f>
        <v/>
      </c>
      <c r="AD222" s="25">
        <f>IF($B222='Formulario de Respuestas'!$D221,'Formulario de Respuestas'!$N221,"ES DIFERENTE")</f>
        <v>0</v>
      </c>
      <c r="AE222" s="1" t="str">
        <f>IFERROR(VLOOKUP(CONCATENATE(AD$1,AD222),'Formulario de Preguntas'!$C$10:$FN$165,3,FALSE),"")</f>
        <v/>
      </c>
      <c r="AF222" s="1" t="str">
        <f>IFERROR(VLOOKUP(CONCATENATE(AD$1,AD222),'Formulario de Preguntas'!$C$10:$FN$165,4,FALSE),"")</f>
        <v/>
      </c>
      <c r="AG222" s="25">
        <f>IF($B222='Formulario de Respuestas'!$D221,'Formulario de Respuestas'!$O221,"ES DIFERENTE")</f>
        <v>0</v>
      </c>
      <c r="AH222" s="1" t="str">
        <f>IFERROR(VLOOKUP(CONCATENATE(AG$1,AG222),'Formulario de Preguntas'!$C$10:$FN$165,3,FALSE),"")</f>
        <v/>
      </c>
      <c r="AI222" s="1" t="str">
        <f>IFERROR(VLOOKUP(CONCATENATE(AG$1,AG222),'Formulario de Preguntas'!$C$10:$FN$165,4,FALSE),"")</f>
        <v/>
      </c>
      <c r="AJ222" s="25">
        <f>IF($B222='Formulario de Respuestas'!$D221,'Formulario de Respuestas'!$P221,"ES DIFERENTE")</f>
        <v>0</v>
      </c>
      <c r="AK222" s="1" t="str">
        <f>IFERROR(VLOOKUP(CONCATENATE(AJ$1,AJ222),'Formulario de Preguntas'!$C$10:$FN$165,3,FALSE),"")</f>
        <v/>
      </c>
      <c r="AL222" s="1" t="str">
        <f>IFERROR(VLOOKUP(CONCATENATE(AJ$1,AJ222),'Formulario de Preguntas'!$C$10:$FN$165,4,FALSE),"")</f>
        <v/>
      </c>
      <c r="AM222" s="25">
        <f>IF($B222='Formulario de Respuestas'!$D221,'Formulario de Respuestas'!$Q221,"ES DIFERENTE")</f>
        <v>0</v>
      </c>
      <c r="AN222" s="1" t="str">
        <f>IFERROR(VLOOKUP(CONCATENATE(AM$1,AM222),'Formulario de Preguntas'!$C$10:$FN$165,3,FALSE),"")</f>
        <v/>
      </c>
      <c r="AO222" s="1" t="str">
        <f>IFERROR(VLOOKUP(CONCATENATE(AM$1,AM222),'Formulario de Preguntas'!$C$10:$FN$165,4,FALSE),"")</f>
        <v/>
      </c>
      <c r="AP222" s="25">
        <f>IF($B222='Formulario de Respuestas'!$D221,'Formulario de Respuestas'!$R221,"ES DIFERENTE")</f>
        <v>0</v>
      </c>
      <c r="AQ222" s="1" t="str">
        <f>IFERROR(VLOOKUP(CONCATENATE(AP$1,AP222),'Formulario de Preguntas'!$C$10:$FN$165,3,FALSE),"")</f>
        <v/>
      </c>
      <c r="AR222" s="1" t="str">
        <f>IFERROR(VLOOKUP(CONCATENATE(AP$1,AP222),'Formulario de Preguntas'!$C$10:$FN$165,4,FALSE),"")</f>
        <v/>
      </c>
      <c r="AS222" s="25">
        <f>IF($B222='Formulario de Respuestas'!$D221,'Formulario de Respuestas'!$S221,"ES DIFERENTE")</f>
        <v>0</v>
      </c>
      <c r="AT222" s="1" t="str">
        <f>IFERROR(VLOOKUP(CONCATENATE(AS$1,AS222),'Formulario de Preguntas'!$C$10:$FN$165,3,FALSE),"")</f>
        <v/>
      </c>
      <c r="AU222" s="1" t="str">
        <f>IFERROR(VLOOKUP(CONCATENATE(AS$1,AS222),'Formulario de Preguntas'!$C$10:$FN$165,4,FALSE),"")</f>
        <v/>
      </c>
      <c r="AV222" s="25">
        <f>IF($B222='Formulario de Respuestas'!$D221,'Formulario de Respuestas'!$T221,"ES DIFERENTE")</f>
        <v>0</v>
      </c>
      <c r="AW222" s="1" t="str">
        <f>IFERROR(VLOOKUP(CONCATENATE(AV$1,AV222),'Formulario de Preguntas'!$C$10:$FN$165,3,FALSE),"")</f>
        <v/>
      </c>
      <c r="AX222" s="1" t="str">
        <f>IFERROR(VLOOKUP(CONCATENATE(AV$1,AV222),'Formulario de Preguntas'!$C$10:$FN$165,4,FALSE),"")</f>
        <v/>
      </c>
      <c r="AY222" s="25">
        <f>IF($B222='Formulario de Respuestas'!$D221,'Formulario de Respuestas'!$U221,"ES DIFERENTE")</f>
        <v>0</v>
      </c>
      <c r="AZ222" s="1" t="str">
        <f>IFERROR(VLOOKUP(CONCATENATE(AY$1,AY222),'Formulario de Preguntas'!$C$10:$FN$165,3,FALSE),"")</f>
        <v/>
      </c>
      <c r="BA222" s="1" t="str">
        <f>IFERROR(VLOOKUP(CONCATENATE(AY$1,AY222),'Formulario de Preguntas'!$C$10:$FN$165,4,FALSE),"")</f>
        <v/>
      </c>
      <c r="BB222" s="25">
        <f>IF($B222='Formulario de Respuestas'!$D221,'Formulario de Respuestas'!$V221,"ES DIFERENTE")</f>
        <v>0</v>
      </c>
      <c r="BC222" s="1" t="str">
        <f>IFERROR(VLOOKUP(CONCATENATE(BB$1,BB222),'Formulario de Preguntas'!$C$10:$FN$165,3,FALSE),"")</f>
        <v/>
      </c>
      <c r="BD222" s="1" t="str">
        <f>IFERROR(VLOOKUP(CONCATENATE(BB$1,BB222),'Formulario de Preguntas'!$C$10:$FN$165,4,FALSE),"")</f>
        <v/>
      </c>
      <c r="BE222" s="25">
        <f>IF($B222='Formulario de Respuestas'!$D221,'Formulario de Respuestas'!$W221,"ES DIFERENTE")</f>
        <v>0</v>
      </c>
      <c r="BF222" s="1" t="str">
        <f>IFERROR(VLOOKUP(CONCATENATE(BE$1,BE222),'Formulario de Preguntas'!$C$10:$FN$165,3,FALSE),"")</f>
        <v/>
      </c>
      <c r="BG222" s="1" t="str">
        <f>IFERROR(VLOOKUP(CONCATENATE(BE$1,BE222),'Formulario de Preguntas'!$C$10:$FN$165,4,FALSE),"")</f>
        <v/>
      </c>
      <c r="BH222" s="25">
        <f>IF($B222='Formulario de Respuestas'!$D221,'Formulario de Respuestas'!$X221,"ES DIFERENTE")</f>
        <v>0</v>
      </c>
      <c r="BI222" s="1" t="str">
        <f>IFERROR(VLOOKUP(CONCATENATE(BH$1,BH222),'Formulario de Preguntas'!$C$10:$FN$165,3,FALSE),"")</f>
        <v/>
      </c>
      <c r="BJ222" s="1" t="str">
        <f>IFERROR(VLOOKUP(CONCATENATE(BH$1,BH222),'Formulario de Preguntas'!$C$10:$FN$165,4,FALSE),"")</f>
        <v/>
      </c>
      <c r="BK222" s="25">
        <f>IF($B222='Formulario de Respuestas'!$D221,'Formulario de Respuestas'!$Y221,"ES DIFERENTE")</f>
        <v>0</v>
      </c>
      <c r="BL222" s="1" t="str">
        <f>IFERROR(VLOOKUP(CONCATENATE(BK$1,BK222),'Formulario de Preguntas'!$C$10:$FN$165,3,FALSE),"")</f>
        <v/>
      </c>
      <c r="BM222" s="1" t="str">
        <f>IFERROR(VLOOKUP(CONCATENATE(BK$1,BK222),'Formulario de Preguntas'!$C$10:$FN$165,4,FALSE),"")</f>
        <v/>
      </c>
      <c r="BN222" s="25">
        <f>IF($B222='Formulario de Respuestas'!$D221,'Formulario de Respuestas'!$Z221,"ES DIFERENTE")</f>
        <v>0</v>
      </c>
      <c r="BO222" s="1" t="str">
        <f>IFERROR(VLOOKUP(CONCATENATE(BN$1,BN222),'Formulario de Preguntas'!$C$10:$FN$165,3,FALSE),"")</f>
        <v/>
      </c>
      <c r="BP222" s="1" t="str">
        <f>IFERROR(VLOOKUP(CONCATENATE(BN$1,BN222),'Formulario de Preguntas'!$C$10:$FN$165,4,FALSE),"")</f>
        <v/>
      </c>
      <c r="BR222" s="1">
        <f t="shared" si="10"/>
        <v>0</v>
      </c>
      <c r="BS222" s="1">
        <f t="shared" si="11"/>
        <v>0.25</v>
      </c>
      <c r="BT222" s="1">
        <f t="shared" ref="BT222:BT285" si="12">BR222*BS222</f>
        <v>0</v>
      </c>
      <c r="BU222" s="1">
        <f>COUNTIF('Formulario de Respuestas'!$E221:$Z221,"A")</f>
        <v>0</v>
      </c>
      <c r="BV222" s="1">
        <f>COUNTIF('Formulario de Respuestas'!$E221:$Z221,"B")</f>
        <v>0</v>
      </c>
      <c r="BW222" s="1">
        <f>COUNTIF('Formulario de Respuestas'!$E221:$Z221,"C")</f>
        <v>0</v>
      </c>
      <c r="BX222" s="1">
        <f>COUNTIF('Formulario de Respuestas'!$E221:$Z221,"D")</f>
        <v>0</v>
      </c>
      <c r="BY222" s="1">
        <f>COUNTIF('Formulario de Respuestas'!$E221:$Z221,"E (RESPUESTA ANULADA)")</f>
        <v>0</v>
      </c>
    </row>
    <row r="223" spans="1:77" x14ac:dyDescent="0.25">
      <c r="A223" s="1">
        <f>'Formulario de Respuestas'!C222</f>
        <v>0</v>
      </c>
      <c r="B223" s="1">
        <f>'Formulario de Respuestas'!D222</f>
        <v>0</v>
      </c>
      <c r="C223" s="25">
        <f>IF($B223='Formulario de Respuestas'!$D222,'Formulario de Respuestas'!$E222,"ES DIFERENTE")</f>
        <v>0</v>
      </c>
      <c r="D223" s="15" t="str">
        <f>IFERROR(VLOOKUP(CONCATENATE(C$1,C223),'Formulario de Preguntas'!$C$2:$FN$165,3,FALSE),"")</f>
        <v/>
      </c>
      <c r="E223" s="1" t="str">
        <f>IFERROR(VLOOKUP(CONCATENATE(C$1,C223),'Formulario de Preguntas'!$C$2:$FN$165,4,FALSE),"")</f>
        <v/>
      </c>
      <c r="F223" s="25">
        <f>IF($B223='Formulario de Respuestas'!$D222,'Formulario de Respuestas'!$F222,"ES DIFERENTE")</f>
        <v>0</v>
      </c>
      <c r="G223" s="1" t="str">
        <f>IFERROR(VLOOKUP(CONCATENATE(F$1,F223),'Formulario de Preguntas'!$C$2:$FN$165,3,FALSE),"")</f>
        <v/>
      </c>
      <c r="H223" s="1" t="str">
        <f>IFERROR(VLOOKUP(CONCATENATE(F$1,F223),'Formulario de Preguntas'!$C$2:$FN$165,4,FALSE),"")</f>
        <v/>
      </c>
      <c r="I223" s="25">
        <f>IF($B223='Formulario de Respuestas'!$D222,'Formulario de Respuestas'!$G222,"ES DIFERENTE")</f>
        <v>0</v>
      </c>
      <c r="J223" s="1" t="str">
        <f>IFERROR(VLOOKUP(CONCATENATE(I$1,I223),'Formulario de Preguntas'!$C$10:$FN$165,3,FALSE),"")</f>
        <v/>
      </c>
      <c r="K223" s="1" t="str">
        <f>IFERROR(VLOOKUP(CONCATENATE(I$1,I223),'Formulario de Preguntas'!$C$10:$FN$165,4,FALSE),"")</f>
        <v/>
      </c>
      <c r="L223" s="25">
        <f>IF($B223='Formulario de Respuestas'!$D222,'Formulario de Respuestas'!$H222,"ES DIFERENTE")</f>
        <v>0</v>
      </c>
      <c r="M223" s="1" t="str">
        <f>IFERROR(VLOOKUP(CONCATENATE(L$1,L223),'Formulario de Preguntas'!$C$10:$FN$165,3,FALSE),"")</f>
        <v/>
      </c>
      <c r="N223" s="1" t="str">
        <f>IFERROR(VLOOKUP(CONCATENATE(L$1,L223),'Formulario de Preguntas'!$C$10:$FN$165,4,FALSE),"")</f>
        <v/>
      </c>
      <c r="O223" s="25">
        <f>IF($B223='Formulario de Respuestas'!$D222,'Formulario de Respuestas'!$I222,"ES DIFERENTE")</f>
        <v>0</v>
      </c>
      <c r="P223" s="1" t="str">
        <f>IFERROR(VLOOKUP(CONCATENATE(O$1,O223),'Formulario de Preguntas'!$C$10:$FN$165,3,FALSE),"")</f>
        <v/>
      </c>
      <c r="Q223" s="1" t="str">
        <f>IFERROR(VLOOKUP(CONCATENATE(O$1,O223),'Formulario de Preguntas'!$C$10:$FN$165,4,FALSE),"")</f>
        <v/>
      </c>
      <c r="R223" s="25">
        <f>IF($B223='Formulario de Respuestas'!$D222,'Formulario de Respuestas'!$J222,"ES DIFERENTE")</f>
        <v>0</v>
      </c>
      <c r="S223" s="1" t="str">
        <f>IFERROR(VLOOKUP(CONCATENATE(R$1,R223),'Formulario de Preguntas'!$C$10:$FN$165,3,FALSE),"")</f>
        <v/>
      </c>
      <c r="T223" s="1" t="str">
        <f>IFERROR(VLOOKUP(CONCATENATE(R$1,R223),'Formulario de Preguntas'!$C$10:$FN$165,4,FALSE),"")</f>
        <v/>
      </c>
      <c r="U223" s="25">
        <f>IF($B223='Formulario de Respuestas'!$D222,'Formulario de Respuestas'!$K222,"ES DIFERENTE")</f>
        <v>0</v>
      </c>
      <c r="V223" s="1" t="str">
        <f>IFERROR(VLOOKUP(CONCATENATE(U$1,U223),'Formulario de Preguntas'!$C$10:$FN$165,3,FALSE),"")</f>
        <v/>
      </c>
      <c r="W223" s="1" t="str">
        <f>IFERROR(VLOOKUP(CONCATENATE(U$1,U223),'Formulario de Preguntas'!$C$10:$FN$165,4,FALSE),"")</f>
        <v/>
      </c>
      <c r="X223" s="25">
        <f>IF($B223='Formulario de Respuestas'!$D222,'Formulario de Respuestas'!$L222,"ES DIFERENTE")</f>
        <v>0</v>
      </c>
      <c r="Y223" s="1" t="str">
        <f>IFERROR(VLOOKUP(CONCATENATE(X$1,X223),'Formulario de Preguntas'!$C$10:$FN$165,3,FALSE),"")</f>
        <v/>
      </c>
      <c r="Z223" s="1" t="str">
        <f>IFERROR(VLOOKUP(CONCATENATE(X$1,X223),'Formulario de Preguntas'!$C$10:$FN$165,4,FALSE),"")</f>
        <v/>
      </c>
      <c r="AA223" s="25">
        <f>IF($B223='Formulario de Respuestas'!$D222,'Formulario de Respuestas'!$M222,"ES DIFERENTE")</f>
        <v>0</v>
      </c>
      <c r="AB223" s="1" t="str">
        <f>IFERROR(VLOOKUP(CONCATENATE(AA$1,AA223),'Formulario de Preguntas'!$C$10:$FN$165,3,FALSE),"")</f>
        <v/>
      </c>
      <c r="AC223" s="1" t="str">
        <f>IFERROR(VLOOKUP(CONCATENATE(AA$1,AA223),'Formulario de Preguntas'!$C$10:$FN$165,4,FALSE),"")</f>
        <v/>
      </c>
      <c r="AD223" s="25">
        <f>IF($B223='Formulario de Respuestas'!$D222,'Formulario de Respuestas'!$N222,"ES DIFERENTE")</f>
        <v>0</v>
      </c>
      <c r="AE223" s="1" t="str">
        <f>IFERROR(VLOOKUP(CONCATENATE(AD$1,AD223),'Formulario de Preguntas'!$C$10:$FN$165,3,FALSE),"")</f>
        <v/>
      </c>
      <c r="AF223" s="1" t="str">
        <f>IFERROR(VLOOKUP(CONCATENATE(AD$1,AD223),'Formulario de Preguntas'!$C$10:$FN$165,4,FALSE),"")</f>
        <v/>
      </c>
      <c r="AG223" s="25">
        <f>IF($B223='Formulario de Respuestas'!$D222,'Formulario de Respuestas'!$O222,"ES DIFERENTE")</f>
        <v>0</v>
      </c>
      <c r="AH223" s="1" t="str">
        <f>IFERROR(VLOOKUP(CONCATENATE(AG$1,AG223),'Formulario de Preguntas'!$C$10:$FN$165,3,FALSE),"")</f>
        <v/>
      </c>
      <c r="AI223" s="1" t="str">
        <f>IFERROR(VLOOKUP(CONCATENATE(AG$1,AG223),'Formulario de Preguntas'!$C$10:$FN$165,4,FALSE),"")</f>
        <v/>
      </c>
      <c r="AJ223" s="25">
        <f>IF($B223='Formulario de Respuestas'!$D222,'Formulario de Respuestas'!$P222,"ES DIFERENTE")</f>
        <v>0</v>
      </c>
      <c r="AK223" s="1" t="str">
        <f>IFERROR(VLOOKUP(CONCATENATE(AJ$1,AJ223),'Formulario de Preguntas'!$C$10:$FN$165,3,FALSE),"")</f>
        <v/>
      </c>
      <c r="AL223" s="1" t="str">
        <f>IFERROR(VLOOKUP(CONCATENATE(AJ$1,AJ223),'Formulario de Preguntas'!$C$10:$FN$165,4,FALSE),"")</f>
        <v/>
      </c>
      <c r="AM223" s="25">
        <f>IF($B223='Formulario de Respuestas'!$D222,'Formulario de Respuestas'!$Q222,"ES DIFERENTE")</f>
        <v>0</v>
      </c>
      <c r="AN223" s="1" t="str">
        <f>IFERROR(VLOOKUP(CONCATENATE(AM$1,AM223),'Formulario de Preguntas'!$C$10:$FN$165,3,FALSE),"")</f>
        <v/>
      </c>
      <c r="AO223" s="1" t="str">
        <f>IFERROR(VLOOKUP(CONCATENATE(AM$1,AM223),'Formulario de Preguntas'!$C$10:$FN$165,4,FALSE),"")</f>
        <v/>
      </c>
      <c r="AP223" s="25">
        <f>IF($B223='Formulario de Respuestas'!$D222,'Formulario de Respuestas'!$R222,"ES DIFERENTE")</f>
        <v>0</v>
      </c>
      <c r="AQ223" s="1" t="str">
        <f>IFERROR(VLOOKUP(CONCATENATE(AP$1,AP223),'Formulario de Preguntas'!$C$10:$FN$165,3,FALSE),"")</f>
        <v/>
      </c>
      <c r="AR223" s="1" t="str">
        <f>IFERROR(VLOOKUP(CONCATENATE(AP$1,AP223),'Formulario de Preguntas'!$C$10:$FN$165,4,FALSE),"")</f>
        <v/>
      </c>
      <c r="AS223" s="25">
        <f>IF($B223='Formulario de Respuestas'!$D222,'Formulario de Respuestas'!$S222,"ES DIFERENTE")</f>
        <v>0</v>
      </c>
      <c r="AT223" s="1" t="str">
        <f>IFERROR(VLOOKUP(CONCATENATE(AS$1,AS223),'Formulario de Preguntas'!$C$10:$FN$165,3,FALSE),"")</f>
        <v/>
      </c>
      <c r="AU223" s="1" t="str">
        <f>IFERROR(VLOOKUP(CONCATENATE(AS$1,AS223),'Formulario de Preguntas'!$C$10:$FN$165,4,FALSE),"")</f>
        <v/>
      </c>
      <c r="AV223" s="25">
        <f>IF($B223='Formulario de Respuestas'!$D222,'Formulario de Respuestas'!$T222,"ES DIFERENTE")</f>
        <v>0</v>
      </c>
      <c r="AW223" s="1" t="str">
        <f>IFERROR(VLOOKUP(CONCATENATE(AV$1,AV223),'Formulario de Preguntas'!$C$10:$FN$165,3,FALSE),"")</f>
        <v/>
      </c>
      <c r="AX223" s="1" t="str">
        <f>IFERROR(VLOOKUP(CONCATENATE(AV$1,AV223),'Formulario de Preguntas'!$C$10:$FN$165,4,FALSE),"")</f>
        <v/>
      </c>
      <c r="AY223" s="25">
        <f>IF($B223='Formulario de Respuestas'!$D222,'Formulario de Respuestas'!$U222,"ES DIFERENTE")</f>
        <v>0</v>
      </c>
      <c r="AZ223" s="1" t="str">
        <f>IFERROR(VLOOKUP(CONCATENATE(AY$1,AY223),'Formulario de Preguntas'!$C$10:$FN$165,3,FALSE),"")</f>
        <v/>
      </c>
      <c r="BA223" s="1" t="str">
        <f>IFERROR(VLOOKUP(CONCATENATE(AY$1,AY223),'Formulario de Preguntas'!$C$10:$FN$165,4,FALSE),"")</f>
        <v/>
      </c>
      <c r="BB223" s="25">
        <f>IF($B223='Formulario de Respuestas'!$D222,'Formulario de Respuestas'!$V222,"ES DIFERENTE")</f>
        <v>0</v>
      </c>
      <c r="BC223" s="1" t="str">
        <f>IFERROR(VLOOKUP(CONCATENATE(BB$1,BB223),'Formulario de Preguntas'!$C$10:$FN$165,3,FALSE),"")</f>
        <v/>
      </c>
      <c r="BD223" s="1" t="str">
        <f>IFERROR(VLOOKUP(CONCATENATE(BB$1,BB223),'Formulario de Preguntas'!$C$10:$FN$165,4,FALSE),"")</f>
        <v/>
      </c>
      <c r="BE223" s="25">
        <f>IF($B223='Formulario de Respuestas'!$D222,'Formulario de Respuestas'!$W222,"ES DIFERENTE")</f>
        <v>0</v>
      </c>
      <c r="BF223" s="1" t="str">
        <f>IFERROR(VLOOKUP(CONCATENATE(BE$1,BE223),'Formulario de Preguntas'!$C$10:$FN$165,3,FALSE),"")</f>
        <v/>
      </c>
      <c r="BG223" s="1" t="str">
        <f>IFERROR(VLOOKUP(CONCATENATE(BE$1,BE223),'Formulario de Preguntas'!$C$10:$FN$165,4,FALSE),"")</f>
        <v/>
      </c>
      <c r="BH223" s="25">
        <f>IF($B223='Formulario de Respuestas'!$D222,'Formulario de Respuestas'!$X222,"ES DIFERENTE")</f>
        <v>0</v>
      </c>
      <c r="BI223" s="1" t="str">
        <f>IFERROR(VLOOKUP(CONCATENATE(BH$1,BH223),'Formulario de Preguntas'!$C$10:$FN$165,3,FALSE),"")</f>
        <v/>
      </c>
      <c r="BJ223" s="1" t="str">
        <f>IFERROR(VLOOKUP(CONCATENATE(BH$1,BH223),'Formulario de Preguntas'!$C$10:$FN$165,4,FALSE),"")</f>
        <v/>
      </c>
      <c r="BK223" s="25">
        <f>IF($B223='Formulario de Respuestas'!$D222,'Formulario de Respuestas'!$Y222,"ES DIFERENTE")</f>
        <v>0</v>
      </c>
      <c r="BL223" s="1" t="str">
        <f>IFERROR(VLOOKUP(CONCATENATE(BK$1,BK223),'Formulario de Preguntas'!$C$10:$FN$165,3,FALSE),"")</f>
        <v/>
      </c>
      <c r="BM223" s="1" t="str">
        <f>IFERROR(VLOOKUP(CONCATENATE(BK$1,BK223),'Formulario de Preguntas'!$C$10:$FN$165,4,FALSE),"")</f>
        <v/>
      </c>
      <c r="BN223" s="25">
        <f>IF($B223='Formulario de Respuestas'!$D222,'Formulario de Respuestas'!$Z222,"ES DIFERENTE")</f>
        <v>0</v>
      </c>
      <c r="BO223" s="1" t="str">
        <f>IFERROR(VLOOKUP(CONCATENATE(BN$1,BN223),'Formulario de Preguntas'!$C$10:$FN$165,3,FALSE),"")</f>
        <v/>
      </c>
      <c r="BP223" s="1" t="str">
        <f>IFERROR(VLOOKUP(CONCATENATE(BN$1,BN223),'Formulario de Preguntas'!$C$10:$FN$165,4,FALSE),"")</f>
        <v/>
      </c>
      <c r="BR223" s="1">
        <f t="shared" si="10"/>
        <v>0</v>
      </c>
      <c r="BS223" s="1">
        <f t="shared" si="11"/>
        <v>0.25</v>
      </c>
      <c r="BT223" s="1">
        <f t="shared" si="12"/>
        <v>0</v>
      </c>
      <c r="BU223" s="1">
        <f>COUNTIF('Formulario de Respuestas'!$E222:$Z222,"A")</f>
        <v>0</v>
      </c>
      <c r="BV223" s="1">
        <f>COUNTIF('Formulario de Respuestas'!$E222:$Z222,"B")</f>
        <v>0</v>
      </c>
      <c r="BW223" s="1">
        <f>COUNTIF('Formulario de Respuestas'!$E222:$Z222,"C")</f>
        <v>0</v>
      </c>
      <c r="BX223" s="1">
        <f>COUNTIF('Formulario de Respuestas'!$E222:$Z222,"D")</f>
        <v>0</v>
      </c>
      <c r="BY223" s="1">
        <f>COUNTIF('Formulario de Respuestas'!$E222:$Z222,"E (RESPUESTA ANULADA)")</f>
        <v>0</v>
      </c>
    </row>
    <row r="224" spans="1:77" x14ac:dyDescent="0.25">
      <c r="A224" s="1">
        <f>'Formulario de Respuestas'!C223</f>
        <v>0</v>
      </c>
      <c r="B224" s="1">
        <f>'Formulario de Respuestas'!D223</f>
        <v>0</v>
      </c>
      <c r="C224" s="25">
        <f>IF($B224='Formulario de Respuestas'!$D223,'Formulario de Respuestas'!$E223,"ES DIFERENTE")</f>
        <v>0</v>
      </c>
      <c r="D224" s="15" t="str">
        <f>IFERROR(VLOOKUP(CONCATENATE(C$1,C224),'Formulario de Preguntas'!$C$2:$FN$165,3,FALSE),"")</f>
        <v/>
      </c>
      <c r="E224" s="1" t="str">
        <f>IFERROR(VLOOKUP(CONCATENATE(C$1,C224),'Formulario de Preguntas'!$C$2:$FN$165,4,FALSE),"")</f>
        <v/>
      </c>
      <c r="F224" s="25">
        <f>IF($B224='Formulario de Respuestas'!$D223,'Formulario de Respuestas'!$F223,"ES DIFERENTE")</f>
        <v>0</v>
      </c>
      <c r="G224" s="1" t="str">
        <f>IFERROR(VLOOKUP(CONCATENATE(F$1,F224),'Formulario de Preguntas'!$C$2:$FN$165,3,FALSE),"")</f>
        <v/>
      </c>
      <c r="H224" s="1" t="str">
        <f>IFERROR(VLOOKUP(CONCATENATE(F$1,F224),'Formulario de Preguntas'!$C$2:$FN$165,4,FALSE),"")</f>
        <v/>
      </c>
      <c r="I224" s="25">
        <f>IF($B224='Formulario de Respuestas'!$D223,'Formulario de Respuestas'!$G223,"ES DIFERENTE")</f>
        <v>0</v>
      </c>
      <c r="J224" s="1" t="str">
        <f>IFERROR(VLOOKUP(CONCATENATE(I$1,I224),'Formulario de Preguntas'!$C$10:$FN$165,3,FALSE),"")</f>
        <v/>
      </c>
      <c r="K224" s="1" t="str">
        <f>IFERROR(VLOOKUP(CONCATENATE(I$1,I224),'Formulario de Preguntas'!$C$10:$FN$165,4,FALSE),"")</f>
        <v/>
      </c>
      <c r="L224" s="25">
        <f>IF($B224='Formulario de Respuestas'!$D223,'Formulario de Respuestas'!$H223,"ES DIFERENTE")</f>
        <v>0</v>
      </c>
      <c r="M224" s="1" t="str">
        <f>IFERROR(VLOOKUP(CONCATENATE(L$1,L224),'Formulario de Preguntas'!$C$10:$FN$165,3,FALSE),"")</f>
        <v/>
      </c>
      <c r="N224" s="1" t="str">
        <f>IFERROR(VLOOKUP(CONCATENATE(L$1,L224),'Formulario de Preguntas'!$C$10:$FN$165,4,FALSE),"")</f>
        <v/>
      </c>
      <c r="O224" s="25">
        <f>IF($B224='Formulario de Respuestas'!$D223,'Formulario de Respuestas'!$I223,"ES DIFERENTE")</f>
        <v>0</v>
      </c>
      <c r="P224" s="1" t="str">
        <f>IFERROR(VLOOKUP(CONCATENATE(O$1,O224),'Formulario de Preguntas'!$C$10:$FN$165,3,FALSE),"")</f>
        <v/>
      </c>
      <c r="Q224" s="1" t="str">
        <f>IFERROR(VLOOKUP(CONCATENATE(O$1,O224),'Formulario de Preguntas'!$C$10:$FN$165,4,FALSE),"")</f>
        <v/>
      </c>
      <c r="R224" s="25">
        <f>IF($B224='Formulario de Respuestas'!$D223,'Formulario de Respuestas'!$J223,"ES DIFERENTE")</f>
        <v>0</v>
      </c>
      <c r="S224" s="1" t="str">
        <f>IFERROR(VLOOKUP(CONCATENATE(R$1,R224),'Formulario de Preguntas'!$C$10:$FN$165,3,FALSE),"")</f>
        <v/>
      </c>
      <c r="T224" s="1" t="str">
        <f>IFERROR(VLOOKUP(CONCATENATE(R$1,R224),'Formulario de Preguntas'!$C$10:$FN$165,4,FALSE),"")</f>
        <v/>
      </c>
      <c r="U224" s="25">
        <f>IF($B224='Formulario de Respuestas'!$D223,'Formulario de Respuestas'!$K223,"ES DIFERENTE")</f>
        <v>0</v>
      </c>
      <c r="V224" s="1" t="str">
        <f>IFERROR(VLOOKUP(CONCATENATE(U$1,U224),'Formulario de Preguntas'!$C$10:$FN$165,3,FALSE),"")</f>
        <v/>
      </c>
      <c r="W224" s="1" t="str">
        <f>IFERROR(VLOOKUP(CONCATENATE(U$1,U224),'Formulario de Preguntas'!$C$10:$FN$165,4,FALSE),"")</f>
        <v/>
      </c>
      <c r="X224" s="25">
        <f>IF($B224='Formulario de Respuestas'!$D223,'Formulario de Respuestas'!$L223,"ES DIFERENTE")</f>
        <v>0</v>
      </c>
      <c r="Y224" s="1" t="str">
        <f>IFERROR(VLOOKUP(CONCATENATE(X$1,X224),'Formulario de Preguntas'!$C$10:$FN$165,3,FALSE),"")</f>
        <v/>
      </c>
      <c r="Z224" s="1" t="str">
        <f>IFERROR(VLOOKUP(CONCATENATE(X$1,X224),'Formulario de Preguntas'!$C$10:$FN$165,4,FALSE),"")</f>
        <v/>
      </c>
      <c r="AA224" s="25">
        <f>IF($B224='Formulario de Respuestas'!$D223,'Formulario de Respuestas'!$M223,"ES DIFERENTE")</f>
        <v>0</v>
      </c>
      <c r="AB224" s="1" t="str">
        <f>IFERROR(VLOOKUP(CONCATENATE(AA$1,AA224),'Formulario de Preguntas'!$C$10:$FN$165,3,FALSE),"")</f>
        <v/>
      </c>
      <c r="AC224" s="1" t="str">
        <f>IFERROR(VLOOKUP(CONCATENATE(AA$1,AA224),'Formulario de Preguntas'!$C$10:$FN$165,4,FALSE),"")</f>
        <v/>
      </c>
      <c r="AD224" s="25">
        <f>IF($B224='Formulario de Respuestas'!$D223,'Formulario de Respuestas'!$N223,"ES DIFERENTE")</f>
        <v>0</v>
      </c>
      <c r="AE224" s="1" t="str">
        <f>IFERROR(VLOOKUP(CONCATENATE(AD$1,AD224),'Formulario de Preguntas'!$C$10:$FN$165,3,FALSE),"")</f>
        <v/>
      </c>
      <c r="AF224" s="1" t="str">
        <f>IFERROR(VLOOKUP(CONCATENATE(AD$1,AD224),'Formulario de Preguntas'!$C$10:$FN$165,4,FALSE),"")</f>
        <v/>
      </c>
      <c r="AG224" s="25">
        <f>IF($B224='Formulario de Respuestas'!$D223,'Formulario de Respuestas'!$O223,"ES DIFERENTE")</f>
        <v>0</v>
      </c>
      <c r="AH224" s="1" t="str">
        <f>IFERROR(VLOOKUP(CONCATENATE(AG$1,AG224),'Formulario de Preguntas'!$C$10:$FN$165,3,FALSE),"")</f>
        <v/>
      </c>
      <c r="AI224" s="1" t="str">
        <f>IFERROR(VLOOKUP(CONCATENATE(AG$1,AG224),'Formulario de Preguntas'!$C$10:$FN$165,4,FALSE),"")</f>
        <v/>
      </c>
      <c r="AJ224" s="25">
        <f>IF($B224='Formulario de Respuestas'!$D223,'Formulario de Respuestas'!$P223,"ES DIFERENTE")</f>
        <v>0</v>
      </c>
      <c r="AK224" s="1" t="str">
        <f>IFERROR(VLOOKUP(CONCATENATE(AJ$1,AJ224),'Formulario de Preguntas'!$C$10:$FN$165,3,FALSE),"")</f>
        <v/>
      </c>
      <c r="AL224" s="1" t="str">
        <f>IFERROR(VLOOKUP(CONCATENATE(AJ$1,AJ224),'Formulario de Preguntas'!$C$10:$FN$165,4,FALSE),"")</f>
        <v/>
      </c>
      <c r="AM224" s="25">
        <f>IF($B224='Formulario de Respuestas'!$D223,'Formulario de Respuestas'!$Q223,"ES DIFERENTE")</f>
        <v>0</v>
      </c>
      <c r="AN224" s="1" t="str">
        <f>IFERROR(VLOOKUP(CONCATENATE(AM$1,AM224),'Formulario de Preguntas'!$C$10:$FN$165,3,FALSE),"")</f>
        <v/>
      </c>
      <c r="AO224" s="1" t="str">
        <f>IFERROR(VLOOKUP(CONCATENATE(AM$1,AM224),'Formulario de Preguntas'!$C$10:$FN$165,4,FALSE),"")</f>
        <v/>
      </c>
      <c r="AP224" s="25">
        <f>IF($B224='Formulario de Respuestas'!$D223,'Formulario de Respuestas'!$R223,"ES DIFERENTE")</f>
        <v>0</v>
      </c>
      <c r="AQ224" s="1" t="str">
        <f>IFERROR(VLOOKUP(CONCATENATE(AP$1,AP224),'Formulario de Preguntas'!$C$10:$FN$165,3,FALSE),"")</f>
        <v/>
      </c>
      <c r="AR224" s="1" t="str">
        <f>IFERROR(VLOOKUP(CONCATENATE(AP$1,AP224),'Formulario de Preguntas'!$C$10:$FN$165,4,FALSE),"")</f>
        <v/>
      </c>
      <c r="AS224" s="25">
        <f>IF($B224='Formulario de Respuestas'!$D223,'Formulario de Respuestas'!$S223,"ES DIFERENTE")</f>
        <v>0</v>
      </c>
      <c r="AT224" s="1" t="str">
        <f>IFERROR(VLOOKUP(CONCATENATE(AS$1,AS224),'Formulario de Preguntas'!$C$10:$FN$165,3,FALSE),"")</f>
        <v/>
      </c>
      <c r="AU224" s="1" t="str">
        <f>IFERROR(VLOOKUP(CONCATENATE(AS$1,AS224),'Formulario de Preguntas'!$C$10:$FN$165,4,FALSE),"")</f>
        <v/>
      </c>
      <c r="AV224" s="25">
        <f>IF($B224='Formulario de Respuestas'!$D223,'Formulario de Respuestas'!$T223,"ES DIFERENTE")</f>
        <v>0</v>
      </c>
      <c r="AW224" s="1" t="str">
        <f>IFERROR(VLOOKUP(CONCATENATE(AV$1,AV224),'Formulario de Preguntas'!$C$10:$FN$165,3,FALSE),"")</f>
        <v/>
      </c>
      <c r="AX224" s="1" t="str">
        <f>IFERROR(VLOOKUP(CONCATENATE(AV$1,AV224),'Formulario de Preguntas'!$C$10:$FN$165,4,FALSE),"")</f>
        <v/>
      </c>
      <c r="AY224" s="25">
        <f>IF($B224='Formulario de Respuestas'!$D223,'Formulario de Respuestas'!$U223,"ES DIFERENTE")</f>
        <v>0</v>
      </c>
      <c r="AZ224" s="1" t="str">
        <f>IFERROR(VLOOKUP(CONCATENATE(AY$1,AY224),'Formulario de Preguntas'!$C$10:$FN$165,3,FALSE),"")</f>
        <v/>
      </c>
      <c r="BA224" s="1" t="str">
        <f>IFERROR(VLOOKUP(CONCATENATE(AY$1,AY224),'Formulario de Preguntas'!$C$10:$FN$165,4,FALSE),"")</f>
        <v/>
      </c>
      <c r="BB224" s="25">
        <f>IF($B224='Formulario de Respuestas'!$D223,'Formulario de Respuestas'!$V223,"ES DIFERENTE")</f>
        <v>0</v>
      </c>
      <c r="BC224" s="1" t="str">
        <f>IFERROR(VLOOKUP(CONCATENATE(BB$1,BB224),'Formulario de Preguntas'!$C$10:$FN$165,3,FALSE),"")</f>
        <v/>
      </c>
      <c r="BD224" s="1" t="str">
        <f>IFERROR(VLOOKUP(CONCATENATE(BB$1,BB224),'Formulario de Preguntas'!$C$10:$FN$165,4,FALSE),"")</f>
        <v/>
      </c>
      <c r="BE224" s="25">
        <f>IF($B224='Formulario de Respuestas'!$D223,'Formulario de Respuestas'!$W223,"ES DIFERENTE")</f>
        <v>0</v>
      </c>
      <c r="BF224" s="1" t="str">
        <f>IFERROR(VLOOKUP(CONCATENATE(BE$1,BE224),'Formulario de Preguntas'!$C$10:$FN$165,3,FALSE),"")</f>
        <v/>
      </c>
      <c r="BG224" s="1" t="str">
        <f>IFERROR(VLOOKUP(CONCATENATE(BE$1,BE224),'Formulario de Preguntas'!$C$10:$FN$165,4,FALSE),"")</f>
        <v/>
      </c>
      <c r="BH224" s="25">
        <f>IF($B224='Formulario de Respuestas'!$D223,'Formulario de Respuestas'!$X223,"ES DIFERENTE")</f>
        <v>0</v>
      </c>
      <c r="BI224" s="1" t="str">
        <f>IFERROR(VLOOKUP(CONCATENATE(BH$1,BH224),'Formulario de Preguntas'!$C$10:$FN$165,3,FALSE),"")</f>
        <v/>
      </c>
      <c r="BJ224" s="1" t="str">
        <f>IFERROR(VLOOKUP(CONCATENATE(BH$1,BH224),'Formulario de Preguntas'!$C$10:$FN$165,4,FALSE),"")</f>
        <v/>
      </c>
      <c r="BK224" s="25">
        <f>IF($B224='Formulario de Respuestas'!$D223,'Formulario de Respuestas'!$Y223,"ES DIFERENTE")</f>
        <v>0</v>
      </c>
      <c r="BL224" s="1" t="str">
        <f>IFERROR(VLOOKUP(CONCATENATE(BK$1,BK224),'Formulario de Preguntas'!$C$10:$FN$165,3,FALSE),"")</f>
        <v/>
      </c>
      <c r="BM224" s="1" t="str">
        <f>IFERROR(VLOOKUP(CONCATENATE(BK$1,BK224),'Formulario de Preguntas'!$C$10:$FN$165,4,FALSE),"")</f>
        <v/>
      </c>
      <c r="BN224" s="25">
        <f>IF($B224='Formulario de Respuestas'!$D223,'Formulario de Respuestas'!$Z223,"ES DIFERENTE")</f>
        <v>0</v>
      </c>
      <c r="BO224" s="1" t="str">
        <f>IFERROR(VLOOKUP(CONCATENATE(BN$1,BN224),'Formulario de Preguntas'!$C$10:$FN$165,3,FALSE),"")</f>
        <v/>
      </c>
      <c r="BP224" s="1" t="str">
        <f>IFERROR(VLOOKUP(CONCATENATE(BN$1,BN224),'Formulario de Preguntas'!$C$10:$FN$165,4,FALSE),"")</f>
        <v/>
      </c>
      <c r="BR224" s="1">
        <f t="shared" si="10"/>
        <v>0</v>
      </c>
      <c r="BS224" s="1">
        <f t="shared" si="11"/>
        <v>0.25</v>
      </c>
      <c r="BT224" s="1">
        <f t="shared" si="12"/>
        <v>0</v>
      </c>
      <c r="BU224" s="1">
        <f>COUNTIF('Formulario de Respuestas'!$E223:$Z223,"A")</f>
        <v>0</v>
      </c>
      <c r="BV224" s="1">
        <f>COUNTIF('Formulario de Respuestas'!$E223:$Z223,"B")</f>
        <v>0</v>
      </c>
      <c r="BW224" s="1">
        <f>COUNTIF('Formulario de Respuestas'!$E223:$Z223,"C")</f>
        <v>0</v>
      </c>
      <c r="BX224" s="1">
        <f>COUNTIF('Formulario de Respuestas'!$E223:$Z223,"D")</f>
        <v>0</v>
      </c>
      <c r="BY224" s="1">
        <f>COUNTIF('Formulario de Respuestas'!$E223:$Z223,"E (RESPUESTA ANULADA)")</f>
        <v>0</v>
      </c>
    </row>
    <row r="225" spans="1:77" x14ac:dyDescent="0.25">
      <c r="A225" s="1">
        <f>'Formulario de Respuestas'!C224</f>
        <v>0</v>
      </c>
      <c r="B225" s="1">
        <f>'Formulario de Respuestas'!D224</f>
        <v>0</v>
      </c>
      <c r="C225" s="25">
        <f>IF($B225='Formulario de Respuestas'!$D224,'Formulario de Respuestas'!$E224,"ES DIFERENTE")</f>
        <v>0</v>
      </c>
      <c r="D225" s="15" t="str">
        <f>IFERROR(VLOOKUP(CONCATENATE(C$1,C225),'Formulario de Preguntas'!$C$2:$FN$165,3,FALSE),"")</f>
        <v/>
      </c>
      <c r="E225" s="1" t="str">
        <f>IFERROR(VLOOKUP(CONCATENATE(C$1,C225),'Formulario de Preguntas'!$C$2:$FN$165,4,FALSE),"")</f>
        <v/>
      </c>
      <c r="F225" s="25">
        <f>IF($B225='Formulario de Respuestas'!$D224,'Formulario de Respuestas'!$F224,"ES DIFERENTE")</f>
        <v>0</v>
      </c>
      <c r="G225" s="1" t="str">
        <f>IFERROR(VLOOKUP(CONCATENATE(F$1,F225),'Formulario de Preguntas'!$C$2:$FN$165,3,FALSE),"")</f>
        <v/>
      </c>
      <c r="H225" s="1" t="str">
        <f>IFERROR(VLOOKUP(CONCATENATE(F$1,F225),'Formulario de Preguntas'!$C$2:$FN$165,4,FALSE),"")</f>
        <v/>
      </c>
      <c r="I225" s="25">
        <f>IF($B225='Formulario de Respuestas'!$D224,'Formulario de Respuestas'!$G224,"ES DIFERENTE")</f>
        <v>0</v>
      </c>
      <c r="J225" s="1" t="str">
        <f>IFERROR(VLOOKUP(CONCATENATE(I$1,I225),'Formulario de Preguntas'!$C$10:$FN$165,3,FALSE),"")</f>
        <v/>
      </c>
      <c r="K225" s="1" t="str">
        <f>IFERROR(VLOOKUP(CONCATENATE(I$1,I225),'Formulario de Preguntas'!$C$10:$FN$165,4,FALSE),"")</f>
        <v/>
      </c>
      <c r="L225" s="25">
        <f>IF($B225='Formulario de Respuestas'!$D224,'Formulario de Respuestas'!$H224,"ES DIFERENTE")</f>
        <v>0</v>
      </c>
      <c r="M225" s="1" t="str">
        <f>IFERROR(VLOOKUP(CONCATENATE(L$1,L225),'Formulario de Preguntas'!$C$10:$FN$165,3,FALSE),"")</f>
        <v/>
      </c>
      <c r="N225" s="1" t="str">
        <f>IFERROR(VLOOKUP(CONCATENATE(L$1,L225),'Formulario de Preguntas'!$C$10:$FN$165,4,FALSE),"")</f>
        <v/>
      </c>
      <c r="O225" s="25">
        <f>IF($B225='Formulario de Respuestas'!$D224,'Formulario de Respuestas'!$I224,"ES DIFERENTE")</f>
        <v>0</v>
      </c>
      <c r="P225" s="1" t="str">
        <f>IFERROR(VLOOKUP(CONCATENATE(O$1,O225),'Formulario de Preguntas'!$C$10:$FN$165,3,FALSE),"")</f>
        <v/>
      </c>
      <c r="Q225" s="1" t="str">
        <f>IFERROR(VLOOKUP(CONCATENATE(O$1,O225),'Formulario de Preguntas'!$C$10:$FN$165,4,FALSE),"")</f>
        <v/>
      </c>
      <c r="R225" s="25">
        <f>IF($B225='Formulario de Respuestas'!$D224,'Formulario de Respuestas'!$J224,"ES DIFERENTE")</f>
        <v>0</v>
      </c>
      <c r="S225" s="1" t="str">
        <f>IFERROR(VLOOKUP(CONCATENATE(R$1,R225),'Formulario de Preguntas'!$C$10:$FN$165,3,FALSE),"")</f>
        <v/>
      </c>
      <c r="T225" s="1" t="str">
        <f>IFERROR(VLOOKUP(CONCATENATE(R$1,R225),'Formulario de Preguntas'!$C$10:$FN$165,4,FALSE),"")</f>
        <v/>
      </c>
      <c r="U225" s="25">
        <f>IF($B225='Formulario de Respuestas'!$D224,'Formulario de Respuestas'!$K224,"ES DIFERENTE")</f>
        <v>0</v>
      </c>
      <c r="V225" s="1" t="str">
        <f>IFERROR(VLOOKUP(CONCATENATE(U$1,U225),'Formulario de Preguntas'!$C$10:$FN$165,3,FALSE),"")</f>
        <v/>
      </c>
      <c r="W225" s="1" t="str">
        <f>IFERROR(VLOOKUP(CONCATENATE(U$1,U225),'Formulario de Preguntas'!$C$10:$FN$165,4,FALSE),"")</f>
        <v/>
      </c>
      <c r="X225" s="25">
        <f>IF($B225='Formulario de Respuestas'!$D224,'Formulario de Respuestas'!$L224,"ES DIFERENTE")</f>
        <v>0</v>
      </c>
      <c r="Y225" s="1" t="str">
        <f>IFERROR(VLOOKUP(CONCATENATE(X$1,X225),'Formulario de Preguntas'!$C$10:$FN$165,3,FALSE),"")</f>
        <v/>
      </c>
      <c r="Z225" s="1" t="str">
        <f>IFERROR(VLOOKUP(CONCATENATE(X$1,X225),'Formulario de Preguntas'!$C$10:$FN$165,4,FALSE),"")</f>
        <v/>
      </c>
      <c r="AA225" s="25">
        <f>IF($B225='Formulario de Respuestas'!$D224,'Formulario de Respuestas'!$M224,"ES DIFERENTE")</f>
        <v>0</v>
      </c>
      <c r="AB225" s="1" t="str">
        <f>IFERROR(VLOOKUP(CONCATENATE(AA$1,AA225),'Formulario de Preguntas'!$C$10:$FN$165,3,FALSE),"")</f>
        <v/>
      </c>
      <c r="AC225" s="1" t="str">
        <f>IFERROR(VLOOKUP(CONCATENATE(AA$1,AA225),'Formulario de Preguntas'!$C$10:$FN$165,4,FALSE),"")</f>
        <v/>
      </c>
      <c r="AD225" s="25">
        <f>IF($B225='Formulario de Respuestas'!$D224,'Formulario de Respuestas'!$N224,"ES DIFERENTE")</f>
        <v>0</v>
      </c>
      <c r="AE225" s="1" t="str">
        <f>IFERROR(VLOOKUP(CONCATENATE(AD$1,AD225),'Formulario de Preguntas'!$C$10:$FN$165,3,FALSE),"")</f>
        <v/>
      </c>
      <c r="AF225" s="1" t="str">
        <f>IFERROR(VLOOKUP(CONCATENATE(AD$1,AD225),'Formulario de Preguntas'!$C$10:$FN$165,4,FALSE),"")</f>
        <v/>
      </c>
      <c r="AG225" s="25">
        <f>IF($B225='Formulario de Respuestas'!$D224,'Formulario de Respuestas'!$O224,"ES DIFERENTE")</f>
        <v>0</v>
      </c>
      <c r="AH225" s="1" t="str">
        <f>IFERROR(VLOOKUP(CONCATENATE(AG$1,AG225),'Formulario de Preguntas'!$C$10:$FN$165,3,FALSE),"")</f>
        <v/>
      </c>
      <c r="AI225" s="1" t="str">
        <f>IFERROR(VLOOKUP(CONCATENATE(AG$1,AG225),'Formulario de Preguntas'!$C$10:$FN$165,4,FALSE),"")</f>
        <v/>
      </c>
      <c r="AJ225" s="25">
        <f>IF($B225='Formulario de Respuestas'!$D224,'Formulario de Respuestas'!$P224,"ES DIFERENTE")</f>
        <v>0</v>
      </c>
      <c r="AK225" s="1" t="str">
        <f>IFERROR(VLOOKUP(CONCATENATE(AJ$1,AJ225),'Formulario de Preguntas'!$C$10:$FN$165,3,FALSE),"")</f>
        <v/>
      </c>
      <c r="AL225" s="1" t="str">
        <f>IFERROR(VLOOKUP(CONCATENATE(AJ$1,AJ225),'Formulario de Preguntas'!$C$10:$FN$165,4,FALSE),"")</f>
        <v/>
      </c>
      <c r="AM225" s="25">
        <f>IF($B225='Formulario de Respuestas'!$D224,'Formulario de Respuestas'!$Q224,"ES DIFERENTE")</f>
        <v>0</v>
      </c>
      <c r="AN225" s="1" t="str">
        <f>IFERROR(VLOOKUP(CONCATENATE(AM$1,AM225),'Formulario de Preguntas'!$C$10:$FN$165,3,FALSE),"")</f>
        <v/>
      </c>
      <c r="AO225" s="1" t="str">
        <f>IFERROR(VLOOKUP(CONCATENATE(AM$1,AM225),'Formulario de Preguntas'!$C$10:$FN$165,4,FALSE),"")</f>
        <v/>
      </c>
      <c r="AP225" s="25">
        <f>IF($B225='Formulario de Respuestas'!$D224,'Formulario de Respuestas'!$R224,"ES DIFERENTE")</f>
        <v>0</v>
      </c>
      <c r="AQ225" s="1" t="str">
        <f>IFERROR(VLOOKUP(CONCATENATE(AP$1,AP225),'Formulario de Preguntas'!$C$10:$FN$165,3,FALSE),"")</f>
        <v/>
      </c>
      <c r="AR225" s="1" t="str">
        <f>IFERROR(VLOOKUP(CONCATENATE(AP$1,AP225),'Formulario de Preguntas'!$C$10:$FN$165,4,FALSE),"")</f>
        <v/>
      </c>
      <c r="AS225" s="25">
        <f>IF($B225='Formulario de Respuestas'!$D224,'Formulario de Respuestas'!$S224,"ES DIFERENTE")</f>
        <v>0</v>
      </c>
      <c r="AT225" s="1" t="str">
        <f>IFERROR(VLOOKUP(CONCATENATE(AS$1,AS225),'Formulario de Preguntas'!$C$10:$FN$165,3,FALSE),"")</f>
        <v/>
      </c>
      <c r="AU225" s="1" t="str">
        <f>IFERROR(VLOOKUP(CONCATENATE(AS$1,AS225),'Formulario de Preguntas'!$C$10:$FN$165,4,FALSE),"")</f>
        <v/>
      </c>
      <c r="AV225" s="25">
        <f>IF($B225='Formulario de Respuestas'!$D224,'Formulario de Respuestas'!$T224,"ES DIFERENTE")</f>
        <v>0</v>
      </c>
      <c r="AW225" s="1" t="str">
        <f>IFERROR(VLOOKUP(CONCATENATE(AV$1,AV225),'Formulario de Preguntas'!$C$10:$FN$165,3,FALSE),"")</f>
        <v/>
      </c>
      <c r="AX225" s="1" t="str">
        <f>IFERROR(VLOOKUP(CONCATENATE(AV$1,AV225),'Formulario de Preguntas'!$C$10:$FN$165,4,FALSE),"")</f>
        <v/>
      </c>
      <c r="AY225" s="25">
        <f>IF($B225='Formulario de Respuestas'!$D224,'Formulario de Respuestas'!$U224,"ES DIFERENTE")</f>
        <v>0</v>
      </c>
      <c r="AZ225" s="1" t="str">
        <f>IFERROR(VLOOKUP(CONCATENATE(AY$1,AY225),'Formulario de Preguntas'!$C$10:$FN$165,3,FALSE),"")</f>
        <v/>
      </c>
      <c r="BA225" s="1" t="str">
        <f>IFERROR(VLOOKUP(CONCATENATE(AY$1,AY225),'Formulario de Preguntas'!$C$10:$FN$165,4,FALSE),"")</f>
        <v/>
      </c>
      <c r="BB225" s="25">
        <f>IF($B225='Formulario de Respuestas'!$D224,'Formulario de Respuestas'!$V224,"ES DIFERENTE")</f>
        <v>0</v>
      </c>
      <c r="BC225" s="1" t="str">
        <f>IFERROR(VLOOKUP(CONCATENATE(BB$1,BB225),'Formulario de Preguntas'!$C$10:$FN$165,3,FALSE),"")</f>
        <v/>
      </c>
      <c r="BD225" s="1" t="str">
        <f>IFERROR(VLOOKUP(CONCATENATE(BB$1,BB225),'Formulario de Preguntas'!$C$10:$FN$165,4,FALSE),"")</f>
        <v/>
      </c>
      <c r="BE225" s="25">
        <f>IF($B225='Formulario de Respuestas'!$D224,'Formulario de Respuestas'!$W224,"ES DIFERENTE")</f>
        <v>0</v>
      </c>
      <c r="BF225" s="1" t="str">
        <f>IFERROR(VLOOKUP(CONCATENATE(BE$1,BE225),'Formulario de Preguntas'!$C$10:$FN$165,3,FALSE),"")</f>
        <v/>
      </c>
      <c r="BG225" s="1" t="str">
        <f>IFERROR(VLOOKUP(CONCATENATE(BE$1,BE225),'Formulario de Preguntas'!$C$10:$FN$165,4,FALSE),"")</f>
        <v/>
      </c>
      <c r="BH225" s="25">
        <f>IF($B225='Formulario de Respuestas'!$D224,'Formulario de Respuestas'!$X224,"ES DIFERENTE")</f>
        <v>0</v>
      </c>
      <c r="BI225" s="1" t="str">
        <f>IFERROR(VLOOKUP(CONCATENATE(BH$1,BH225),'Formulario de Preguntas'!$C$10:$FN$165,3,FALSE),"")</f>
        <v/>
      </c>
      <c r="BJ225" s="1" t="str">
        <f>IFERROR(VLOOKUP(CONCATENATE(BH$1,BH225),'Formulario de Preguntas'!$C$10:$FN$165,4,FALSE),"")</f>
        <v/>
      </c>
      <c r="BK225" s="25">
        <f>IF($B225='Formulario de Respuestas'!$D224,'Formulario de Respuestas'!$Y224,"ES DIFERENTE")</f>
        <v>0</v>
      </c>
      <c r="BL225" s="1" t="str">
        <f>IFERROR(VLOOKUP(CONCATENATE(BK$1,BK225),'Formulario de Preguntas'!$C$10:$FN$165,3,FALSE),"")</f>
        <v/>
      </c>
      <c r="BM225" s="1" t="str">
        <f>IFERROR(VLOOKUP(CONCATENATE(BK$1,BK225),'Formulario de Preguntas'!$C$10:$FN$165,4,FALSE),"")</f>
        <v/>
      </c>
      <c r="BN225" s="25">
        <f>IF($B225='Formulario de Respuestas'!$D224,'Formulario de Respuestas'!$Z224,"ES DIFERENTE")</f>
        <v>0</v>
      </c>
      <c r="BO225" s="1" t="str">
        <f>IFERROR(VLOOKUP(CONCATENATE(BN$1,BN225),'Formulario de Preguntas'!$C$10:$FN$165,3,FALSE),"")</f>
        <v/>
      </c>
      <c r="BP225" s="1" t="str">
        <f>IFERROR(VLOOKUP(CONCATENATE(BN$1,BN225),'Formulario de Preguntas'!$C$10:$FN$165,4,FALSE),"")</f>
        <v/>
      </c>
      <c r="BR225" s="1">
        <f t="shared" si="10"/>
        <v>0</v>
      </c>
      <c r="BS225" s="1">
        <f t="shared" si="11"/>
        <v>0.25</v>
      </c>
      <c r="BT225" s="1">
        <f t="shared" si="12"/>
        <v>0</v>
      </c>
      <c r="BU225" s="1">
        <f>COUNTIF('Formulario de Respuestas'!$E224:$Z224,"A")</f>
        <v>0</v>
      </c>
      <c r="BV225" s="1">
        <f>COUNTIF('Formulario de Respuestas'!$E224:$Z224,"B")</f>
        <v>0</v>
      </c>
      <c r="BW225" s="1">
        <f>COUNTIF('Formulario de Respuestas'!$E224:$Z224,"C")</f>
        <v>0</v>
      </c>
      <c r="BX225" s="1">
        <f>COUNTIF('Formulario de Respuestas'!$E224:$Z224,"D")</f>
        <v>0</v>
      </c>
      <c r="BY225" s="1">
        <f>COUNTIF('Formulario de Respuestas'!$E224:$Z224,"E (RESPUESTA ANULADA)")</f>
        <v>0</v>
      </c>
    </row>
    <row r="226" spans="1:77" x14ac:dyDescent="0.25">
      <c r="A226" s="1">
        <f>'Formulario de Respuestas'!C225</f>
        <v>0</v>
      </c>
      <c r="B226" s="1">
        <f>'Formulario de Respuestas'!D225</f>
        <v>0</v>
      </c>
      <c r="C226" s="25">
        <f>IF($B226='Formulario de Respuestas'!$D225,'Formulario de Respuestas'!$E225,"ES DIFERENTE")</f>
        <v>0</v>
      </c>
      <c r="D226" s="15" t="str">
        <f>IFERROR(VLOOKUP(CONCATENATE(C$1,C226),'Formulario de Preguntas'!$C$2:$FN$165,3,FALSE),"")</f>
        <v/>
      </c>
      <c r="E226" s="1" t="str">
        <f>IFERROR(VLOOKUP(CONCATENATE(C$1,C226),'Formulario de Preguntas'!$C$2:$FN$165,4,FALSE),"")</f>
        <v/>
      </c>
      <c r="F226" s="25">
        <f>IF($B226='Formulario de Respuestas'!$D225,'Formulario de Respuestas'!$F225,"ES DIFERENTE")</f>
        <v>0</v>
      </c>
      <c r="G226" s="1" t="str">
        <f>IFERROR(VLOOKUP(CONCATENATE(F$1,F226),'Formulario de Preguntas'!$C$2:$FN$165,3,FALSE),"")</f>
        <v/>
      </c>
      <c r="H226" s="1" t="str">
        <f>IFERROR(VLOOKUP(CONCATENATE(F$1,F226),'Formulario de Preguntas'!$C$2:$FN$165,4,FALSE),"")</f>
        <v/>
      </c>
      <c r="I226" s="25">
        <f>IF($B226='Formulario de Respuestas'!$D225,'Formulario de Respuestas'!$G225,"ES DIFERENTE")</f>
        <v>0</v>
      </c>
      <c r="J226" s="1" t="str">
        <f>IFERROR(VLOOKUP(CONCATENATE(I$1,I226),'Formulario de Preguntas'!$C$10:$FN$165,3,FALSE),"")</f>
        <v/>
      </c>
      <c r="K226" s="1" t="str">
        <f>IFERROR(VLOOKUP(CONCATENATE(I$1,I226),'Formulario de Preguntas'!$C$10:$FN$165,4,FALSE),"")</f>
        <v/>
      </c>
      <c r="L226" s="25">
        <f>IF($B226='Formulario de Respuestas'!$D225,'Formulario de Respuestas'!$H225,"ES DIFERENTE")</f>
        <v>0</v>
      </c>
      <c r="M226" s="1" t="str">
        <f>IFERROR(VLOOKUP(CONCATENATE(L$1,L226),'Formulario de Preguntas'!$C$10:$FN$165,3,FALSE),"")</f>
        <v/>
      </c>
      <c r="N226" s="1" t="str">
        <f>IFERROR(VLOOKUP(CONCATENATE(L$1,L226),'Formulario de Preguntas'!$C$10:$FN$165,4,FALSE),"")</f>
        <v/>
      </c>
      <c r="O226" s="25">
        <f>IF($B226='Formulario de Respuestas'!$D225,'Formulario de Respuestas'!$I225,"ES DIFERENTE")</f>
        <v>0</v>
      </c>
      <c r="P226" s="1" t="str">
        <f>IFERROR(VLOOKUP(CONCATENATE(O$1,O226),'Formulario de Preguntas'!$C$10:$FN$165,3,FALSE),"")</f>
        <v/>
      </c>
      <c r="Q226" s="1" t="str">
        <f>IFERROR(VLOOKUP(CONCATENATE(O$1,O226),'Formulario de Preguntas'!$C$10:$FN$165,4,FALSE),"")</f>
        <v/>
      </c>
      <c r="R226" s="25">
        <f>IF($B226='Formulario de Respuestas'!$D225,'Formulario de Respuestas'!$J225,"ES DIFERENTE")</f>
        <v>0</v>
      </c>
      <c r="S226" s="1" t="str">
        <f>IFERROR(VLOOKUP(CONCATENATE(R$1,R226),'Formulario de Preguntas'!$C$10:$FN$165,3,FALSE),"")</f>
        <v/>
      </c>
      <c r="T226" s="1" t="str">
        <f>IFERROR(VLOOKUP(CONCATENATE(R$1,R226),'Formulario de Preguntas'!$C$10:$FN$165,4,FALSE),"")</f>
        <v/>
      </c>
      <c r="U226" s="25">
        <f>IF($B226='Formulario de Respuestas'!$D225,'Formulario de Respuestas'!$K225,"ES DIFERENTE")</f>
        <v>0</v>
      </c>
      <c r="V226" s="1" t="str">
        <f>IFERROR(VLOOKUP(CONCATENATE(U$1,U226),'Formulario de Preguntas'!$C$10:$FN$165,3,FALSE),"")</f>
        <v/>
      </c>
      <c r="W226" s="1" t="str">
        <f>IFERROR(VLOOKUP(CONCATENATE(U$1,U226),'Formulario de Preguntas'!$C$10:$FN$165,4,FALSE),"")</f>
        <v/>
      </c>
      <c r="X226" s="25">
        <f>IF($B226='Formulario de Respuestas'!$D225,'Formulario de Respuestas'!$L225,"ES DIFERENTE")</f>
        <v>0</v>
      </c>
      <c r="Y226" s="1" t="str">
        <f>IFERROR(VLOOKUP(CONCATENATE(X$1,X226),'Formulario de Preguntas'!$C$10:$FN$165,3,FALSE),"")</f>
        <v/>
      </c>
      <c r="Z226" s="1" t="str">
        <f>IFERROR(VLOOKUP(CONCATENATE(X$1,X226),'Formulario de Preguntas'!$C$10:$FN$165,4,FALSE),"")</f>
        <v/>
      </c>
      <c r="AA226" s="25">
        <f>IF($B226='Formulario de Respuestas'!$D225,'Formulario de Respuestas'!$M225,"ES DIFERENTE")</f>
        <v>0</v>
      </c>
      <c r="AB226" s="1" t="str">
        <f>IFERROR(VLOOKUP(CONCATENATE(AA$1,AA226),'Formulario de Preguntas'!$C$10:$FN$165,3,FALSE),"")</f>
        <v/>
      </c>
      <c r="AC226" s="1" t="str">
        <f>IFERROR(VLOOKUP(CONCATENATE(AA$1,AA226),'Formulario de Preguntas'!$C$10:$FN$165,4,FALSE),"")</f>
        <v/>
      </c>
      <c r="AD226" s="25">
        <f>IF($B226='Formulario de Respuestas'!$D225,'Formulario de Respuestas'!$N225,"ES DIFERENTE")</f>
        <v>0</v>
      </c>
      <c r="AE226" s="1" t="str">
        <f>IFERROR(VLOOKUP(CONCATENATE(AD$1,AD226),'Formulario de Preguntas'!$C$10:$FN$165,3,FALSE),"")</f>
        <v/>
      </c>
      <c r="AF226" s="1" t="str">
        <f>IFERROR(VLOOKUP(CONCATENATE(AD$1,AD226),'Formulario de Preguntas'!$C$10:$FN$165,4,FALSE),"")</f>
        <v/>
      </c>
      <c r="AG226" s="25">
        <f>IF($B226='Formulario de Respuestas'!$D225,'Formulario de Respuestas'!$O225,"ES DIFERENTE")</f>
        <v>0</v>
      </c>
      <c r="AH226" s="1" t="str">
        <f>IFERROR(VLOOKUP(CONCATENATE(AG$1,AG226),'Formulario de Preguntas'!$C$10:$FN$165,3,FALSE),"")</f>
        <v/>
      </c>
      <c r="AI226" s="1" t="str">
        <f>IFERROR(VLOOKUP(CONCATENATE(AG$1,AG226),'Formulario de Preguntas'!$C$10:$FN$165,4,FALSE),"")</f>
        <v/>
      </c>
      <c r="AJ226" s="25">
        <f>IF($B226='Formulario de Respuestas'!$D225,'Formulario de Respuestas'!$P225,"ES DIFERENTE")</f>
        <v>0</v>
      </c>
      <c r="AK226" s="1" t="str">
        <f>IFERROR(VLOOKUP(CONCATENATE(AJ$1,AJ226),'Formulario de Preguntas'!$C$10:$FN$165,3,FALSE),"")</f>
        <v/>
      </c>
      <c r="AL226" s="1" t="str">
        <f>IFERROR(VLOOKUP(CONCATENATE(AJ$1,AJ226),'Formulario de Preguntas'!$C$10:$FN$165,4,FALSE),"")</f>
        <v/>
      </c>
      <c r="AM226" s="25">
        <f>IF($B226='Formulario de Respuestas'!$D225,'Formulario de Respuestas'!$Q225,"ES DIFERENTE")</f>
        <v>0</v>
      </c>
      <c r="AN226" s="1" t="str">
        <f>IFERROR(VLOOKUP(CONCATENATE(AM$1,AM226),'Formulario de Preguntas'!$C$10:$FN$165,3,FALSE),"")</f>
        <v/>
      </c>
      <c r="AO226" s="1" t="str">
        <f>IFERROR(VLOOKUP(CONCATENATE(AM$1,AM226),'Formulario de Preguntas'!$C$10:$FN$165,4,FALSE),"")</f>
        <v/>
      </c>
      <c r="AP226" s="25">
        <f>IF($B226='Formulario de Respuestas'!$D225,'Formulario de Respuestas'!$R225,"ES DIFERENTE")</f>
        <v>0</v>
      </c>
      <c r="AQ226" s="1" t="str">
        <f>IFERROR(VLOOKUP(CONCATENATE(AP$1,AP226),'Formulario de Preguntas'!$C$10:$FN$165,3,FALSE),"")</f>
        <v/>
      </c>
      <c r="AR226" s="1" t="str">
        <f>IFERROR(VLOOKUP(CONCATENATE(AP$1,AP226),'Formulario de Preguntas'!$C$10:$FN$165,4,FALSE),"")</f>
        <v/>
      </c>
      <c r="AS226" s="25">
        <f>IF($B226='Formulario de Respuestas'!$D225,'Formulario de Respuestas'!$S225,"ES DIFERENTE")</f>
        <v>0</v>
      </c>
      <c r="AT226" s="1" t="str">
        <f>IFERROR(VLOOKUP(CONCATENATE(AS$1,AS226),'Formulario de Preguntas'!$C$10:$FN$165,3,FALSE),"")</f>
        <v/>
      </c>
      <c r="AU226" s="1" t="str">
        <f>IFERROR(VLOOKUP(CONCATENATE(AS$1,AS226),'Formulario de Preguntas'!$C$10:$FN$165,4,FALSE),"")</f>
        <v/>
      </c>
      <c r="AV226" s="25">
        <f>IF($B226='Formulario de Respuestas'!$D225,'Formulario de Respuestas'!$T225,"ES DIFERENTE")</f>
        <v>0</v>
      </c>
      <c r="AW226" s="1" t="str">
        <f>IFERROR(VLOOKUP(CONCATENATE(AV$1,AV226),'Formulario de Preguntas'!$C$10:$FN$165,3,FALSE),"")</f>
        <v/>
      </c>
      <c r="AX226" s="1" t="str">
        <f>IFERROR(VLOOKUP(CONCATENATE(AV$1,AV226),'Formulario de Preguntas'!$C$10:$FN$165,4,FALSE),"")</f>
        <v/>
      </c>
      <c r="AY226" s="25">
        <f>IF($B226='Formulario de Respuestas'!$D225,'Formulario de Respuestas'!$U225,"ES DIFERENTE")</f>
        <v>0</v>
      </c>
      <c r="AZ226" s="1" t="str">
        <f>IFERROR(VLOOKUP(CONCATENATE(AY$1,AY226),'Formulario de Preguntas'!$C$10:$FN$165,3,FALSE),"")</f>
        <v/>
      </c>
      <c r="BA226" s="1" t="str">
        <f>IFERROR(VLOOKUP(CONCATENATE(AY$1,AY226),'Formulario de Preguntas'!$C$10:$FN$165,4,FALSE),"")</f>
        <v/>
      </c>
      <c r="BB226" s="25">
        <f>IF($B226='Formulario de Respuestas'!$D225,'Formulario de Respuestas'!$V225,"ES DIFERENTE")</f>
        <v>0</v>
      </c>
      <c r="BC226" s="1" t="str">
        <f>IFERROR(VLOOKUP(CONCATENATE(BB$1,BB226),'Formulario de Preguntas'!$C$10:$FN$165,3,FALSE),"")</f>
        <v/>
      </c>
      <c r="BD226" s="1" t="str">
        <f>IFERROR(VLOOKUP(CONCATENATE(BB$1,BB226),'Formulario de Preguntas'!$C$10:$FN$165,4,FALSE),"")</f>
        <v/>
      </c>
      <c r="BE226" s="25">
        <f>IF($B226='Formulario de Respuestas'!$D225,'Formulario de Respuestas'!$W225,"ES DIFERENTE")</f>
        <v>0</v>
      </c>
      <c r="BF226" s="1" t="str">
        <f>IFERROR(VLOOKUP(CONCATENATE(BE$1,BE226),'Formulario de Preguntas'!$C$10:$FN$165,3,FALSE),"")</f>
        <v/>
      </c>
      <c r="BG226" s="1" t="str">
        <f>IFERROR(VLOOKUP(CONCATENATE(BE$1,BE226),'Formulario de Preguntas'!$C$10:$FN$165,4,FALSE),"")</f>
        <v/>
      </c>
      <c r="BH226" s="25">
        <f>IF($B226='Formulario de Respuestas'!$D225,'Formulario de Respuestas'!$X225,"ES DIFERENTE")</f>
        <v>0</v>
      </c>
      <c r="BI226" s="1" t="str">
        <f>IFERROR(VLOOKUP(CONCATENATE(BH$1,BH226),'Formulario de Preguntas'!$C$10:$FN$165,3,FALSE),"")</f>
        <v/>
      </c>
      <c r="BJ226" s="1" t="str">
        <f>IFERROR(VLOOKUP(CONCATENATE(BH$1,BH226),'Formulario de Preguntas'!$C$10:$FN$165,4,FALSE),"")</f>
        <v/>
      </c>
      <c r="BK226" s="25">
        <f>IF($B226='Formulario de Respuestas'!$D225,'Formulario de Respuestas'!$Y225,"ES DIFERENTE")</f>
        <v>0</v>
      </c>
      <c r="BL226" s="1" t="str">
        <f>IFERROR(VLOOKUP(CONCATENATE(BK$1,BK226),'Formulario de Preguntas'!$C$10:$FN$165,3,FALSE),"")</f>
        <v/>
      </c>
      <c r="BM226" s="1" t="str">
        <f>IFERROR(VLOOKUP(CONCATENATE(BK$1,BK226),'Formulario de Preguntas'!$C$10:$FN$165,4,FALSE),"")</f>
        <v/>
      </c>
      <c r="BN226" s="25">
        <f>IF($B226='Formulario de Respuestas'!$D225,'Formulario de Respuestas'!$Z225,"ES DIFERENTE")</f>
        <v>0</v>
      </c>
      <c r="BO226" s="1" t="str">
        <f>IFERROR(VLOOKUP(CONCATENATE(BN$1,BN226),'Formulario de Preguntas'!$C$10:$FN$165,3,FALSE),"")</f>
        <v/>
      </c>
      <c r="BP226" s="1" t="str">
        <f>IFERROR(VLOOKUP(CONCATENATE(BN$1,BN226),'Formulario de Preguntas'!$C$10:$FN$165,4,FALSE),"")</f>
        <v/>
      </c>
      <c r="BR226" s="1">
        <f t="shared" si="10"/>
        <v>0</v>
      </c>
      <c r="BS226" s="1">
        <f t="shared" si="11"/>
        <v>0.25</v>
      </c>
      <c r="BT226" s="1">
        <f t="shared" si="12"/>
        <v>0</v>
      </c>
      <c r="BU226" s="1">
        <f>COUNTIF('Formulario de Respuestas'!$E225:$Z225,"A")</f>
        <v>0</v>
      </c>
      <c r="BV226" s="1">
        <f>COUNTIF('Formulario de Respuestas'!$E225:$Z225,"B")</f>
        <v>0</v>
      </c>
      <c r="BW226" s="1">
        <f>COUNTIF('Formulario de Respuestas'!$E225:$Z225,"C")</f>
        <v>0</v>
      </c>
      <c r="BX226" s="1">
        <f>COUNTIF('Formulario de Respuestas'!$E225:$Z225,"D")</f>
        <v>0</v>
      </c>
      <c r="BY226" s="1">
        <f>COUNTIF('Formulario de Respuestas'!$E225:$Z225,"E (RESPUESTA ANULADA)")</f>
        <v>0</v>
      </c>
    </row>
    <row r="227" spans="1:77" x14ac:dyDescent="0.25">
      <c r="A227" s="1">
        <f>'Formulario de Respuestas'!C226</f>
        <v>0</v>
      </c>
      <c r="B227" s="1">
        <f>'Formulario de Respuestas'!D226</f>
        <v>0</v>
      </c>
      <c r="C227" s="25">
        <f>IF($B227='Formulario de Respuestas'!$D226,'Formulario de Respuestas'!$E226,"ES DIFERENTE")</f>
        <v>0</v>
      </c>
      <c r="D227" s="15" t="str">
        <f>IFERROR(VLOOKUP(CONCATENATE(C$1,C227),'Formulario de Preguntas'!$C$2:$FN$165,3,FALSE),"")</f>
        <v/>
      </c>
      <c r="E227" s="1" t="str">
        <f>IFERROR(VLOOKUP(CONCATENATE(C$1,C227),'Formulario de Preguntas'!$C$2:$FN$165,4,FALSE),"")</f>
        <v/>
      </c>
      <c r="F227" s="25">
        <f>IF($B227='Formulario de Respuestas'!$D226,'Formulario de Respuestas'!$F226,"ES DIFERENTE")</f>
        <v>0</v>
      </c>
      <c r="G227" s="1" t="str">
        <f>IFERROR(VLOOKUP(CONCATENATE(F$1,F227),'Formulario de Preguntas'!$C$2:$FN$165,3,FALSE),"")</f>
        <v/>
      </c>
      <c r="H227" s="1" t="str">
        <f>IFERROR(VLOOKUP(CONCATENATE(F$1,F227),'Formulario de Preguntas'!$C$2:$FN$165,4,FALSE),"")</f>
        <v/>
      </c>
      <c r="I227" s="25">
        <f>IF($B227='Formulario de Respuestas'!$D226,'Formulario de Respuestas'!$G226,"ES DIFERENTE")</f>
        <v>0</v>
      </c>
      <c r="J227" s="1" t="str">
        <f>IFERROR(VLOOKUP(CONCATENATE(I$1,I227),'Formulario de Preguntas'!$C$10:$FN$165,3,FALSE),"")</f>
        <v/>
      </c>
      <c r="K227" s="1" t="str">
        <f>IFERROR(VLOOKUP(CONCATENATE(I$1,I227),'Formulario de Preguntas'!$C$10:$FN$165,4,FALSE),"")</f>
        <v/>
      </c>
      <c r="L227" s="25">
        <f>IF($B227='Formulario de Respuestas'!$D226,'Formulario de Respuestas'!$H226,"ES DIFERENTE")</f>
        <v>0</v>
      </c>
      <c r="M227" s="1" t="str">
        <f>IFERROR(VLOOKUP(CONCATENATE(L$1,L227),'Formulario de Preguntas'!$C$10:$FN$165,3,FALSE),"")</f>
        <v/>
      </c>
      <c r="N227" s="1" t="str">
        <f>IFERROR(VLOOKUP(CONCATENATE(L$1,L227),'Formulario de Preguntas'!$C$10:$FN$165,4,FALSE),"")</f>
        <v/>
      </c>
      <c r="O227" s="25">
        <f>IF($B227='Formulario de Respuestas'!$D226,'Formulario de Respuestas'!$I226,"ES DIFERENTE")</f>
        <v>0</v>
      </c>
      <c r="P227" s="1" t="str">
        <f>IFERROR(VLOOKUP(CONCATENATE(O$1,O227),'Formulario de Preguntas'!$C$10:$FN$165,3,FALSE),"")</f>
        <v/>
      </c>
      <c r="Q227" s="1" t="str">
        <f>IFERROR(VLOOKUP(CONCATENATE(O$1,O227),'Formulario de Preguntas'!$C$10:$FN$165,4,FALSE),"")</f>
        <v/>
      </c>
      <c r="R227" s="25">
        <f>IF($B227='Formulario de Respuestas'!$D226,'Formulario de Respuestas'!$J226,"ES DIFERENTE")</f>
        <v>0</v>
      </c>
      <c r="S227" s="1" t="str">
        <f>IFERROR(VLOOKUP(CONCATENATE(R$1,R227),'Formulario de Preguntas'!$C$10:$FN$165,3,FALSE),"")</f>
        <v/>
      </c>
      <c r="T227" s="1" t="str">
        <f>IFERROR(VLOOKUP(CONCATENATE(R$1,R227),'Formulario de Preguntas'!$C$10:$FN$165,4,FALSE),"")</f>
        <v/>
      </c>
      <c r="U227" s="25">
        <f>IF($B227='Formulario de Respuestas'!$D226,'Formulario de Respuestas'!$K226,"ES DIFERENTE")</f>
        <v>0</v>
      </c>
      <c r="V227" s="1" t="str">
        <f>IFERROR(VLOOKUP(CONCATENATE(U$1,U227),'Formulario de Preguntas'!$C$10:$FN$165,3,FALSE),"")</f>
        <v/>
      </c>
      <c r="W227" s="1" t="str">
        <f>IFERROR(VLOOKUP(CONCATENATE(U$1,U227),'Formulario de Preguntas'!$C$10:$FN$165,4,FALSE),"")</f>
        <v/>
      </c>
      <c r="X227" s="25">
        <f>IF($B227='Formulario de Respuestas'!$D226,'Formulario de Respuestas'!$L226,"ES DIFERENTE")</f>
        <v>0</v>
      </c>
      <c r="Y227" s="1" t="str">
        <f>IFERROR(VLOOKUP(CONCATENATE(X$1,X227),'Formulario de Preguntas'!$C$10:$FN$165,3,FALSE),"")</f>
        <v/>
      </c>
      <c r="Z227" s="1" t="str">
        <f>IFERROR(VLOOKUP(CONCATENATE(X$1,X227),'Formulario de Preguntas'!$C$10:$FN$165,4,FALSE),"")</f>
        <v/>
      </c>
      <c r="AA227" s="25">
        <f>IF($B227='Formulario de Respuestas'!$D226,'Formulario de Respuestas'!$M226,"ES DIFERENTE")</f>
        <v>0</v>
      </c>
      <c r="AB227" s="1" t="str">
        <f>IFERROR(VLOOKUP(CONCATENATE(AA$1,AA227),'Formulario de Preguntas'!$C$10:$FN$165,3,FALSE),"")</f>
        <v/>
      </c>
      <c r="AC227" s="1" t="str">
        <f>IFERROR(VLOOKUP(CONCATENATE(AA$1,AA227),'Formulario de Preguntas'!$C$10:$FN$165,4,FALSE),"")</f>
        <v/>
      </c>
      <c r="AD227" s="25">
        <f>IF($B227='Formulario de Respuestas'!$D226,'Formulario de Respuestas'!$N226,"ES DIFERENTE")</f>
        <v>0</v>
      </c>
      <c r="AE227" s="1" t="str">
        <f>IFERROR(VLOOKUP(CONCATENATE(AD$1,AD227),'Formulario de Preguntas'!$C$10:$FN$165,3,FALSE),"")</f>
        <v/>
      </c>
      <c r="AF227" s="1" t="str">
        <f>IFERROR(VLOOKUP(CONCATENATE(AD$1,AD227),'Formulario de Preguntas'!$C$10:$FN$165,4,FALSE),"")</f>
        <v/>
      </c>
      <c r="AG227" s="25">
        <f>IF($B227='Formulario de Respuestas'!$D226,'Formulario de Respuestas'!$O226,"ES DIFERENTE")</f>
        <v>0</v>
      </c>
      <c r="AH227" s="1" t="str">
        <f>IFERROR(VLOOKUP(CONCATENATE(AG$1,AG227),'Formulario de Preguntas'!$C$10:$FN$165,3,FALSE),"")</f>
        <v/>
      </c>
      <c r="AI227" s="1" t="str">
        <f>IFERROR(VLOOKUP(CONCATENATE(AG$1,AG227),'Formulario de Preguntas'!$C$10:$FN$165,4,FALSE),"")</f>
        <v/>
      </c>
      <c r="AJ227" s="25">
        <f>IF($B227='Formulario de Respuestas'!$D226,'Formulario de Respuestas'!$P226,"ES DIFERENTE")</f>
        <v>0</v>
      </c>
      <c r="AK227" s="1" t="str">
        <f>IFERROR(VLOOKUP(CONCATENATE(AJ$1,AJ227),'Formulario de Preguntas'!$C$10:$FN$165,3,FALSE),"")</f>
        <v/>
      </c>
      <c r="AL227" s="1" t="str">
        <f>IFERROR(VLOOKUP(CONCATENATE(AJ$1,AJ227),'Formulario de Preguntas'!$C$10:$FN$165,4,FALSE),"")</f>
        <v/>
      </c>
      <c r="AM227" s="25">
        <f>IF($B227='Formulario de Respuestas'!$D226,'Formulario de Respuestas'!$Q226,"ES DIFERENTE")</f>
        <v>0</v>
      </c>
      <c r="AN227" s="1" t="str">
        <f>IFERROR(VLOOKUP(CONCATENATE(AM$1,AM227),'Formulario de Preguntas'!$C$10:$FN$165,3,FALSE),"")</f>
        <v/>
      </c>
      <c r="AO227" s="1" t="str">
        <f>IFERROR(VLOOKUP(CONCATENATE(AM$1,AM227),'Formulario de Preguntas'!$C$10:$FN$165,4,FALSE),"")</f>
        <v/>
      </c>
      <c r="AP227" s="25">
        <f>IF($B227='Formulario de Respuestas'!$D226,'Formulario de Respuestas'!$R226,"ES DIFERENTE")</f>
        <v>0</v>
      </c>
      <c r="AQ227" s="1" t="str">
        <f>IFERROR(VLOOKUP(CONCATENATE(AP$1,AP227),'Formulario de Preguntas'!$C$10:$FN$165,3,FALSE),"")</f>
        <v/>
      </c>
      <c r="AR227" s="1" t="str">
        <f>IFERROR(VLOOKUP(CONCATENATE(AP$1,AP227),'Formulario de Preguntas'!$C$10:$FN$165,4,FALSE),"")</f>
        <v/>
      </c>
      <c r="AS227" s="25">
        <f>IF($B227='Formulario de Respuestas'!$D226,'Formulario de Respuestas'!$S226,"ES DIFERENTE")</f>
        <v>0</v>
      </c>
      <c r="AT227" s="1" t="str">
        <f>IFERROR(VLOOKUP(CONCATENATE(AS$1,AS227),'Formulario de Preguntas'!$C$10:$FN$165,3,FALSE),"")</f>
        <v/>
      </c>
      <c r="AU227" s="1" t="str">
        <f>IFERROR(VLOOKUP(CONCATENATE(AS$1,AS227),'Formulario de Preguntas'!$C$10:$FN$165,4,FALSE),"")</f>
        <v/>
      </c>
      <c r="AV227" s="25">
        <f>IF($B227='Formulario de Respuestas'!$D226,'Formulario de Respuestas'!$T226,"ES DIFERENTE")</f>
        <v>0</v>
      </c>
      <c r="AW227" s="1" t="str">
        <f>IFERROR(VLOOKUP(CONCATENATE(AV$1,AV227),'Formulario de Preguntas'!$C$10:$FN$165,3,FALSE),"")</f>
        <v/>
      </c>
      <c r="AX227" s="1" t="str">
        <f>IFERROR(VLOOKUP(CONCATENATE(AV$1,AV227),'Formulario de Preguntas'!$C$10:$FN$165,4,FALSE),"")</f>
        <v/>
      </c>
      <c r="AY227" s="25">
        <f>IF($B227='Formulario de Respuestas'!$D226,'Formulario de Respuestas'!$U226,"ES DIFERENTE")</f>
        <v>0</v>
      </c>
      <c r="AZ227" s="1" t="str">
        <f>IFERROR(VLOOKUP(CONCATENATE(AY$1,AY227),'Formulario de Preguntas'!$C$10:$FN$165,3,FALSE),"")</f>
        <v/>
      </c>
      <c r="BA227" s="1" t="str">
        <f>IFERROR(VLOOKUP(CONCATENATE(AY$1,AY227),'Formulario de Preguntas'!$C$10:$FN$165,4,FALSE),"")</f>
        <v/>
      </c>
      <c r="BB227" s="25">
        <f>IF($B227='Formulario de Respuestas'!$D226,'Formulario de Respuestas'!$V226,"ES DIFERENTE")</f>
        <v>0</v>
      </c>
      <c r="BC227" s="1" t="str">
        <f>IFERROR(VLOOKUP(CONCATENATE(BB$1,BB227),'Formulario de Preguntas'!$C$10:$FN$165,3,FALSE),"")</f>
        <v/>
      </c>
      <c r="BD227" s="1" t="str">
        <f>IFERROR(VLOOKUP(CONCATENATE(BB$1,BB227),'Formulario de Preguntas'!$C$10:$FN$165,4,FALSE),"")</f>
        <v/>
      </c>
      <c r="BE227" s="25">
        <f>IF($B227='Formulario de Respuestas'!$D226,'Formulario de Respuestas'!$W226,"ES DIFERENTE")</f>
        <v>0</v>
      </c>
      <c r="BF227" s="1" t="str">
        <f>IFERROR(VLOOKUP(CONCATENATE(BE$1,BE227),'Formulario de Preguntas'!$C$10:$FN$165,3,FALSE),"")</f>
        <v/>
      </c>
      <c r="BG227" s="1" t="str">
        <f>IFERROR(VLOOKUP(CONCATENATE(BE$1,BE227),'Formulario de Preguntas'!$C$10:$FN$165,4,FALSE),"")</f>
        <v/>
      </c>
      <c r="BH227" s="25">
        <f>IF($B227='Formulario de Respuestas'!$D226,'Formulario de Respuestas'!$X226,"ES DIFERENTE")</f>
        <v>0</v>
      </c>
      <c r="BI227" s="1" t="str">
        <f>IFERROR(VLOOKUP(CONCATENATE(BH$1,BH227),'Formulario de Preguntas'!$C$10:$FN$165,3,FALSE),"")</f>
        <v/>
      </c>
      <c r="BJ227" s="1" t="str">
        <f>IFERROR(VLOOKUP(CONCATENATE(BH$1,BH227),'Formulario de Preguntas'!$C$10:$FN$165,4,FALSE),"")</f>
        <v/>
      </c>
      <c r="BK227" s="25">
        <f>IF($B227='Formulario de Respuestas'!$D226,'Formulario de Respuestas'!$Y226,"ES DIFERENTE")</f>
        <v>0</v>
      </c>
      <c r="BL227" s="1" t="str">
        <f>IFERROR(VLOOKUP(CONCATENATE(BK$1,BK227),'Formulario de Preguntas'!$C$10:$FN$165,3,FALSE),"")</f>
        <v/>
      </c>
      <c r="BM227" s="1" t="str">
        <f>IFERROR(VLOOKUP(CONCATENATE(BK$1,BK227),'Formulario de Preguntas'!$C$10:$FN$165,4,FALSE),"")</f>
        <v/>
      </c>
      <c r="BN227" s="25">
        <f>IF($B227='Formulario de Respuestas'!$D226,'Formulario de Respuestas'!$Z226,"ES DIFERENTE")</f>
        <v>0</v>
      </c>
      <c r="BO227" s="1" t="str">
        <f>IFERROR(VLOOKUP(CONCATENATE(BN$1,BN227),'Formulario de Preguntas'!$C$10:$FN$165,3,FALSE),"")</f>
        <v/>
      </c>
      <c r="BP227" s="1" t="str">
        <f>IFERROR(VLOOKUP(CONCATENATE(BN$1,BN227),'Formulario de Preguntas'!$C$10:$FN$165,4,FALSE),"")</f>
        <v/>
      </c>
      <c r="BR227" s="1">
        <f t="shared" si="10"/>
        <v>0</v>
      </c>
      <c r="BS227" s="1">
        <f t="shared" si="11"/>
        <v>0.25</v>
      </c>
      <c r="BT227" s="1">
        <f t="shared" si="12"/>
        <v>0</v>
      </c>
      <c r="BU227" s="1">
        <f>COUNTIF('Formulario de Respuestas'!$E226:$Z226,"A")</f>
        <v>0</v>
      </c>
      <c r="BV227" s="1">
        <f>COUNTIF('Formulario de Respuestas'!$E226:$Z226,"B")</f>
        <v>0</v>
      </c>
      <c r="BW227" s="1">
        <f>COUNTIF('Formulario de Respuestas'!$E226:$Z226,"C")</f>
        <v>0</v>
      </c>
      <c r="BX227" s="1">
        <f>COUNTIF('Formulario de Respuestas'!$E226:$Z226,"D")</f>
        <v>0</v>
      </c>
      <c r="BY227" s="1">
        <f>COUNTIF('Formulario de Respuestas'!$E226:$Z226,"E (RESPUESTA ANULADA)")</f>
        <v>0</v>
      </c>
    </row>
    <row r="228" spans="1:77" x14ac:dyDescent="0.25">
      <c r="A228" s="1">
        <f>'Formulario de Respuestas'!C227</f>
        <v>0</v>
      </c>
      <c r="B228" s="1">
        <f>'Formulario de Respuestas'!D227</f>
        <v>0</v>
      </c>
      <c r="C228" s="25">
        <f>IF($B228='Formulario de Respuestas'!$D227,'Formulario de Respuestas'!$E227,"ES DIFERENTE")</f>
        <v>0</v>
      </c>
      <c r="D228" s="15" t="str">
        <f>IFERROR(VLOOKUP(CONCATENATE(C$1,C228),'Formulario de Preguntas'!$C$2:$FN$165,3,FALSE),"")</f>
        <v/>
      </c>
      <c r="E228" s="1" t="str">
        <f>IFERROR(VLOOKUP(CONCATENATE(C$1,C228),'Formulario de Preguntas'!$C$2:$FN$165,4,FALSE),"")</f>
        <v/>
      </c>
      <c r="F228" s="25">
        <f>IF($B228='Formulario de Respuestas'!$D227,'Formulario de Respuestas'!$F227,"ES DIFERENTE")</f>
        <v>0</v>
      </c>
      <c r="G228" s="1" t="str">
        <f>IFERROR(VLOOKUP(CONCATENATE(F$1,F228),'Formulario de Preguntas'!$C$2:$FN$165,3,FALSE),"")</f>
        <v/>
      </c>
      <c r="H228" s="1" t="str">
        <f>IFERROR(VLOOKUP(CONCATENATE(F$1,F228),'Formulario de Preguntas'!$C$2:$FN$165,4,FALSE),"")</f>
        <v/>
      </c>
      <c r="I228" s="25">
        <f>IF($B228='Formulario de Respuestas'!$D227,'Formulario de Respuestas'!$G227,"ES DIFERENTE")</f>
        <v>0</v>
      </c>
      <c r="J228" s="1" t="str">
        <f>IFERROR(VLOOKUP(CONCATENATE(I$1,I228),'Formulario de Preguntas'!$C$10:$FN$165,3,FALSE),"")</f>
        <v/>
      </c>
      <c r="K228" s="1" t="str">
        <f>IFERROR(VLOOKUP(CONCATENATE(I$1,I228),'Formulario de Preguntas'!$C$10:$FN$165,4,FALSE),"")</f>
        <v/>
      </c>
      <c r="L228" s="25">
        <f>IF($B228='Formulario de Respuestas'!$D227,'Formulario de Respuestas'!$H227,"ES DIFERENTE")</f>
        <v>0</v>
      </c>
      <c r="M228" s="1" t="str">
        <f>IFERROR(VLOOKUP(CONCATENATE(L$1,L228),'Formulario de Preguntas'!$C$10:$FN$165,3,FALSE),"")</f>
        <v/>
      </c>
      <c r="N228" s="1" t="str">
        <f>IFERROR(VLOOKUP(CONCATENATE(L$1,L228),'Formulario de Preguntas'!$C$10:$FN$165,4,FALSE),"")</f>
        <v/>
      </c>
      <c r="O228" s="25">
        <f>IF($B228='Formulario de Respuestas'!$D227,'Formulario de Respuestas'!$I227,"ES DIFERENTE")</f>
        <v>0</v>
      </c>
      <c r="P228" s="1" t="str">
        <f>IFERROR(VLOOKUP(CONCATENATE(O$1,O228),'Formulario de Preguntas'!$C$10:$FN$165,3,FALSE),"")</f>
        <v/>
      </c>
      <c r="Q228" s="1" t="str">
        <f>IFERROR(VLOOKUP(CONCATENATE(O$1,O228),'Formulario de Preguntas'!$C$10:$FN$165,4,FALSE),"")</f>
        <v/>
      </c>
      <c r="R228" s="25">
        <f>IF($B228='Formulario de Respuestas'!$D227,'Formulario de Respuestas'!$J227,"ES DIFERENTE")</f>
        <v>0</v>
      </c>
      <c r="S228" s="1" t="str">
        <f>IFERROR(VLOOKUP(CONCATENATE(R$1,R228),'Formulario de Preguntas'!$C$10:$FN$165,3,FALSE),"")</f>
        <v/>
      </c>
      <c r="T228" s="1" t="str">
        <f>IFERROR(VLOOKUP(CONCATENATE(R$1,R228),'Formulario de Preguntas'!$C$10:$FN$165,4,FALSE),"")</f>
        <v/>
      </c>
      <c r="U228" s="25">
        <f>IF($B228='Formulario de Respuestas'!$D227,'Formulario de Respuestas'!$K227,"ES DIFERENTE")</f>
        <v>0</v>
      </c>
      <c r="V228" s="1" t="str">
        <f>IFERROR(VLOOKUP(CONCATENATE(U$1,U228),'Formulario de Preguntas'!$C$10:$FN$165,3,FALSE),"")</f>
        <v/>
      </c>
      <c r="W228" s="1" t="str">
        <f>IFERROR(VLOOKUP(CONCATENATE(U$1,U228),'Formulario de Preguntas'!$C$10:$FN$165,4,FALSE),"")</f>
        <v/>
      </c>
      <c r="X228" s="25">
        <f>IF($B228='Formulario de Respuestas'!$D227,'Formulario de Respuestas'!$L227,"ES DIFERENTE")</f>
        <v>0</v>
      </c>
      <c r="Y228" s="1" t="str">
        <f>IFERROR(VLOOKUP(CONCATENATE(X$1,X228),'Formulario de Preguntas'!$C$10:$FN$165,3,FALSE),"")</f>
        <v/>
      </c>
      <c r="Z228" s="1" t="str">
        <f>IFERROR(VLOOKUP(CONCATENATE(X$1,X228),'Formulario de Preguntas'!$C$10:$FN$165,4,FALSE),"")</f>
        <v/>
      </c>
      <c r="AA228" s="25">
        <f>IF($B228='Formulario de Respuestas'!$D227,'Formulario de Respuestas'!$M227,"ES DIFERENTE")</f>
        <v>0</v>
      </c>
      <c r="AB228" s="1" t="str">
        <f>IFERROR(VLOOKUP(CONCATENATE(AA$1,AA228),'Formulario de Preguntas'!$C$10:$FN$165,3,FALSE),"")</f>
        <v/>
      </c>
      <c r="AC228" s="1" t="str">
        <f>IFERROR(VLOOKUP(CONCATENATE(AA$1,AA228),'Formulario de Preguntas'!$C$10:$FN$165,4,FALSE),"")</f>
        <v/>
      </c>
      <c r="AD228" s="25">
        <f>IF($B228='Formulario de Respuestas'!$D227,'Formulario de Respuestas'!$N227,"ES DIFERENTE")</f>
        <v>0</v>
      </c>
      <c r="AE228" s="1" t="str">
        <f>IFERROR(VLOOKUP(CONCATENATE(AD$1,AD228),'Formulario de Preguntas'!$C$10:$FN$165,3,FALSE),"")</f>
        <v/>
      </c>
      <c r="AF228" s="1" t="str">
        <f>IFERROR(VLOOKUP(CONCATENATE(AD$1,AD228),'Formulario de Preguntas'!$C$10:$FN$165,4,FALSE),"")</f>
        <v/>
      </c>
      <c r="AG228" s="25">
        <f>IF($B228='Formulario de Respuestas'!$D227,'Formulario de Respuestas'!$O227,"ES DIFERENTE")</f>
        <v>0</v>
      </c>
      <c r="AH228" s="1" t="str">
        <f>IFERROR(VLOOKUP(CONCATENATE(AG$1,AG228),'Formulario de Preguntas'!$C$10:$FN$165,3,FALSE),"")</f>
        <v/>
      </c>
      <c r="AI228" s="1" t="str">
        <f>IFERROR(VLOOKUP(CONCATENATE(AG$1,AG228),'Formulario de Preguntas'!$C$10:$FN$165,4,FALSE),"")</f>
        <v/>
      </c>
      <c r="AJ228" s="25">
        <f>IF($B228='Formulario de Respuestas'!$D227,'Formulario de Respuestas'!$P227,"ES DIFERENTE")</f>
        <v>0</v>
      </c>
      <c r="AK228" s="1" t="str">
        <f>IFERROR(VLOOKUP(CONCATENATE(AJ$1,AJ228),'Formulario de Preguntas'!$C$10:$FN$165,3,FALSE),"")</f>
        <v/>
      </c>
      <c r="AL228" s="1" t="str">
        <f>IFERROR(VLOOKUP(CONCATENATE(AJ$1,AJ228),'Formulario de Preguntas'!$C$10:$FN$165,4,FALSE),"")</f>
        <v/>
      </c>
      <c r="AM228" s="25">
        <f>IF($B228='Formulario de Respuestas'!$D227,'Formulario de Respuestas'!$Q227,"ES DIFERENTE")</f>
        <v>0</v>
      </c>
      <c r="AN228" s="1" t="str">
        <f>IFERROR(VLOOKUP(CONCATENATE(AM$1,AM228),'Formulario de Preguntas'!$C$10:$FN$165,3,FALSE),"")</f>
        <v/>
      </c>
      <c r="AO228" s="1" t="str">
        <f>IFERROR(VLOOKUP(CONCATENATE(AM$1,AM228),'Formulario de Preguntas'!$C$10:$FN$165,4,FALSE),"")</f>
        <v/>
      </c>
      <c r="AP228" s="25">
        <f>IF($B228='Formulario de Respuestas'!$D227,'Formulario de Respuestas'!$R227,"ES DIFERENTE")</f>
        <v>0</v>
      </c>
      <c r="AQ228" s="1" t="str">
        <f>IFERROR(VLOOKUP(CONCATENATE(AP$1,AP228),'Formulario de Preguntas'!$C$10:$FN$165,3,FALSE),"")</f>
        <v/>
      </c>
      <c r="AR228" s="1" t="str">
        <f>IFERROR(VLOOKUP(CONCATENATE(AP$1,AP228),'Formulario de Preguntas'!$C$10:$FN$165,4,FALSE),"")</f>
        <v/>
      </c>
      <c r="AS228" s="25">
        <f>IF($B228='Formulario de Respuestas'!$D227,'Formulario de Respuestas'!$S227,"ES DIFERENTE")</f>
        <v>0</v>
      </c>
      <c r="AT228" s="1" t="str">
        <f>IFERROR(VLOOKUP(CONCATENATE(AS$1,AS228),'Formulario de Preguntas'!$C$10:$FN$165,3,FALSE),"")</f>
        <v/>
      </c>
      <c r="AU228" s="1" t="str">
        <f>IFERROR(VLOOKUP(CONCATENATE(AS$1,AS228),'Formulario de Preguntas'!$C$10:$FN$165,4,FALSE),"")</f>
        <v/>
      </c>
      <c r="AV228" s="25">
        <f>IF($B228='Formulario de Respuestas'!$D227,'Formulario de Respuestas'!$T227,"ES DIFERENTE")</f>
        <v>0</v>
      </c>
      <c r="AW228" s="1" t="str">
        <f>IFERROR(VLOOKUP(CONCATENATE(AV$1,AV228),'Formulario de Preguntas'!$C$10:$FN$165,3,FALSE),"")</f>
        <v/>
      </c>
      <c r="AX228" s="1" t="str">
        <f>IFERROR(VLOOKUP(CONCATENATE(AV$1,AV228),'Formulario de Preguntas'!$C$10:$FN$165,4,FALSE),"")</f>
        <v/>
      </c>
      <c r="AY228" s="25">
        <f>IF($B228='Formulario de Respuestas'!$D227,'Formulario de Respuestas'!$U227,"ES DIFERENTE")</f>
        <v>0</v>
      </c>
      <c r="AZ228" s="1" t="str">
        <f>IFERROR(VLOOKUP(CONCATENATE(AY$1,AY228),'Formulario de Preguntas'!$C$10:$FN$165,3,FALSE),"")</f>
        <v/>
      </c>
      <c r="BA228" s="1" t="str">
        <f>IFERROR(VLOOKUP(CONCATENATE(AY$1,AY228),'Formulario de Preguntas'!$C$10:$FN$165,4,FALSE),"")</f>
        <v/>
      </c>
      <c r="BB228" s="25">
        <f>IF($B228='Formulario de Respuestas'!$D227,'Formulario de Respuestas'!$V227,"ES DIFERENTE")</f>
        <v>0</v>
      </c>
      <c r="BC228" s="1" t="str">
        <f>IFERROR(VLOOKUP(CONCATENATE(BB$1,BB228),'Formulario de Preguntas'!$C$10:$FN$165,3,FALSE),"")</f>
        <v/>
      </c>
      <c r="BD228" s="1" t="str">
        <f>IFERROR(VLOOKUP(CONCATENATE(BB$1,BB228),'Formulario de Preguntas'!$C$10:$FN$165,4,FALSE),"")</f>
        <v/>
      </c>
      <c r="BE228" s="25">
        <f>IF($B228='Formulario de Respuestas'!$D227,'Formulario de Respuestas'!$W227,"ES DIFERENTE")</f>
        <v>0</v>
      </c>
      <c r="BF228" s="1" t="str">
        <f>IFERROR(VLOOKUP(CONCATENATE(BE$1,BE228),'Formulario de Preguntas'!$C$10:$FN$165,3,FALSE),"")</f>
        <v/>
      </c>
      <c r="BG228" s="1" t="str">
        <f>IFERROR(VLOOKUP(CONCATENATE(BE$1,BE228),'Formulario de Preguntas'!$C$10:$FN$165,4,FALSE),"")</f>
        <v/>
      </c>
      <c r="BH228" s="25">
        <f>IF($B228='Formulario de Respuestas'!$D227,'Formulario de Respuestas'!$X227,"ES DIFERENTE")</f>
        <v>0</v>
      </c>
      <c r="BI228" s="1" t="str">
        <f>IFERROR(VLOOKUP(CONCATENATE(BH$1,BH228),'Formulario de Preguntas'!$C$10:$FN$165,3,FALSE),"")</f>
        <v/>
      </c>
      <c r="BJ228" s="1" t="str">
        <f>IFERROR(VLOOKUP(CONCATENATE(BH$1,BH228),'Formulario de Preguntas'!$C$10:$FN$165,4,FALSE),"")</f>
        <v/>
      </c>
      <c r="BK228" s="25">
        <f>IF($B228='Formulario de Respuestas'!$D227,'Formulario de Respuestas'!$Y227,"ES DIFERENTE")</f>
        <v>0</v>
      </c>
      <c r="BL228" s="1" t="str">
        <f>IFERROR(VLOOKUP(CONCATENATE(BK$1,BK228),'Formulario de Preguntas'!$C$10:$FN$165,3,FALSE),"")</f>
        <v/>
      </c>
      <c r="BM228" s="1" t="str">
        <f>IFERROR(VLOOKUP(CONCATENATE(BK$1,BK228),'Formulario de Preguntas'!$C$10:$FN$165,4,FALSE),"")</f>
        <v/>
      </c>
      <c r="BN228" s="25">
        <f>IF($B228='Formulario de Respuestas'!$D227,'Formulario de Respuestas'!$Z227,"ES DIFERENTE")</f>
        <v>0</v>
      </c>
      <c r="BO228" s="1" t="str">
        <f>IFERROR(VLOOKUP(CONCATENATE(BN$1,BN228),'Formulario de Preguntas'!$C$10:$FN$165,3,FALSE),"")</f>
        <v/>
      </c>
      <c r="BP228" s="1" t="str">
        <f>IFERROR(VLOOKUP(CONCATENATE(BN$1,BN228),'Formulario de Preguntas'!$C$10:$FN$165,4,FALSE),"")</f>
        <v/>
      </c>
      <c r="BR228" s="1">
        <f t="shared" si="10"/>
        <v>0</v>
      </c>
      <c r="BS228" s="1">
        <f t="shared" si="11"/>
        <v>0.25</v>
      </c>
      <c r="BT228" s="1">
        <f t="shared" si="12"/>
        <v>0</v>
      </c>
      <c r="BU228" s="1">
        <f>COUNTIF('Formulario de Respuestas'!$E227:$Z227,"A")</f>
        <v>0</v>
      </c>
      <c r="BV228" s="1">
        <f>COUNTIF('Formulario de Respuestas'!$E227:$Z227,"B")</f>
        <v>0</v>
      </c>
      <c r="BW228" s="1">
        <f>COUNTIF('Formulario de Respuestas'!$E227:$Z227,"C")</f>
        <v>0</v>
      </c>
      <c r="BX228" s="1">
        <f>COUNTIF('Formulario de Respuestas'!$E227:$Z227,"D")</f>
        <v>0</v>
      </c>
      <c r="BY228" s="1">
        <f>COUNTIF('Formulario de Respuestas'!$E227:$Z227,"E (RESPUESTA ANULADA)")</f>
        <v>0</v>
      </c>
    </row>
    <row r="229" spans="1:77" x14ac:dyDescent="0.25">
      <c r="A229" s="1">
        <f>'Formulario de Respuestas'!C228</f>
        <v>0</v>
      </c>
      <c r="B229" s="1">
        <f>'Formulario de Respuestas'!D228</f>
        <v>0</v>
      </c>
      <c r="C229" s="25">
        <f>IF($B229='Formulario de Respuestas'!$D228,'Formulario de Respuestas'!$E228,"ES DIFERENTE")</f>
        <v>0</v>
      </c>
      <c r="D229" s="15" t="str">
        <f>IFERROR(VLOOKUP(CONCATENATE(C$1,C229),'Formulario de Preguntas'!$C$2:$FN$165,3,FALSE),"")</f>
        <v/>
      </c>
      <c r="E229" s="1" t="str">
        <f>IFERROR(VLOOKUP(CONCATENATE(C$1,C229),'Formulario de Preguntas'!$C$2:$FN$165,4,FALSE),"")</f>
        <v/>
      </c>
      <c r="F229" s="25">
        <f>IF($B229='Formulario de Respuestas'!$D228,'Formulario de Respuestas'!$F228,"ES DIFERENTE")</f>
        <v>0</v>
      </c>
      <c r="G229" s="1" t="str">
        <f>IFERROR(VLOOKUP(CONCATENATE(F$1,F229),'Formulario de Preguntas'!$C$2:$FN$165,3,FALSE),"")</f>
        <v/>
      </c>
      <c r="H229" s="1" t="str">
        <f>IFERROR(VLOOKUP(CONCATENATE(F$1,F229),'Formulario de Preguntas'!$C$2:$FN$165,4,FALSE),"")</f>
        <v/>
      </c>
      <c r="I229" s="25">
        <f>IF($B229='Formulario de Respuestas'!$D228,'Formulario de Respuestas'!$G228,"ES DIFERENTE")</f>
        <v>0</v>
      </c>
      <c r="J229" s="1" t="str">
        <f>IFERROR(VLOOKUP(CONCATENATE(I$1,I229),'Formulario de Preguntas'!$C$10:$FN$165,3,FALSE),"")</f>
        <v/>
      </c>
      <c r="K229" s="1" t="str">
        <f>IFERROR(VLOOKUP(CONCATENATE(I$1,I229),'Formulario de Preguntas'!$C$10:$FN$165,4,FALSE),"")</f>
        <v/>
      </c>
      <c r="L229" s="25">
        <f>IF($B229='Formulario de Respuestas'!$D228,'Formulario de Respuestas'!$H228,"ES DIFERENTE")</f>
        <v>0</v>
      </c>
      <c r="M229" s="1" t="str">
        <f>IFERROR(VLOOKUP(CONCATENATE(L$1,L229),'Formulario de Preguntas'!$C$10:$FN$165,3,FALSE),"")</f>
        <v/>
      </c>
      <c r="N229" s="1" t="str">
        <f>IFERROR(VLOOKUP(CONCATENATE(L$1,L229),'Formulario de Preguntas'!$C$10:$FN$165,4,FALSE),"")</f>
        <v/>
      </c>
      <c r="O229" s="25">
        <f>IF($B229='Formulario de Respuestas'!$D228,'Formulario de Respuestas'!$I228,"ES DIFERENTE")</f>
        <v>0</v>
      </c>
      <c r="P229" s="1" t="str">
        <f>IFERROR(VLOOKUP(CONCATENATE(O$1,O229),'Formulario de Preguntas'!$C$10:$FN$165,3,FALSE),"")</f>
        <v/>
      </c>
      <c r="Q229" s="1" t="str">
        <f>IFERROR(VLOOKUP(CONCATENATE(O$1,O229),'Formulario de Preguntas'!$C$10:$FN$165,4,FALSE),"")</f>
        <v/>
      </c>
      <c r="R229" s="25">
        <f>IF($B229='Formulario de Respuestas'!$D228,'Formulario de Respuestas'!$J228,"ES DIFERENTE")</f>
        <v>0</v>
      </c>
      <c r="S229" s="1" t="str">
        <f>IFERROR(VLOOKUP(CONCATENATE(R$1,R229),'Formulario de Preguntas'!$C$10:$FN$165,3,FALSE),"")</f>
        <v/>
      </c>
      <c r="T229" s="1" t="str">
        <f>IFERROR(VLOOKUP(CONCATENATE(R$1,R229),'Formulario de Preguntas'!$C$10:$FN$165,4,FALSE),"")</f>
        <v/>
      </c>
      <c r="U229" s="25">
        <f>IF($B229='Formulario de Respuestas'!$D228,'Formulario de Respuestas'!$K228,"ES DIFERENTE")</f>
        <v>0</v>
      </c>
      <c r="V229" s="1" t="str">
        <f>IFERROR(VLOOKUP(CONCATENATE(U$1,U229),'Formulario de Preguntas'!$C$10:$FN$165,3,FALSE),"")</f>
        <v/>
      </c>
      <c r="W229" s="1" t="str">
        <f>IFERROR(VLOOKUP(CONCATENATE(U$1,U229),'Formulario de Preguntas'!$C$10:$FN$165,4,FALSE),"")</f>
        <v/>
      </c>
      <c r="X229" s="25">
        <f>IF($B229='Formulario de Respuestas'!$D228,'Formulario de Respuestas'!$L228,"ES DIFERENTE")</f>
        <v>0</v>
      </c>
      <c r="Y229" s="1" t="str">
        <f>IFERROR(VLOOKUP(CONCATENATE(X$1,X229),'Formulario de Preguntas'!$C$10:$FN$165,3,FALSE),"")</f>
        <v/>
      </c>
      <c r="Z229" s="1" t="str">
        <f>IFERROR(VLOOKUP(CONCATENATE(X$1,X229),'Formulario de Preguntas'!$C$10:$FN$165,4,FALSE),"")</f>
        <v/>
      </c>
      <c r="AA229" s="25">
        <f>IF($B229='Formulario de Respuestas'!$D228,'Formulario de Respuestas'!$M228,"ES DIFERENTE")</f>
        <v>0</v>
      </c>
      <c r="AB229" s="1" t="str">
        <f>IFERROR(VLOOKUP(CONCATENATE(AA$1,AA229),'Formulario de Preguntas'!$C$10:$FN$165,3,FALSE),"")</f>
        <v/>
      </c>
      <c r="AC229" s="1" t="str">
        <f>IFERROR(VLOOKUP(CONCATENATE(AA$1,AA229),'Formulario de Preguntas'!$C$10:$FN$165,4,FALSE),"")</f>
        <v/>
      </c>
      <c r="AD229" s="25">
        <f>IF($B229='Formulario de Respuestas'!$D228,'Formulario de Respuestas'!$N228,"ES DIFERENTE")</f>
        <v>0</v>
      </c>
      <c r="AE229" s="1" t="str">
        <f>IFERROR(VLOOKUP(CONCATENATE(AD$1,AD229),'Formulario de Preguntas'!$C$10:$FN$165,3,FALSE),"")</f>
        <v/>
      </c>
      <c r="AF229" s="1" t="str">
        <f>IFERROR(VLOOKUP(CONCATENATE(AD$1,AD229),'Formulario de Preguntas'!$C$10:$FN$165,4,FALSE),"")</f>
        <v/>
      </c>
      <c r="AG229" s="25">
        <f>IF($B229='Formulario de Respuestas'!$D228,'Formulario de Respuestas'!$O228,"ES DIFERENTE")</f>
        <v>0</v>
      </c>
      <c r="AH229" s="1" t="str">
        <f>IFERROR(VLOOKUP(CONCATENATE(AG$1,AG229),'Formulario de Preguntas'!$C$10:$FN$165,3,FALSE),"")</f>
        <v/>
      </c>
      <c r="AI229" s="1" t="str">
        <f>IFERROR(VLOOKUP(CONCATENATE(AG$1,AG229),'Formulario de Preguntas'!$C$10:$FN$165,4,FALSE),"")</f>
        <v/>
      </c>
      <c r="AJ229" s="25">
        <f>IF($B229='Formulario de Respuestas'!$D228,'Formulario de Respuestas'!$P228,"ES DIFERENTE")</f>
        <v>0</v>
      </c>
      <c r="AK229" s="1" t="str">
        <f>IFERROR(VLOOKUP(CONCATENATE(AJ$1,AJ229),'Formulario de Preguntas'!$C$10:$FN$165,3,FALSE),"")</f>
        <v/>
      </c>
      <c r="AL229" s="1" t="str">
        <f>IFERROR(VLOOKUP(CONCATENATE(AJ$1,AJ229),'Formulario de Preguntas'!$C$10:$FN$165,4,FALSE),"")</f>
        <v/>
      </c>
      <c r="AM229" s="25">
        <f>IF($B229='Formulario de Respuestas'!$D228,'Formulario de Respuestas'!$Q228,"ES DIFERENTE")</f>
        <v>0</v>
      </c>
      <c r="AN229" s="1" t="str">
        <f>IFERROR(VLOOKUP(CONCATENATE(AM$1,AM229),'Formulario de Preguntas'!$C$10:$FN$165,3,FALSE),"")</f>
        <v/>
      </c>
      <c r="AO229" s="1" t="str">
        <f>IFERROR(VLOOKUP(CONCATENATE(AM$1,AM229),'Formulario de Preguntas'!$C$10:$FN$165,4,FALSE),"")</f>
        <v/>
      </c>
      <c r="AP229" s="25">
        <f>IF($B229='Formulario de Respuestas'!$D228,'Formulario de Respuestas'!$R228,"ES DIFERENTE")</f>
        <v>0</v>
      </c>
      <c r="AQ229" s="1" t="str">
        <f>IFERROR(VLOOKUP(CONCATENATE(AP$1,AP229),'Formulario de Preguntas'!$C$10:$FN$165,3,FALSE),"")</f>
        <v/>
      </c>
      <c r="AR229" s="1" t="str">
        <f>IFERROR(VLOOKUP(CONCATENATE(AP$1,AP229),'Formulario de Preguntas'!$C$10:$FN$165,4,FALSE),"")</f>
        <v/>
      </c>
      <c r="AS229" s="25">
        <f>IF($B229='Formulario de Respuestas'!$D228,'Formulario de Respuestas'!$S228,"ES DIFERENTE")</f>
        <v>0</v>
      </c>
      <c r="AT229" s="1" t="str">
        <f>IFERROR(VLOOKUP(CONCATENATE(AS$1,AS229),'Formulario de Preguntas'!$C$10:$FN$165,3,FALSE),"")</f>
        <v/>
      </c>
      <c r="AU229" s="1" t="str">
        <f>IFERROR(VLOOKUP(CONCATENATE(AS$1,AS229),'Formulario de Preguntas'!$C$10:$FN$165,4,FALSE),"")</f>
        <v/>
      </c>
      <c r="AV229" s="25">
        <f>IF($B229='Formulario de Respuestas'!$D228,'Formulario de Respuestas'!$T228,"ES DIFERENTE")</f>
        <v>0</v>
      </c>
      <c r="AW229" s="1" t="str">
        <f>IFERROR(VLOOKUP(CONCATENATE(AV$1,AV229),'Formulario de Preguntas'!$C$10:$FN$165,3,FALSE),"")</f>
        <v/>
      </c>
      <c r="AX229" s="1" t="str">
        <f>IFERROR(VLOOKUP(CONCATENATE(AV$1,AV229),'Formulario de Preguntas'!$C$10:$FN$165,4,FALSE),"")</f>
        <v/>
      </c>
      <c r="AY229" s="25">
        <f>IF($B229='Formulario de Respuestas'!$D228,'Formulario de Respuestas'!$U228,"ES DIFERENTE")</f>
        <v>0</v>
      </c>
      <c r="AZ229" s="1" t="str">
        <f>IFERROR(VLOOKUP(CONCATENATE(AY$1,AY229),'Formulario de Preguntas'!$C$10:$FN$165,3,FALSE),"")</f>
        <v/>
      </c>
      <c r="BA229" s="1" t="str">
        <f>IFERROR(VLOOKUP(CONCATENATE(AY$1,AY229),'Formulario de Preguntas'!$C$10:$FN$165,4,FALSE),"")</f>
        <v/>
      </c>
      <c r="BB229" s="25">
        <f>IF($B229='Formulario de Respuestas'!$D228,'Formulario de Respuestas'!$V228,"ES DIFERENTE")</f>
        <v>0</v>
      </c>
      <c r="BC229" s="1" t="str">
        <f>IFERROR(VLOOKUP(CONCATENATE(BB$1,BB229),'Formulario de Preguntas'!$C$10:$FN$165,3,FALSE),"")</f>
        <v/>
      </c>
      <c r="BD229" s="1" t="str">
        <f>IFERROR(VLOOKUP(CONCATENATE(BB$1,BB229),'Formulario de Preguntas'!$C$10:$FN$165,4,FALSE),"")</f>
        <v/>
      </c>
      <c r="BE229" s="25">
        <f>IF($B229='Formulario de Respuestas'!$D228,'Formulario de Respuestas'!$W228,"ES DIFERENTE")</f>
        <v>0</v>
      </c>
      <c r="BF229" s="1" t="str">
        <f>IFERROR(VLOOKUP(CONCATENATE(BE$1,BE229),'Formulario de Preguntas'!$C$10:$FN$165,3,FALSE),"")</f>
        <v/>
      </c>
      <c r="BG229" s="1" t="str">
        <f>IFERROR(VLOOKUP(CONCATENATE(BE$1,BE229),'Formulario de Preguntas'!$C$10:$FN$165,4,FALSE),"")</f>
        <v/>
      </c>
      <c r="BH229" s="25">
        <f>IF($B229='Formulario de Respuestas'!$D228,'Formulario de Respuestas'!$X228,"ES DIFERENTE")</f>
        <v>0</v>
      </c>
      <c r="BI229" s="1" t="str">
        <f>IFERROR(VLOOKUP(CONCATENATE(BH$1,BH229),'Formulario de Preguntas'!$C$10:$FN$165,3,FALSE),"")</f>
        <v/>
      </c>
      <c r="BJ229" s="1" t="str">
        <f>IFERROR(VLOOKUP(CONCATENATE(BH$1,BH229),'Formulario de Preguntas'!$C$10:$FN$165,4,FALSE),"")</f>
        <v/>
      </c>
      <c r="BK229" s="25">
        <f>IF($B229='Formulario de Respuestas'!$D228,'Formulario de Respuestas'!$Y228,"ES DIFERENTE")</f>
        <v>0</v>
      </c>
      <c r="BL229" s="1" t="str">
        <f>IFERROR(VLOOKUP(CONCATENATE(BK$1,BK229),'Formulario de Preguntas'!$C$10:$FN$165,3,FALSE),"")</f>
        <v/>
      </c>
      <c r="BM229" s="1" t="str">
        <f>IFERROR(VLOOKUP(CONCATENATE(BK$1,BK229),'Formulario de Preguntas'!$C$10:$FN$165,4,FALSE),"")</f>
        <v/>
      </c>
      <c r="BN229" s="25">
        <f>IF($B229='Formulario de Respuestas'!$D228,'Formulario de Respuestas'!$Z228,"ES DIFERENTE")</f>
        <v>0</v>
      </c>
      <c r="BO229" s="1" t="str">
        <f>IFERROR(VLOOKUP(CONCATENATE(BN$1,BN229),'Formulario de Preguntas'!$C$10:$FN$165,3,FALSE),"")</f>
        <v/>
      </c>
      <c r="BP229" s="1" t="str">
        <f>IFERROR(VLOOKUP(CONCATENATE(BN$1,BN229),'Formulario de Preguntas'!$C$10:$FN$165,4,FALSE),"")</f>
        <v/>
      </c>
      <c r="BR229" s="1">
        <f t="shared" si="10"/>
        <v>0</v>
      </c>
      <c r="BS229" s="1">
        <f t="shared" si="11"/>
        <v>0.25</v>
      </c>
      <c r="BT229" s="1">
        <f t="shared" si="12"/>
        <v>0</v>
      </c>
      <c r="BU229" s="1">
        <f>COUNTIF('Formulario de Respuestas'!$E228:$Z228,"A")</f>
        <v>0</v>
      </c>
      <c r="BV229" s="1">
        <f>COUNTIF('Formulario de Respuestas'!$E228:$Z228,"B")</f>
        <v>0</v>
      </c>
      <c r="BW229" s="1">
        <f>COUNTIF('Formulario de Respuestas'!$E228:$Z228,"C")</f>
        <v>0</v>
      </c>
      <c r="BX229" s="1">
        <f>COUNTIF('Formulario de Respuestas'!$E228:$Z228,"D")</f>
        <v>0</v>
      </c>
      <c r="BY229" s="1">
        <f>COUNTIF('Formulario de Respuestas'!$E228:$Z228,"E (RESPUESTA ANULADA)")</f>
        <v>0</v>
      </c>
    </row>
    <row r="230" spans="1:77" x14ac:dyDescent="0.25">
      <c r="A230" s="1">
        <f>'Formulario de Respuestas'!C229</f>
        <v>0</v>
      </c>
      <c r="B230" s="1">
        <f>'Formulario de Respuestas'!D229</f>
        <v>0</v>
      </c>
      <c r="C230" s="25">
        <f>IF($B230='Formulario de Respuestas'!$D229,'Formulario de Respuestas'!$E229,"ES DIFERENTE")</f>
        <v>0</v>
      </c>
      <c r="D230" s="15" t="str">
        <f>IFERROR(VLOOKUP(CONCATENATE(C$1,C230),'Formulario de Preguntas'!$C$2:$FN$165,3,FALSE),"")</f>
        <v/>
      </c>
      <c r="E230" s="1" t="str">
        <f>IFERROR(VLOOKUP(CONCATENATE(C$1,C230),'Formulario de Preguntas'!$C$2:$FN$165,4,FALSE),"")</f>
        <v/>
      </c>
      <c r="F230" s="25">
        <f>IF($B230='Formulario de Respuestas'!$D229,'Formulario de Respuestas'!$F229,"ES DIFERENTE")</f>
        <v>0</v>
      </c>
      <c r="G230" s="1" t="str">
        <f>IFERROR(VLOOKUP(CONCATENATE(F$1,F230),'Formulario de Preguntas'!$C$2:$FN$165,3,FALSE),"")</f>
        <v/>
      </c>
      <c r="H230" s="1" t="str">
        <f>IFERROR(VLOOKUP(CONCATENATE(F$1,F230),'Formulario de Preguntas'!$C$2:$FN$165,4,FALSE),"")</f>
        <v/>
      </c>
      <c r="I230" s="25">
        <f>IF($B230='Formulario de Respuestas'!$D229,'Formulario de Respuestas'!$G229,"ES DIFERENTE")</f>
        <v>0</v>
      </c>
      <c r="J230" s="1" t="str">
        <f>IFERROR(VLOOKUP(CONCATENATE(I$1,I230),'Formulario de Preguntas'!$C$10:$FN$165,3,FALSE),"")</f>
        <v/>
      </c>
      <c r="K230" s="1" t="str">
        <f>IFERROR(VLOOKUP(CONCATENATE(I$1,I230),'Formulario de Preguntas'!$C$10:$FN$165,4,FALSE),"")</f>
        <v/>
      </c>
      <c r="L230" s="25">
        <f>IF($B230='Formulario de Respuestas'!$D229,'Formulario de Respuestas'!$H229,"ES DIFERENTE")</f>
        <v>0</v>
      </c>
      <c r="M230" s="1" t="str">
        <f>IFERROR(VLOOKUP(CONCATENATE(L$1,L230),'Formulario de Preguntas'!$C$10:$FN$165,3,FALSE),"")</f>
        <v/>
      </c>
      <c r="N230" s="1" t="str">
        <f>IFERROR(VLOOKUP(CONCATENATE(L$1,L230),'Formulario de Preguntas'!$C$10:$FN$165,4,FALSE),"")</f>
        <v/>
      </c>
      <c r="O230" s="25">
        <f>IF($B230='Formulario de Respuestas'!$D229,'Formulario de Respuestas'!$I229,"ES DIFERENTE")</f>
        <v>0</v>
      </c>
      <c r="P230" s="1" t="str">
        <f>IFERROR(VLOOKUP(CONCATENATE(O$1,O230),'Formulario de Preguntas'!$C$10:$FN$165,3,FALSE),"")</f>
        <v/>
      </c>
      <c r="Q230" s="1" t="str">
        <f>IFERROR(VLOOKUP(CONCATENATE(O$1,O230),'Formulario de Preguntas'!$C$10:$FN$165,4,FALSE),"")</f>
        <v/>
      </c>
      <c r="R230" s="25">
        <f>IF($B230='Formulario de Respuestas'!$D229,'Formulario de Respuestas'!$J229,"ES DIFERENTE")</f>
        <v>0</v>
      </c>
      <c r="S230" s="1" t="str">
        <f>IFERROR(VLOOKUP(CONCATENATE(R$1,R230),'Formulario de Preguntas'!$C$10:$FN$165,3,FALSE),"")</f>
        <v/>
      </c>
      <c r="T230" s="1" t="str">
        <f>IFERROR(VLOOKUP(CONCATENATE(R$1,R230),'Formulario de Preguntas'!$C$10:$FN$165,4,FALSE),"")</f>
        <v/>
      </c>
      <c r="U230" s="25">
        <f>IF($B230='Formulario de Respuestas'!$D229,'Formulario de Respuestas'!$K229,"ES DIFERENTE")</f>
        <v>0</v>
      </c>
      <c r="V230" s="1" t="str">
        <f>IFERROR(VLOOKUP(CONCATENATE(U$1,U230),'Formulario de Preguntas'!$C$10:$FN$165,3,FALSE),"")</f>
        <v/>
      </c>
      <c r="W230" s="1" t="str">
        <f>IFERROR(VLOOKUP(CONCATENATE(U$1,U230),'Formulario de Preguntas'!$C$10:$FN$165,4,FALSE),"")</f>
        <v/>
      </c>
      <c r="X230" s="25">
        <f>IF($B230='Formulario de Respuestas'!$D229,'Formulario de Respuestas'!$L229,"ES DIFERENTE")</f>
        <v>0</v>
      </c>
      <c r="Y230" s="1" t="str">
        <f>IFERROR(VLOOKUP(CONCATENATE(X$1,X230),'Formulario de Preguntas'!$C$10:$FN$165,3,FALSE),"")</f>
        <v/>
      </c>
      <c r="Z230" s="1" t="str">
        <f>IFERROR(VLOOKUP(CONCATENATE(X$1,X230),'Formulario de Preguntas'!$C$10:$FN$165,4,FALSE),"")</f>
        <v/>
      </c>
      <c r="AA230" s="25">
        <f>IF($B230='Formulario de Respuestas'!$D229,'Formulario de Respuestas'!$M229,"ES DIFERENTE")</f>
        <v>0</v>
      </c>
      <c r="AB230" s="1" t="str">
        <f>IFERROR(VLOOKUP(CONCATENATE(AA$1,AA230),'Formulario de Preguntas'!$C$10:$FN$165,3,FALSE),"")</f>
        <v/>
      </c>
      <c r="AC230" s="1" t="str">
        <f>IFERROR(VLOOKUP(CONCATENATE(AA$1,AA230),'Formulario de Preguntas'!$C$10:$FN$165,4,FALSE),"")</f>
        <v/>
      </c>
      <c r="AD230" s="25">
        <f>IF($B230='Formulario de Respuestas'!$D229,'Formulario de Respuestas'!$N229,"ES DIFERENTE")</f>
        <v>0</v>
      </c>
      <c r="AE230" s="1" t="str">
        <f>IFERROR(VLOOKUP(CONCATENATE(AD$1,AD230),'Formulario de Preguntas'!$C$10:$FN$165,3,FALSE),"")</f>
        <v/>
      </c>
      <c r="AF230" s="1" t="str">
        <f>IFERROR(VLOOKUP(CONCATENATE(AD$1,AD230),'Formulario de Preguntas'!$C$10:$FN$165,4,FALSE),"")</f>
        <v/>
      </c>
      <c r="AG230" s="25">
        <f>IF($B230='Formulario de Respuestas'!$D229,'Formulario de Respuestas'!$O229,"ES DIFERENTE")</f>
        <v>0</v>
      </c>
      <c r="AH230" s="1" t="str">
        <f>IFERROR(VLOOKUP(CONCATENATE(AG$1,AG230),'Formulario de Preguntas'!$C$10:$FN$165,3,FALSE),"")</f>
        <v/>
      </c>
      <c r="AI230" s="1" t="str">
        <f>IFERROR(VLOOKUP(CONCATENATE(AG$1,AG230),'Formulario de Preguntas'!$C$10:$FN$165,4,FALSE),"")</f>
        <v/>
      </c>
      <c r="AJ230" s="25">
        <f>IF($B230='Formulario de Respuestas'!$D229,'Formulario de Respuestas'!$P229,"ES DIFERENTE")</f>
        <v>0</v>
      </c>
      <c r="AK230" s="1" t="str">
        <f>IFERROR(VLOOKUP(CONCATENATE(AJ$1,AJ230),'Formulario de Preguntas'!$C$10:$FN$165,3,FALSE),"")</f>
        <v/>
      </c>
      <c r="AL230" s="1" t="str">
        <f>IFERROR(VLOOKUP(CONCATENATE(AJ$1,AJ230),'Formulario de Preguntas'!$C$10:$FN$165,4,FALSE),"")</f>
        <v/>
      </c>
      <c r="AM230" s="25">
        <f>IF($B230='Formulario de Respuestas'!$D229,'Formulario de Respuestas'!$Q229,"ES DIFERENTE")</f>
        <v>0</v>
      </c>
      <c r="AN230" s="1" t="str">
        <f>IFERROR(VLOOKUP(CONCATENATE(AM$1,AM230),'Formulario de Preguntas'!$C$10:$FN$165,3,FALSE),"")</f>
        <v/>
      </c>
      <c r="AO230" s="1" t="str">
        <f>IFERROR(VLOOKUP(CONCATENATE(AM$1,AM230),'Formulario de Preguntas'!$C$10:$FN$165,4,FALSE),"")</f>
        <v/>
      </c>
      <c r="AP230" s="25">
        <f>IF($B230='Formulario de Respuestas'!$D229,'Formulario de Respuestas'!$R229,"ES DIFERENTE")</f>
        <v>0</v>
      </c>
      <c r="AQ230" s="1" t="str">
        <f>IFERROR(VLOOKUP(CONCATENATE(AP$1,AP230),'Formulario de Preguntas'!$C$10:$FN$165,3,FALSE),"")</f>
        <v/>
      </c>
      <c r="AR230" s="1" t="str">
        <f>IFERROR(VLOOKUP(CONCATENATE(AP$1,AP230),'Formulario de Preguntas'!$C$10:$FN$165,4,FALSE),"")</f>
        <v/>
      </c>
      <c r="AS230" s="25">
        <f>IF($B230='Formulario de Respuestas'!$D229,'Formulario de Respuestas'!$S229,"ES DIFERENTE")</f>
        <v>0</v>
      </c>
      <c r="AT230" s="1" t="str">
        <f>IFERROR(VLOOKUP(CONCATENATE(AS$1,AS230),'Formulario de Preguntas'!$C$10:$FN$165,3,FALSE),"")</f>
        <v/>
      </c>
      <c r="AU230" s="1" t="str">
        <f>IFERROR(VLOOKUP(CONCATENATE(AS$1,AS230),'Formulario de Preguntas'!$C$10:$FN$165,4,FALSE),"")</f>
        <v/>
      </c>
      <c r="AV230" s="25">
        <f>IF($B230='Formulario de Respuestas'!$D229,'Formulario de Respuestas'!$T229,"ES DIFERENTE")</f>
        <v>0</v>
      </c>
      <c r="AW230" s="1" t="str">
        <f>IFERROR(VLOOKUP(CONCATENATE(AV$1,AV230),'Formulario de Preguntas'!$C$10:$FN$165,3,FALSE),"")</f>
        <v/>
      </c>
      <c r="AX230" s="1" t="str">
        <f>IFERROR(VLOOKUP(CONCATENATE(AV$1,AV230),'Formulario de Preguntas'!$C$10:$FN$165,4,FALSE),"")</f>
        <v/>
      </c>
      <c r="AY230" s="25">
        <f>IF($B230='Formulario de Respuestas'!$D229,'Formulario de Respuestas'!$U229,"ES DIFERENTE")</f>
        <v>0</v>
      </c>
      <c r="AZ230" s="1" t="str">
        <f>IFERROR(VLOOKUP(CONCATENATE(AY$1,AY230),'Formulario de Preguntas'!$C$10:$FN$165,3,FALSE),"")</f>
        <v/>
      </c>
      <c r="BA230" s="1" t="str">
        <f>IFERROR(VLOOKUP(CONCATENATE(AY$1,AY230),'Formulario de Preguntas'!$C$10:$FN$165,4,FALSE),"")</f>
        <v/>
      </c>
      <c r="BB230" s="25">
        <f>IF($B230='Formulario de Respuestas'!$D229,'Formulario de Respuestas'!$V229,"ES DIFERENTE")</f>
        <v>0</v>
      </c>
      <c r="BC230" s="1" t="str">
        <f>IFERROR(VLOOKUP(CONCATENATE(BB$1,BB230),'Formulario de Preguntas'!$C$10:$FN$165,3,FALSE),"")</f>
        <v/>
      </c>
      <c r="BD230" s="1" t="str">
        <f>IFERROR(VLOOKUP(CONCATENATE(BB$1,BB230),'Formulario de Preguntas'!$C$10:$FN$165,4,FALSE),"")</f>
        <v/>
      </c>
      <c r="BE230" s="25">
        <f>IF($B230='Formulario de Respuestas'!$D229,'Formulario de Respuestas'!$W229,"ES DIFERENTE")</f>
        <v>0</v>
      </c>
      <c r="BF230" s="1" t="str">
        <f>IFERROR(VLOOKUP(CONCATENATE(BE$1,BE230),'Formulario de Preguntas'!$C$10:$FN$165,3,FALSE),"")</f>
        <v/>
      </c>
      <c r="BG230" s="1" t="str">
        <f>IFERROR(VLOOKUP(CONCATENATE(BE$1,BE230),'Formulario de Preguntas'!$C$10:$FN$165,4,FALSE),"")</f>
        <v/>
      </c>
      <c r="BH230" s="25">
        <f>IF($B230='Formulario de Respuestas'!$D229,'Formulario de Respuestas'!$X229,"ES DIFERENTE")</f>
        <v>0</v>
      </c>
      <c r="BI230" s="1" t="str">
        <f>IFERROR(VLOOKUP(CONCATENATE(BH$1,BH230),'Formulario de Preguntas'!$C$10:$FN$165,3,FALSE),"")</f>
        <v/>
      </c>
      <c r="BJ230" s="1" t="str">
        <f>IFERROR(VLOOKUP(CONCATENATE(BH$1,BH230),'Formulario de Preguntas'!$C$10:$FN$165,4,FALSE),"")</f>
        <v/>
      </c>
      <c r="BK230" s="25">
        <f>IF($B230='Formulario de Respuestas'!$D229,'Formulario de Respuestas'!$Y229,"ES DIFERENTE")</f>
        <v>0</v>
      </c>
      <c r="BL230" s="1" t="str">
        <f>IFERROR(VLOOKUP(CONCATENATE(BK$1,BK230),'Formulario de Preguntas'!$C$10:$FN$165,3,FALSE),"")</f>
        <v/>
      </c>
      <c r="BM230" s="1" t="str">
        <f>IFERROR(VLOOKUP(CONCATENATE(BK$1,BK230),'Formulario de Preguntas'!$C$10:$FN$165,4,FALSE),"")</f>
        <v/>
      </c>
      <c r="BN230" s="25">
        <f>IF($B230='Formulario de Respuestas'!$D229,'Formulario de Respuestas'!$Z229,"ES DIFERENTE")</f>
        <v>0</v>
      </c>
      <c r="BO230" s="1" t="str">
        <f>IFERROR(VLOOKUP(CONCATENATE(BN$1,BN230),'Formulario de Preguntas'!$C$10:$FN$165,3,FALSE),"")</f>
        <v/>
      </c>
      <c r="BP230" s="1" t="str">
        <f>IFERROR(VLOOKUP(CONCATENATE(BN$1,BN230),'Formulario de Preguntas'!$C$10:$FN$165,4,FALSE),"")</f>
        <v/>
      </c>
      <c r="BR230" s="1">
        <f t="shared" si="10"/>
        <v>0</v>
      </c>
      <c r="BS230" s="1">
        <f t="shared" si="11"/>
        <v>0.25</v>
      </c>
      <c r="BT230" s="1">
        <f t="shared" si="12"/>
        <v>0</v>
      </c>
      <c r="BU230" s="1">
        <f>COUNTIF('Formulario de Respuestas'!$E229:$Z229,"A")</f>
        <v>0</v>
      </c>
      <c r="BV230" s="1">
        <f>COUNTIF('Formulario de Respuestas'!$E229:$Z229,"B")</f>
        <v>0</v>
      </c>
      <c r="BW230" s="1">
        <f>COUNTIF('Formulario de Respuestas'!$E229:$Z229,"C")</f>
        <v>0</v>
      </c>
      <c r="BX230" s="1">
        <f>COUNTIF('Formulario de Respuestas'!$E229:$Z229,"D")</f>
        <v>0</v>
      </c>
      <c r="BY230" s="1">
        <f>COUNTIF('Formulario de Respuestas'!$E229:$Z229,"E (RESPUESTA ANULADA)")</f>
        <v>0</v>
      </c>
    </row>
    <row r="231" spans="1:77" x14ac:dyDescent="0.25">
      <c r="A231" s="1">
        <f>'Formulario de Respuestas'!C230</f>
        <v>0</v>
      </c>
      <c r="B231" s="1">
        <f>'Formulario de Respuestas'!D230</f>
        <v>0</v>
      </c>
      <c r="C231" s="25">
        <f>IF($B231='Formulario de Respuestas'!$D230,'Formulario de Respuestas'!$E230,"ES DIFERENTE")</f>
        <v>0</v>
      </c>
      <c r="D231" s="15" t="str">
        <f>IFERROR(VLOOKUP(CONCATENATE(C$1,C231),'Formulario de Preguntas'!$C$2:$FN$165,3,FALSE),"")</f>
        <v/>
      </c>
      <c r="E231" s="1" t="str">
        <f>IFERROR(VLOOKUP(CONCATENATE(C$1,C231),'Formulario de Preguntas'!$C$2:$FN$165,4,FALSE),"")</f>
        <v/>
      </c>
      <c r="F231" s="25">
        <f>IF($B231='Formulario de Respuestas'!$D230,'Formulario de Respuestas'!$F230,"ES DIFERENTE")</f>
        <v>0</v>
      </c>
      <c r="G231" s="1" t="str">
        <f>IFERROR(VLOOKUP(CONCATENATE(F$1,F231),'Formulario de Preguntas'!$C$2:$FN$165,3,FALSE),"")</f>
        <v/>
      </c>
      <c r="H231" s="1" t="str">
        <f>IFERROR(VLOOKUP(CONCATENATE(F$1,F231),'Formulario de Preguntas'!$C$2:$FN$165,4,FALSE),"")</f>
        <v/>
      </c>
      <c r="I231" s="25">
        <f>IF($B231='Formulario de Respuestas'!$D230,'Formulario de Respuestas'!$G230,"ES DIFERENTE")</f>
        <v>0</v>
      </c>
      <c r="J231" s="1" t="str">
        <f>IFERROR(VLOOKUP(CONCATENATE(I$1,I231),'Formulario de Preguntas'!$C$10:$FN$165,3,FALSE),"")</f>
        <v/>
      </c>
      <c r="K231" s="1" t="str">
        <f>IFERROR(VLOOKUP(CONCATENATE(I$1,I231),'Formulario de Preguntas'!$C$10:$FN$165,4,FALSE),"")</f>
        <v/>
      </c>
      <c r="L231" s="25">
        <f>IF($B231='Formulario de Respuestas'!$D230,'Formulario de Respuestas'!$H230,"ES DIFERENTE")</f>
        <v>0</v>
      </c>
      <c r="M231" s="1" t="str">
        <f>IFERROR(VLOOKUP(CONCATENATE(L$1,L231),'Formulario de Preguntas'!$C$10:$FN$165,3,FALSE),"")</f>
        <v/>
      </c>
      <c r="N231" s="1" t="str">
        <f>IFERROR(VLOOKUP(CONCATENATE(L$1,L231),'Formulario de Preguntas'!$C$10:$FN$165,4,FALSE),"")</f>
        <v/>
      </c>
      <c r="O231" s="25">
        <f>IF($B231='Formulario de Respuestas'!$D230,'Formulario de Respuestas'!$I230,"ES DIFERENTE")</f>
        <v>0</v>
      </c>
      <c r="P231" s="1" t="str">
        <f>IFERROR(VLOOKUP(CONCATENATE(O$1,O231),'Formulario de Preguntas'!$C$10:$FN$165,3,FALSE),"")</f>
        <v/>
      </c>
      <c r="Q231" s="1" t="str">
        <f>IFERROR(VLOOKUP(CONCATENATE(O$1,O231),'Formulario de Preguntas'!$C$10:$FN$165,4,FALSE),"")</f>
        <v/>
      </c>
      <c r="R231" s="25">
        <f>IF($B231='Formulario de Respuestas'!$D230,'Formulario de Respuestas'!$J230,"ES DIFERENTE")</f>
        <v>0</v>
      </c>
      <c r="S231" s="1" t="str">
        <f>IFERROR(VLOOKUP(CONCATENATE(R$1,R231),'Formulario de Preguntas'!$C$10:$FN$165,3,FALSE),"")</f>
        <v/>
      </c>
      <c r="T231" s="1" t="str">
        <f>IFERROR(VLOOKUP(CONCATENATE(R$1,R231),'Formulario de Preguntas'!$C$10:$FN$165,4,FALSE),"")</f>
        <v/>
      </c>
      <c r="U231" s="25">
        <f>IF($B231='Formulario de Respuestas'!$D230,'Formulario de Respuestas'!$K230,"ES DIFERENTE")</f>
        <v>0</v>
      </c>
      <c r="V231" s="1" t="str">
        <f>IFERROR(VLOOKUP(CONCATENATE(U$1,U231),'Formulario de Preguntas'!$C$10:$FN$165,3,FALSE),"")</f>
        <v/>
      </c>
      <c r="W231" s="1" t="str">
        <f>IFERROR(VLOOKUP(CONCATENATE(U$1,U231),'Formulario de Preguntas'!$C$10:$FN$165,4,FALSE),"")</f>
        <v/>
      </c>
      <c r="X231" s="25">
        <f>IF($B231='Formulario de Respuestas'!$D230,'Formulario de Respuestas'!$L230,"ES DIFERENTE")</f>
        <v>0</v>
      </c>
      <c r="Y231" s="1" t="str">
        <f>IFERROR(VLOOKUP(CONCATENATE(X$1,X231),'Formulario de Preguntas'!$C$10:$FN$165,3,FALSE),"")</f>
        <v/>
      </c>
      <c r="Z231" s="1" t="str">
        <f>IFERROR(VLOOKUP(CONCATENATE(X$1,X231),'Formulario de Preguntas'!$C$10:$FN$165,4,FALSE),"")</f>
        <v/>
      </c>
      <c r="AA231" s="25">
        <f>IF($B231='Formulario de Respuestas'!$D230,'Formulario de Respuestas'!$M230,"ES DIFERENTE")</f>
        <v>0</v>
      </c>
      <c r="AB231" s="1" t="str">
        <f>IFERROR(VLOOKUP(CONCATENATE(AA$1,AA231),'Formulario de Preguntas'!$C$10:$FN$165,3,FALSE),"")</f>
        <v/>
      </c>
      <c r="AC231" s="1" t="str">
        <f>IFERROR(VLOOKUP(CONCATENATE(AA$1,AA231),'Formulario de Preguntas'!$C$10:$FN$165,4,FALSE),"")</f>
        <v/>
      </c>
      <c r="AD231" s="25">
        <f>IF($B231='Formulario de Respuestas'!$D230,'Formulario de Respuestas'!$N230,"ES DIFERENTE")</f>
        <v>0</v>
      </c>
      <c r="AE231" s="1" t="str">
        <f>IFERROR(VLOOKUP(CONCATENATE(AD$1,AD231),'Formulario de Preguntas'!$C$10:$FN$165,3,FALSE),"")</f>
        <v/>
      </c>
      <c r="AF231" s="1" t="str">
        <f>IFERROR(VLOOKUP(CONCATENATE(AD$1,AD231),'Formulario de Preguntas'!$C$10:$FN$165,4,FALSE),"")</f>
        <v/>
      </c>
      <c r="AG231" s="25">
        <f>IF($B231='Formulario de Respuestas'!$D230,'Formulario de Respuestas'!$O230,"ES DIFERENTE")</f>
        <v>0</v>
      </c>
      <c r="AH231" s="1" t="str">
        <f>IFERROR(VLOOKUP(CONCATENATE(AG$1,AG231),'Formulario de Preguntas'!$C$10:$FN$165,3,FALSE),"")</f>
        <v/>
      </c>
      <c r="AI231" s="1" t="str">
        <f>IFERROR(VLOOKUP(CONCATENATE(AG$1,AG231),'Formulario de Preguntas'!$C$10:$FN$165,4,FALSE),"")</f>
        <v/>
      </c>
      <c r="AJ231" s="25">
        <f>IF($B231='Formulario de Respuestas'!$D230,'Formulario de Respuestas'!$P230,"ES DIFERENTE")</f>
        <v>0</v>
      </c>
      <c r="AK231" s="1" t="str">
        <f>IFERROR(VLOOKUP(CONCATENATE(AJ$1,AJ231),'Formulario de Preguntas'!$C$10:$FN$165,3,FALSE),"")</f>
        <v/>
      </c>
      <c r="AL231" s="1" t="str">
        <f>IFERROR(VLOOKUP(CONCATENATE(AJ$1,AJ231),'Formulario de Preguntas'!$C$10:$FN$165,4,FALSE),"")</f>
        <v/>
      </c>
      <c r="AM231" s="25">
        <f>IF($B231='Formulario de Respuestas'!$D230,'Formulario de Respuestas'!$Q230,"ES DIFERENTE")</f>
        <v>0</v>
      </c>
      <c r="AN231" s="1" t="str">
        <f>IFERROR(VLOOKUP(CONCATENATE(AM$1,AM231),'Formulario de Preguntas'!$C$10:$FN$165,3,FALSE),"")</f>
        <v/>
      </c>
      <c r="AO231" s="1" t="str">
        <f>IFERROR(VLOOKUP(CONCATENATE(AM$1,AM231),'Formulario de Preguntas'!$C$10:$FN$165,4,FALSE),"")</f>
        <v/>
      </c>
      <c r="AP231" s="25">
        <f>IF($B231='Formulario de Respuestas'!$D230,'Formulario de Respuestas'!$R230,"ES DIFERENTE")</f>
        <v>0</v>
      </c>
      <c r="AQ231" s="1" t="str">
        <f>IFERROR(VLOOKUP(CONCATENATE(AP$1,AP231),'Formulario de Preguntas'!$C$10:$FN$165,3,FALSE),"")</f>
        <v/>
      </c>
      <c r="AR231" s="1" t="str">
        <f>IFERROR(VLOOKUP(CONCATENATE(AP$1,AP231),'Formulario de Preguntas'!$C$10:$FN$165,4,FALSE),"")</f>
        <v/>
      </c>
      <c r="AS231" s="25">
        <f>IF($B231='Formulario de Respuestas'!$D230,'Formulario de Respuestas'!$S230,"ES DIFERENTE")</f>
        <v>0</v>
      </c>
      <c r="AT231" s="1" t="str">
        <f>IFERROR(VLOOKUP(CONCATENATE(AS$1,AS231),'Formulario de Preguntas'!$C$10:$FN$165,3,FALSE),"")</f>
        <v/>
      </c>
      <c r="AU231" s="1" t="str">
        <f>IFERROR(VLOOKUP(CONCATENATE(AS$1,AS231),'Formulario de Preguntas'!$C$10:$FN$165,4,FALSE),"")</f>
        <v/>
      </c>
      <c r="AV231" s="25">
        <f>IF($B231='Formulario de Respuestas'!$D230,'Formulario de Respuestas'!$T230,"ES DIFERENTE")</f>
        <v>0</v>
      </c>
      <c r="AW231" s="1" t="str">
        <f>IFERROR(VLOOKUP(CONCATENATE(AV$1,AV231),'Formulario de Preguntas'!$C$10:$FN$165,3,FALSE),"")</f>
        <v/>
      </c>
      <c r="AX231" s="1" t="str">
        <f>IFERROR(VLOOKUP(CONCATENATE(AV$1,AV231),'Formulario de Preguntas'!$C$10:$FN$165,4,FALSE),"")</f>
        <v/>
      </c>
      <c r="AY231" s="25">
        <f>IF($B231='Formulario de Respuestas'!$D230,'Formulario de Respuestas'!$U230,"ES DIFERENTE")</f>
        <v>0</v>
      </c>
      <c r="AZ231" s="1" t="str">
        <f>IFERROR(VLOOKUP(CONCATENATE(AY$1,AY231),'Formulario de Preguntas'!$C$10:$FN$165,3,FALSE),"")</f>
        <v/>
      </c>
      <c r="BA231" s="1" t="str">
        <f>IFERROR(VLOOKUP(CONCATENATE(AY$1,AY231),'Formulario de Preguntas'!$C$10:$FN$165,4,FALSE),"")</f>
        <v/>
      </c>
      <c r="BB231" s="25">
        <f>IF($B231='Formulario de Respuestas'!$D230,'Formulario de Respuestas'!$V230,"ES DIFERENTE")</f>
        <v>0</v>
      </c>
      <c r="BC231" s="1" t="str">
        <f>IFERROR(VLOOKUP(CONCATENATE(BB$1,BB231),'Formulario de Preguntas'!$C$10:$FN$165,3,FALSE),"")</f>
        <v/>
      </c>
      <c r="BD231" s="1" t="str">
        <f>IFERROR(VLOOKUP(CONCATENATE(BB$1,BB231),'Formulario de Preguntas'!$C$10:$FN$165,4,FALSE),"")</f>
        <v/>
      </c>
      <c r="BE231" s="25">
        <f>IF($B231='Formulario de Respuestas'!$D230,'Formulario de Respuestas'!$W230,"ES DIFERENTE")</f>
        <v>0</v>
      </c>
      <c r="BF231" s="1" t="str">
        <f>IFERROR(VLOOKUP(CONCATENATE(BE$1,BE231),'Formulario de Preguntas'!$C$10:$FN$165,3,FALSE),"")</f>
        <v/>
      </c>
      <c r="BG231" s="1" t="str">
        <f>IFERROR(VLOOKUP(CONCATENATE(BE$1,BE231),'Formulario de Preguntas'!$C$10:$FN$165,4,FALSE),"")</f>
        <v/>
      </c>
      <c r="BH231" s="25">
        <f>IF($B231='Formulario de Respuestas'!$D230,'Formulario de Respuestas'!$X230,"ES DIFERENTE")</f>
        <v>0</v>
      </c>
      <c r="BI231" s="1" t="str">
        <f>IFERROR(VLOOKUP(CONCATENATE(BH$1,BH231),'Formulario de Preguntas'!$C$10:$FN$165,3,FALSE),"")</f>
        <v/>
      </c>
      <c r="BJ231" s="1" t="str">
        <f>IFERROR(VLOOKUP(CONCATENATE(BH$1,BH231),'Formulario de Preguntas'!$C$10:$FN$165,4,FALSE),"")</f>
        <v/>
      </c>
      <c r="BK231" s="25">
        <f>IF($B231='Formulario de Respuestas'!$D230,'Formulario de Respuestas'!$Y230,"ES DIFERENTE")</f>
        <v>0</v>
      </c>
      <c r="BL231" s="1" t="str">
        <f>IFERROR(VLOOKUP(CONCATENATE(BK$1,BK231),'Formulario de Preguntas'!$C$10:$FN$165,3,FALSE),"")</f>
        <v/>
      </c>
      <c r="BM231" s="1" t="str">
        <f>IFERROR(VLOOKUP(CONCATENATE(BK$1,BK231),'Formulario de Preguntas'!$C$10:$FN$165,4,FALSE),"")</f>
        <v/>
      </c>
      <c r="BN231" s="25">
        <f>IF($B231='Formulario de Respuestas'!$D230,'Formulario de Respuestas'!$Z230,"ES DIFERENTE")</f>
        <v>0</v>
      </c>
      <c r="BO231" s="1" t="str">
        <f>IFERROR(VLOOKUP(CONCATENATE(BN$1,BN231),'Formulario de Preguntas'!$C$10:$FN$165,3,FALSE),"")</f>
        <v/>
      </c>
      <c r="BP231" s="1" t="str">
        <f>IFERROR(VLOOKUP(CONCATENATE(BN$1,BN231),'Formulario de Preguntas'!$C$10:$FN$165,4,FALSE),"")</f>
        <v/>
      </c>
      <c r="BR231" s="1">
        <f t="shared" si="10"/>
        <v>0</v>
      </c>
      <c r="BS231" s="1">
        <f t="shared" si="11"/>
        <v>0.25</v>
      </c>
      <c r="BT231" s="1">
        <f t="shared" si="12"/>
        <v>0</v>
      </c>
      <c r="BU231" s="1">
        <f>COUNTIF('Formulario de Respuestas'!$E230:$Z230,"A")</f>
        <v>0</v>
      </c>
      <c r="BV231" s="1">
        <f>COUNTIF('Formulario de Respuestas'!$E230:$Z230,"B")</f>
        <v>0</v>
      </c>
      <c r="BW231" s="1">
        <f>COUNTIF('Formulario de Respuestas'!$E230:$Z230,"C")</f>
        <v>0</v>
      </c>
      <c r="BX231" s="1">
        <f>COUNTIF('Formulario de Respuestas'!$E230:$Z230,"D")</f>
        <v>0</v>
      </c>
      <c r="BY231" s="1">
        <f>COUNTIF('Formulario de Respuestas'!$E230:$Z230,"E (RESPUESTA ANULADA)")</f>
        <v>0</v>
      </c>
    </row>
    <row r="232" spans="1:77" x14ac:dyDescent="0.25">
      <c r="A232" s="1">
        <f>'Formulario de Respuestas'!C231</f>
        <v>0</v>
      </c>
      <c r="B232" s="1">
        <f>'Formulario de Respuestas'!D231</f>
        <v>0</v>
      </c>
      <c r="C232" s="25">
        <f>IF($B232='Formulario de Respuestas'!$D231,'Formulario de Respuestas'!$E231,"ES DIFERENTE")</f>
        <v>0</v>
      </c>
      <c r="D232" s="15" t="str">
        <f>IFERROR(VLOOKUP(CONCATENATE(C$1,C232),'Formulario de Preguntas'!$C$2:$FN$165,3,FALSE),"")</f>
        <v/>
      </c>
      <c r="E232" s="1" t="str">
        <f>IFERROR(VLOOKUP(CONCATENATE(C$1,C232),'Formulario de Preguntas'!$C$2:$FN$165,4,FALSE),"")</f>
        <v/>
      </c>
      <c r="F232" s="25">
        <f>IF($B232='Formulario de Respuestas'!$D231,'Formulario de Respuestas'!$F231,"ES DIFERENTE")</f>
        <v>0</v>
      </c>
      <c r="G232" s="1" t="str">
        <f>IFERROR(VLOOKUP(CONCATENATE(F$1,F232),'Formulario de Preguntas'!$C$2:$FN$165,3,FALSE),"")</f>
        <v/>
      </c>
      <c r="H232" s="1" t="str">
        <f>IFERROR(VLOOKUP(CONCATENATE(F$1,F232),'Formulario de Preguntas'!$C$2:$FN$165,4,FALSE),"")</f>
        <v/>
      </c>
      <c r="I232" s="25">
        <f>IF($B232='Formulario de Respuestas'!$D231,'Formulario de Respuestas'!$G231,"ES DIFERENTE")</f>
        <v>0</v>
      </c>
      <c r="J232" s="1" t="str">
        <f>IFERROR(VLOOKUP(CONCATENATE(I$1,I232),'Formulario de Preguntas'!$C$10:$FN$165,3,FALSE),"")</f>
        <v/>
      </c>
      <c r="K232" s="1" t="str">
        <f>IFERROR(VLOOKUP(CONCATENATE(I$1,I232),'Formulario de Preguntas'!$C$10:$FN$165,4,FALSE),"")</f>
        <v/>
      </c>
      <c r="L232" s="25">
        <f>IF($B232='Formulario de Respuestas'!$D231,'Formulario de Respuestas'!$H231,"ES DIFERENTE")</f>
        <v>0</v>
      </c>
      <c r="M232" s="1" t="str">
        <f>IFERROR(VLOOKUP(CONCATENATE(L$1,L232),'Formulario de Preguntas'!$C$10:$FN$165,3,FALSE),"")</f>
        <v/>
      </c>
      <c r="N232" s="1" t="str">
        <f>IFERROR(VLOOKUP(CONCATENATE(L$1,L232),'Formulario de Preguntas'!$C$10:$FN$165,4,FALSE),"")</f>
        <v/>
      </c>
      <c r="O232" s="25">
        <f>IF($B232='Formulario de Respuestas'!$D231,'Formulario de Respuestas'!$I231,"ES DIFERENTE")</f>
        <v>0</v>
      </c>
      <c r="P232" s="1" t="str">
        <f>IFERROR(VLOOKUP(CONCATENATE(O$1,O232),'Formulario de Preguntas'!$C$10:$FN$165,3,FALSE),"")</f>
        <v/>
      </c>
      <c r="Q232" s="1" t="str">
        <f>IFERROR(VLOOKUP(CONCATENATE(O$1,O232),'Formulario de Preguntas'!$C$10:$FN$165,4,FALSE),"")</f>
        <v/>
      </c>
      <c r="R232" s="25">
        <f>IF($B232='Formulario de Respuestas'!$D231,'Formulario de Respuestas'!$J231,"ES DIFERENTE")</f>
        <v>0</v>
      </c>
      <c r="S232" s="1" t="str">
        <f>IFERROR(VLOOKUP(CONCATENATE(R$1,R232),'Formulario de Preguntas'!$C$10:$FN$165,3,FALSE),"")</f>
        <v/>
      </c>
      <c r="T232" s="1" t="str">
        <f>IFERROR(VLOOKUP(CONCATENATE(R$1,R232),'Formulario de Preguntas'!$C$10:$FN$165,4,FALSE),"")</f>
        <v/>
      </c>
      <c r="U232" s="25">
        <f>IF($B232='Formulario de Respuestas'!$D231,'Formulario de Respuestas'!$K231,"ES DIFERENTE")</f>
        <v>0</v>
      </c>
      <c r="V232" s="1" t="str">
        <f>IFERROR(VLOOKUP(CONCATENATE(U$1,U232),'Formulario de Preguntas'!$C$10:$FN$165,3,FALSE),"")</f>
        <v/>
      </c>
      <c r="W232" s="1" t="str">
        <f>IFERROR(VLOOKUP(CONCATENATE(U$1,U232),'Formulario de Preguntas'!$C$10:$FN$165,4,FALSE),"")</f>
        <v/>
      </c>
      <c r="X232" s="25">
        <f>IF($B232='Formulario de Respuestas'!$D231,'Formulario de Respuestas'!$L231,"ES DIFERENTE")</f>
        <v>0</v>
      </c>
      <c r="Y232" s="1" t="str">
        <f>IFERROR(VLOOKUP(CONCATENATE(X$1,X232),'Formulario de Preguntas'!$C$10:$FN$165,3,FALSE),"")</f>
        <v/>
      </c>
      <c r="Z232" s="1" t="str">
        <f>IFERROR(VLOOKUP(CONCATENATE(X$1,X232),'Formulario de Preguntas'!$C$10:$FN$165,4,FALSE),"")</f>
        <v/>
      </c>
      <c r="AA232" s="25">
        <f>IF($B232='Formulario de Respuestas'!$D231,'Formulario de Respuestas'!$M231,"ES DIFERENTE")</f>
        <v>0</v>
      </c>
      <c r="AB232" s="1" t="str">
        <f>IFERROR(VLOOKUP(CONCATENATE(AA$1,AA232),'Formulario de Preguntas'!$C$10:$FN$165,3,FALSE),"")</f>
        <v/>
      </c>
      <c r="AC232" s="1" t="str">
        <f>IFERROR(VLOOKUP(CONCATENATE(AA$1,AA232),'Formulario de Preguntas'!$C$10:$FN$165,4,FALSE),"")</f>
        <v/>
      </c>
      <c r="AD232" s="25">
        <f>IF($B232='Formulario de Respuestas'!$D231,'Formulario de Respuestas'!$N231,"ES DIFERENTE")</f>
        <v>0</v>
      </c>
      <c r="AE232" s="1" t="str">
        <f>IFERROR(VLOOKUP(CONCATENATE(AD$1,AD232),'Formulario de Preguntas'!$C$10:$FN$165,3,FALSE),"")</f>
        <v/>
      </c>
      <c r="AF232" s="1" t="str">
        <f>IFERROR(VLOOKUP(CONCATENATE(AD$1,AD232),'Formulario de Preguntas'!$C$10:$FN$165,4,FALSE),"")</f>
        <v/>
      </c>
      <c r="AG232" s="25">
        <f>IF($B232='Formulario de Respuestas'!$D231,'Formulario de Respuestas'!$O231,"ES DIFERENTE")</f>
        <v>0</v>
      </c>
      <c r="AH232" s="1" t="str">
        <f>IFERROR(VLOOKUP(CONCATENATE(AG$1,AG232),'Formulario de Preguntas'!$C$10:$FN$165,3,FALSE),"")</f>
        <v/>
      </c>
      <c r="AI232" s="1" t="str">
        <f>IFERROR(VLOOKUP(CONCATENATE(AG$1,AG232),'Formulario de Preguntas'!$C$10:$FN$165,4,FALSE),"")</f>
        <v/>
      </c>
      <c r="AJ232" s="25">
        <f>IF($B232='Formulario de Respuestas'!$D231,'Formulario de Respuestas'!$P231,"ES DIFERENTE")</f>
        <v>0</v>
      </c>
      <c r="AK232" s="1" t="str">
        <f>IFERROR(VLOOKUP(CONCATENATE(AJ$1,AJ232),'Formulario de Preguntas'!$C$10:$FN$165,3,FALSE),"")</f>
        <v/>
      </c>
      <c r="AL232" s="1" t="str">
        <f>IFERROR(VLOOKUP(CONCATENATE(AJ$1,AJ232),'Formulario de Preguntas'!$C$10:$FN$165,4,FALSE),"")</f>
        <v/>
      </c>
      <c r="AM232" s="25">
        <f>IF($B232='Formulario de Respuestas'!$D231,'Formulario de Respuestas'!$Q231,"ES DIFERENTE")</f>
        <v>0</v>
      </c>
      <c r="AN232" s="1" t="str">
        <f>IFERROR(VLOOKUP(CONCATENATE(AM$1,AM232),'Formulario de Preguntas'!$C$10:$FN$165,3,FALSE),"")</f>
        <v/>
      </c>
      <c r="AO232" s="1" t="str">
        <f>IFERROR(VLOOKUP(CONCATENATE(AM$1,AM232),'Formulario de Preguntas'!$C$10:$FN$165,4,FALSE),"")</f>
        <v/>
      </c>
      <c r="AP232" s="25">
        <f>IF($B232='Formulario de Respuestas'!$D231,'Formulario de Respuestas'!$R231,"ES DIFERENTE")</f>
        <v>0</v>
      </c>
      <c r="AQ232" s="1" t="str">
        <f>IFERROR(VLOOKUP(CONCATENATE(AP$1,AP232),'Formulario de Preguntas'!$C$10:$FN$165,3,FALSE),"")</f>
        <v/>
      </c>
      <c r="AR232" s="1" t="str">
        <f>IFERROR(VLOOKUP(CONCATENATE(AP$1,AP232),'Formulario de Preguntas'!$C$10:$FN$165,4,FALSE),"")</f>
        <v/>
      </c>
      <c r="AS232" s="25">
        <f>IF($B232='Formulario de Respuestas'!$D231,'Formulario de Respuestas'!$S231,"ES DIFERENTE")</f>
        <v>0</v>
      </c>
      <c r="AT232" s="1" t="str">
        <f>IFERROR(VLOOKUP(CONCATENATE(AS$1,AS232),'Formulario de Preguntas'!$C$10:$FN$165,3,FALSE),"")</f>
        <v/>
      </c>
      <c r="AU232" s="1" t="str">
        <f>IFERROR(VLOOKUP(CONCATENATE(AS$1,AS232),'Formulario de Preguntas'!$C$10:$FN$165,4,FALSE),"")</f>
        <v/>
      </c>
      <c r="AV232" s="25">
        <f>IF($B232='Formulario de Respuestas'!$D231,'Formulario de Respuestas'!$T231,"ES DIFERENTE")</f>
        <v>0</v>
      </c>
      <c r="AW232" s="1" t="str">
        <f>IFERROR(VLOOKUP(CONCATENATE(AV$1,AV232),'Formulario de Preguntas'!$C$10:$FN$165,3,FALSE),"")</f>
        <v/>
      </c>
      <c r="AX232" s="1" t="str">
        <f>IFERROR(VLOOKUP(CONCATENATE(AV$1,AV232),'Formulario de Preguntas'!$C$10:$FN$165,4,FALSE),"")</f>
        <v/>
      </c>
      <c r="AY232" s="25">
        <f>IF($B232='Formulario de Respuestas'!$D231,'Formulario de Respuestas'!$U231,"ES DIFERENTE")</f>
        <v>0</v>
      </c>
      <c r="AZ232" s="1" t="str">
        <f>IFERROR(VLOOKUP(CONCATENATE(AY$1,AY232),'Formulario de Preguntas'!$C$10:$FN$165,3,FALSE),"")</f>
        <v/>
      </c>
      <c r="BA232" s="1" t="str">
        <f>IFERROR(VLOOKUP(CONCATENATE(AY$1,AY232),'Formulario de Preguntas'!$C$10:$FN$165,4,FALSE),"")</f>
        <v/>
      </c>
      <c r="BB232" s="25">
        <f>IF($B232='Formulario de Respuestas'!$D231,'Formulario de Respuestas'!$V231,"ES DIFERENTE")</f>
        <v>0</v>
      </c>
      <c r="BC232" s="1" t="str">
        <f>IFERROR(VLOOKUP(CONCATENATE(BB$1,BB232),'Formulario de Preguntas'!$C$10:$FN$165,3,FALSE),"")</f>
        <v/>
      </c>
      <c r="BD232" s="1" t="str">
        <f>IFERROR(VLOOKUP(CONCATENATE(BB$1,BB232),'Formulario de Preguntas'!$C$10:$FN$165,4,FALSE),"")</f>
        <v/>
      </c>
      <c r="BE232" s="25">
        <f>IF($B232='Formulario de Respuestas'!$D231,'Formulario de Respuestas'!$W231,"ES DIFERENTE")</f>
        <v>0</v>
      </c>
      <c r="BF232" s="1" t="str">
        <f>IFERROR(VLOOKUP(CONCATENATE(BE$1,BE232),'Formulario de Preguntas'!$C$10:$FN$165,3,FALSE),"")</f>
        <v/>
      </c>
      <c r="BG232" s="1" t="str">
        <f>IFERROR(VLOOKUP(CONCATENATE(BE$1,BE232),'Formulario de Preguntas'!$C$10:$FN$165,4,FALSE),"")</f>
        <v/>
      </c>
      <c r="BH232" s="25">
        <f>IF($B232='Formulario de Respuestas'!$D231,'Formulario de Respuestas'!$X231,"ES DIFERENTE")</f>
        <v>0</v>
      </c>
      <c r="BI232" s="1" t="str">
        <f>IFERROR(VLOOKUP(CONCATENATE(BH$1,BH232),'Formulario de Preguntas'!$C$10:$FN$165,3,FALSE),"")</f>
        <v/>
      </c>
      <c r="BJ232" s="1" t="str">
        <f>IFERROR(VLOOKUP(CONCATENATE(BH$1,BH232),'Formulario de Preguntas'!$C$10:$FN$165,4,FALSE),"")</f>
        <v/>
      </c>
      <c r="BK232" s="25">
        <f>IF($B232='Formulario de Respuestas'!$D231,'Formulario de Respuestas'!$Y231,"ES DIFERENTE")</f>
        <v>0</v>
      </c>
      <c r="BL232" s="1" t="str">
        <f>IFERROR(VLOOKUP(CONCATENATE(BK$1,BK232),'Formulario de Preguntas'!$C$10:$FN$165,3,FALSE),"")</f>
        <v/>
      </c>
      <c r="BM232" s="1" t="str">
        <f>IFERROR(VLOOKUP(CONCATENATE(BK$1,BK232),'Formulario de Preguntas'!$C$10:$FN$165,4,FALSE),"")</f>
        <v/>
      </c>
      <c r="BN232" s="25">
        <f>IF($B232='Formulario de Respuestas'!$D231,'Formulario de Respuestas'!$Z231,"ES DIFERENTE")</f>
        <v>0</v>
      </c>
      <c r="BO232" s="1" t="str">
        <f>IFERROR(VLOOKUP(CONCATENATE(BN$1,BN232),'Formulario de Preguntas'!$C$10:$FN$165,3,FALSE),"")</f>
        <v/>
      </c>
      <c r="BP232" s="1" t="str">
        <f>IFERROR(VLOOKUP(CONCATENATE(BN$1,BN232),'Formulario de Preguntas'!$C$10:$FN$165,4,FALSE),"")</f>
        <v/>
      </c>
      <c r="BR232" s="1">
        <f t="shared" si="10"/>
        <v>0</v>
      </c>
      <c r="BS232" s="1">
        <f t="shared" si="11"/>
        <v>0.25</v>
      </c>
      <c r="BT232" s="1">
        <f t="shared" si="12"/>
        <v>0</v>
      </c>
      <c r="BU232" s="1">
        <f>COUNTIF('Formulario de Respuestas'!$E231:$Z231,"A")</f>
        <v>0</v>
      </c>
      <c r="BV232" s="1">
        <f>COUNTIF('Formulario de Respuestas'!$E231:$Z231,"B")</f>
        <v>0</v>
      </c>
      <c r="BW232" s="1">
        <f>COUNTIF('Formulario de Respuestas'!$E231:$Z231,"C")</f>
        <v>0</v>
      </c>
      <c r="BX232" s="1">
        <f>COUNTIF('Formulario de Respuestas'!$E231:$Z231,"D")</f>
        <v>0</v>
      </c>
      <c r="BY232" s="1">
        <f>COUNTIF('Formulario de Respuestas'!$E231:$Z231,"E (RESPUESTA ANULADA)")</f>
        <v>0</v>
      </c>
    </row>
    <row r="233" spans="1:77" x14ac:dyDescent="0.25">
      <c r="A233" s="1">
        <f>'Formulario de Respuestas'!C232</f>
        <v>0</v>
      </c>
      <c r="B233" s="1">
        <f>'Formulario de Respuestas'!D232</f>
        <v>0</v>
      </c>
      <c r="C233" s="25">
        <f>IF($B233='Formulario de Respuestas'!$D232,'Formulario de Respuestas'!$E232,"ES DIFERENTE")</f>
        <v>0</v>
      </c>
      <c r="D233" s="15" t="str">
        <f>IFERROR(VLOOKUP(CONCATENATE(C$1,C233),'Formulario de Preguntas'!$C$2:$FN$165,3,FALSE),"")</f>
        <v/>
      </c>
      <c r="E233" s="1" t="str">
        <f>IFERROR(VLOOKUP(CONCATENATE(C$1,C233),'Formulario de Preguntas'!$C$2:$FN$165,4,FALSE),"")</f>
        <v/>
      </c>
      <c r="F233" s="25">
        <f>IF($B233='Formulario de Respuestas'!$D232,'Formulario de Respuestas'!$F232,"ES DIFERENTE")</f>
        <v>0</v>
      </c>
      <c r="G233" s="1" t="str">
        <f>IFERROR(VLOOKUP(CONCATENATE(F$1,F233),'Formulario de Preguntas'!$C$2:$FN$165,3,FALSE),"")</f>
        <v/>
      </c>
      <c r="H233" s="1" t="str">
        <f>IFERROR(VLOOKUP(CONCATENATE(F$1,F233),'Formulario de Preguntas'!$C$2:$FN$165,4,FALSE),"")</f>
        <v/>
      </c>
      <c r="I233" s="25">
        <f>IF($B233='Formulario de Respuestas'!$D232,'Formulario de Respuestas'!$G232,"ES DIFERENTE")</f>
        <v>0</v>
      </c>
      <c r="J233" s="1" t="str">
        <f>IFERROR(VLOOKUP(CONCATENATE(I$1,I233),'Formulario de Preguntas'!$C$10:$FN$165,3,FALSE),"")</f>
        <v/>
      </c>
      <c r="K233" s="1" t="str">
        <f>IFERROR(VLOOKUP(CONCATENATE(I$1,I233),'Formulario de Preguntas'!$C$10:$FN$165,4,FALSE),"")</f>
        <v/>
      </c>
      <c r="L233" s="25">
        <f>IF($B233='Formulario de Respuestas'!$D232,'Formulario de Respuestas'!$H232,"ES DIFERENTE")</f>
        <v>0</v>
      </c>
      <c r="M233" s="1" t="str">
        <f>IFERROR(VLOOKUP(CONCATENATE(L$1,L233),'Formulario de Preguntas'!$C$10:$FN$165,3,FALSE),"")</f>
        <v/>
      </c>
      <c r="N233" s="1" t="str">
        <f>IFERROR(VLOOKUP(CONCATENATE(L$1,L233),'Formulario de Preguntas'!$C$10:$FN$165,4,FALSE),"")</f>
        <v/>
      </c>
      <c r="O233" s="25">
        <f>IF($B233='Formulario de Respuestas'!$D232,'Formulario de Respuestas'!$I232,"ES DIFERENTE")</f>
        <v>0</v>
      </c>
      <c r="P233" s="1" t="str">
        <f>IFERROR(VLOOKUP(CONCATENATE(O$1,O233),'Formulario de Preguntas'!$C$10:$FN$165,3,FALSE),"")</f>
        <v/>
      </c>
      <c r="Q233" s="1" t="str">
        <f>IFERROR(VLOOKUP(CONCATENATE(O$1,O233),'Formulario de Preguntas'!$C$10:$FN$165,4,FALSE),"")</f>
        <v/>
      </c>
      <c r="R233" s="25">
        <f>IF($B233='Formulario de Respuestas'!$D232,'Formulario de Respuestas'!$J232,"ES DIFERENTE")</f>
        <v>0</v>
      </c>
      <c r="S233" s="1" t="str">
        <f>IFERROR(VLOOKUP(CONCATENATE(R$1,R233),'Formulario de Preguntas'!$C$10:$FN$165,3,FALSE),"")</f>
        <v/>
      </c>
      <c r="T233" s="1" t="str">
        <f>IFERROR(VLOOKUP(CONCATENATE(R$1,R233),'Formulario de Preguntas'!$C$10:$FN$165,4,FALSE),"")</f>
        <v/>
      </c>
      <c r="U233" s="25">
        <f>IF($B233='Formulario de Respuestas'!$D232,'Formulario de Respuestas'!$K232,"ES DIFERENTE")</f>
        <v>0</v>
      </c>
      <c r="V233" s="1" t="str">
        <f>IFERROR(VLOOKUP(CONCATENATE(U$1,U233),'Formulario de Preguntas'!$C$10:$FN$165,3,FALSE),"")</f>
        <v/>
      </c>
      <c r="W233" s="1" t="str">
        <f>IFERROR(VLOOKUP(CONCATENATE(U$1,U233),'Formulario de Preguntas'!$C$10:$FN$165,4,FALSE),"")</f>
        <v/>
      </c>
      <c r="X233" s="25">
        <f>IF($B233='Formulario de Respuestas'!$D232,'Formulario de Respuestas'!$L232,"ES DIFERENTE")</f>
        <v>0</v>
      </c>
      <c r="Y233" s="1" t="str">
        <f>IFERROR(VLOOKUP(CONCATENATE(X$1,X233),'Formulario de Preguntas'!$C$10:$FN$165,3,FALSE),"")</f>
        <v/>
      </c>
      <c r="Z233" s="1" t="str">
        <f>IFERROR(VLOOKUP(CONCATENATE(X$1,X233),'Formulario de Preguntas'!$C$10:$FN$165,4,FALSE),"")</f>
        <v/>
      </c>
      <c r="AA233" s="25">
        <f>IF($B233='Formulario de Respuestas'!$D232,'Formulario de Respuestas'!$M232,"ES DIFERENTE")</f>
        <v>0</v>
      </c>
      <c r="AB233" s="1" t="str">
        <f>IFERROR(VLOOKUP(CONCATENATE(AA$1,AA233),'Formulario de Preguntas'!$C$10:$FN$165,3,FALSE),"")</f>
        <v/>
      </c>
      <c r="AC233" s="1" t="str">
        <f>IFERROR(VLOOKUP(CONCATENATE(AA$1,AA233),'Formulario de Preguntas'!$C$10:$FN$165,4,FALSE),"")</f>
        <v/>
      </c>
      <c r="AD233" s="25">
        <f>IF($B233='Formulario de Respuestas'!$D232,'Formulario de Respuestas'!$N232,"ES DIFERENTE")</f>
        <v>0</v>
      </c>
      <c r="AE233" s="1" t="str">
        <f>IFERROR(VLOOKUP(CONCATENATE(AD$1,AD233),'Formulario de Preguntas'!$C$10:$FN$165,3,FALSE),"")</f>
        <v/>
      </c>
      <c r="AF233" s="1" t="str">
        <f>IFERROR(VLOOKUP(CONCATENATE(AD$1,AD233),'Formulario de Preguntas'!$C$10:$FN$165,4,FALSE),"")</f>
        <v/>
      </c>
      <c r="AG233" s="25">
        <f>IF($B233='Formulario de Respuestas'!$D232,'Formulario de Respuestas'!$O232,"ES DIFERENTE")</f>
        <v>0</v>
      </c>
      <c r="AH233" s="1" t="str">
        <f>IFERROR(VLOOKUP(CONCATENATE(AG$1,AG233),'Formulario de Preguntas'!$C$10:$FN$165,3,FALSE),"")</f>
        <v/>
      </c>
      <c r="AI233" s="1" t="str">
        <f>IFERROR(VLOOKUP(CONCATENATE(AG$1,AG233),'Formulario de Preguntas'!$C$10:$FN$165,4,FALSE),"")</f>
        <v/>
      </c>
      <c r="AJ233" s="25">
        <f>IF($B233='Formulario de Respuestas'!$D232,'Formulario de Respuestas'!$P232,"ES DIFERENTE")</f>
        <v>0</v>
      </c>
      <c r="AK233" s="1" t="str">
        <f>IFERROR(VLOOKUP(CONCATENATE(AJ$1,AJ233),'Formulario de Preguntas'!$C$10:$FN$165,3,FALSE),"")</f>
        <v/>
      </c>
      <c r="AL233" s="1" t="str">
        <f>IFERROR(VLOOKUP(CONCATENATE(AJ$1,AJ233),'Formulario de Preguntas'!$C$10:$FN$165,4,FALSE),"")</f>
        <v/>
      </c>
      <c r="AM233" s="25">
        <f>IF($B233='Formulario de Respuestas'!$D232,'Formulario de Respuestas'!$Q232,"ES DIFERENTE")</f>
        <v>0</v>
      </c>
      <c r="AN233" s="1" t="str">
        <f>IFERROR(VLOOKUP(CONCATENATE(AM$1,AM233),'Formulario de Preguntas'!$C$10:$FN$165,3,FALSE),"")</f>
        <v/>
      </c>
      <c r="AO233" s="1" t="str">
        <f>IFERROR(VLOOKUP(CONCATENATE(AM$1,AM233),'Formulario de Preguntas'!$C$10:$FN$165,4,FALSE),"")</f>
        <v/>
      </c>
      <c r="AP233" s="25">
        <f>IF($B233='Formulario de Respuestas'!$D232,'Formulario de Respuestas'!$R232,"ES DIFERENTE")</f>
        <v>0</v>
      </c>
      <c r="AQ233" s="1" t="str">
        <f>IFERROR(VLOOKUP(CONCATENATE(AP$1,AP233),'Formulario de Preguntas'!$C$10:$FN$165,3,FALSE),"")</f>
        <v/>
      </c>
      <c r="AR233" s="1" t="str">
        <f>IFERROR(VLOOKUP(CONCATENATE(AP$1,AP233),'Formulario de Preguntas'!$C$10:$FN$165,4,FALSE),"")</f>
        <v/>
      </c>
      <c r="AS233" s="25">
        <f>IF($B233='Formulario de Respuestas'!$D232,'Formulario de Respuestas'!$S232,"ES DIFERENTE")</f>
        <v>0</v>
      </c>
      <c r="AT233" s="1" t="str">
        <f>IFERROR(VLOOKUP(CONCATENATE(AS$1,AS233),'Formulario de Preguntas'!$C$10:$FN$165,3,FALSE),"")</f>
        <v/>
      </c>
      <c r="AU233" s="1" t="str">
        <f>IFERROR(VLOOKUP(CONCATENATE(AS$1,AS233),'Formulario de Preguntas'!$C$10:$FN$165,4,FALSE),"")</f>
        <v/>
      </c>
      <c r="AV233" s="25">
        <f>IF($B233='Formulario de Respuestas'!$D232,'Formulario de Respuestas'!$T232,"ES DIFERENTE")</f>
        <v>0</v>
      </c>
      <c r="AW233" s="1" t="str">
        <f>IFERROR(VLOOKUP(CONCATENATE(AV$1,AV233),'Formulario de Preguntas'!$C$10:$FN$165,3,FALSE),"")</f>
        <v/>
      </c>
      <c r="AX233" s="1" t="str">
        <f>IFERROR(VLOOKUP(CONCATENATE(AV$1,AV233),'Formulario de Preguntas'!$C$10:$FN$165,4,FALSE),"")</f>
        <v/>
      </c>
      <c r="AY233" s="25">
        <f>IF($B233='Formulario de Respuestas'!$D232,'Formulario de Respuestas'!$U232,"ES DIFERENTE")</f>
        <v>0</v>
      </c>
      <c r="AZ233" s="1" t="str">
        <f>IFERROR(VLOOKUP(CONCATENATE(AY$1,AY233),'Formulario de Preguntas'!$C$10:$FN$165,3,FALSE),"")</f>
        <v/>
      </c>
      <c r="BA233" s="1" t="str">
        <f>IFERROR(VLOOKUP(CONCATENATE(AY$1,AY233),'Formulario de Preguntas'!$C$10:$FN$165,4,FALSE),"")</f>
        <v/>
      </c>
      <c r="BB233" s="25">
        <f>IF($B233='Formulario de Respuestas'!$D232,'Formulario de Respuestas'!$V232,"ES DIFERENTE")</f>
        <v>0</v>
      </c>
      <c r="BC233" s="1" t="str">
        <f>IFERROR(VLOOKUP(CONCATENATE(BB$1,BB233),'Formulario de Preguntas'!$C$10:$FN$165,3,FALSE),"")</f>
        <v/>
      </c>
      <c r="BD233" s="1" t="str">
        <f>IFERROR(VLOOKUP(CONCATENATE(BB$1,BB233),'Formulario de Preguntas'!$C$10:$FN$165,4,FALSE),"")</f>
        <v/>
      </c>
      <c r="BE233" s="25">
        <f>IF($B233='Formulario de Respuestas'!$D232,'Formulario de Respuestas'!$W232,"ES DIFERENTE")</f>
        <v>0</v>
      </c>
      <c r="BF233" s="1" t="str">
        <f>IFERROR(VLOOKUP(CONCATENATE(BE$1,BE233),'Formulario de Preguntas'!$C$10:$FN$165,3,FALSE),"")</f>
        <v/>
      </c>
      <c r="BG233" s="1" t="str">
        <f>IFERROR(VLOOKUP(CONCATENATE(BE$1,BE233),'Formulario de Preguntas'!$C$10:$FN$165,4,FALSE),"")</f>
        <v/>
      </c>
      <c r="BH233" s="25">
        <f>IF($B233='Formulario de Respuestas'!$D232,'Formulario de Respuestas'!$X232,"ES DIFERENTE")</f>
        <v>0</v>
      </c>
      <c r="BI233" s="1" t="str">
        <f>IFERROR(VLOOKUP(CONCATENATE(BH$1,BH233),'Formulario de Preguntas'!$C$10:$FN$165,3,FALSE),"")</f>
        <v/>
      </c>
      <c r="BJ233" s="1" t="str">
        <f>IFERROR(VLOOKUP(CONCATENATE(BH$1,BH233),'Formulario de Preguntas'!$C$10:$FN$165,4,FALSE),"")</f>
        <v/>
      </c>
      <c r="BK233" s="25">
        <f>IF($B233='Formulario de Respuestas'!$D232,'Formulario de Respuestas'!$Y232,"ES DIFERENTE")</f>
        <v>0</v>
      </c>
      <c r="BL233" s="1" t="str">
        <f>IFERROR(VLOOKUP(CONCATENATE(BK$1,BK233),'Formulario de Preguntas'!$C$10:$FN$165,3,FALSE),"")</f>
        <v/>
      </c>
      <c r="BM233" s="1" t="str">
        <f>IFERROR(VLOOKUP(CONCATENATE(BK$1,BK233),'Formulario de Preguntas'!$C$10:$FN$165,4,FALSE),"")</f>
        <v/>
      </c>
      <c r="BN233" s="25">
        <f>IF($B233='Formulario de Respuestas'!$D232,'Formulario de Respuestas'!$Z232,"ES DIFERENTE")</f>
        <v>0</v>
      </c>
      <c r="BO233" s="1" t="str">
        <f>IFERROR(VLOOKUP(CONCATENATE(BN$1,BN233),'Formulario de Preguntas'!$C$10:$FN$165,3,FALSE),"")</f>
        <v/>
      </c>
      <c r="BP233" s="1" t="str">
        <f>IFERROR(VLOOKUP(CONCATENATE(BN$1,BN233),'Formulario de Preguntas'!$C$10:$FN$165,4,FALSE),"")</f>
        <v/>
      </c>
      <c r="BR233" s="1">
        <f t="shared" si="10"/>
        <v>0</v>
      </c>
      <c r="BS233" s="1">
        <f t="shared" si="11"/>
        <v>0.25</v>
      </c>
      <c r="BT233" s="1">
        <f t="shared" si="12"/>
        <v>0</v>
      </c>
      <c r="BU233" s="1">
        <f>COUNTIF('Formulario de Respuestas'!$E232:$Z232,"A")</f>
        <v>0</v>
      </c>
      <c r="BV233" s="1">
        <f>COUNTIF('Formulario de Respuestas'!$E232:$Z232,"B")</f>
        <v>0</v>
      </c>
      <c r="BW233" s="1">
        <f>COUNTIF('Formulario de Respuestas'!$E232:$Z232,"C")</f>
        <v>0</v>
      </c>
      <c r="BX233" s="1">
        <f>COUNTIF('Formulario de Respuestas'!$E232:$Z232,"D")</f>
        <v>0</v>
      </c>
      <c r="BY233" s="1">
        <f>COUNTIF('Formulario de Respuestas'!$E232:$Z232,"E (RESPUESTA ANULADA)")</f>
        <v>0</v>
      </c>
    </row>
    <row r="234" spans="1:77" x14ac:dyDescent="0.25">
      <c r="A234" s="1">
        <f>'Formulario de Respuestas'!C233</f>
        <v>0</v>
      </c>
      <c r="B234" s="1">
        <f>'Formulario de Respuestas'!D233</f>
        <v>0</v>
      </c>
      <c r="C234" s="25">
        <f>IF($B234='Formulario de Respuestas'!$D233,'Formulario de Respuestas'!$E233,"ES DIFERENTE")</f>
        <v>0</v>
      </c>
      <c r="D234" s="15" t="str">
        <f>IFERROR(VLOOKUP(CONCATENATE(C$1,C234),'Formulario de Preguntas'!$C$2:$FN$165,3,FALSE),"")</f>
        <v/>
      </c>
      <c r="E234" s="1" t="str">
        <f>IFERROR(VLOOKUP(CONCATENATE(C$1,C234),'Formulario de Preguntas'!$C$2:$FN$165,4,FALSE),"")</f>
        <v/>
      </c>
      <c r="F234" s="25">
        <f>IF($B234='Formulario de Respuestas'!$D233,'Formulario de Respuestas'!$F233,"ES DIFERENTE")</f>
        <v>0</v>
      </c>
      <c r="G234" s="1" t="str">
        <f>IFERROR(VLOOKUP(CONCATENATE(F$1,F234),'Formulario de Preguntas'!$C$2:$FN$165,3,FALSE),"")</f>
        <v/>
      </c>
      <c r="H234" s="1" t="str">
        <f>IFERROR(VLOOKUP(CONCATENATE(F$1,F234),'Formulario de Preguntas'!$C$2:$FN$165,4,FALSE),"")</f>
        <v/>
      </c>
      <c r="I234" s="25">
        <f>IF($B234='Formulario de Respuestas'!$D233,'Formulario de Respuestas'!$G233,"ES DIFERENTE")</f>
        <v>0</v>
      </c>
      <c r="J234" s="1" t="str">
        <f>IFERROR(VLOOKUP(CONCATENATE(I$1,I234),'Formulario de Preguntas'!$C$10:$FN$165,3,FALSE),"")</f>
        <v/>
      </c>
      <c r="K234" s="1" t="str">
        <f>IFERROR(VLOOKUP(CONCATENATE(I$1,I234),'Formulario de Preguntas'!$C$10:$FN$165,4,FALSE),"")</f>
        <v/>
      </c>
      <c r="L234" s="25">
        <f>IF($B234='Formulario de Respuestas'!$D233,'Formulario de Respuestas'!$H233,"ES DIFERENTE")</f>
        <v>0</v>
      </c>
      <c r="M234" s="1" t="str">
        <f>IFERROR(VLOOKUP(CONCATENATE(L$1,L234),'Formulario de Preguntas'!$C$10:$FN$165,3,FALSE),"")</f>
        <v/>
      </c>
      <c r="N234" s="1" t="str">
        <f>IFERROR(VLOOKUP(CONCATENATE(L$1,L234),'Formulario de Preguntas'!$C$10:$FN$165,4,FALSE),"")</f>
        <v/>
      </c>
      <c r="O234" s="25">
        <f>IF($B234='Formulario de Respuestas'!$D233,'Formulario de Respuestas'!$I233,"ES DIFERENTE")</f>
        <v>0</v>
      </c>
      <c r="P234" s="1" t="str">
        <f>IFERROR(VLOOKUP(CONCATENATE(O$1,O234),'Formulario de Preguntas'!$C$10:$FN$165,3,FALSE),"")</f>
        <v/>
      </c>
      <c r="Q234" s="1" t="str">
        <f>IFERROR(VLOOKUP(CONCATENATE(O$1,O234),'Formulario de Preguntas'!$C$10:$FN$165,4,FALSE),"")</f>
        <v/>
      </c>
      <c r="R234" s="25">
        <f>IF($B234='Formulario de Respuestas'!$D233,'Formulario de Respuestas'!$J233,"ES DIFERENTE")</f>
        <v>0</v>
      </c>
      <c r="S234" s="1" t="str">
        <f>IFERROR(VLOOKUP(CONCATENATE(R$1,R234),'Formulario de Preguntas'!$C$10:$FN$165,3,FALSE),"")</f>
        <v/>
      </c>
      <c r="T234" s="1" t="str">
        <f>IFERROR(VLOOKUP(CONCATENATE(R$1,R234),'Formulario de Preguntas'!$C$10:$FN$165,4,FALSE),"")</f>
        <v/>
      </c>
      <c r="U234" s="25">
        <f>IF($B234='Formulario de Respuestas'!$D233,'Formulario de Respuestas'!$K233,"ES DIFERENTE")</f>
        <v>0</v>
      </c>
      <c r="V234" s="1" t="str">
        <f>IFERROR(VLOOKUP(CONCATENATE(U$1,U234),'Formulario de Preguntas'!$C$10:$FN$165,3,FALSE),"")</f>
        <v/>
      </c>
      <c r="W234" s="1" t="str">
        <f>IFERROR(VLOOKUP(CONCATENATE(U$1,U234),'Formulario de Preguntas'!$C$10:$FN$165,4,FALSE),"")</f>
        <v/>
      </c>
      <c r="X234" s="25">
        <f>IF($B234='Formulario de Respuestas'!$D233,'Formulario de Respuestas'!$L233,"ES DIFERENTE")</f>
        <v>0</v>
      </c>
      <c r="Y234" s="1" t="str">
        <f>IFERROR(VLOOKUP(CONCATENATE(X$1,X234),'Formulario de Preguntas'!$C$10:$FN$165,3,FALSE),"")</f>
        <v/>
      </c>
      <c r="Z234" s="1" t="str">
        <f>IFERROR(VLOOKUP(CONCATENATE(X$1,X234),'Formulario de Preguntas'!$C$10:$FN$165,4,FALSE),"")</f>
        <v/>
      </c>
      <c r="AA234" s="25">
        <f>IF($B234='Formulario de Respuestas'!$D233,'Formulario de Respuestas'!$M233,"ES DIFERENTE")</f>
        <v>0</v>
      </c>
      <c r="AB234" s="1" t="str">
        <f>IFERROR(VLOOKUP(CONCATENATE(AA$1,AA234),'Formulario de Preguntas'!$C$10:$FN$165,3,FALSE),"")</f>
        <v/>
      </c>
      <c r="AC234" s="1" t="str">
        <f>IFERROR(VLOOKUP(CONCATENATE(AA$1,AA234),'Formulario de Preguntas'!$C$10:$FN$165,4,FALSE),"")</f>
        <v/>
      </c>
      <c r="AD234" s="25">
        <f>IF($B234='Formulario de Respuestas'!$D233,'Formulario de Respuestas'!$N233,"ES DIFERENTE")</f>
        <v>0</v>
      </c>
      <c r="AE234" s="1" t="str">
        <f>IFERROR(VLOOKUP(CONCATENATE(AD$1,AD234),'Formulario de Preguntas'!$C$10:$FN$165,3,FALSE),"")</f>
        <v/>
      </c>
      <c r="AF234" s="1" t="str">
        <f>IFERROR(VLOOKUP(CONCATENATE(AD$1,AD234),'Formulario de Preguntas'!$C$10:$FN$165,4,FALSE),"")</f>
        <v/>
      </c>
      <c r="AG234" s="25">
        <f>IF($B234='Formulario de Respuestas'!$D233,'Formulario de Respuestas'!$O233,"ES DIFERENTE")</f>
        <v>0</v>
      </c>
      <c r="AH234" s="1" t="str">
        <f>IFERROR(VLOOKUP(CONCATENATE(AG$1,AG234),'Formulario de Preguntas'!$C$10:$FN$165,3,FALSE),"")</f>
        <v/>
      </c>
      <c r="AI234" s="1" t="str">
        <f>IFERROR(VLOOKUP(CONCATENATE(AG$1,AG234),'Formulario de Preguntas'!$C$10:$FN$165,4,FALSE),"")</f>
        <v/>
      </c>
      <c r="AJ234" s="25">
        <f>IF($B234='Formulario de Respuestas'!$D233,'Formulario de Respuestas'!$P233,"ES DIFERENTE")</f>
        <v>0</v>
      </c>
      <c r="AK234" s="1" t="str">
        <f>IFERROR(VLOOKUP(CONCATENATE(AJ$1,AJ234),'Formulario de Preguntas'!$C$10:$FN$165,3,FALSE),"")</f>
        <v/>
      </c>
      <c r="AL234" s="1" t="str">
        <f>IFERROR(VLOOKUP(CONCATENATE(AJ$1,AJ234),'Formulario de Preguntas'!$C$10:$FN$165,4,FALSE),"")</f>
        <v/>
      </c>
      <c r="AM234" s="25">
        <f>IF($B234='Formulario de Respuestas'!$D233,'Formulario de Respuestas'!$Q233,"ES DIFERENTE")</f>
        <v>0</v>
      </c>
      <c r="AN234" s="1" t="str">
        <f>IFERROR(VLOOKUP(CONCATENATE(AM$1,AM234),'Formulario de Preguntas'!$C$10:$FN$165,3,FALSE),"")</f>
        <v/>
      </c>
      <c r="AO234" s="1" t="str">
        <f>IFERROR(VLOOKUP(CONCATENATE(AM$1,AM234),'Formulario de Preguntas'!$C$10:$FN$165,4,FALSE),"")</f>
        <v/>
      </c>
      <c r="AP234" s="25">
        <f>IF($B234='Formulario de Respuestas'!$D233,'Formulario de Respuestas'!$R233,"ES DIFERENTE")</f>
        <v>0</v>
      </c>
      <c r="AQ234" s="1" t="str">
        <f>IFERROR(VLOOKUP(CONCATENATE(AP$1,AP234),'Formulario de Preguntas'!$C$10:$FN$165,3,FALSE),"")</f>
        <v/>
      </c>
      <c r="AR234" s="1" t="str">
        <f>IFERROR(VLOOKUP(CONCATENATE(AP$1,AP234),'Formulario de Preguntas'!$C$10:$FN$165,4,FALSE),"")</f>
        <v/>
      </c>
      <c r="AS234" s="25">
        <f>IF($B234='Formulario de Respuestas'!$D233,'Formulario de Respuestas'!$S233,"ES DIFERENTE")</f>
        <v>0</v>
      </c>
      <c r="AT234" s="1" t="str">
        <f>IFERROR(VLOOKUP(CONCATENATE(AS$1,AS234),'Formulario de Preguntas'!$C$10:$FN$165,3,FALSE),"")</f>
        <v/>
      </c>
      <c r="AU234" s="1" t="str">
        <f>IFERROR(VLOOKUP(CONCATENATE(AS$1,AS234),'Formulario de Preguntas'!$C$10:$FN$165,4,FALSE),"")</f>
        <v/>
      </c>
      <c r="AV234" s="25">
        <f>IF($B234='Formulario de Respuestas'!$D233,'Formulario de Respuestas'!$T233,"ES DIFERENTE")</f>
        <v>0</v>
      </c>
      <c r="AW234" s="1" t="str">
        <f>IFERROR(VLOOKUP(CONCATENATE(AV$1,AV234),'Formulario de Preguntas'!$C$10:$FN$165,3,FALSE),"")</f>
        <v/>
      </c>
      <c r="AX234" s="1" t="str">
        <f>IFERROR(VLOOKUP(CONCATENATE(AV$1,AV234),'Formulario de Preguntas'!$C$10:$FN$165,4,FALSE),"")</f>
        <v/>
      </c>
      <c r="AY234" s="25">
        <f>IF($B234='Formulario de Respuestas'!$D233,'Formulario de Respuestas'!$U233,"ES DIFERENTE")</f>
        <v>0</v>
      </c>
      <c r="AZ234" s="1" t="str">
        <f>IFERROR(VLOOKUP(CONCATENATE(AY$1,AY234),'Formulario de Preguntas'!$C$10:$FN$165,3,FALSE),"")</f>
        <v/>
      </c>
      <c r="BA234" s="1" t="str">
        <f>IFERROR(VLOOKUP(CONCATENATE(AY$1,AY234),'Formulario de Preguntas'!$C$10:$FN$165,4,FALSE),"")</f>
        <v/>
      </c>
      <c r="BB234" s="25">
        <f>IF($B234='Formulario de Respuestas'!$D233,'Formulario de Respuestas'!$V233,"ES DIFERENTE")</f>
        <v>0</v>
      </c>
      <c r="BC234" s="1" t="str">
        <f>IFERROR(VLOOKUP(CONCATENATE(BB$1,BB234),'Formulario de Preguntas'!$C$10:$FN$165,3,FALSE),"")</f>
        <v/>
      </c>
      <c r="BD234" s="1" t="str">
        <f>IFERROR(VLOOKUP(CONCATENATE(BB$1,BB234),'Formulario de Preguntas'!$C$10:$FN$165,4,FALSE),"")</f>
        <v/>
      </c>
      <c r="BE234" s="25">
        <f>IF($B234='Formulario de Respuestas'!$D233,'Formulario de Respuestas'!$W233,"ES DIFERENTE")</f>
        <v>0</v>
      </c>
      <c r="BF234" s="1" t="str">
        <f>IFERROR(VLOOKUP(CONCATENATE(BE$1,BE234),'Formulario de Preguntas'!$C$10:$FN$165,3,FALSE),"")</f>
        <v/>
      </c>
      <c r="BG234" s="1" t="str">
        <f>IFERROR(VLOOKUP(CONCATENATE(BE$1,BE234),'Formulario de Preguntas'!$C$10:$FN$165,4,FALSE),"")</f>
        <v/>
      </c>
      <c r="BH234" s="25">
        <f>IF($B234='Formulario de Respuestas'!$D233,'Formulario de Respuestas'!$X233,"ES DIFERENTE")</f>
        <v>0</v>
      </c>
      <c r="BI234" s="1" t="str">
        <f>IFERROR(VLOOKUP(CONCATENATE(BH$1,BH234),'Formulario de Preguntas'!$C$10:$FN$165,3,FALSE),"")</f>
        <v/>
      </c>
      <c r="BJ234" s="1" t="str">
        <f>IFERROR(VLOOKUP(CONCATENATE(BH$1,BH234),'Formulario de Preguntas'!$C$10:$FN$165,4,FALSE),"")</f>
        <v/>
      </c>
      <c r="BK234" s="25">
        <f>IF($B234='Formulario de Respuestas'!$D233,'Formulario de Respuestas'!$Y233,"ES DIFERENTE")</f>
        <v>0</v>
      </c>
      <c r="BL234" s="1" t="str">
        <f>IFERROR(VLOOKUP(CONCATENATE(BK$1,BK234),'Formulario de Preguntas'!$C$10:$FN$165,3,FALSE),"")</f>
        <v/>
      </c>
      <c r="BM234" s="1" t="str">
        <f>IFERROR(VLOOKUP(CONCATENATE(BK$1,BK234),'Formulario de Preguntas'!$C$10:$FN$165,4,FALSE),"")</f>
        <v/>
      </c>
      <c r="BN234" s="25">
        <f>IF($B234='Formulario de Respuestas'!$D233,'Formulario de Respuestas'!$Z233,"ES DIFERENTE")</f>
        <v>0</v>
      </c>
      <c r="BO234" s="1" t="str">
        <f>IFERROR(VLOOKUP(CONCATENATE(BN$1,BN234),'Formulario de Preguntas'!$C$10:$FN$165,3,FALSE),"")</f>
        <v/>
      </c>
      <c r="BP234" s="1" t="str">
        <f>IFERROR(VLOOKUP(CONCATENATE(BN$1,BN234),'Formulario de Preguntas'!$C$10:$FN$165,4,FALSE),"")</f>
        <v/>
      </c>
      <c r="BR234" s="1">
        <f t="shared" si="10"/>
        <v>0</v>
      </c>
      <c r="BS234" s="1">
        <f t="shared" si="11"/>
        <v>0.25</v>
      </c>
      <c r="BT234" s="1">
        <f t="shared" si="12"/>
        <v>0</v>
      </c>
      <c r="BU234" s="1">
        <f>COUNTIF('Formulario de Respuestas'!$E233:$Z233,"A")</f>
        <v>0</v>
      </c>
      <c r="BV234" s="1">
        <f>COUNTIF('Formulario de Respuestas'!$E233:$Z233,"B")</f>
        <v>0</v>
      </c>
      <c r="BW234" s="1">
        <f>COUNTIF('Formulario de Respuestas'!$E233:$Z233,"C")</f>
        <v>0</v>
      </c>
      <c r="BX234" s="1">
        <f>COUNTIF('Formulario de Respuestas'!$E233:$Z233,"D")</f>
        <v>0</v>
      </c>
      <c r="BY234" s="1">
        <f>COUNTIF('Formulario de Respuestas'!$E233:$Z233,"E (RESPUESTA ANULADA)")</f>
        <v>0</v>
      </c>
    </row>
    <row r="235" spans="1:77" x14ac:dyDescent="0.25">
      <c r="A235" s="1">
        <f>'Formulario de Respuestas'!C234</f>
        <v>0</v>
      </c>
      <c r="B235" s="1">
        <f>'Formulario de Respuestas'!D234</f>
        <v>0</v>
      </c>
      <c r="C235" s="25">
        <f>IF($B235='Formulario de Respuestas'!$D234,'Formulario de Respuestas'!$E234,"ES DIFERENTE")</f>
        <v>0</v>
      </c>
      <c r="D235" s="15" t="str">
        <f>IFERROR(VLOOKUP(CONCATENATE(C$1,C235),'Formulario de Preguntas'!$C$2:$FN$165,3,FALSE),"")</f>
        <v/>
      </c>
      <c r="E235" s="1" t="str">
        <f>IFERROR(VLOOKUP(CONCATENATE(C$1,C235),'Formulario de Preguntas'!$C$2:$FN$165,4,FALSE),"")</f>
        <v/>
      </c>
      <c r="F235" s="25">
        <f>IF($B235='Formulario de Respuestas'!$D234,'Formulario de Respuestas'!$F234,"ES DIFERENTE")</f>
        <v>0</v>
      </c>
      <c r="G235" s="1" t="str">
        <f>IFERROR(VLOOKUP(CONCATENATE(F$1,F235),'Formulario de Preguntas'!$C$2:$FN$165,3,FALSE),"")</f>
        <v/>
      </c>
      <c r="H235" s="1" t="str">
        <f>IFERROR(VLOOKUP(CONCATENATE(F$1,F235),'Formulario de Preguntas'!$C$2:$FN$165,4,FALSE),"")</f>
        <v/>
      </c>
      <c r="I235" s="25">
        <f>IF($B235='Formulario de Respuestas'!$D234,'Formulario de Respuestas'!$G234,"ES DIFERENTE")</f>
        <v>0</v>
      </c>
      <c r="J235" s="1" t="str">
        <f>IFERROR(VLOOKUP(CONCATENATE(I$1,I235),'Formulario de Preguntas'!$C$10:$FN$165,3,FALSE),"")</f>
        <v/>
      </c>
      <c r="K235" s="1" t="str">
        <f>IFERROR(VLOOKUP(CONCATENATE(I$1,I235),'Formulario de Preguntas'!$C$10:$FN$165,4,FALSE),"")</f>
        <v/>
      </c>
      <c r="L235" s="25">
        <f>IF($B235='Formulario de Respuestas'!$D234,'Formulario de Respuestas'!$H234,"ES DIFERENTE")</f>
        <v>0</v>
      </c>
      <c r="M235" s="1" t="str">
        <f>IFERROR(VLOOKUP(CONCATENATE(L$1,L235),'Formulario de Preguntas'!$C$10:$FN$165,3,FALSE),"")</f>
        <v/>
      </c>
      <c r="N235" s="1" t="str">
        <f>IFERROR(VLOOKUP(CONCATENATE(L$1,L235),'Formulario de Preguntas'!$C$10:$FN$165,4,FALSE),"")</f>
        <v/>
      </c>
      <c r="O235" s="25">
        <f>IF($B235='Formulario de Respuestas'!$D234,'Formulario de Respuestas'!$I234,"ES DIFERENTE")</f>
        <v>0</v>
      </c>
      <c r="P235" s="1" t="str">
        <f>IFERROR(VLOOKUP(CONCATENATE(O$1,O235),'Formulario de Preguntas'!$C$10:$FN$165,3,FALSE),"")</f>
        <v/>
      </c>
      <c r="Q235" s="1" t="str">
        <f>IFERROR(VLOOKUP(CONCATENATE(O$1,O235),'Formulario de Preguntas'!$C$10:$FN$165,4,FALSE),"")</f>
        <v/>
      </c>
      <c r="R235" s="25">
        <f>IF($B235='Formulario de Respuestas'!$D234,'Formulario de Respuestas'!$J234,"ES DIFERENTE")</f>
        <v>0</v>
      </c>
      <c r="S235" s="1" t="str">
        <f>IFERROR(VLOOKUP(CONCATENATE(R$1,R235),'Formulario de Preguntas'!$C$10:$FN$165,3,FALSE),"")</f>
        <v/>
      </c>
      <c r="T235" s="1" t="str">
        <f>IFERROR(VLOOKUP(CONCATENATE(R$1,R235),'Formulario de Preguntas'!$C$10:$FN$165,4,FALSE),"")</f>
        <v/>
      </c>
      <c r="U235" s="25">
        <f>IF($B235='Formulario de Respuestas'!$D234,'Formulario de Respuestas'!$K234,"ES DIFERENTE")</f>
        <v>0</v>
      </c>
      <c r="V235" s="1" t="str">
        <f>IFERROR(VLOOKUP(CONCATENATE(U$1,U235),'Formulario de Preguntas'!$C$10:$FN$165,3,FALSE),"")</f>
        <v/>
      </c>
      <c r="W235" s="1" t="str">
        <f>IFERROR(VLOOKUP(CONCATENATE(U$1,U235),'Formulario de Preguntas'!$C$10:$FN$165,4,FALSE),"")</f>
        <v/>
      </c>
      <c r="X235" s="25">
        <f>IF($B235='Formulario de Respuestas'!$D234,'Formulario de Respuestas'!$L234,"ES DIFERENTE")</f>
        <v>0</v>
      </c>
      <c r="Y235" s="1" t="str">
        <f>IFERROR(VLOOKUP(CONCATENATE(X$1,X235),'Formulario de Preguntas'!$C$10:$FN$165,3,FALSE),"")</f>
        <v/>
      </c>
      <c r="Z235" s="1" t="str">
        <f>IFERROR(VLOOKUP(CONCATENATE(X$1,X235),'Formulario de Preguntas'!$C$10:$FN$165,4,FALSE),"")</f>
        <v/>
      </c>
      <c r="AA235" s="25">
        <f>IF($B235='Formulario de Respuestas'!$D234,'Formulario de Respuestas'!$M234,"ES DIFERENTE")</f>
        <v>0</v>
      </c>
      <c r="AB235" s="1" t="str">
        <f>IFERROR(VLOOKUP(CONCATENATE(AA$1,AA235),'Formulario de Preguntas'!$C$10:$FN$165,3,FALSE),"")</f>
        <v/>
      </c>
      <c r="AC235" s="1" t="str">
        <f>IFERROR(VLOOKUP(CONCATENATE(AA$1,AA235),'Formulario de Preguntas'!$C$10:$FN$165,4,FALSE),"")</f>
        <v/>
      </c>
      <c r="AD235" s="25">
        <f>IF($B235='Formulario de Respuestas'!$D234,'Formulario de Respuestas'!$N234,"ES DIFERENTE")</f>
        <v>0</v>
      </c>
      <c r="AE235" s="1" t="str">
        <f>IFERROR(VLOOKUP(CONCATENATE(AD$1,AD235),'Formulario de Preguntas'!$C$10:$FN$165,3,FALSE),"")</f>
        <v/>
      </c>
      <c r="AF235" s="1" t="str">
        <f>IFERROR(VLOOKUP(CONCATENATE(AD$1,AD235),'Formulario de Preguntas'!$C$10:$FN$165,4,FALSE),"")</f>
        <v/>
      </c>
      <c r="AG235" s="25">
        <f>IF($B235='Formulario de Respuestas'!$D234,'Formulario de Respuestas'!$O234,"ES DIFERENTE")</f>
        <v>0</v>
      </c>
      <c r="AH235" s="1" t="str">
        <f>IFERROR(VLOOKUP(CONCATENATE(AG$1,AG235),'Formulario de Preguntas'!$C$10:$FN$165,3,FALSE),"")</f>
        <v/>
      </c>
      <c r="AI235" s="1" t="str">
        <f>IFERROR(VLOOKUP(CONCATENATE(AG$1,AG235),'Formulario de Preguntas'!$C$10:$FN$165,4,FALSE),"")</f>
        <v/>
      </c>
      <c r="AJ235" s="25">
        <f>IF($B235='Formulario de Respuestas'!$D234,'Formulario de Respuestas'!$P234,"ES DIFERENTE")</f>
        <v>0</v>
      </c>
      <c r="AK235" s="1" t="str">
        <f>IFERROR(VLOOKUP(CONCATENATE(AJ$1,AJ235),'Formulario de Preguntas'!$C$10:$FN$165,3,FALSE),"")</f>
        <v/>
      </c>
      <c r="AL235" s="1" t="str">
        <f>IFERROR(VLOOKUP(CONCATENATE(AJ$1,AJ235),'Formulario de Preguntas'!$C$10:$FN$165,4,FALSE),"")</f>
        <v/>
      </c>
      <c r="AM235" s="25">
        <f>IF($B235='Formulario de Respuestas'!$D234,'Formulario de Respuestas'!$Q234,"ES DIFERENTE")</f>
        <v>0</v>
      </c>
      <c r="AN235" s="1" t="str">
        <f>IFERROR(VLOOKUP(CONCATENATE(AM$1,AM235),'Formulario de Preguntas'!$C$10:$FN$165,3,FALSE),"")</f>
        <v/>
      </c>
      <c r="AO235" s="1" t="str">
        <f>IFERROR(VLOOKUP(CONCATENATE(AM$1,AM235),'Formulario de Preguntas'!$C$10:$FN$165,4,FALSE),"")</f>
        <v/>
      </c>
      <c r="AP235" s="25">
        <f>IF($B235='Formulario de Respuestas'!$D234,'Formulario de Respuestas'!$R234,"ES DIFERENTE")</f>
        <v>0</v>
      </c>
      <c r="AQ235" s="1" t="str">
        <f>IFERROR(VLOOKUP(CONCATENATE(AP$1,AP235),'Formulario de Preguntas'!$C$10:$FN$165,3,FALSE),"")</f>
        <v/>
      </c>
      <c r="AR235" s="1" t="str">
        <f>IFERROR(VLOOKUP(CONCATENATE(AP$1,AP235),'Formulario de Preguntas'!$C$10:$FN$165,4,FALSE),"")</f>
        <v/>
      </c>
      <c r="AS235" s="25">
        <f>IF($B235='Formulario de Respuestas'!$D234,'Formulario de Respuestas'!$S234,"ES DIFERENTE")</f>
        <v>0</v>
      </c>
      <c r="AT235" s="1" t="str">
        <f>IFERROR(VLOOKUP(CONCATENATE(AS$1,AS235),'Formulario de Preguntas'!$C$10:$FN$165,3,FALSE),"")</f>
        <v/>
      </c>
      <c r="AU235" s="1" t="str">
        <f>IFERROR(VLOOKUP(CONCATENATE(AS$1,AS235),'Formulario de Preguntas'!$C$10:$FN$165,4,FALSE),"")</f>
        <v/>
      </c>
      <c r="AV235" s="25">
        <f>IF($B235='Formulario de Respuestas'!$D234,'Formulario de Respuestas'!$T234,"ES DIFERENTE")</f>
        <v>0</v>
      </c>
      <c r="AW235" s="1" t="str">
        <f>IFERROR(VLOOKUP(CONCATENATE(AV$1,AV235),'Formulario de Preguntas'!$C$10:$FN$165,3,FALSE),"")</f>
        <v/>
      </c>
      <c r="AX235" s="1" t="str">
        <f>IFERROR(VLOOKUP(CONCATENATE(AV$1,AV235),'Formulario de Preguntas'!$C$10:$FN$165,4,FALSE),"")</f>
        <v/>
      </c>
      <c r="AY235" s="25">
        <f>IF($B235='Formulario de Respuestas'!$D234,'Formulario de Respuestas'!$U234,"ES DIFERENTE")</f>
        <v>0</v>
      </c>
      <c r="AZ235" s="1" t="str">
        <f>IFERROR(VLOOKUP(CONCATENATE(AY$1,AY235),'Formulario de Preguntas'!$C$10:$FN$165,3,FALSE),"")</f>
        <v/>
      </c>
      <c r="BA235" s="1" t="str">
        <f>IFERROR(VLOOKUP(CONCATENATE(AY$1,AY235),'Formulario de Preguntas'!$C$10:$FN$165,4,FALSE),"")</f>
        <v/>
      </c>
      <c r="BB235" s="25">
        <f>IF($B235='Formulario de Respuestas'!$D234,'Formulario de Respuestas'!$V234,"ES DIFERENTE")</f>
        <v>0</v>
      </c>
      <c r="BC235" s="1" t="str">
        <f>IFERROR(VLOOKUP(CONCATENATE(BB$1,BB235),'Formulario de Preguntas'!$C$10:$FN$165,3,FALSE),"")</f>
        <v/>
      </c>
      <c r="BD235" s="1" t="str">
        <f>IFERROR(VLOOKUP(CONCATENATE(BB$1,BB235),'Formulario de Preguntas'!$C$10:$FN$165,4,FALSE),"")</f>
        <v/>
      </c>
      <c r="BE235" s="25">
        <f>IF($B235='Formulario de Respuestas'!$D234,'Formulario de Respuestas'!$W234,"ES DIFERENTE")</f>
        <v>0</v>
      </c>
      <c r="BF235" s="1" t="str">
        <f>IFERROR(VLOOKUP(CONCATENATE(BE$1,BE235),'Formulario de Preguntas'!$C$10:$FN$165,3,FALSE),"")</f>
        <v/>
      </c>
      <c r="BG235" s="1" t="str">
        <f>IFERROR(VLOOKUP(CONCATENATE(BE$1,BE235),'Formulario de Preguntas'!$C$10:$FN$165,4,FALSE),"")</f>
        <v/>
      </c>
      <c r="BH235" s="25">
        <f>IF($B235='Formulario de Respuestas'!$D234,'Formulario de Respuestas'!$X234,"ES DIFERENTE")</f>
        <v>0</v>
      </c>
      <c r="BI235" s="1" t="str">
        <f>IFERROR(VLOOKUP(CONCATENATE(BH$1,BH235),'Formulario de Preguntas'!$C$10:$FN$165,3,FALSE),"")</f>
        <v/>
      </c>
      <c r="BJ235" s="1" t="str">
        <f>IFERROR(VLOOKUP(CONCATENATE(BH$1,BH235),'Formulario de Preguntas'!$C$10:$FN$165,4,FALSE),"")</f>
        <v/>
      </c>
      <c r="BK235" s="25">
        <f>IF($B235='Formulario de Respuestas'!$D234,'Formulario de Respuestas'!$Y234,"ES DIFERENTE")</f>
        <v>0</v>
      </c>
      <c r="BL235" s="1" t="str">
        <f>IFERROR(VLOOKUP(CONCATENATE(BK$1,BK235),'Formulario de Preguntas'!$C$10:$FN$165,3,FALSE),"")</f>
        <v/>
      </c>
      <c r="BM235" s="1" t="str">
        <f>IFERROR(VLOOKUP(CONCATENATE(BK$1,BK235),'Formulario de Preguntas'!$C$10:$FN$165,4,FALSE),"")</f>
        <v/>
      </c>
      <c r="BN235" s="25">
        <f>IF($B235='Formulario de Respuestas'!$D234,'Formulario de Respuestas'!$Z234,"ES DIFERENTE")</f>
        <v>0</v>
      </c>
      <c r="BO235" s="1" t="str">
        <f>IFERROR(VLOOKUP(CONCATENATE(BN$1,BN235),'Formulario de Preguntas'!$C$10:$FN$165,3,FALSE),"")</f>
        <v/>
      </c>
      <c r="BP235" s="1" t="str">
        <f>IFERROR(VLOOKUP(CONCATENATE(BN$1,BN235),'Formulario de Preguntas'!$C$10:$FN$165,4,FALSE),"")</f>
        <v/>
      </c>
      <c r="BR235" s="1">
        <f t="shared" si="10"/>
        <v>0</v>
      </c>
      <c r="BS235" s="1">
        <f t="shared" si="11"/>
        <v>0.25</v>
      </c>
      <c r="BT235" s="1">
        <f t="shared" si="12"/>
        <v>0</v>
      </c>
      <c r="BU235" s="1">
        <f>COUNTIF('Formulario de Respuestas'!$E234:$Z234,"A")</f>
        <v>0</v>
      </c>
      <c r="BV235" s="1">
        <f>COUNTIF('Formulario de Respuestas'!$E234:$Z234,"B")</f>
        <v>0</v>
      </c>
      <c r="BW235" s="1">
        <f>COUNTIF('Formulario de Respuestas'!$E234:$Z234,"C")</f>
        <v>0</v>
      </c>
      <c r="BX235" s="1">
        <f>COUNTIF('Formulario de Respuestas'!$E234:$Z234,"D")</f>
        <v>0</v>
      </c>
      <c r="BY235" s="1">
        <f>COUNTIF('Formulario de Respuestas'!$E234:$Z234,"E (RESPUESTA ANULADA)")</f>
        <v>0</v>
      </c>
    </row>
    <row r="236" spans="1:77" x14ac:dyDescent="0.25">
      <c r="A236" s="1">
        <f>'Formulario de Respuestas'!C235</f>
        <v>0</v>
      </c>
      <c r="B236" s="1">
        <f>'Formulario de Respuestas'!D235</f>
        <v>0</v>
      </c>
      <c r="C236" s="25">
        <f>IF($B236='Formulario de Respuestas'!$D235,'Formulario de Respuestas'!$E235,"ES DIFERENTE")</f>
        <v>0</v>
      </c>
      <c r="D236" s="15" t="str">
        <f>IFERROR(VLOOKUP(CONCATENATE(C$1,C236),'Formulario de Preguntas'!$C$2:$FN$165,3,FALSE),"")</f>
        <v/>
      </c>
      <c r="E236" s="1" t="str">
        <f>IFERROR(VLOOKUP(CONCATENATE(C$1,C236),'Formulario de Preguntas'!$C$2:$FN$165,4,FALSE),"")</f>
        <v/>
      </c>
      <c r="F236" s="25">
        <f>IF($B236='Formulario de Respuestas'!$D235,'Formulario de Respuestas'!$F235,"ES DIFERENTE")</f>
        <v>0</v>
      </c>
      <c r="G236" s="1" t="str">
        <f>IFERROR(VLOOKUP(CONCATENATE(F$1,F236),'Formulario de Preguntas'!$C$2:$FN$165,3,FALSE),"")</f>
        <v/>
      </c>
      <c r="H236" s="1" t="str">
        <f>IFERROR(VLOOKUP(CONCATENATE(F$1,F236),'Formulario de Preguntas'!$C$2:$FN$165,4,FALSE),"")</f>
        <v/>
      </c>
      <c r="I236" s="25">
        <f>IF($B236='Formulario de Respuestas'!$D235,'Formulario de Respuestas'!$G235,"ES DIFERENTE")</f>
        <v>0</v>
      </c>
      <c r="J236" s="1" t="str">
        <f>IFERROR(VLOOKUP(CONCATENATE(I$1,I236),'Formulario de Preguntas'!$C$10:$FN$165,3,FALSE),"")</f>
        <v/>
      </c>
      <c r="K236" s="1" t="str">
        <f>IFERROR(VLOOKUP(CONCATENATE(I$1,I236),'Formulario de Preguntas'!$C$10:$FN$165,4,FALSE),"")</f>
        <v/>
      </c>
      <c r="L236" s="25">
        <f>IF($B236='Formulario de Respuestas'!$D235,'Formulario de Respuestas'!$H235,"ES DIFERENTE")</f>
        <v>0</v>
      </c>
      <c r="M236" s="1" t="str">
        <f>IFERROR(VLOOKUP(CONCATENATE(L$1,L236),'Formulario de Preguntas'!$C$10:$FN$165,3,FALSE),"")</f>
        <v/>
      </c>
      <c r="N236" s="1" t="str">
        <f>IFERROR(VLOOKUP(CONCATENATE(L$1,L236),'Formulario de Preguntas'!$C$10:$FN$165,4,FALSE),"")</f>
        <v/>
      </c>
      <c r="O236" s="25">
        <f>IF($B236='Formulario de Respuestas'!$D235,'Formulario de Respuestas'!$I235,"ES DIFERENTE")</f>
        <v>0</v>
      </c>
      <c r="P236" s="1" t="str">
        <f>IFERROR(VLOOKUP(CONCATENATE(O$1,O236),'Formulario de Preguntas'!$C$10:$FN$165,3,FALSE),"")</f>
        <v/>
      </c>
      <c r="Q236" s="1" t="str">
        <f>IFERROR(VLOOKUP(CONCATENATE(O$1,O236),'Formulario de Preguntas'!$C$10:$FN$165,4,FALSE),"")</f>
        <v/>
      </c>
      <c r="R236" s="25">
        <f>IF($B236='Formulario de Respuestas'!$D235,'Formulario de Respuestas'!$J235,"ES DIFERENTE")</f>
        <v>0</v>
      </c>
      <c r="S236" s="1" t="str">
        <f>IFERROR(VLOOKUP(CONCATENATE(R$1,R236),'Formulario de Preguntas'!$C$10:$FN$165,3,FALSE),"")</f>
        <v/>
      </c>
      <c r="T236" s="1" t="str">
        <f>IFERROR(VLOOKUP(CONCATENATE(R$1,R236),'Formulario de Preguntas'!$C$10:$FN$165,4,FALSE),"")</f>
        <v/>
      </c>
      <c r="U236" s="25">
        <f>IF($B236='Formulario de Respuestas'!$D235,'Formulario de Respuestas'!$K235,"ES DIFERENTE")</f>
        <v>0</v>
      </c>
      <c r="V236" s="1" t="str">
        <f>IFERROR(VLOOKUP(CONCATENATE(U$1,U236),'Formulario de Preguntas'!$C$10:$FN$165,3,FALSE),"")</f>
        <v/>
      </c>
      <c r="W236" s="1" t="str">
        <f>IFERROR(VLOOKUP(CONCATENATE(U$1,U236),'Formulario de Preguntas'!$C$10:$FN$165,4,FALSE),"")</f>
        <v/>
      </c>
      <c r="X236" s="25">
        <f>IF($B236='Formulario de Respuestas'!$D235,'Formulario de Respuestas'!$L235,"ES DIFERENTE")</f>
        <v>0</v>
      </c>
      <c r="Y236" s="1" t="str">
        <f>IFERROR(VLOOKUP(CONCATENATE(X$1,X236),'Formulario de Preguntas'!$C$10:$FN$165,3,FALSE),"")</f>
        <v/>
      </c>
      <c r="Z236" s="1" t="str">
        <f>IFERROR(VLOOKUP(CONCATENATE(X$1,X236),'Formulario de Preguntas'!$C$10:$FN$165,4,FALSE),"")</f>
        <v/>
      </c>
      <c r="AA236" s="25">
        <f>IF($B236='Formulario de Respuestas'!$D235,'Formulario de Respuestas'!$M235,"ES DIFERENTE")</f>
        <v>0</v>
      </c>
      <c r="AB236" s="1" t="str">
        <f>IFERROR(VLOOKUP(CONCATENATE(AA$1,AA236),'Formulario de Preguntas'!$C$10:$FN$165,3,FALSE),"")</f>
        <v/>
      </c>
      <c r="AC236" s="1" t="str">
        <f>IFERROR(VLOOKUP(CONCATENATE(AA$1,AA236),'Formulario de Preguntas'!$C$10:$FN$165,4,FALSE),"")</f>
        <v/>
      </c>
      <c r="AD236" s="25">
        <f>IF($B236='Formulario de Respuestas'!$D235,'Formulario de Respuestas'!$N235,"ES DIFERENTE")</f>
        <v>0</v>
      </c>
      <c r="AE236" s="1" t="str">
        <f>IFERROR(VLOOKUP(CONCATENATE(AD$1,AD236),'Formulario de Preguntas'!$C$10:$FN$165,3,FALSE),"")</f>
        <v/>
      </c>
      <c r="AF236" s="1" t="str">
        <f>IFERROR(VLOOKUP(CONCATENATE(AD$1,AD236),'Formulario de Preguntas'!$C$10:$FN$165,4,FALSE),"")</f>
        <v/>
      </c>
      <c r="AG236" s="25">
        <f>IF($B236='Formulario de Respuestas'!$D235,'Formulario de Respuestas'!$O235,"ES DIFERENTE")</f>
        <v>0</v>
      </c>
      <c r="AH236" s="1" t="str">
        <f>IFERROR(VLOOKUP(CONCATENATE(AG$1,AG236),'Formulario de Preguntas'!$C$10:$FN$165,3,FALSE),"")</f>
        <v/>
      </c>
      <c r="AI236" s="1" t="str">
        <f>IFERROR(VLOOKUP(CONCATENATE(AG$1,AG236),'Formulario de Preguntas'!$C$10:$FN$165,4,FALSE),"")</f>
        <v/>
      </c>
      <c r="AJ236" s="25">
        <f>IF($B236='Formulario de Respuestas'!$D235,'Formulario de Respuestas'!$P235,"ES DIFERENTE")</f>
        <v>0</v>
      </c>
      <c r="AK236" s="1" t="str">
        <f>IFERROR(VLOOKUP(CONCATENATE(AJ$1,AJ236),'Formulario de Preguntas'!$C$10:$FN$165,3,FALSE),"")</f>
        <v/>
      </c>
      <c r="AL236" s="1" t="str">
        <f>IFERROR(VLOOKUP(CONCATENATE(AJ$1,AJ236),'Formulario de Preguntas'!$C$10:$FN$165,4,FALSE),"")</f>
        <v/>
      </c>
      <c r="AM236" s="25">
        <f>IF($B236='Formulario de Respuestas'!$D235,'Formulario de Respuestas'!$Q235,"ES DIFERENTE")</f>
        <v>0</v>
      </c>
      <c r="AN236" s="1" t="str">
        <f>IFERROR(VLOOKUP(CONCATENATE(AM$1,AM236),'Formulario de Preguntas'!$C$10:$FN$165,3,FALSE),"")</f>
        <v/>
      </c>
      <c r="AO236" s="1" t="str">
        <f>IFERROR(VLOOKUP(CONCATENATE(AM$1,AM236),'Formulario de Preguntas'!$C$10:$FN$165,4,FALSE),"")</f>
        <v/>
      </c>
      <c r="AP236" s="25">
        <f>IF($B236='Formulario de Respuestas'!$D235,'Formulario de Respuestas'!$R235,"ES DIFERENTE")</f>
        <v>0</v>
      </c>
      <c r="AQ236" s="1" t="str">
        <f>IFERROR(VLOOKUP(CONCATENATE(AP$1,AP236),'Formulario de Preguntas'!$C$10:$FN$165,3,FALSE),"")</f>
        <v/>
      </c>
      <c r="AR236" s="1" t="str">
        <f>IFERROR(VLOOKUP(CONCATENATE(AP$1,AP236),'Formulario de Preguntas'!$C$10:$FN$165,4,FALSE),"")</f>
        <v/>
      </c>
      <c r="AS236" s="25">
        <f>IF($B236='Formulario de Respuestas'!$D235,'Formulario de Respuestas'!$S235,"ES DIFERENTE")</f>
        <v>0</v>
      </c>
      <c r="AT236" s="1" t="str">
        <f>IFERROR(VLOOKUP(CONCATENATE(AS$1,AS236),'Formulario de Preguntas'!$C$10:$FN$165,3,FALSE),"")</f>
        <v/>
      </c>
      <c r="AU236" s="1" t="str">
        <f>IFERROR(VLOOKUP(CONCATENATE(AS$1,AS236),'Formulario de Preguntas'!$C$10:$FN$165,4,FALSE),"")</f>
        <v/>
      </c>
      <c r="AV236" s="25">
        <f>IF($B236='Formulario de Respuestas'!$D235,'Formulario de Respuestas'!$T235,"ES DIFERENTE")</f>
        <v>0</v>
      </c>
      <c r="AW236" s="1" t="str">
        <f>IFERROR(VLOOKUP(CONCATENATE(AV$1,AV236),'Formulario de Preguntas'!$C$10:$FN$165,3,FALSE),"")</f>
        <v/>
      </c>
      <c r="AX236" s="1" t="str">
        <f>IFERROR(VLOOKUP(CONCATENATE(AV$1,AV236),'Formulario de Preguntas'!$C$10:$FN$165,4,FALSE),"")</f>
        <v/>
      </c>
      <c r="AY236" s="25">
        <f>IF($B236='Formulario de Respuestas'!$D235,'Formulario de Respuestas'!$U235,"ES DIFERENTE")</f>
        <v>0</v>
      </c>
      <c r="AZ236" s="1" t="str">
        <f>IFERROR(VLOOKUP(CONCATENATE(AY$1,AY236),'Formulario de Preguntas'!$C$10:$FN$165,3,FALSE),"")</f>
        <v/>
      </c>
      <c r="BA236" s="1" t="str">
        <f>IFERROR(VLOOKUP(CONCATENATE(AY$1,AY236),'Formulario de Preguntas'!$C$10:$FN$165,4,FALSE),"")</f>
        <v/>
      </c>
      <c r="BB236" s="25">
        <f>IF($B236='Formulario de Respuestas'!$D235,'Formulario de Respuestas'!$V235,"ES DIFERENTE")</f>
        <v>0</v>
      </c>
      <c r="BC236" s="1" t="str">
        <f>IFERROR(VLOOKUP(CONCATENATE(BB$1,BB236),'Formulario de Preguntas'!$C$10:$FN$165,3,FALSE),"")</f>
        <v/>
      </c>
      <c r="BD236" s="1" t="str">
        <f>IFERROR(VLOOKUP(CONCATENATE(BB$1,BB236),'Formulario de Preguntas'!$C$10:$FN$165,4,FALSE),"")</f>
        <v/>
      </c>
      <c r="BE236" s="25">
        <f>IF($B236='Formulario de Respuestas'!$D235,'Formulario de Respuestas'!$W235,"ES DIFERENTE")</f>
        <v>0</v>
      </c>
      <c r="BF236" s="1" t="str">
        <f>IFERROR(VLOOKUP(CONCATENATE(BE$1,BE236),'Formulario de Preguntas'!$C$10:$FN$165,3,FALSE),"")</f>
        <v/>
      </c>
      <c r="BG236" s="1" t="str">
        <f>IFERROR(VLOOKUP(CONCATENATE(BE$1,BE236),'Formulario de Preguntas'!$C$10:$FN$165,4,FALSE),"")</f>
        <v/>
      </c>
      <c r="BH236" s="25">
        <f>IF($B236='Formulario de Respuestas'!$D235,'Formulario de Respuestas'!$X235,"ES DIFERENTE")</f>
        <v>0</v>
      </c>
      <c r="BI236" s="1" t="str">
        <f>IFERROR(VLOOKUP(CONCATENATE(BH$1,BH236),'Formulario de Preguntas'!$C$10:$FN$165,3,FALSE),"")</f>
        <v/>
      </c>
      <c r="BJ236" s="1" t="str">
        <f>IFERROR(VLOOKUP(CONCATENATE(BH$1,BH236),'Formulario de Preguntas'!$C$10:$FN$165,4,FALSE),"")</f>
        <v/>
      </c>
      <c r="BK236" s="25">
        <f>IF($B236='Formulario de Respuestas'!$D235,'Formulario de Respuestas'!$Y235,"ES DIFERENTE")</f>
        <v>0</v>
      </c>
      <c r="BL236" s="1" t="str">
        <f>IFERROR(VLOOKUP(CONCATENATE(BK$1,BK236),'Formulario de Preguntas'!$C$10:$FN$165,3,FALSE),"")</f>
        <v/>
      </c>
      <c r="BM236" s="1" t="str">
        <f>IFERROR(VLOOKUP(CONCATENATE(BK$1,BK236),'Formulario de Preguntas'!$C$10:$FN$165,4,FALSE),"")</f>
        <v/>
      </c>
      <c r="BN236" s="25">
        <f>IF($B236='Formulario de Respuestas'!$D235,'Formulario de Respuestas'!$Z235,"ES DIFERENTE")</f>
        <v>0</v>
      </c>
      <c r="BO236" s="1" t="str">
        <f>IFERROR(VLOOKUP(CONCATENATE(BN$1,BN236),'Formulario de Preguntas'!$C$10:$FN$165,3,FALSE),"")</f>
        <v/>
      </c>
      <c r="BP236" s="1" t="str">
        <f>IFERROR(VLOOKUP(CONCATENATE(BN$1,BN236),'Formulario de Preguntas'!$C$10:$FN$165,4,FALSE),"")</f>
        <v/>
      </c>
      <c r="BR236" s="1">
        <f t="shared" si="10"/>
        <v>0</v>
      </c>
      <c r="BS236" s="1">
        <f t="shared" si="11"/>
        <v>0.25</v>
      </c>
      <c r="BT236" s="1">
        <f t="shared" si="12"/>
        <v>0</v>
      </c>
      <c r="BU236" s="1">
        <f>COUNTIF('Formulario de Respuestas'!$E235:$Z235,"A")</f>
        <v>0</v>
      </c>
      <c r="BV236" s="1">
        <f>COUNTIF('Formulario de Respuestas'!$E235:$Z235,"B")</f>
        <v>0</v>
      </c>
      <c r="BW236" s="1">
        <f>COUNTIF('Formulario de Respuestas'!$E235:$Z235,"C")</f>
        <v>0</v>
      </c>
      <c r="BX236" s="1">
        <f>COUNTIF('Formulario de Respuestas'!$E235:$Z235,"D")</f>
        <v>0</v>
      </c>
      <c r="BY236" s="1">
        <f>COUNTIF('Formulario de Respuestas'!$E235:$Z235,"E (RESPUESTA ANULADA)")</f>
        <v>0</v>
      </c>
    </row>
    <row r="237" spans="1:77" x14ac:dyDescent="0.25">
      <c r="A237" s="1">
        <f>'Formulario de Respuestas'!C236</f>
        <v>0</v>
      </c>
      <c r="B237" s="1">
        <f>'Formulario de Respuestas'!D236</f>
        <v>0</v>
      </c>
      <c r="C237" s="25">
        <f>IF($B237='Formulario de Respuestas'!$D236,'Formulario de Respuestas'!$E236,"ES DIFERENTE")</f>
        <v>0</v>
      </c>
      <c r="D237" s="15" t="str">
        <f>IFERROR(VLOOKUP(CONCATENATE(C$1,C237),'Formulario de Preguntas'!$C$2:$FN$165,3,FALSE),"")</f>
        <v/>
      </c>
      <c r="E237" s="1" t="str">
        <f>IFERROR(VLOOKUP(CONCATENATE(C$1,C237),'Formulario de Preguntas'!$C$2:$FN$165,4,FALSE),"")</f>
        <v/>
      </c>
      <c r="F237" s="25">
        <f>IF($B237='Formulario de Respuestas'!$D236,'Formulario de Respuestas'!$F236,"ES DIFERENTE")</f>
        <v>0</v>
      </c>
      <c r="G237" s="1" t="str">
        <f>IFERROR(VLOOKUP(CONCATENATE(F$1,F237),'Formulario de Preguntas'!$C$2:$FN$165,3,FALSE),"")</f>
        <v/>
      </c>
      <c r="H237" s="1" t="str">
        <f>IFERROR(VLOOKUP(CONCATENATE(F$1,F237),'Formulario de Preguntas'!$C$2:$FN$165,4,FALSE),"")</f>
        <v/>
      </c>
      <c r="I237" s="25">
        <f>IF($B237='Formulario de Respuestas'!$D236,'Formulario de Respuestas'!$G236,"ES DIFERENTE")</f>
        <v>0</v>
      </c>
      <c r="J237" s="1" t="str">
        <f>IFERROR(VLOOKUP(CONCATENATE(I$1,I237),'Formulario de Preguntas'!$C$10:$FN$165,3,FALSE),"")</f>
        <v/>
      </c>
      <c r="K237" s="1" t="str">
        <f>IFERROR(VLOOKUP(CONCATENATE(I$1,I237),'Formulario de Preguntas'!$C$10:$FN$165,4,FALSE),"")</f>
        <v/>
      </c>
      <c r="L237" s="25">
        <f>IF($B237='Formulario de Respuestas'!$D236,'Formulario de Respuestas'!$H236,"ES DIFERENTE")</f>
        <v>0</v>
      </c>
      <c r="M237" s="1" t="str">
        <f>IFERROR(VLOOKUP(CONCATENATE(L$1,L237),'Formulario de Preguntas'!$C$10:$FN$165,3,FALSE),"")</f>
        <v/>
      </c>
      <c r="N237" s="1" t="str">
        <f>IFERROR(VLOOKUP(CONCATENATE(L$1,L237),'Formulario de Preguntas'!$C$10:$FN$165,4,FALSE),"")</f>
        <v/>
      </c>
      <c r="O237" s="25">
        <f>IF($B237='Formulario de Respuestas'!$D236,'Formulario de Respuestas'!$I236,"ES DIFERENTE")</f>
        <v>0</v>
      </c>
      <c r="P237" s="1" t="str">
        <f>IFERROR(VLOOKUP(CONCATENATE(O$1,O237),'Formulario de Preguntas'!$C$10:$FN$165,3,FALSE),"")</f>
        <v/>
      </c>
      <c r="Q237" s="1" t="str">
        <f>IFERROR(VLOOKUP(CONCATENATE(O$1,O237),'Formulario de Preguntas'!$C$10:$FN$165,4,FALSE),"")</f>
        <v/>
      </c>
      <c r="R237" s="25">
        <f>IF($B237='Formulario de Respuestas'!$D236,'Formulario de Respuestas'!$J236,"ES DIFERENTE")</f>
        <v>0</v>
      </c>
      <c r="S237" s="1" t="str">
        <f>IFERROR(VLOOKUP(CONCATENATE(R$1,R237),'Formulario de Preguntas'!$C$10:$FN$165,3,FALSE),"")</f>
        <v/>
      </c>
      <c r="T237" s="1" t="str">
        <f>IFERROR(VLOOKUP(CONCATENATE(R$1,R237),'Formulario de Preguntas'!$C$10:$FN$165,4,FALSE),"")</f>
        <v/>
      </c>
      <c r="U237" s="25">
        <f>IF($B237='Formulario de Respuestas'!$D236,'Formulario de Respuestas'!$K236,"ES DIFERENTE")</f>
        <v>0</v>
      </c>
      <c r="V237" s="1" t="str">
        <f>IFERROR(VLOOKUP(CONCATENATE(U$1,U237),'Formulario de Preguntas'!$C$10:$FN$165,3,FALSE),"")</f>
        <v/>
      </c>
      <c r="W237" s="1" t="str">
        <f>IFERROR(VLOOKUP(CONCATENATE(U$1,U237),'Formulario de Preguntas'!$C$10:$FN$165,4,FALSE),"")</f>
        <v/>
      </c>
      <c r="X237" s="25">
        <f>IF($B237='Formulario de Respuestas'!$D236,'Formulario de Respuestas'!$L236,"ES DIFERENTE")</f>
        <v>0</v>
      </c>
      <c r="Y237" s="1" t="str">
        <f>IFERROR(VLOOKUP(CONCATENATE(X$1,X237),'Formulario de Preguntas'!$C$10:$FN$165,3,FALSE),"")</f>
        <v/>
      </c>
      <c r="Z237" s="1" t="str">
        <f>IFERROR(VLOOKUP(CONCATENATE(X$1,X237),'Formulario de Preguntas'!$C$10:$FN$165,4,FALSE),"")</f>
        <v/>
      </c>
      <c r="AA237" s="25">
        <f>IF($B237='Formulario de Respuestas'!$D236,'Formulario de Respuestas'!$M236,"ES DIFERENTE")</f>
        <v>0</v>
      </c>
      <c r="AB237" s="1" t="str">
        <f>IFERROR(VLOOKUP(CONCATENATE(AA$1,AA237),'Formulario de Preguntas'!$C$10:$FN$165,3,FALSE),"")</f>
        <v/>
      </c>
      <c r="AC237" s="1" t="str">
        <f>IFERROR(VLOOKUP(CONCATENATE(AA$1,AA237),'Formulario de Preguntas'!$C$10:$FN$165,4,FALSE),"")</f>
        <v/>
      </c>
      <c r="AD237" s="25">
        <f>IF($B237='Formulario de Respuestas'!$D236,'Formulario de Respuestas'!$N236,"ES DIFERENTE")</f>
        <v>0</v>
      </c>
      <c r="AE237" s="1" t="str">
        <f>IFERROR(VLOOKUP(CONCATENATE(AD$1,AD237),'Formulario de Preguntas'!$C$10:$FN$165,3,FALSE),"")</f>
        <v/>
      </c>
      <c r="AF237" s="1" t="str">
        <f>IFERROR(VLOOKUP(CONCATENATE(AD$1,AD237),'Formulario de Preguntas'!$C$10:$FN$165,4,FALSE),"")</f>
        <v/>
      </c>
      <c r="AG237" s="25">
        <f>IF($B237='Formulario de Respuestas'!$D236,'Formulario de Respuestas'!$O236,"ES DIFERENTE")</f>
        <v>0</v>
      </c>
      <c r="AH237" s="1" t="str">
        <f>IFERROR(VLOOKUP(CONCATENATE(AG$1,AG237),'Formulario de Preguntas'!$C$10:$FN$165,3,FALSE),"")</f>
        <v/>
      </c>
      <c r="AI237" s="1" t="str">
        <f>IFERROR(VLOOKUP(CONCATENATE(AG$1,AG237),'Formulario de Preguntas'!$C$10:$FN$165,4,FALSE),"")</f>
        <v/>
      </c>
      <c r="AJ237" s="25">
        <f>IF($B237='Formulario de Respuestas'!$D236,'Formulario de Respuestas'!$P236,"ES DIFERENTE")</f>
        <v>0</v>
      </c>
      <c r="AK237" s="1" t="str">
        <f>IFERROR(VLOOKUP(CONCATENATE(AJ$1,AJ237),'Formulario de Preguntas'!$C$10:$FN$165,3,FALSE),"")</f>
        <v/>
      </c>
      <c r="AL237" s="1" t="str">
        <f>IFERROR(VLOOKUP(CONCATENATE(AJ$1,AJ237),'Formulario de Preguntas'!$C$10:$FN$165,4,FALSE),"")</f>
        <v/>
      </c>
      <c r="AM237" s="25">
        <f>IF($B237='Formulario de Respuestas'!$D236,'Formulario de Respuestas'!$Q236,"ES DIFERENTE")</f>
        <v>0</v>
      </c>
      <c r="AN237" s="1" t="str">
        <f>IFERROR(VLOOKUP(CONCATENATE(AM$1,AM237),'Formulario de Preguntas'!$C$10:$FN$165,3,FALSE),"")</f>
        <v/>
      </c>
      <c r="AO237" s="1" t="str">
        <f>IFERROR(VLOOKUP(CONCATENATE(AM$1,AM237),'Formulario de Preguntas'!$C$10:$FN$165,4,FALSE),"")</f>
        <v/>
      </c>
      <c r="AP237" s="25">
        <f>IF($B237='Formulario de Respuestas'!$D236,'Formulario de Respuestas'!$R236,"ES DIFERENTE")</f>
        <v>0</v>
      </c>
      <c r="AQ237" s="1" t="str">
        <f>IFERROR(VLOOKUP(CONCATENATE(AP$1,AP237),'Formulario de Preguntas'!$C$10:$FN$165,3,FALSE),"")</f>
        <v/>
      </c>
      <c r="AR237" s="1" t="str">
        <f>IFERROR(VLOOKUP(CONCATENATE(AP$1,AP237),'Formulario de Preguntas'!$C$10:$FN$165,4,FALSE),"")</f>
        <v/>
      </c>
      <c r="AS237" s="25">
        <f>IF($B237='Formulario de Respuestas'!$D236,'Formulario de Respuestas'!$S236,"ES DIFERENTE")</f>
        <v>0</v>
      </c>
      <c r="AT237" s="1" t="str">
        <f>IFERROR(VLOOKUP(CONCATENATE(AS$1,AS237),'Formulario de Preguntas'!$C$10:$FN$165,3,FALSE),"")</f>
        <v/>
      </c>
      <c r="AU237" s="1" t="str">
        <f>IFERROR(VLOOKUP(CONCATENATE(AS$1,AS237),'Formulario de Preguntas'!$C$10:$FN$165,4,FALSE),"")</f>
        <v/>
      </c>
      <c r="AV237" s="25">
        <f>IF($B237='Formulario de Respuestas'!$D236,'Formulario de Respuestas'!$T236,"ES DIFERENTE")</f>
        <v>0</v>
      </c>
      <c r="AW237" s="1" t="str">
        <f>IFERROR(VLOOKUP(CONCATENATE(AV$1,AV237),'Formulario de Preguntas'!$C$10:$FN$165,3,FALSE),"")</f>
        <v/>
      </c>
      <c r="AX237" s="1" t="str">
        <f>IFERROR(VLOOKUP(CONCATENATE(AV$1,AV237),'Formulario de Preguntas'!$C$10:$FN$165,4,FALSE),"")</f>
        <v/>
      </c>
      <c r="AY237" s="25">
        <f>IF($B237='Formulario de Respuestas'!$D236,'Formulario de Respuestas'!$U236,"ES DIFERENTE")</f>
        <v>0</v>
      </c>
      <c r="AZ237" s="1" t="str">
        <f>IFERROR(VLOOKUP(CONCATENATE(AY$1,AY237),'Formulario de Preguntas'!$C$10:$FN$165,3,FALSE),"")</f>
        <v/>
      </c>
      <c r="BA237" s="1" t="str">
        <f>IFERROR(VLOOKUP(CONCATENATE(AY$1,AY237),'Formulario de Preguntas'!$C$10:$FN$165,4,FALSE),"")</f>
        <v/>
      </c>
      <c r="BB237" s="25">
        <f>IF($B237='Formulario de Respuestas'!$D236,'Formulario de Respuestas'!$V236,"ES DIFERENTE")</f>
        <v>0</v>
      </c>
      <c r="BC237" s="1" t="str">
        <f>IFERROR(VLOOKUP(CONCATENATE(BB$1,BB237),'Formulario de Preguntas'!$C$10:$FN$165,3,FALSE),"")</f>
        <v/>
      </c>
      <c r="BD237" s="1" t="str">
        <f>IFERROR(VLOOKUP(CONCATENATE(BB$1,BB237),'Formulario de Preguntas'!$C$10:$FN$165,4,FALSE),"")</f>
        <v/>
      </c>
      <c r="BE237" s="25">
        <f>IF($B237='Formulario de Respuestas'!$D236,'Formulario de Respuestas'!$W236,"ES DIFERENTE")</f>
        <v>0</v>
      </c>
      <c r="BF237" s="1" t="str">
        <f>IFERROR(VLOOKUP(CONCATENATE(BE$1,BE237),'Formulario de Preguntas'!$C$10:$FN$165,3,FALSE),"")</f>
        <v/>
      </c>
      <c r="BG237" s="1" t="str">
        <f>IFERROR(VLOOKUP(CONCATENATE(BE$1,BE237),'Formulario de Preguntas'!$C$10:$FN$165,4,FALSE),"")</f>
        <v/>
      </c>
      <c r="BH237" s="25">
        <f>IF($B237='Formulario de Respuestas'!$D236,'Formulario de Respuestas'!$X236,"ES DIFERENTE")</f>
        <v>0</v>
      </c>
      <c r="BI237" s="1" t="str">
        <f>IFERROR(VLOOKUP(CONCATENATE(BH$1,BH237),'Formulario de Preguntas'!$C$10:$FN$165,3,FALSE),"")</f>
        <v/>
      </c>
      <c r="BJ237" s="1" t="str">
        <f>IFERROR(VLOOKUP(CONCATENATE(BH$1,BH237),'Formulario de Preguntas'!$C$10:$FN$165,4,FALSE),"")</f>
        <v/>
      </c>
      <c r="BK237" s="25">
        <f>IF($B237='Formulario de Respuestas'!$D236,'Formulario de Respuestas'!$Y236,"ES DIFERENTE")</f>
        <v>0</v>
      </c>
      <c r="BL237" s="1" t="str">
        <f>IFERROR(VLOOKUP(CONCATENATE(BK$1,BK237),'Formulario de Preguntas'!$C$10:$FN$165,3,FALSE),"")</f>
        <v/>
      </c>
      <c r="BM237" s="1" t="str">
        <f>IFERROR(VLOOKUP(CONCATENATE(BK$1,BK237),'Formulario de Preguntas'!$C$10:$FN$165,4,FALSE),"")</f>
        <v/>
      </c>
      <c r="BN237" s="25">
        <f>IF($B237='Formulario de Respuestas'!$D236,'Formulario de Respuestas'!$Z236,"ES DIFERENTE")</f>
        <v>0</v>
      </c>
      <c r="BO237" s="1" t="str">
        <f>IFERROR(VLOOKUP(CONCATENATE(BN$1,BN237),'Formulario de Preguntas'!$C$10:$FN$165,3,FALSE),"")</f>
        <v/>
      </c>
      <c r="BP237" s="1" t="str">
        <f>IFERROR(VLOOKUP(CONCATENATE(BN$1,BN237),'Formulario de Preguntas'!$C$10:$FN$165,4,FALSE),"")</f>
        <v/>
      </c>
      <c r="BR237" s="1">
        <f t="shared" si="10"/>
        <v>0</v>
      </c>
      <c r="BS237" s="1">
        <f t="shared" si="11"/>
        <v>0.25</v>
      </c>
      <c r="BT237" s="1">
        <f t="shared" si="12"/>
        <v>0</v>
      </c>
      <c r="BU237" s="1">
        <f>COUNTIF('Formulario de Respuestas'!$E236:$Z236,"A")</f>
        <v>0</v>
      </c>
      <c r="BV237" s="1">
        <f>COUNTIF('Formulario de Respuestas'!$E236:$Z236,"B")</f>
        <v>0</v>
      </c>
      <c r="BW237" s="1">
        <f>COUNTIF('Formulario de Respuestas'!$E236:$Z236,"C")</f>
        <v>0</v>
      </c>
      <c r="BX237" s="1">
        <f>COUNTIF('Formulario de Respuestas'!$E236:$Z236,"D")</f>
        <v>0</v>
      </c>
      <c r="BY237" s="1">
        <f>COUNTIF('Formulario de Respuestas'!$E236:$Z236,"E (RESPUESTA ANULADA)")</f>
        <v>0</v>
      </c>
    </row>
    <row r="238" spans="1:77" x14ac:dyDescent="0.25">
      <c r="A238" s="1">
        <f>'Formulario de Respuestas'!C237</f>
        <v>0</v>
      </c>
      <c r="B238" s="1">
        <f>'Formulario de Respuestas'!D237</f>
        <v>0</v>
      </c>
      <c r="C238" s="25">
        <f>IF($B238='Formulario de Respuestas'!$D237,'Formulario de Respuestas'!$E237,"ES DIFERENTE")</f>
        <v>0</v>
      </c>
      <c r="D238" s="15" t="str">
        <f>IFERROR(VLOOKUP(CONCATENATE(C$1,C238),'Formulario de Preguntas'!$C$2:$FN$165,3,FALSE),"")</f>
        <v/>
      </c>
      <c r="E238" s="1" t="str">
        <f>IFERROR(VLOOKUP(CONCATENATE(C$1,C238),'Formulario de Preguntas'!$C$2:$FN$165,4,FALSE),"")</f>
        <v/>
      </c>
      <c r="F238" s="25">
        <f>IF($B238='Formulario de Respuestas'!$D237,'Formulario de Respuestas'!$F237,"ES DIFERENTE")</f>
        <v>0</v>
      </c>
      <c r="G238" s="1" t="str">
        <f>IFERROR(VLOOKUP(CONCATENATE(F$1,F238),'Formulario de Preguntas'!$C$2:$FN$165,3,FALSE),"")</f>
        <v/>
      </c>
      <c r="H238" s="1" t="str">
        <f>IFERROR(VLOOKUP(CONCATENATE(F$1,F238),'Formulario de Preguntas'!$C$2:$FN$165,4,FALSE),"")</f>
        <v/>
      </c>
      <c r="I238" s="25">
        <f>IF($B238='Formulario de Respuestas'!$D237,'Formulario de Respuestas'!$G237,"ES DIFERENTE")</f>
        <v>0</v>
      </c>
      <c r="J238" s="1" t="str">
        <f>IFERROR(VLOOKUP(CONCATENATE(I$1,I238),'Formulario de Preguntas'!$C$10:$FN$165,3,FALSE),"")</f>
        <v/>
      </c>
      <c r="K238" s="1" t="str">
        <f>IFERROR(VLOOKUP(CONCATENATE(I$1,I238),'Formulario de Preguntas'!$C$10:$FN$165,4,FALSE),"")</f>
        <v/>
      </c>
      <c r="L238" s="25">
        <f>IF($B238='Formulario de Respuestas'!$D237,'Formulario de Respuestas'!$H237,"ES DIFERENTE")</f>
        <v>0</v>
      </c>
      <c r="M238" s="1" t="str">
        <f>IFERROR(VLOOKUP(CONCATENATE(L$1,L238),'Formulario de Preguntas'!$C$10:$FN$165,3,FALSE),"")</f>
        <v/>
      </c>
      <c r="N238" s="1" t="str">
        <f>IFERROR(VLOOKUP(CONCATENATE(L$1,L238),'Formulario de Preguntas'!$C$10:$FN$165,4,FALSE),"")</f>
        <v/>
      </c>
      <c r="O238" s="25">
        <f>IF($B238='Formulario de Respuestas'!$D237,'Formulario de Respuestas'!$I237,"ES DIFERENTE")</f>
        <v>0</v>
      </c>
      <c r="P238" s="1" t="str">
        <f>IFERROR(VLOOKUP(CONCATENATE(O$1,O238),'Formulario de Preguntas'!$C$10:$FN$165,3,FALSE),"")</f>
        <v/>
      </c>
      <c r="Q238" s="1" t="str">
        <f>IFERROR(VLOOKUP(CONCATENATE(O$1,O238),'Formulario de Preguntas'!$C$10:$FN$165,4,FALSE),"")</f>
        <v/>
      </c>
      <c r="R238" s="25">
        <f>IF($B238='Formulario de Respuestas'!$D237,'Formulario de Respuestas'!$J237,"ES DIFERENTE")</f>
        <v>0</v>
      </c>
      <c r="S238" s="1" t="str">
        <f>IFERROR(VLOOKUP(CONCATENATE(R$1,R238),'Formulario de Preguntas'!$C$10:$FN$165,3,FALSE),"")</f>
        <v/>
      </c>
      <c r="T238" s="1" t="str">
        <f>IFERROR(VLOOKUP(CONCATENATE(R$1,R238),'Formulario de Preguntas'!$C$10:$FN$165,4,FALSE),"")</f>
        <v/>
      </c>
      <c r="U238" s="25">
        <f>IF($B238='Formulario de Respuestas'!$D237,'Formulario de Respuestas'!$K237,"ES DIFERENTE")</f>
        <v>0</v>
      </c>
      <c r="V238" s="1" t="str">
        <f>IFERROR(VLOOKUP(CONCATENATE(U$1,U238),'Formulario de Preguntas'!$C$10:$FN$165,3,FALSE),"")</f>
        <v/>
      </c>
      <c r="W238" s="1" t="str">
        <f>IFERROR(VLOOKUP(CONCATENATE(U$1,U238),'Formulario de Preguntas'!$C$10:$FN$165,4,FALSE),"")</f>
        <v/>
      </c>
      <c r="X238" s="25">
        <f>IF($B238='Formulario de Respuestas'!$D237,'Formulario de Respuestas'!$L237,"ES DIFERENTE")</f>
        <v>0</v>
      </c>
      <c r="Y238" s="1" t="str">
        <f>IFERROR(VLOOKUP(CONCATENATE(X$1,X238),'Formulario de Preguntas'!$C$10:$FN$165,3,FALSE),"")</f>
        <v/>
      </c>
      <c r="Z238" s="1" t="str">
        <f>IFERROR(VLOOKUP(CONCATENATE(X$1,X238),'Formulario de Preguntas'!$C$10:$FN$165,4,FALSE),"")</f>
        <v/>
      </c>
      <c r="AA238" s="25">
        <f>IF($B238='Formulario de Respuestas'!$D237,'Formulario de Respuestas'!$M237,"ES DIFERENTE")</f>
        <v>0</v>
      </c>
      <c r="AB238" s="1" t="str">
        <f>IFERROR(VLOOKUP(CONCATENATE(AA$1,AA238),'Formulario de Preguntas'!$C$10:$FN$165,3,FALSE),"")</f>
        <v/>
      </c>
      <c r="AC238" s="1" t="str">
        <f>IFERROR(VLOOKUP(CONCATENATE(AA$1,AA238),'Formulario de Preguntas'!$C$10:$FN$165,4,FALSE),"")</f>
        <v/>
      </c>
      <c r="AD238" s="25">
        <f>IF($B238='Formulario de Respuestas'!$D237,'Formulario de Respuestas'!$N237,"ES DIFERENTE")</f>
        <v>0</v>
      </c>
      <c r="AE238" s="1" t="str">
        <f>IFERROR(VLOOKUP(CONCATENATE(AD$1,AD238),'Formulario de Preguntas'!$C$10:$FN$165,3,FALSE),"")</f>
        <v/>
      </c>
      <c r="AF238" s="1" t="str">
        <f>IFERROR(VLOOKUP(CONCATENATE(AD$1,AD238),'Formulario de Preguntas'!$C$10:$FN$165,4,FALSE),"")</f>
        <v/>
      </c>
      <c r="AG238" s="25">
        <f>IF($B238='Formulario de Respuestas'!$D237,'Formulario de Respuestas'!$O237,"ES DIFERENTE")</f>
        <v>0</v>
      </c>
      <c r="AH238" s="1" t="str">
        <f>IFERROR(VLOOKUP(CONCATENATE(AG$1,AG238),'Formulario de Preguntas'!$C$10:$FN$165,3,FALSE),"")</f>
        <v/>
      </c>
      <c r="AI238" s="1" t="str">
        <f>IFERROR(VLOOKUP(CONCATENATE(AG$1,AG238),'Formulario de Preguntas'!$C$10:$FN$165,4,FALSE),"")</f>
        <v/>
      </c>
      <c r="AJ238" s="25">
        <f>IF($B238='Formulario de Respuestas'!$D237,'Formulario de Respuestas'!$P237,"ES DIFERENTE")</f>
        <v>0</v>
      </c>
      <c r="AK238" s="1" t="str">
        <f>IFERROR(VLOOKUP(CONCATENATE(AJ$1,AJ238),'Formulario de Preguntas'!$C$10:$FN$165,3,FALSE),"")</f>
        <v/>
      </c>
      <c r="AL238" s="1" t="str">
        <f>IFERROR(VLOOKUP(CONCATENATE(AJ$1,AJ238),'Formulario de Preguntas'!$C$10:$FN$165,4,FALSE),"")</f>
        <v/>
      </c>
      <c r="AM238" s="25">
        <f>IF($B238='Formulario de Respuestas'!$D237,'Formulario de Respuestas'!$Q237,"ES DIFERENTE")</f>
        <v>0</v>
      </c>
      <c r="AN238" s="1" t="str">
        <f>IFERROR(VLOOKUP(CONCATENATE(AM$1,AM238),'Formulario de Preguntas'!$C$10:$FN$165,3,FALSE),"")</f>
        <v/>
      </c>
      <c r="AO238" s="1" t="str">
        <f>IFERROR(VLOOKUP(CONCATENATE(AM$1,AM238),'Formulario de Preguntas'!$C$10:$FN$165,4,FALSE),"")</f>
        <v/>
      </c>
      <c r="AP238" s="25">
        <f>IF($B238='Formulario de Respuestas'!$D237,'Formulario de Respuestas'!$R237,"ES DIFERENTE")</f>
        <v>0</v>
      </c>
      <c r="AQ238" s="1" t="str">
        <f>IFERROR(VLOOKUP(CONCATENATE(AP$1,AP238),'Formulario de Preguntas'!$C$10:$FN$165,3,FALSE),"")</f>
        <v/>
      </c>
      <c r="AR238" s="1" t="str">
        <f>IFERROR(VLOOKUP(CONCATENATE(AP$1,AP238),'Formulario de Preguntas'!$C$10:$FN$165,4,FALSE),"")</f>
        <v/>
      </c>
      <c r="AS238" s="25">
        <f>IF($B238='Formulario de Respuestas'!$D237,'Formulario de Respuestas'!$S237,"ES DIFERENTE")</f>
        <v>0</v>
      </c>
      <c r="AT238" s="1" t="str">
        <f>IFERROR(VLOOKUP(CONCATENATE(AS$1,AS238),'Formulario de Preguntas'!$C$10:$FN$165,3,FALSE),"")</f>
        <v/>
      </c>
      <c r="AU238" s="1" t="str">
        <f>IFERROR(VLOOKUP(CONCATENATE(AS$1,AS238),'Formulario de Preguntas'!$C$10:$FN$165,4,FALSE),"")</f>
        <v/>
      </c>
      <c r="AV238" s="25">
        <f>IF($B238='Formulario de Respuestas'!$D237,'Formulario de Respuestas'!$T237,"ES DIFERENTE")</f>
        <v>0</v>
      </c>
      <c r="AW238" s="1" t="str">
        <f>IFERROR(VLOOKUP(CONCATENATE(AV$1,AV238),'Formulario de Preguntas'!$C$10:$FN$165,3,FALSE),"")</f>
        <v/>
      </c>
      <c r="AX238" s="1" t="str">
        <f>IFERROR(VLOOKUP(CONCATENATE(AV$1,AV238),'Formulario de Preguntas'!$C$10:$FN$165,4,FALSE),"")</f>
        <v/>
      </c>
      <c r="AY238" s="25">
        <f>IF($B238='Formulario de Respuestas'!$D237,'Formulario de Respuestas'!$U237,"ES DIFERENTE")</f>
        <v>0</v>
      </c>
      <c r="AZ238" s="1" t="str">
        <f>IFERROR(VLOOKUP(CONCATENATE(AY$1,AY238),'Formulario de Preguntas'!$C$10:$FN$165,3,FALSE),"")</f>
        <v/>
      </c>
      <c r="BA238" s="1" t="str">
        <f>IFERROR(VLOOKUP(CONCATENATE(AY$1,AY238),'Formulario de Preguntas'!$C$10:$FN$165,4,FALSE),"")</f>
        <v/>
      </c>
      <c r="BB238" s="25">
        <f>IF($B238='Formulario de Respuestas'!$D237,'Formulario de Respuestas'!$V237,"ES DIFERENTE")</f>
        <v>0</v>
      </c>
      <c r="BC238" s="1" t="str">
        <f>IFERROR(VLOOKUP(CONCATENATE(BB$1,BB238),'Formulario de Preguntas'!$C$10:$FN$165,3,FALSE),"")</f>
        <v/>
      </c>
      <c r="BD238" s="1" t="str">
        <f>IFERROR(VLOOKUP(CONCATENATE(BB$1,BB238),'Formulario de Preguntas'!$C$10:$FN$165,4,FALSE),"")</f>
        <v/>
      </c>
      <c r="BE238" s="25">
        <f>IF($B238='Formulario de Respuestas'!$D237,'Formulario de Respuestas'!$W237,"ES DIFERENTE")</f>
        <v>0</v>
      </c>
      <c r="BF238" s="1" t="str">
        <f>IFERROR(VLOOKUP(CONCATENATE(BE$1,BE238),'Formulario de Preguntas'!$C$10:$FN$165,3,FALSE),"")</f>
        <v/>
      </c>
      <c r="BG238" s="1" t="str">
        <f>IFERROR(VLOOKUP(CONCATENATE(BE$1,BE238),'Formulario de Preguntas'!$C$10:$FN$165,4,FALSE),"")</f>
        <v/>
      </c>
      <c r="BH238" s="25">
        <f>IF($B238='Formulario de Respuestas'!$D237,'Formulario de Respuestas'!$X237,"ES DIFERENTE")</f>
        <v>0</v>
      </c>
      <c r="BI238" s="1" t="str">
        <f>IFERROR(VLOOKUP(CONCATENATE(BH$1,BH238),'Formulario de Preguntas'!$C$10:$FN$165,3,FALSE),"")</f>
        <v/>
      </c>
      <c r="BJ238" s="1" t="str">
        <f>IFERROR(VLOOKUP(CONCATENATE(BH$1,BH238),'Formulario de Preguntas'!$C$10:$FN$165,4,FALSE),"")</f>
        <v/>
      </c>
      <c r="BK238" s="25">
        <f>IF($B238='Formulario de Respuestas'!$D237,'Formulario de Respuestas'!$Y237,"ES DIFERENTE")</f>
        <v>0</v>
      </c>
      <c r="BL238" s="1" t="str">
        <f>IFERROR(VLOOKUP(CONCATENATE(BK$1,BK238),'Formulario de Preguntas'!$C$10:$FN$165,3,FALSE),"")</f>
        <v/>
      </c>
      <c r="BM238" s="1" t="str">
        <f>IFERROR(VLOOKUP(CONCATENATE(BK$1,BK238),'Formulario de Preguntas'!$C$10:$FN$165,4,FALSE),"")</f>
        <v/>
      </c>
      <c r="BN238" s="25">
        <f>IF($B238='Formulario de Respuestas'!$D237,'Formulario de Respuestas'!$Z237,"ES DIFERENTE")</f>
        <v>0</v>
      </c>
      <c r="BO238" s="1" t="str">
        <f>IFERROR(VLOOKUP(CONCATENATE(BN$1,BN238),'Formulario de Preguntas'!$C$10:$FN$165,3,FALSE),"")</f>
        <v/>
      </c>
      <c r="BP238" s="1" t="str">
        <f>IFERROR(VLOOKUP(CONCATENATE(BN$1,BN238),'Formulario de Preguntas'!$C$10:$FN$165,4,FALSE),"")</f>
        <v/>
      </c>
      <c r="BR238" s="1">
        <f t="shared" si="10"/>
        <v>0</v>
      </c>
      <c r="BS238" s="1">
        <f t="shared" si="11"/>
        <v>0.25</v>
      </c>
      <c r="BT238" s="1">
        <f t="shared" si="12"/>
        <v>0</v>
      </c>
      <c r="BU238" s="1">
        <f>COUNTIF('Formulario de Respuestas'!$E237:$Z237,"A")</f>
        <v>0</v>
      </c>
      <c r="BV238" s="1">
        <f>COUNTIF('Formulario de Respuestas'!$E237:$Z237,"B")</f>
        <v>0</v>
      </c>
      <c r="BW238" s="1">
        <f>COUNTIF('Formulario de Respuestas'!$E237:$Z237,"C")</f>
        <v>0</v>
      </c>
      <c r="BX238" s="1">
        <f>COUNTIF('Formulario de Respuestas'!$E237:$Z237,"D")</f>
        <v>0</v>
      </c>
      <c r="BY238" s="1">
        <f>COUNTIF('Formulario de Respuestas'!$E237:$Z237,"E (RESPUESTA ANULADA)")</f>
        <v>0</v>
      </c>
    </row>
    <row r="239" spans="1:77" x14ac:dyDescent="0.25">
      <c r="A239" s="1">
        <f>'Formulario de Respuestas'!C238</f>
        <v>0</v>
      </c>
      <c r="B239" s="1">
        <f>'Formulario de Respuestas'!D238</f>
        <v>0</v>
      </c>
      <c r="C239" s="25">
        <f>IF($B239='Formulario de Respuestas'!$D238,'Formulario de Respuestas'!$E238,"ES DIFERENTE")</f>
        <v>0</v>
      </c>
      <c r="D239" s="15" t="str">
        <f>IFERROR(VLOOKUP(CONCATENATE(C$1,C239),'Formulario de Preguntas'!$C$2:$FN$165,3,FALSE),"")</f>
        <v/>
      </c>
      <c r="E239" s="1" t="str">
        <f>IFERROR(VLOOKUP(CONCATENATE(C$1,C239),'Formulario de Preguntas'!$C$2:$FN$165,4,FALSE),"")</f>
        <v/>
      </c>
      <c r="F239" s="25">
        <f>IF($B239='Formulario de Respuestas'!$D238,'Formulario de Respuestas'!$F238,"ES DIFERENTE")</f>
        <v>0</v>
      </c>
      <c r="G239" s="1" t="str">
        <f>IFERROR(VLOOKUP(CONCATENATE(F$1,F239),'Formulario de Preguntas'!$C$2:$FN$165,3,FALSE),"")</f>
        <v/>
      </c>
      <c r="H239" s="1" t="str">
        <f>IFERROR(VLOOKUP(CONCATENATE(F$1,F239),'Formulario de Preguntas'!$C$2:$FN$165,4,FALSE),"")</f>
        <v/>
      </c>
      <c r="I239" s="25">
        <f>IF($B239='Formulario de Respuestas'!$D238,'Formulario de Respuestas'!$G238,"ES DIFERENTE")</f>
        <v>0</v>
      </c>
      <c r="J239" s="1" t="str">
        <f>IFERROR(VLOOKUP(CONCATENATE(I$1,I239),'Formulario de Preguntas'!$C$10:$FN$165,3,FALSE),"")</f>
        <v/>
      </c>
      <c r="K239" s="1" t="str">
        <f>IFERROR(VLOOKUP(CONCATENATE(I$1,I239),'Formulario de Preguntas'!$C$10:$FN$165,4,FALSE),"")</f>
        <v/>
      </c>
      <c r="L239" s="25">
        <f>IF($B239='Formulario de Respuestas'!$D238,'Formulario de Respuestas'!$H238,"ES DIFERENTE")</f>
        <v>0</v>
      </c>
      <c r="M239" s="1" t="str">
        <f>IFERROR(VLOOKUP(CONCATENATE(L$1,L239),'Formulario de Preguntas'!$C$10:$FN$165,3,FALSE),"")</f>
        <v/>
      </c>
      <c r="N239" s="1" t="str">
        <f>IFERROR(VLOOKUP(CONCATENATE(L$1,L239),'Formulario de Preguntas'!$C$10:$FN$165,4,FALSE),"")</f>
        <v/>
      </c>
      <c r="O239" s="25">
        <f>IF($B239='Formulario de Respuestas'!$D238,'Formulario de Respuestas'!$I238,"ES DIFERENTE")</f>
        <v>0</v>
      </c>
      <c r="P239" s="1" t="str">
        <f>IFERROR(VLOOKUP(CONCATENATE(O$1,O239),'Formulario de Preguntas'!$C$10:$FN$165,3,FALSE),"")</f>
        <v/>
      </c>
      <c r="Q239" s="1" t="str">
        <f>IFERROR(VLOOKUP(CONCATENATE(O$1,O239),'Formulario de Preguntas'!$C$10:$FN$165,4,FALSE),"")</f>
        <v/>
      </c>
      <c r="R239" s="25">
        <f>IF($B239='Formulario de Respuestas'!$D238,'Formulario de Respuestas'!$J238,"ES DIFERENTE")</f>
        <v>0</v>
      </c>
      <c r="S239" s="1" t="str">
        <f>IFERROR(VLOOKUP(CONCATENATE(R$1,R239),'Formulario de Preguntas'!$C$10:$FN$165,3,FALSE),"")</f>
        <v/>
      </c>
      <c r="T239" s="1" t="str">
        <f>IFERROR(VLOOKUP(CONCATENATE(R$1,R239),'Formulario de Preguntas'!$C$10:$FN$165,4,FALSE),"")</f>
        <v/>
      </c>
      <c r="U239" s="25">
        <f>IF($B239='Formulario de Respuestas'!$D238,'Formulario de Respuestas'!$K238,"ES DIFERENTE")</f>
        <v>0</v>
      </c>
      <c r="V239" s="1" t="str">
        <f>IFERROR(VLOOKUP(CONCATENATE(U$1,U239),'Formulario de Preguntas'!$C$10:$FN$165,3,FALSE),"")</f>
        <v/>
      </c>
      <c r="W239" s="1" t="str">
        <f>IFERROR(VLOOKUP(CONCATENATE(U$1,U239),'Formulario de Preguntas'!$C$10:$FN$165,4,FALSE),"")</f>
        <v/>
      </c>
      <c r="X239" s="25">
        <f>IF($B239='Formulario de Respuestas'!$D238,'Formulario de Respuestas'!$L238,"ES DIFERENTE")</f>
        <v>0</v>
      </c>
      <c r="Y239" s="1" t="str">
        <f>IFERROR(VLOOKUP(CONCATENATE(X$1,X239),'Formulario de Preguntas'!$C$10:$FN$165,3,FALSE),"")</f>
        <v/>
      </c>
      <c r="Z239" s="1" t="str">
        <f>IFERROR(VLOOKUP(CONCATENATE(X$1,X239),'Formulario de Preguntas'!$C$10:$FN$165,4,FALSE),"")</f>
        <v/>
      </c>
      <c r="AA239" s="25">
        <f>IF($B239='Formulario de Respuestas'!$D238,'Formulario de Respuestas'!$M238,"ES DIFERENTE")</f>
        <v>0</v>
      </c>
      <c r="AB239" s="1" t="str">
        <f>IFERROR(VLOOKUP(CONCATENATE(AA$1,AA239),'Formulario de Preguntas'!$C$10:$FN$165,3,FALSE),"")</f>
        <v/>
      </c>
      <c r="AC239" s="1" t="str">
        <f>IFERROR(VLOOKUP(CONCATENATE(AA$1,AA239),'Formulario de Preguntas'!$C$10:$FN$165,4,FALSE),"")</f>
        <v/>
      </c>
      <c r="AD239" s="25">
        <f>IF($B239='Formulario de Respuestas'!$D238,'Formulario de Respuestas'!$N238,"ES DIFERENTE")</f>
        <v>0</v>
      </c>
      <c r="AE239" s="1" t="str">
        <f>IFERROR(VLOOKUP(CONCATENATE(AD$1,AD239),'Formulario de Preguntas'!$C$10:$FN$165,3,FALSE),"")</f>
        <v/>
      </c>
      <c r="AF239" s="1" t="str">
        <f>IFERROR(VLOOKUP(CONCATENATE(AD$1,AD239),'Formulario de Preguntas'!$C$10:$FN$165,4,FALSE),"")</f>
        <v/>
      </c>
      <c r="AG239" s="25">
        <f>IF($B239='Formulario de Respuestas'!$D238,'Formulario de Respuestas'!$O238,"ES DIFERENTE")</f>
        <v>0</v>
      </c>
      <c r="AH239" s="1" t="str">
        <f>IFERROR(VLOOKUP(CONCATENATE(AG$1,AG239),'Formulario de Preguntas'!$C$10:$FN$165,3,FALSE),"")</f>
        <v/>
      </c>
      <c r="AI239" s="1" t="str">
        <f>IFERROR(VLOOKUP(CONCATENATE(AG$1,AG239),'Formulario de Preguntas'!$C$10:$FN$165,4,FALSE),"")</f>
        <v/>
      </c>
      <c r="AJ239" s="25">
        <f>IF($B239='Formulario de Respuestas'!$D238,'Formulario de Respuestas'!$P238,"ES DIFERENTE")</f>
        <v>0</v>
      </c>
      <c r="AK239" s="1" t="str">
        <f>IFERROR(VLOOKUP(CONCATENATE(AJ$1,AJ239),'Formulario de Preguntas'!$C$10:$FN$165,3,FALSE),"")</f>
        <v/>
      </c>
      <c r="AL239" s="1" t="str">
        <f>IFERROR(VLOOKUP(CONCATENATE(AJ$1,AJ239),'Formulario de Preguntas'!$C$10:$FN$165,4,FALSE),"")</f>
        <v/>
      </c>
      <c r="AM239" s="25">
        <f>IF($B239='Formulario de Respuestas'!$D238,'Formulario de Respuestas'!$Q238,"ES DIFERENTE")</f>
        <v>0</v>
      </c>
      <c r="AN239" s="1" t="str">
        <f>IFERROR(VLOOKUP(CONCATENATE(AM$1,AM239),'Formulario de Preguntas'!$C$10:$FN$165,3,FALSE),"")</f>
        <v/>
      </c>
      <c r="AO239" s="1" t="str">
        <f>IFERROR(VLOOKUP(CONCATENATE(AM$1,AM239),'Formulario de Preguntas'!$C$10:$FN$165,4,FALSE),"")</f>
        <v/>
      </c>
      <c r="AP239" s="25">
        <f>IF($B239='Formulario de Respuestas'!$D238,'Formulario de Respuestas'!$R238,"ES DIFERENTE")</f>
        <v>0</v>
      </c>
      <c r="AQ239" s="1" t="str">
        <f>IFERROR(VLOOKUP(CONCATENATE(AP$1,AP239),'Formulario de Preguntas'!$C$10:$FN$165,3,FALSE),"")</f>
        <v/>
      </c>
      <c r="AR239" s="1" t="str">
        <f>IFERROR(VLOOKUP(CONCATENATE(AP$1,AP239),'Formulario de Preguntas'!$C$10:$FN$165,4,FALSE),"")</f>
        <v/>
      </c>
      <c r="AS239" s="25">
        <f>IF($B239='Formulario de Respuestas'!$D238,'Formulario de Respuestas'!$S238,"ES DIFERENTE")</f>
        <v>0</v>
      </c>
      <c r="AT239" s="1" t="str">
        <f>IFERROR(VLOOKUP(CONCATENATE(AS$1,AS239),'Formulario de Preguntas'!$C$10:$FN$165,3,FALSE),"")</f>
        <v/>
      </c>
      <c r="AU239" s="1" t="str">
        <f>IFERROR(VLOOKUP(CONCATENATE(AS$1,AS239),'Formulario de Preguntas'!$C$10:$FN$165,4,FALSE),"")</f>
        <v/>
      </c>
      <c r="AV239" s="25">
        <f>IF($B239='Formulario de Respuestas'!$D238,'Formulario de Respuestas'!$T238,"ES DIFERENTE")</f>
        <v>0</v>
      </c>
      <c r="AW239" s="1" t="str">
        <f>IFERROR(VLOOKUP(CONCATENATE(AV$1,AV239),'Formulario de Preguntas'!$C$10:$FN$165,3,FALSE),"")</f>
        <v/>
      </c>
      <c r="AX239" s="1" t="str">
        <f>IFERROR(VLOOKUP(CONCATENATE(AV$1,AV239),'Formulario de Preguntas'!$C$10:$FN$165,4,FALSE),"")</f>
        <v/>
      </c>
      <c r="AY239" s="25">
        <f>IF($B239='Formulario de Respuestas'!$D238,'Formulario de Respuestas'!$U238,"ES DIFERENTE")</f>
        <v>0</v>
      </c>
      <c r="AZ239" s="1" t="str">
        <f>IFERROR(VLOOKUP(CONCATENATE(AY$1,AY239),'Formulario de Preguntas'!$C$10:$FN$165,3,FALSE),"")</f>
        <v/>
      </c>
      <c r="BA239" s="1" t="str">
        <f>IFERROR(VLOOKUP(CONCATENATE(AY$1,AY239),'Formulario de Preguntas'!$C$10:$FN$165,4,FALSE),"")</f>
        <v/>
      </c>
      <c r="BB239" s="25">
        <f>IF($B239='Formulario de Respuestas'!$D238,'Formulario de Respuestas'!$V238,"ES DIFERENTE")</f>
        <v>0</v>
      </c>
      <c r="BC239" s="1" t="str">
        <f>IFERROR(VLOOKUP(CONCATENATE(BB$1,BB239),'Formulario de Preguntas'!$C$10:$FN$165,3,FALSE),"")</f>
        <v/>
      </c>
      <c r="BD239" s="1" t="str">
        <f>IFERROR(VLOOKUP(CONCATENATE(BB$1,BB239),'Formulario de Preguntas'!$C$10:$FN$165,4,FALSE),"")</f>
        <v/>
      </c>
      <c r="BE239" s="25">
        <f>IF($B239='Formulario de Respuestas'!$D238,'Formulario de Respuestas'!$W238,"ES DIFERENTE")</f>
        <v>0</v>
      </c>
      <c r="BF239" s="1" t="str">
        <f>IFERROR(VLOOKUP(CONCATENATE(BE$1,BE239),'Formulario de Preguntas'!$C$10:$FN$165,3,FALSE),"")</f>
        <v/>
      </c>
      <c r="BG239" s="1" t="str">
        <f>IFERROR(VLOOKUP(CONCATENATE(BE$1,BE239),'Formulario de Preguntas'!$C$10:$FN$165,4,FALSE),"")</f>
        <v/>
      </c>
      <c r="BH239" s="25">
        <f>IF($B239='Formulario de Respuestas'!$D238,'Formulario de Respuestas'!$X238,"ES DIFERENTE")</f>
        <v>0</v>
      </c>
      <c r="BI239" s="1" t="str">
        <f>IFERROR(VLOOKUP(CONCATENATE(BH$1,BH239),'Formulario de Preguntas'!$C$10:$FN$165,3,FALSE),"")</f>
        <v/>
      </c>
      <c r="BJ239" s="1" t="str">
        <f>IFERROR(VLOOKUP(CONCATENATE(BH$1,BH239),'Formulario de Preguntas'!$C$10:$FN$165,4,FALSE),"")</f>
        <v/>
      </c>
      <c r="BK239" s="25">
        <f>IF($B239='Formulario de Respuestas'!$D238,'Formulario de Respuestas'!$Y238,"ES DIFERENTE")</f>
        <v>0</v>
      </c>
      <c r="BL239" s="1" t="str">
        <f>IFERROR(VLOOKUP(CONCATENATE(BK$1,BK239),'Formulario de Preguntas'!$C$10:$FN$165,3,FALSE),"")</f>
        <v/>
      </c>
      <c r="BM239" s="1" t="str">
        <f>IFERROR(VLOOKUP(CONCATENATE(BK$1,BK239),'Formulario de Preguntas'!$C$10:$FN$165,4,FALSE),"")</f>
        <v/>
      </c>
      <c r="BN239" s="25">
        <f>IF($B239='Formulario de Respuestas'!$D238,'Formulario de Respuestas'!$Z238,"ES DIFERENTE")</f>
        <v>0</v>
      </c>
      <c r="BO239" s="1" t="str">
        <f>IFERROR(VLOOKUP(CONCATENATE(BN$1,BN239),'Formulario de Preguntas'!$C$10:$FN$165,3,FALSE),"")</f>
        <v/>
      </c>
      <c r="BP239" s="1" t="str">
        <f>IFERROR(VLOOKUP(CONCATENATE(BN$1,BN239),'Formulario de Preguntas'!$C$10:$FN$165,4,FALSE),"")</f>
        <v/>
      </c>
      <c r="BR239" s="1">
        <f t="shared" si="10"/>
        <v>0</v>
      </c>
      <c r="BS239" s="1">
        <f t="shared" si="11"/>
        <v>0.25</v>
      </c>
      <c r="BT239" s="1">
        <f t="shared" si="12"/>
        <v>0</v>
      </c>
      <c r="BU239" s="1">
        <f>COUNTIF('Formulario de Respuestas'!$E238:$Z238,"A")</f>
        <v>0</v>
      </c>
      <c r="BV239" s="1">
        <f>COUNTIF('Formulario de Respuestas'!$E238:$Z238,"B")</f>
        <v>0</v>
      </c>
      <c r="BW239" s="1">
        <f>COUNTIF('Formulario de Respuestas'!$E238:$Z238,"C")</f>
        <v>0</v>
      </c>
      <c r="BX239" s="1">
        <f>COUNTIF('Formulario de Respuestas'!$E238:$Z238,"D")</f>
        <v>0</v>
      </c>
      <c r="BY239" s="1">
        <f>COUNTIF('Formulario de Respuestas'!$E238:$Z238,"E (RESPUESTA ANULADA)")</f>
        <v>0</v>
      </c>
    </row>
    <row r="240" spans="1:77" x14ac:dyDescent="0.25">
      <c r="A240" s="1">
        <f>'Formulario de Respuestas'!C239</f>
        <v>0</v>
      </c>
      <c r="B240" s="1">
        <f>'Formulario de Respuestas'!D239</f>
        <v>0</v>
      </c>
      <c r="C240" s="25">
        <f>IF($B240='Formulario de Respuestas'!$D239,'Formulario de Respuestas'!$E239,"ES DIFERENTE")</f>
        <v>0</v>
      </c>
      <c r="D240" s="15" t="str">
        <f>IFERROR(VLOOKUP(CONCATENATE(C$1,C240),'Formulario de Preguntas'!$C$2:$FN$165,3,FALSE),"")</f>
        <v/>
      </c>
      <c r="E240" s="1" t="str">
        <f>IFERROR(VLOOKUP(CONCATENATE(C$1,C240),'Formulario de Preguntas'!$C$2:$FN$165,4,FALSE),"")</f>
        <v/>
      </c>
      <c r="F240" s="25">
        <f>IF($B240='Formulario de Respuestas'!$D239,'Formulario de Respuestas'!$F239,"ES DIFERENTE")</f>
        <v>0</v>
      </c>
      <c r="G240" s="1" t="str">
        <f>IFERROR(VLOOKUP(CONCATENATE(F$1,F240),'Formulario de Preguntas'!$C$2:$FN$165,3,FALSE),"")</f>
        <v/>
      </c>
      <c r="H240" s="1" t="str">
        <f>IFERROR(VLOOKUP(CONCATENATE(F$1,F240),'Formulario de Preguntas'!$C$2:$FN$165,4,FALSE),"")</f>
        <v/>
      </c>
      <c r="I240" s="25">
        <f>IF($B240='Formulario de Respuestas'!$D239,'Formulario de Respuestas'!$G239,"ES DIFERENTE")</f>
        <v>0</v>
      </c>
      <c r="J240" s="1" t="str">
        <f>IFERROR(VLOOKUP(CONCATENATE(I$1,I240),'Formulario de Preguntas'!$C$10:$FN$165,3,FALSE),"")</f>
        <v/>
      </c>
      <c r="K240" s="1" t="str">
        <f>IFERROR(VLOOKUP(CONCATENATE(I$1,I240),'Formulario de Preguntas'!$C$10:$FN$165,4,FALSE),"")</f>
        <v/>
      </c>
      <c r="L240" s="25">
        <f>IF($B240='Formulario de Respuestas'!$D239,'Formulario de Respuestas'!$H239,"ES DIFERENTE")</f>
        <v>0</v>
      </c>
      <c r="M240" s="1" t="str">
        <f>IFERROR(VLOOKUP(CONCATENATE(L$1,L240),'Formulario de Preguntas'!$C$10:$FN$165,3,FALSE),"")</f>
        <v/>
      </c>
      <c r="N240" s="1" t="str">
        <f>IFERROR(VLOOKUP(CONCATENATE(L$1,L240),'Formulario de Preguntas'!$C$10:$FN$165,4,FALSE),"")</f>
        <v/>
      </c>
      <c r="O240" s="25">
        <f>IF($B240='Formulario de Respuestas'!$D239,'Formulario de Respuestas'!$I239,"ES DIFERENTE")</f>
        <v>0</v>
      </c>
      <c r="P240" s="1" t="str">
        <f>IFERROR(VLOOKUP(CONCATENATE(O$1,O240),'Formulario de Preguntas'!$C$10:$FN$165,3,FALSE),"")</f>
        <v/>
      </c>
      <c r="Q240" s="1" t="str">
        <f>IFERROR(VLOOKUP(CONCATENATE(O$1,O240),'Formulario de Preguntas'!$C$10:$FN$165,4,FALSE),"")</f>
        <v/>
      </c>
      <c r="R240" s="25">
        <f>IF($B240='Formulario de Respuestas'!$D239,'Formulario de Respuestas'!$J239,"ES DIFERENTE")</f>
        <v>0</v>
      </c>
      <c r="S240" s="1" t="str">
        <f>IFERROR(VLOOKUP(CONCATENATE(R$1,R240),'Formulario de Preguntas'!$C$10:$FN$165,3,FALSE),"")</f>
        <v/>
      </c>
      <c r="T240" s="1" t="str">
        <f>IFERROR(VLOOKUP(CONCATENATE(R$1,R240),'Formulario de Preguntas'!$C$10:$FN$165,4,FALSE),"")</f>
        <v/>
      </c>
      <c r="U240" s="25">
        <f>IF($B240='Formulario de Respuestas'!$D239,'Formulario de Respuestas'!$K239,"ES DIFERENTE")</f>
        <v>0</v>
      </c>
      <c r="V240" s="1" t="str">
        <f>IFERROR(VLOOKUP(CONCATENATE(U$1,U240),'Formulario de Preguntas'!$C$10:$FN$165,3,FALSE),"")</f>
        <v/>
      </c>
      <c r="W240" s="1" t="str">
        <f>IFERROR(VLOOKUP(CONCATENATE(U$1,U240),'Formulario de Preguntas'!$C$10:$FN$165,4,FALSE),"")</f>
        <v/>
      </c>
      <c r="X240" s="25">
        <f>IF($B240='Formulario de Respuestas'!$D239,'Formulario de Respuestas'!$L239,"ES DIFERENTE")</f>
        <v>0</v>
      </c>
      <c r="Y240" s="1" t="str">
        <f>IFERROR(VLOOKUP(CONCATENATE(X$1,X240),'Formulario de Preguntas'!$C$10:$FN$165,3,FALSE),"")</f>
        <v/>
      </c>
      <c r="Z240" s="1" t="str">
        <f>IFERROR(VLOOKUP(CONCATENATE(X$1,X240),'Formulario de Preguntas'!$C$10:$FN$165,4,FALSE),"")</f>
        <v/>
      </c>
      <c r="AA240" s="25">
        <f>IF($B240='Formulario de Respuestas'!$D239,'Formulario de Respuestas'!$M239,"ES DIFERENTE")</f>
        <v>0</v>
      </c>
      <c r="AB240" s="1" t="str">
        <f>IFERROR(VLOOKUP(CONCATENATE(AA$1,AA240),'Formulario de Preguntas'!$C$10:$FN$165,3,FALSE),"")</f>
        <v/>
      </c>
      <c r="AC240" s="1" t="str">
        <f>IFERROR(VLOOKUP(CONCATENATE(AA$1,AA240),'Formulario de Preguntas'!$C$10:$FN$165,4,FALSE),"")</f>
        <v/>
      </c>
      <c r="AD240" s="25">
        <f>IF($B240='Formulario de Respuestas'!$D239,'Formulario de Respuestas'!$N239,"ES DIFERENTE")</f>
        <v>0</v>
      </c>
      <c r="AE240" s="1" t="str">
        <f>IFERROR(VLOOKUP(CONCATENATE(AD$1,AD240),'Formulario de Preguntas'!$C$10:$FN$165,3,FALSE),"")</f>
        <v/>
      </c>
      <c r="AF240" s="1" t="str">
        <f>IFERROR(VLOOKUP(CONCATENATE(AD$1,AD240),'Formulario de Preguntas'!$C$10:$FN$165,4,FALSE),"")</f>
        <v/>
      </c>
      <c r="AG240" s="25">
        <f>IF($B240='Formulario de Respuestas'!$D239,'Formulario de Respuestas'!$O239,"ES DIFERENTE")</f>
        <v>0</v>
      </c>
      <c r="AH240" s="1" t="str">
        <f>IFERROR(VLOOKUP(CONCATENATE(AG$1,AG240),'Formulario de Preguntas'!$C$10:$FN$165,3,FALSE),"")</f>
        <v/>
      </c>
      <c r="AI240" s="1" t="str">
        <f>IFERROR(VLOOKUP(CONCATENATE(AG$1,AG240),'Formulario de Preguntas'!$C$10:$FN$165,4,FALSE),"")</f>
        <v/>
      </c>
      <c r="AJ240" s="25">
        <f>IF($B240='Formulario de Respuestas'!$D239,'Formulario de Respuestas'!$P239,"ES DIFERENTE")</f>
        <v>0</v>
      </c>
      <c r="AK240" s="1" t="str">
        <f>IFERROR(VLOOKUP(CONCATENATE(AJ$1,AJ240),'Formulario de Preguntas'!$C$10:$FN$165,3,FALSE),"")</f>
        <v/>
      </c>
      <c r="AL240" s="1" t="str">
        <f>IFERROR(VLOOKUP(CONCATENATE(AJ$1,AJ240),'Formulario de Preguntas'!$C$10:$FN$165,4,FALSE),"")</f>
        <v/>
      </c>
      <c r="AM240" s="25">
        <f>IF($B240='Formulario de Respuestas'!$D239,'Formulario de Respuestas'!$Q239,"ES DIFERENTE")</f>
        <v>0</v>
      </c>
      <c r="AN240" s="1" t="str">
        <f>IFERROR(VLOOKUP(CONCATENATE(AM$1,AM240),'Formulario de Preguntas'!$C$10:$FN$165,3,FALSE),"")</f>
        <v/>
      </c>
      <c r="AO240" s="1" t="str">
        <f>IFERROR(VLOOKUP(CONCATENATE(AM$1,AM240),'Formulario de Preguntas'!$C$10:$FN$165,4,FALSE),"")</f>
        <v/>
      </c>
      <c r="AP240" s="25">
        <f>IF($B240='Formulario de Respuestas'!$D239,'Formulario de Respuestas'!$R239,"ES DIFERENTE")</f>
        <v>0</v>
      </c>
      <c r="AQ240" s="1" t="str">
        <f>IFERROR(VLOOKUP(CONCATENATE(AP$1,AP240),'Formulario de Preguntas'!$C$10:$FN$165,3,FALSE),"")</f>
        <v/>
      </c>
      <c r="AR240" s="1" t="str">
        <f>IFERROR(VLOOKUP(CONCATENATE(AP$1,AP240),'Formulario de Preguntas'!$C$10:$FN$165,4,FALSE),"")</f>
        <v/>
      </c>
      <c r="AS240" s="25">
        <f>IF($B240='Formulario de Respuestas'!$D239,'Formulario de Respuestas'!$S239,"ES DIFERENTE")</f>
        <v>0</v>
      </c>
      <c r="AT240" s="1" t="str">
        <f>IFERROR(VLOOKUP(CONCATENATE(AS$1,AS240),'Formulario de Preguntas'!$C$10:$FN$165,3,FALSE),"")</f>
        <v/>
      </c>
      <c r="AU240" s="1" t="str">
        <f>IFERROR(VLOOKUP(CONCATENATE(AS$1,AS240),'Formulario de Preguntas'!$C$10:$FN$165,4,FALSE),"")</f>
        <v/>
      </c>
      <c r="AV240" s="25">
        <f>IF($B240='Formulario de Respuestas'!$D239,'Formulario de Respuestas'!$T239,"ES DIFERENTE")</f>
        <v>0</v>
      </c>
      <c r="AW240" s="1" t="str">
        <f>IFERROR(VLOOKUP(CONCATENATE(AV$1,AV240),'Formulario de Preguntas'!$C$10:$FN$165,3,FALSE),"")</f>
        <v/>
      </c>
      <c r="AX240" s="1" t="str">
        <f>IFERROR(VLOOKUP(CONCATENATE(AV$1,AV240),'Formulario de Preguntas'!$C$10:$FN$165,4,FALSE),"")</f>
        <v/>
      </c>
      <c r="AY240" s="25">
        <f>IF($B240='Formulario de Respuestas'!$D239,'Formulario de Respuestas'!$U239,"ES DIFERENTE")</f>
        <v>0</v>
      </c>
      <c r="AZ240" s="1" t="str">
        <f>IFERROR(VLOOKUP(CONCATENATE(AY$1,AY240),'Formulario de Preguntas'!$C$10:$FN$165,3,FALSE),"")</f>
        <v/>
      </c>
      <c r="BA240" s="1" t="str">
        <f>IFERROR(VLOOKUP(CONCATENATE(AY$1,AY240),'Formulario de Preguntas'!$C$10:$FN$165,4,FALSE),"")</f>
        <v/>
      </c>
      <c r="BB240" s="25">
        <f>IF($B240='Formulario de Respuestas'!$D239,'Formulario de Respuestas'!$V239,"ES DIFERENTE")</f>
        <v>0</v>
      </c>
      <c r="BC240" s="1" t="str">
        <f>IFERROR(VLOOKUP(CONCATENATE(BB$1,BB240),'Formulario de Preguntas'!$C$10:$FN$165,3,FALSE),"")</f>
        <v/>
      </c>
      <c r="BD240" s="1" t="str">
        <f>IFERROR(VLOOKUP(CONCATENATE(BB$1,BB240),'Formulario de Preguntas'!$C$10:$FN$165,4,FALSE),"")</f>
        <v/>
      </c>
      <c r="BE240" s="25">
        <f>IF($B240='Formulario de Respuestas'!$D239,'Formulario de Respuestas'!$W239,"ES DIFERENTE")</f>
        <v>0</v>
      </c>
      <c r="BF240" s="1" t="str">
        <f>IFERROR(VLOOKUP(CONCATENATE(BE$1,BE240),'Formulario de Preguntas'!$C$10:$FN$165,3,FALSE),"")</f>
        <v/>
      </c>
      <c r="BG240" s="1" t="str">
        <f>IFERROR(VLOOKUP(CONCATENATE(BE$1,BE240),'Formulario de Preguntas'!$C$10:$FN$165,4,FALSE),"")</f>
        <v/>
      </c>
      <c r="BH240" s="25">
        <f>IF($B240='Formulario de Respuestas'!$D239,'Formulario de Respuestas'!$X239,"ES DIFERENTE")</f>
        <v>0</v>
      </c>
      <c r="BI240" s="1" t="str">
        <f>IFERROR(VLOOKUP(CONCATENATE(BH$1,BH240),'Formulario de Preguntas'!$C$10:$FN$165,3,FALSE),"")</f>
        <v/>
      </c>
      <c r="BJ240" s="1" t="str">
        <f>IFERROR(VLOOKUP(CONCATENATE(BH$1,BH240),'Formulario de Preguntas'!$C$10:$FN$165,4,FALSE),"")</f>
        <v/>
      </c>
      <c r="BK240" s="25">
        <f>IF($B240='Formulario de Respuestas'!$D239,'Formulario de Respuestas'!$Y239,"ES DIFERENTE")</f>
        <v>0</v>
      </c>
      <c r="BL240" s="1" t="str">
        <f>IFERROR(VLOOKUP(CONCATENATE(BK$1,BK240),'Formulario de Preguntas'!$C$10:$FN$165,3,FALSE),"")</f>
        <v/>
      </c>
      <c r="BM240" s="1" t="str">
        <f>IFERROR(VLOOKUP(CONCATENATE(BK$1,BK240),'Formulario de Preguntas'!$C$10:$FN$165,4,FALSE),"")</f>
        <v/>
      </c>
      <c r="BN240" s="25">
        <f>IF($B240='Formulario de Respuestas'!$D239,'Formulario de Respuestas'!$Z239,"ES DIFERENTE")</f>
        <v>0</v>
      </c>
      <c r="BO240" s="1" t="str">
        <f>IFERROR(VLOOKUP(CONCATENATE(BN$1,BN240),'Formulario de Preguntas'!$C$10:$FN$165,3,FALSE),"")</f>
        <v/>
      </c>
      <c r="BP240" s="1" t="str">
        <f>IFERROR(VLOOKUP(CONCATENATE(BN$1,BN240),'Formulario de Preguntas'!$C$10:$FN$165,4,FALSE),"")</f>
        <v/>
      </c>
      <c r="BR240" s="1">
        <f t="shared" si="10"/>
        <v>0</v>
      </c>
      <c r="BS240" s="1">
        <f t="shared" si="11"/>
        <v>0.25</v>
      </c>
      <c r="BT240" s="1">
        <f t="shared" si="12"/>
        <v>0</v>
      </c>
      <c r="BU240" s="1">
        <f>COUNTIF('Formulario de Respuestas'!$E239:$Z239,"A")</f>
        <v>0</v>
      </c>
      <c r="BV240" s="1">
        <f>COUNTIF('Formulario de Respuestas'!$E239:$Z239,"B")</f>
        <v>0</v>
      </c>
      <c r="BW240" s="1">
        <f>COUNTIF('Formulario de Respuestas'!$E239:$Z239,"C")</f>
        <v>0</v>
      </c>
      <c r="BX240" s="1">
        <f>COUNTIF('Formulario de Respuestas'!$E239:$Z239,"D")</f>
        <v>0</v>
      </c>
      <c r="BY240" s="1">
        <f>COUNTIF('Formulario de Respuestas'!$E239:$Z239,"E (RESPUESTA ANULADA)")</f>
        <v>0</v>
      </c>
    </row>
    <row r="241" spans="1:77" x14ac:dyDescent="0.25">
      <c r="A241" s="1">
        <f>'Formulario de Respuestas'!C240</f>
        <v>0</v>
      </c>
      <c r="B241" s="1">
        <f>'Formulario de Respuestas'!D240</f>
        <v>0</v>
      </c>
      <c r="C241" s="25">
        <f>IF($B241='Formulario de Respuestas'!$D240,'Formulario de Respuestas'!$E240,"ES DIFERENTE")</f>
        <v>0</v>
      </c>
      <c r="D241" s="15" t="str">
        <f>IFERROR(VLOOKUP(CONCATENATE(C$1,C241),'Formulario de Preguntas'!$C$2:$FN$165,3,FALSE),"")</f>
        <v/>
      </c>
      <c r="E241" s="1" t="str">
        <f>IFERROR(VLOOKUP(CONCATENATE(C$1,C241),'Formulario de Preguntas'!$C$2:$FN$165,4,FALSE),"")</f>
        <v/>
      </c>
      <c r="F241" s="25">
        <f>IF($B241='Formulario de Respuestas'!$D240,'Formulario de Respuestas'!$F240,"ES DIFERENTE")</f>
        <v>0</v>
      </c>
      <c r="G241" s="1" t="str">
        <f>IFERROR(VLOOKUP(CONCATENATE(F$1,F241),'Formulario de Preguntas'!$C$2:$FN$165,3,FALSE),"")</f>
        <v/>
      </c>
      <c r="H241" s="1" t="str">
        <f>IFERROR(VLOOKUP(CONCATENATE(F$1,F241),'Formulario de Preguntas'!$C$2:$FN$165,4,FALSE),"")</f>
        <v/>
      </c>
      <c r="I241" s="25">
        <f>IF($B241='Formulario de Respuestas'!$D240,'Formulario de Respuestas'!$G240,"ES DIFERENTE")</f>
        <v>0</v>
      </c>
      <c r="J241" s="1" t="str">
        <f>IFERROR(VLOOKUP(CONCATENATE(I$1,I241),'Formulario de Preguntas'!$C$10:$FN$165,3,FALSE),"")</f>
        <v/>
      </c>
      <c r="K241" s="1" t="str">
        <f>IFERROR(VLOOKUP(CONCATENATE(I$1,I241),'Formulario de Preguntas'!$C$10:$FN$165,4,FALSE),"")</f>
        <v/>
      </c>
      <c r="L241" s="25">
        <f>IF($B241='Formulario de Respuestas'!$D240,'Formulario de Respuestas'!$H240,"ES DIFERENTE")</f>
        <v>0</v>
      </c>
      <c r="M241" s="1" t="str">
        <f>IFERROR(VLOOKUP(CONCATENATE(L$1,L241),'Formulario de Preguntas'!$C$10:$FN$165,3,FALSE),"")</f>
        <v/>
      </c>
      <c r="N241" s="1" t="str">
        <f>IFERROR(VLOOKUP(CONCATENATE(L$1,L241),'Formulario de Preguntas'!$C$10:$FN$165,4,FALSE),"")</f>
        <v/>
      </c>
      <c r="O241" s="25">
        <f>IF($B241='Formulario de Respuestas'!$D240,'Formulario de Respuestas'!$I240,"ES DIFERENTE")</f>
        <v>0</v>
      </c>
      <c r="P241" s="1" t="str">
        <f>IFERROR(VLOOKUP(CONCATENATE(O$1,O241),'Formulario de Preguntas'!$C$10:$FN$165,3,FALSE),"")</f>
        <v/>
      </c>
      <c r="Q241" s="1" t="str">
        <f>IFERROR(VLOOKUP(CONCATENATE(O$1,O241),'Formulario de Preguntas'!$C$10:$FN$165,4,FALSE),"")</f>
        <v/>
      </c>
      <c r="R241" s="25">
        <f>IF($B241='Formulario de Respuestas'!$D240,'Formulario de Respuestas'!$J240,"ES DIFERENTE")</f>
        <v>0</v>
      </c>
      <c r="S241" s="1" t="str">
        <f>IFERROR(VLOOKUP(CONCATENATE(R$1,R241),'Formulario de Preguntas'!$C$10:$FN$165,3,FALSE),"")</f>
        <v/>
      </c>
      <c r="T241" s="1" t="str">
        <f>IFERROR(VLOOKUP(CONCATENATE(R$1,R241),'Formulario de Preguntas'!$C$10:$FN$165,4,FALSE),"")</f>
        <v/>
      </c>
      <c r="U241" s="25">
        <f>IF($B241='Formulario de Respuestas'!$D240,'Formulario de Respuestas'!$K240,"ES DIFERENTE")</f>
        <v>0</v>
      </c>
      <c r="V241" s="1" t="str">
        <f>IFERROR(VLOOKUP(CONCATENATE(U$1,U241),'Formulario de Preguntas'!$C$10:$FN$165,3,FALSE),"")</f>
        <v/>
      </c>
      <c r="W241" s="1" t="str">
        <f>IFERROR(VLOOKUP(CONCATENATE(U$1,U241),'Formulario de Preguntas'!$C$10:$FN$165,4,FALSE),"")</f>
        <v/>
      </c>
      <c r="X241" s="25">
        <f>IF($B241='Formulario de Respuestas'!$D240,'Formulario de Respuestas'!$L240,"ES DIFERENTE")</f>
        <v>0</v>
      </c>
      <c r="Y241" s="1" t="str">
        <f>IFERROR(VLOOKUP(CONCATENATE(X$1,X241),'Formulario de Preguntas'!$C$10:$FN$165,3,FALSE),"")</f>
        <v/>
      </c>
      <c r="Z241" s="1" t="str">
        <f>IFERROR(VLOOKUP(CONCATENATE(X$1,X241),'Formulario de Preguntas'!$C$10:$FN$165,4,FALSE),"")</f>
        <v/>
      </c>
      <c r="AA241" s="25">
        <f>IF($B241='Formulario de Respuestas'!$D240,'Formulario de Respuestas'!$M240,"ES DIFERENTE")</f>
        <v>0</v>
      </c>
      <c r="AB241" s="1" t="str">
        <f>IFERROR(VLOOKUP(CONCATENATE(AA$1,AA241),'Formulario de Preguntas'!$C$10:$FN$165,3,FALSE),"")</f>
        <v/>
      </c>
      <c r="AC241" s="1" t="str">
        <f>IFERROR(VLOOKUP(CONCATENATE(AA$1,AA241),'Formulario de Preguntas'!$C$10:$FN$165,4,FALSE),"")</f>
        <v/>
      </c>
      <c r="AD241" s="25">
        <f>IF($B241='Formulario de Respuestas'!$D240,'Formulario de Respuestas'!$N240,"ES DIFERENTE")</f>
        <v>0</v>
      </c>
      <c r="AE241" s="1" t="str">
        <f>IFERROR(VLOOKUP(CONCATENATE(AD$1,AD241),'Formulario de Preguntas'!$C$10:$FN$165,3,FALSE),"")</f>
        <v/>
      </c>
      <c r="AF241" s="1" t="str">
        <f>IFERROR(VLOOKUP(CONCATENATE(AD$1,AD241),'Formulario de Preguntas'!$C$10:$FN$165,4,FALSE),"")</f>
        <v/>
      </c>
      <c r="AG241" s="25">
        <f>IF($B241='Formulario de Respuestas'!$D240,'Formulario de Respuestas'!$O240,"ES DIFERENTE")</f>
        <v>0</v>
      </c>
      <c r="AH241" s="1" t="str">
        <f>IFERROR(VLOOKUP(CONCATENATE(AG$1,AG241),'Formulario de Preguntas'!$C$10:$FN$165,3,FALSE),"")</f>
        <v/>
      </c>
      <c r="AI241" s="1" t="str">
        <f>IFERROR(VLOOKUP(CONCATENATE(AG$1,AG241),'Formulario de Preguntas'!$C$10:$FN$165,4,FALSE),"")</f>
        <v/>
      </c>
      <c r="AJ241" s="25">
        <f>IF($B241='Formulario de Respuestas'!$D240,'Formulario de Respuestas'!$P240,"ES DIFERENTE")</f>
        <v>0</v>
      </c>
      <c r="AK241" s="1" t="str">
        <f>IFERROR(VLOOKUP(CONCATENATE(AJ$1,AJ241),'Formulario de Preguntas'!$C$10:$FN$165,3,FALSE),"")</f>
        <v/>
      </c>
      <c r="AL241" s="1" t="str">
        <f>IFERROR(VLOOKUP(CONCATENATE(AJ$1,AJ241),'Formulario de Preguntas'!$C$10:$FN$165,4,FALSE),"")</f>
        <v/>
      </c>
      <c r="AM241" s="25">
        <f>IF($B241='Formulario de Respuestas'!$D240,'Formulario de Respuestas'!$Q240,"ES DIFERENTE")</f>
        <v>0</v>
      </c>
      <c r="AN241" s="1" t="str">
        <f>IFERROR(VLOOKUP(CONCATENATE(AM$1,AM241),'Formulario de Preguntas'!$C$10:$FN$165,3,FALSE),"")</f>
        <v/>
      </c>
      <c r="AO241" s="1" t="str">
        <f>IFERROR(VLOOKUP(CONCATENATE(AM$1,AM241),'Formulario de Preguntas'!$C$10:$FN$165,4,FALSE),"")</f>
        <v/>
      </c>
      <c r="AP241" s="25">
        <f>IF($B241='Formulario de Respuestas'!$D240,'Formulario de Respuestas'!$R240,"ES DIFERENTE")</f>
        <v>0</v>
      </c>
      <c r="AQ241" s="1" t="str">
        <f>IFERROR(VLOOKUP(CONCATENATE(AP$1,AP241),'Formulario de Preguntas'!$C$10:$FN$165,3,FALSE),"")</f>
        <v/>
      </c>
      <c r="AR241" s="1" t="str">
        <f>IFERROR(VLOOKUP(CONCATENATE(AP$1,AP241),'Formulario de Preguntas'!$C$10:$FN$165,4,FALSE),"")</f>
        <v/>
      </c>
      <c r="AS241" s="25">
        <f>IF($B241='Formulario de Respuestas'!$D240,'Formulario de Respuestas'!$S240,"ES DIFERENTE")</f>
        <v>0</v>
      </c>
      <c r="AT241" s="1" t="str">
        <f>IFERROR(VLOOKUP(CONCATENATE(AS$1,AS241),'Formulario de Preguntas'!$C$10:$FN$165,3,FALSE),"")</f>
        <v/>
      </c>
      <c r="AU241" s="1" t="str">
        <f>IFERROR(VLOOKUP(CONCATENATE(AS$1,AS241),'Formulario de Preguntas'!$C$10:$FN$165,4,FALSE),"")</f>
        <v/>
      </c>
      <c r="AV241" s="25">
        <f>IF($B241='Formulario de Respuestas'!$D240,'Formulario de Respuestas'!$T240,"ES DIFERENTE")</f>
        <v>0</v>
      </c>
      <c r="AW241" s="1" t="str">
        <f>IFERROR(VLOOKUP(CONCATENATE(AV$1,AV241),'Formulario de Preguntas'!$C$10:$FN$165,3,FALSE),"")</f>
        <v/>
      </c>
      <c r="AX241" s="1" t="str">
        <f>IFERROR(VLOOKUP(CONCATENATE(AV$1,AV241),'Formulario de Preguntas'!$C$10:$FN$165,4,FALSE),"")</f>
        <v/>
      </c>
      <c r="AY241" s="25">
        <f>IF($B241='Formulario de Respuestas'!$D240,'Formulario de Respuestas'!$U240,"ES DIFERENTE")</f>
        <v>0</v>
      </c>
      <c r="AZ241" s="1" t="str">
        <f>IFERROR(VLOOKUP(CONCATENATE(AY$1,AY241),'Formulario de Preguntas'!$C$10:$FN$165,3,FALSE),"")</f>
        <v/>
      </c>
      <c r="BA241" s="1" t="str">
        <f>IFERROR(VLOOKUP(CONCATENATE(AY$1,AY241),'Formulario de Preguntas'!$C$10:$FN$165,4,FALSE),"")</f>
        <v/>
      </c>
      <c r="BB241" s="25">
        <f>IF($B241='Formulario de Respuestas'!$D240,'Formulario de Respuestas'!$V240,"ES DIFERENTE")</f>
        <v>0</v>
      </c>
      <c r="BC241" s="1" t="str">
        <f>IFERROR(VLOOKUP(CONCATENATE(BB$1,BB241),'Formulario de Preguntas'!$C$10:$FN$165,3,FALSE),"")</f>
        <v/>
      </c>
      <c r="BD241" s="1" t="str">
        <f>IFERROR(VLOOKUP(CONCATENATE(BB$1,BB241),'Formulario de Preguntas'!$C$10:$FN$165,4,FALSE),"")</f>
        <v/>
      </c>
      <c r="BE241" s="25">
        <f>IF($B241='Formulario de Respuestas'!$D240,'Formulario de Respuestas'!$W240,"ES DIFERENTE")</f>
        <v>0</v>
      </c>
      <c r="BF241" s="1" t="str">
        <f>IFERROR(VLOOKUP(CONCATENATE(BE$1,BE241),'Formulario de Preguntas'!$C$10:$FN$165,3,FALSE),"")</f>
        <v/>
      </c>
      <c r="BG241" s="1" t="str">
        <f>IFERROR(VLOOKUP(CONCATENATE(BE$1,BE241),'Formulario de Preguntas'!$C$10:$FN$165,4,FALSE),"")</f>
        <v/>
      </c>
      <c r="BH241" s="25">
        <f>IF($B241='Formulario de Respuestas'!$D240,'Formulario de Respuestas'!$X240,"ES DIFERENTE")</f>
        <v>0</v>
      </c>
      <c r="BI241" s="1" t="str">
        <f>IFERROR(VLOOKUP(CONCATENATE(BH$1,BH241),'Formulario de Preguntas'!$C$10:$FN$165,3,FALSE),"")</f>
        <v/>
      </c>
      <c r="BJ241" s="1" t="str">
        <f>IFERROR(VLOOKUP(CONCATENATE(BH$1,BH241),'Formulario de Preguntas'!$C$10:$FN$165,4,FALSE),"")</f>
        <v/>
      </c>
      <c r="BK241" s="25">
        <f>IF($B241='Formulario de Respuestas'!$D240,'Formulario de Respuestas'!$Y240,"ES DIFERENTE")</f>
        <v>0</v>
      </c>
      <c r="BL241" s="1" t="str">
        <f>IFERROR(VLOOKUP(CONCATENATE(BK$1,BK241),'Formulario de Preguntas'!$C$10:$FN$165,3,FALSE),"")</f>
        <v/>
      </c>
      <c r="BM241" s="1" t="str">
        <f>IFERROR(VLOOKUP(CONCATENATE(BK$1,BK241),'Formulario de Preguntas'!$C$10:$FN$165,4,FALSE),"")</f>
        <v/>
      </c>
      <c r="BN241" s="25">
        <f>IF($B241='Formulario de Respuestas'!$D240,'Formulario de Respuestas'!$Z240,"ES DIFERENTE")</f>
        <v>0</v>
      </c>
      <c r="BO241" s="1" t="str">
        <f>IFERROR(VLOOKUP(CONCATENATE(BN$1,BN241),'Formulario de Preguntas'!$C$10:$FN$165,3,FALSE),"")</f>
        <v/>
      </c>
      <c r="BP241" s="1" t="str">
        <f>IFERROR(VLOOKUP(CONCATENATE(BN$1,BN241),'Formulario de Preguntas'!$C$10:$FN$165,4,FALSE),"")</f>
        <v/>
      </c>
      <c r="BR241" s="1">
        <f t="shared" si="10"/>
        <v>0</v>
      </c>
      <c r="BS241" s="1">
        <f t="shared" si="11"/>
        <v>0.25</v>
      </c>
      <c r="BT241" s="1">
        <f t="shared" si="12"/>
        <v>0</v>
      </c>
      <c r="BU241" s="1">
        <f>COUNTIF('Formulario de Respuestas'!$E240:$Z240,"A")</f>
        <v>0</v>
      </c>
      <c r="BV241" s="1">
        <f>COUNTIF('Formulario de Respuestas'!$E240:$Z240,"B")</f>
        <v>0</v>
      </c>
      <c r="BW241" s="1">
        <f>COUNTIF('Formulario de Respuestas'!$E240:$Z240,"C")</f>
        <v>0</v>
      </c>
      <c r="BX241" s="1">
        <f>COUNTIF('Formulario de Respuestas'!$E240:$Z240,"D")</f>
        <v>0</v>
      </c>
      <c r="BY241" s="1">
        <f>COUNTIF('Formulario de Respuestas'!$E240:$Z240,"E (RESPUESTA ANULADA)")</f>
        <v>0</v>
      </c>
    </row>
    <row r="242" spans="1:77" x14ac:dyDescent="0.25">
      <c r="A242" s="1">
        <f>'Formulario de Respuestas'!C241</f>
        <v>0</v>
      </c>
      <c r="B242" s="1">
        <f>'Formulario de Respuestas'!D241</f>
        <v>0</v>
      </c>
      <c r="C242" s="25">
        <f>IF($B242='Formulario de Respuestas'!$D241,'Formulario de Respuestas'!$E241,"ES DIFERENTE")</f>
        <v>0</v>
      </c>
      <c r="D242" s="15" t="str">
        <f>IFERROR(VLOOKUP(CONCATENATE(C$1,C242),'Formulario de Preguntas'!$C$2:$FN$165,3,FALSE),"")</f>
        <v/>
      </c>
      <c r="E242" s="1" t="str">
        <f>IFERROR(VLOOKUP(CONCATENATE(C$1,C242),'Formulario de Preguntas'!$C$2:$FN$165,4,FALSE),"")</f>
        <v/>
      </c>
      <c r="F242" s="25">
        <f>IF($B242='Formulario de Respuestas'!$D241,'Formulario de Respuestas'!$F241,"ES DIFERENTE")</f>
        <v>0</v>
      </c>
      <c r="G242" s="1" t="str">
        <f>IFERROR(VLOOKUP(CONCATENATE(F$1,F242),'Formulario de Preguntas'!$C$2:$FN$165,3,FALSE),"")</f>
        <v/>
      </c>
      <c r="H242" s="1" t="str">
        <f>IFERROR(VLOOKUP(CONCATENATE(F$1,F242),'Formulario de Preguntas'!$C$2:$FN$165,4,FALSE),"")</f>
        <v/>
      </c>
      <c r="I242" s="25">
        <f>IF($B242='Formulario de Respuestas'!$D241,'Formulario de Respuestas'!$G241,"ES DIFERENTE")</f>
        <v>0</v>
      </c>
      <c r="J242" s="1" t="str">
        <f>IFERROR(VLOOKUP(CONCATENATE(I$1,I242),'Formulario de Preguntas'!$C$10:$FN$165,3,FALSE),"")</f>
        <v/>
      </c>
      <c r="K242" s="1" t="str">
        <f>IFERROR(VLOOKUP(CONCATENATE(I$1,I242),'Formulario de Preguntas'!$C$10:$FN$165,4,FALSE),"")</f>
        <v/>
      </c>
      <c r="L242" s="25">
        <f>IF($B242='Formulario de Respuestas'!$D241,'Formulario de Respuestas'!$H241,"ES DIFERENTE")</f>
        <v>0</v>
      </c>
      <c r="M242" s="1" t="str">
        <f>IFERROR(VLOOKUP(CONCATENATE(L$1,L242),'Formulario de Preguntas'!$C$10:$FN$165,3,FALSE),"")</f>
        <v/>
      </c>
      <c r="N242" s="1" t="str">
        <f>IFERROR(VLOOKUP(CONCATENATE(L$1,L242),'Formulario de Preguntas'!$C$10:$FN$165,4,FALSE),"")</f>
        <v/>
      </c>
      <c r="O242" s="25">
        <f>IF($B242='Formulario de Respuestas'!$D241,'Formulario de Respuestas'!$I241,"ES DIFERENTE")</f>
        <v>0</v>
      </c>
      <c r="P242" s="1" t="str">
        <f>IFERROR(VLOOKUP(CONCATENATE(O$1,O242),'Formulario de Preguntas'!$C$10:$FN$165,3,FALSE),"")</f>
        <v/>
      </c>
      <c r="Q242" s="1" t="str">
        <f>IFERROR(VLOOKUP(CONCATENATE(O$1,O242),'Formulario de Preguntas'!$C$10:$FN$165,4,FALSE),"")</f>
        <v/>
      </c>
      <c r="R242" s="25">
        <f>IF($B242='Formulario de Respuestas'!$D241,'Formulario de Respuestas'!$J241,"ES DIFERENTE")</f>
        <v>0</v>
      </c>
      <c r="S242" s="1" t="str">
        <f>IFERROR(VLOOKUP(CONCATENATE(R$1,R242),'Formulario de Preguntas'!$C$10:$FN$165,3,FALSE),"")</f>
        <v/>
      </c>
      <c r="T242" s="1" t="str">
        <f>IFERROR(VLOOKUP(CONCATENATE(R$1,R242),'Formulario de Preguntas'!$C$10:$FN$165,4,FALSE),"")</f>
        <v/>
      </c>
      <c r="U242" s="25">
        <f>IF($B242='Formulario de Respuestas'!$D241,'Formulario de Respuestas'!$K241,"ES DIFERENTE")</f>
        <v>0</v>
      </c>
      <c r="V242" s="1" t="str">
        <f>IFERROR(VLOOKUP(CONCATENATE(U$1,U242),'Formulario de Preguntas'!$C$10:$FN$165,3,FALSE),"")</f>
        <v/>
      </c>
      <c r="W242" s="1" t="str">
        <f>IFERROR(VLOOKUP(CONCATENATE(U$1,U242),'Formulario de Preguntas'!$C$10:$FN$165,4,FALSE),"")</f>
        <v/>
      </c>
      <c r="X242" s="25">
        <f>IF($B242='Formulario de Respuestas'!$D241,'Formulario de Respuestas'!$L241,"ES DIFERENTE")</f>
        <v>0</v>
      </c>
      <c r="Y242" s="1" t="str">
        <f>IFERROR(VLOOKUP(CONCATENATE(X$1,X242),'Formulario de Preguntas'!$C$10:$FN$165,3,FALSE),"")</f>
        <v/>
      </c>
      <c r="Z242" s="1" t="str">
        <f>IFERROR(VLOOKUP(CONCATENATE(X$1,X242),'Formulario de Preguntas'!$C$10:$FN$165,4,FALSE),"")</f>
        <v/>
      </c>
      <c r="AA242" s="25">
        <f>IF($B242='Formulario de Respuestas'!$D241,'Formulario de Respuestas'!$M241,"ES DIFERENTE")</f>
        <v>0</v>
      </c>
      <c r="AB242" s="1" t="str">
        <f>IFERROR(VLOOKUP(CONCATENATE(AA$1,AA242),'Formulario de Preguntas'!$C$10:$FN$165,3,FALSE),"")</f>
        <v/>
      </c>
      <c r="AC242" s="1" t="str">
        <f>IFERROR(VLOOKUP(CONCATENATE(AA$1,AA242),'Formulario de Preguntas'!$C$10:$FN$165,4,FALSE),"")</f>
        <v/>
      </c>
      <c r="AD242" s="25">
        <f>IF($B242='Formulario de Respuestas'!$D241,'Formulario de Respuestas'!$N241,"ES DIFERENTE")</f>
        <v>0</v>
      </c>
      <c r="AE242" s="1" t="str">
        <f>IFERROR(VLOOKUP(CONCATENATE(AD$1,AD242),'Formulario de Preguntas'!$C$10:$FN$165,3,FALSE),"")</f>
        <v/>
      </c>
      <c r="AF242" s="1" t="str">
        <f>IFERROR(VLOOKUP(CONCATENATE(AD$1,AD242),'Formulario de Preguntas'!$C$10:$FN$165,4,FALSE),"")</f>
        <v/>
      </c>
      <c r="AG242" s="25">
        <f>IF($B242='Formulario de Respuestas'!$D241,'Formulario de Respuestas'!$O241,"ES DIFERENTE")</f>
        <v>0</v>
      </c>
      <c r="AH242" s="1" t="str">
        <f>IFERROR(VLOOKUP(CONCATENATE(AG$1,AG242),'Formulario de Preguntas'!$C$10:$FN$165,3,FALSE),"")</f>
        <v/>
      </c>
      <c r="AI242" s="1" t="str">
        <f>IFERROR(VLOOKUP(CONCATENATE(AG$1,AG242),'Formulario de Preguntas'!$C$10:$FN$165,4,FALSE),"")</f>
        <v/>
      </c>
      <c r="AJ242" s="25">
        <f>IF($B242='Formulario de Respuestas'!$D241,'Formulario de Respuestas'!$P241,"ES DIFERENTE")</f>
        <v>0</v>
      </c>
      <c r="AK242" s="1" t="str">
        <f>IFERROR(VLOOKUP(CONCATENATE(AJ$1,AJ242),'Formulario de Preguntas'!$C$10:$FN$165,3,FALSE),"")</f>
        <v/>
      </c>
      <c r="AL242" s="1" t="str">
        <f>IFERROR(VLOOKUP(CONCATENATE(AJ$1,AJ242),'Formulario de Preguntas'!$C$10:$FN$165,4,FALSE),"")</f>
        <v/>
      </c>
      <c r="AM242" s="25">
        <f>IF($B242='Formulario de Respuestas'!$D241,'Formulario de Respuestas'!$Q241,"ES DIFERENTE")</f>
        <v>0</v>
      </c>
      <c r="AN242" s="1" t="str">
        <f>IFERROR(VLOOKUP(CONCATENATE(AM$1,AM242),'Formulario de Preguntas'!$C$10:$FN$165,3,FALSE),"")</f>
        <v/>
      </c>
      <c r="AO242" s="1" t="str">
        <f>IFERROR(VLOOKUP(CONCATENATE(AM$1,AM242),'Formulario de Preguntas'!$C$10:$FN$165,4,FALSE),"")</f>
        <v/>
      </c>
      <c r="AP242" s="25">
        <f>IF($B242='Formulario de Respuestas'!$D241,'Formulario de Respuestas'!$R241,"ES DIFERENTE")</f>
        <v>0</v>
      </c>
      <c r="AQ242" s="1" t="str">
        <f>IFERROR(VLOOKUP(CONCATENATE(AP$1,AP242),'Formulario de Preguntas'!$C$10:$FN$165,3,FALSE),"")</f>
        <v/>
      </c>
      <c r="AR242" s="1" t="str">
        <f>IFERROR(VLOOKUP(CONCATENATE(AP$1,AP242),'Formulario de Preguntas'!$C$10:$FN$165,4,FALSE),"")</f>
        <v/>
      </c>
      <c r="AS242" s="25">
        <f>IF($B242='Formulario de Respuestas'!$D241,'Formulario de Respuestas'!$S241,"ES DIFERENTE")</f>
        <v>0</v>
      </c>
      <c r="AT242" s="1" t="str">
        <f>IFERROR(VLOOKUP(CONCATENATE(AS$1,AS242),'Formulario de Preguntas'!$C$10:$FN$165,3,FALSE),"")</f>
        <v/>
      </c>
      <c r="AU242" s="1" t="str">
        <f>IFERROR(VLOOKUP(CONCATENATE(AS$1,AS242),'Formulario de Preguntas'!$C$10:$FN$165,4,FALSE),"")</f>
        <v/>
      </c>
      <c r="AV242" s="25">
        <f>IF($B242='Formulario de Respuestas'!$D241,'Formulario de Respuestas'!$T241,"ES DIFERENTE")</f>
        <v>0</v>
      </c>
      <c r="AW242" s="1" t="str">
        <f>IFERROR(VLOOKUP(CONCATENATE(AV$1,AV242),'Formulario de Preguntas'!$C$10:$FN$165,3,FALSE),"")</f>
        <v/>
      </c>
      <c r="AX242" s="1" t="str">
        <f>IFERROR(VLOOKUP(CONCATENATE(AV$1,AV242),'Formulario de Preguntas'!$C$10:$FN$165,4,FALSE),"")</f>
        <v/>
      </c>
      <c r="AY242" s="25">
        <f>IF($B242='Formulario de Respuestas'!$D241,'Formulario de Respuestas'!$U241,"ES DIFERENTE")</f>
        <v>0</v>
      </c>
      <c r="AZ242" s="1" t="str">
        <f>IFERROR(VLOOKUP(CONCATENATE(AY$1,AY242),'Formulario de Preguntas'!$C$10:$FN$165,3,FALSE),"")</f>
        <v/>
      </c>
      <c r="BA242" s="1" t="str">
        <f>IFERROR(VLOOKUP(CONCATENATE(AY$1,AY242),'Formulario de Preguntas'!$C$10:$FN$165,4,FALSE),"")</f>
        <v/>
      </c>
      <c r="BB242" s="25">
        <f>IF($B242='Formulario de Respuestas'!$D241,'Formulario de Respuestas'!$V241,"ES DIFERENTE")</f>
        <v>0</v>
      </c>
      <c r="BC242" s="1" t="str">
        <f>IFERROR(VLOOKUP(CONCATENATE(BB$1,BB242),'Formulario de Preguntas'!$C$10:$FN$165,3,FALSE),"")</f>
        <v/>
      </c>
      <c r="BD242" s="1" t="str">
        <f>IFERROR(VLOOKUP(CONCATENATE(BB$1,BB242),'Formulario de Preguntas'!$C$10:$FN$165,4,FALSE),"")</f>
        <v/>
      </c>
      <c r="BE242" s="25">
        <f>IF($B242='Formulario de Respuestas'!$D241,'Formulario de Respuestas'!$W241,"ES DIFERENTE")</f>
        <v>0</v>
      </c>
      <c r="BF242" s="1" t="str">
        <f>IFERROR(VLOOKUP(CONCATENATE(BE$1,BE242),'Formulario de Preguntas'!$C$10:$FN$165,3,FALSE),"")</f>
        <v/>
      </c>
      <c r="BG242" s="1" t="str">
        <f>IFERROR(VLOOKUP(CONCATENATE(BE$1,BE242),'Formulario de Preguntas'!$C$10:$FN$165,4,FALSE),"")</f>
        <v/>
      </c>
      <c r="BH242" s="25">
        <f>IF($B242='Formulario de Respuestas'!$D241,'Formulario de Respuestas'!$X241,"ES DIFERENTE")</f>
        <v>0</v>
      </c>
      <c r="BI242" s="1" t="str">
        <f>IFERROR(VLOOKUP(CONCATENATE(BH$1,BH242),'Formulario de Preguntas'!$C$10:$FN$165,3,FALSE),"")</f>
        <v/>
      </c>
      <c r="BJ242" s="1" t="str">
        <f>IFERROR(VLOOKUP(CONCATENATE(BH$1,BH242),'Formulario de Preguntas'!$C$10:$FN$165,4,FALSE),"")</f>
        <v/>
      </c>
      <c r="BK242" s="25">
        <f>IF($B242='Formulario de Respuestas'!$D241,'Formulario de Respuestas'!$Y241,"ES DIFERENTE")</f>
        <v>0</v>
      </c>
      <c r="BL242" s="1" t="str">
        <f>IFERROR(VLOOKUP(CONCATENATE(BK$1,BK242),'Formulario de Preguntas'!$C$10:$FN$165,3,FALSE),"")</f>
        <v/>
      </c>
      <c r="BM242" s="1" t="str">
        <f>IFERROR(VLOOKUP(CONCATENATE(BK$1,BK242),'Formulario de Preguntas'!$C$10:$FN$165,4,FALSE),"")</f>
        <v/>
      </c>
      <c r="BN242" s="25">
        <f>IF($B242='Formulario de Respuestas'!$D241,'Formulario de Respuestas'!$Z241,"ES DIFERENTE")</f>
        <v>0</v>
      </c>
      <c r="BO242" s="1" t="str">
        <f>IFERROR(VLOOKUP(CONCATENATE(BN$1,BN242),'Formulario de Preguntas'!$C$10:$FN$165,3,FALSE),"")</f>
        <v/>
      </c>
      <c r="BP242" s="1" t="str">
        <f>IFERROR(VLOOKUP(CONCATENATE(BN$1,BN242),'Formulario de Preguntas'!$C$10:$FN$165,4,FALSE),"")</f>
        <v/>
      </c>
      <c r="BR242" s="1">
        <f t="shared" si="10"/>
        <v>0</v>
      </c>
      <c r="BS242" s="1">
        <f t="shared" si="11"/>
        <v>0.25</v>
      </c>
      <c r="BT242" s="1">
        <f t="shared" si="12"/>
        <v>0</v>
      </c>
      <c r="BU242" s="1">
        <f>COUNTIF('Formulario de Respuestas'!$E241:$Z241,"A")</f>
        <v>0</v>
      </c>
      <c r="BV242" s="1">
        <f>COUNTIF('Formulario de Respuestas'!$E241:$Z241,"B")</f>
        <v>0</v>
      </c>
      <c r="BW242" s="1">
        <f>COUNTIF('Formulario de Respuestas'!$E241:$Z241,"C")</f>
        <v>0</v>
      </c>
      <c r="BX242" s="1">
        <f>COUNTIF('Formulario de Respuestas'!$E241:$Z241,"D")</f>
        <v>0</v>
      </c>
      <c r="BY242" s="1">
        <f>COUNTIF('Formulario de Respuestas'!$E241:$Z241,"E (RESPUESTA ANULADA)")</f>
        <v>0</v>
      </c>
    </row>
    <row r="243" spans="1:77" x14ac:dyDescent="0.25">
      <c r="A243" s="1">
        <f>'Formulario de Respuestas'!C242</f>
        <v>0</v>
      </c>
      <c r="B243" s="1">
        <f>'Formulario de Respuestas'!D242</f>
        <v>0</v>
      </c>
      <c r="C243" s="25">
        <f>IF($B243='Formulario de Respuestas'!$D242,'Formulario de Respuestas'!$E242,"ES DIFERENTE")</f>
        <v>0</v>
      </c>
      <c r="D243" s="15" t="str">
        <f>IFERROR(VLOOKUP(CONCATENATE(C$1,C243),'Formulario de Preguntas'!$C$2:$FN$165,3,FALSE),"")</f>
        <v/>
      </c>
      <c r="E243" s="1" t="str">
        <f>IFERROR(VLOOKUP(CONCATENATE(C$1,C243),'Formulario de Preguntas'!$C$2:$FN$165,4,FALSE),"")</f>
        <v/>
      </c>
      <c r="F243" s="25">
        <f>IF($B243='Formulario de Respuestas'!$D242,'Formulario de Respuestas'!$F242,"ES DIFERENTE")</f>
        <v>0</v>
      </c>
      <c r="G243" s="1" t="str">
        <f>IFERROR(VLOOKUP(CONCATENATE(F$1,F243),'Formulario de Preguntas'!$C$2:$FN$165,3,FALSE),"")</f>
        <v/>
      </c>
      <c r="H243" s="1" t="str">
        <f>IFERROR(VLOOKUP(CONCATENATE(F$1,F243),'Formulario de Preguntas'!$C$2:$FN$165,4,FALSE),"")</f>
        <v/>
      </c>
      <c r="I243" s="25">
        <f>IF($B243='Formulario de Respuestas'!$D242,'Formulario de Respuestas'!$G242,"ES DIFERENTE")</f>
        <v>0</v>
      </c>
      <c r="J243" s="1" t="str">
        <f>IFERROR(VLOOKUP(CONCATENATE(I$1,I243),'Formulario de Preguntas'!$C$10:$FN$165,3,FALSE),"")</f>
        <v/>
      </c>
      <c r="K243" s="1" t="str">
        <f>IFERROR(VLOOKUP(CONCATENATE(I$1,I243),'Formulario de Preguntas'!$C$10:$FN$165,4,FALSE),"")</f>
        <v/>
      </c>
      <c r="L243" s="25">
        <f>IF($B243='Formulario de Respuestas'!$D242,'Formulario de Respuestas'!$H242,"ES DIFERENTE")</f>
        <v>0</v>
      </c>
      <c r="M243" s="1" t="str">
        <f>IFERROR(VLOOKUP(CONCATENATE(L$1,L243),'Formulario de Preguntas'!$C$10:$FN$165,3,FALSE),"")</f>
        <v/>
      </c>
      <c r="N243" s="1" t="str">
        <f>IFERROR(VLOOKUP(CONCATENATE(L$1,L243),'Formulario de Preguntas'!$C$10:$FN$165,4,FALSE),"")</f>
        <v/>
      </c>
      <c r="O243" s="25">
        <f>IF($B243='Formulario de Respuestas'!$D242,'Formulario de Respuestas'!$I242,"ES DIFERENTE")</f>
        <v>0</v>
      </c>
      <c r="P243" s="1" t="str">
        <f>IFERROR(VLOOKUP(CONCATENATE(O$1,O243),'Formulario de Preguntas'!$C$10:$FN$165,3,FALSE),"")</f>
        <v/>
      </c>
      <c r="Q243" s="1" t="str">
        <f>IFERROR(VLOOKUP(CONCATENATE(O$1,O243),'Formulario de Preguntas'!$C$10:$FN$165,4,FALSE),"")</f>
        <v/>
      </c>
      <c r="R243" s="25">
        <f>IF($B243='Formulario de Respuestas'!$D242,'Formulario de Respuestas'!$J242,"ES DIFERENTE")</f>
        <v>0</v>
      </c>
      <c r="S243" s="1" t="str">
        <f>IFERROR(VLOOKUP(CONCATENATE(R$1,R243),'Formulario de Preguntas'!$C$10:$FN$165,3,FALSE),"")</f>
        <v/>
      </c>
      <c r="T243" s="1" t="str">
        <f>IFERROR(VLOOKUP(CONCATENATE(R$1,R243),'Formulario de Preguntas'!$C$10:$FN$165,4,FALSE),"")</f>
        <v/>
      </c>
      <c r="U243" s="25">
        <f>IF($B243='Formulario de Respuestas'!$D242,'Formulario de Respuestas'!$K242,"ES DIFERENTE")</f>
        <v>0</v>
      </c>
      <c r="V243" s="1" t="str">
        <f>IFERROR(VLOOKUP(CONCATENATE(U$1,U243),'Formulario de Preguntas'!$C$10:$FN$165,3,FALSE),"")</f>
        <v/>
      </c>
      <c r="W243" s="1" t="str">
        <f>IFERROR(VLOOKUP(CONCATENATE(U$1,U243),'Formulario de Preguntas'!$C$10:$FN$165,4,FALSE),"")</f>
        <v/>
      </c>
      <c r="X243" s="25">
        <f>IF($B243='Formulario de Respuestas'!$D242,'Formulario de Respuestas'!$L242,"ES DIFERENTE")</f>
        <v>0</v>
      </c>
      <c r="Y243" s="1" t="str">
        <f>IFERROR(VLOOKUP(CONCATENATE(X$1,X243),'Formulario de Preguntas'!$C$10:$FN$165,3,FALSE),"")</f>
        <v/>
      </c>
      <c r="Z243" s="1" t="str">
        <f>IFERROR(VLOOKUP(CONCATENATE(X$1,X243),'Formulario de Preguntas'!$C$10:$FN$165,4,FALSE),"")</f>
        <v/>
      </c>
      <c r="AA243" s="25">
        <f>IF($B243='Formulario de Respuestas'!$D242,'Formulario de Respuestas'!$M242,"ES DIFERENTE")</f>
        <v>0</v>
      </c>
      <c r="AB243" s="1" t="str">
        <f>IFERROR(VLOOKUP(CONCATENATE(AA$1,AA243),'Formulario de Preguntas'!$C$10:$FN$165,3,FALSE),"")</f>
        <v/>
      </c>
      <c r="AC243" s="1" t="str">
        <f>IFERROR(VLOOKUP(CONCATENATE(AA$1,AA243),'Formulario de Preguntas'!$C$10:$FN$165,4,FALSE),"")</f>
        <v/>
      </c>
      <c r="AD243" s="25">
        <f>IF($B243='Formulario de Respuestas'!$D242,'Formulario de Respuestas'!$N242,"ES DIFERENTE")</f>
        <v>0</v>
      </c>
      <c r="AE243" s="1" t="str">
        <f>IFERROR(VLOOKUP(CONCATENATE(AD$1,AD243),'Formulario de Preguntas'!$C$10:$FN$165,3,FALSE),"")</f>
        <v/>
      </c>
      <c r="AF243" s="1" t="str">
        <f>IFERROR(VLOOKUP(CONCATENATE(AD$1,AD243),'Formulario de Preguntas'!$C$10:$FN$165,4,FALSE),"")</f>
        <v/>
      </c>
      <c r="AG243" s="25">
        <f>IF($B243='Formulario de Respuestas'!$D242,'Formulario de Respuestas'!$O242,"ES DIFERENTE")</f>
        <v>0</v>
      </c>
      <c r="AH243" s="1" t="str">
        <f>IFERROR(VLOOKUP(CONCATENATE(AG$1,AG243),'Formulario de Preguntas'!$C$10:$FN$165,3,FALSE),"")</f>
        <v/>
      </c>
      <c r="AI243" s="1" t="str">
        <f>IFERROR(VLOOKUP(CONCATENATE(AG$1,AG243),'Formulario de Preguntas'!$C$10:$FN$165,4,FALSE),"")</f>
        <v/>
      </c>
      <c r="AJ243" s="25">
        <f>IF($B243='Formulario de Respuestas'!$D242,'Formulario de Respuestas'!$P242,"ES DIFERENTE")</f>
        <v>0</v>
      </c>
      <c r="AK243" s="1" t="str">
        <f>IFERROR(VLOOKUP(CONCATENATE(AJ$1,AJ243),'Formulario de Preguntas'!$C$10:$FN$165,3,FALSE),"")</f>
        <v/>
      </c>
      <c r="AL243" s="1" t="str">
        <f>IFERROR(VLOOKUP(CONCATENATE(AJ$1,AJ243),'Formulario de Preguntas'!$C$10:$FN$165,4,FALSE),"")</f>
        <v/>
      </c>
      <c r="AM243" s="25">
        <f>IF($B243='Formulario de Respuestas'!$D242,'Formulario de Respuestas'!$Q242,"ES DIFERENTE")</f>
        <v>0</v>
      </c>
      <c r="AN243" s="1" t="str">
        <f>IFERROR(VLOOKUP(CONCATENATE(AM$1,AM243),'Formulario de Preguntas'!$C$10:$FN$165,3,FALSE),"")</f>
        <v/>
      </c>
      <c r="AO243" s="1" t="str">
        <f>IFERROR(VLOOKUP(CONCATENATE(AM$1,AM243),'Formulario de Preguntas'!$C$10:$FN$165,4,FALSE),"")</f>
        <v/>
      </c>
      <c r="AP243" s="25">
        <f>IF($B243='Formulario de Respuestas'!$D242,'Formulario de Respuestas'!$R242,"ES DIFERENTE")</f>
        <v>0</v>
      </c>
      <c r="AQ243" s="1" t="str">
        <f>IFERROR(VLOOKUP(CONCATENATE(AP$1,AP243),'Formulario de Preguntas'!$C$10:$FN$165,3,FALSE),"")</f>
        <v/>
      </c>
      <c r="AR243" s="1" t="str">
        <f>IFERROR(VLOOKUP(CONCATENATE(AP$1,AP243),'Formulario de Preguntas'!$C$10:$FN$165,4,FALSE),"")</f>
        <v/>
      </c>
      <c r="AS243" s="25">
        <f>IF($B243='Formulario de Respuestas'!$D242,'Formulario de Respuestas'!$S242,"ES DIFERENTE")</f>
        <v>0</v>
      </c>
      <c r="AT243" s="1" t="str">
        <f>IFERROR(VLOOKUP(CONCATENATE(AS$1,AS243),'Formulario de Preguntas'!$C$10:$FN$165,3,FALSE),"")</f>
        <v/>
      </c>
      <c r="AU243" s="1" t="str">
        <f>IFERROR(VLOOKUP(CONCATENATE(AS$1,AS243),'Formulario de Preguntas'!$C$10:$FN$165,4,FALSE),"")</f>
        <v/>
      </c>
      <c r="AV243" s="25">
        <f>IF($B243='Formulario de Respuestas'!$D242,'Formulario de Respuestas'!$T242,"ES DIFERENTE")</f>
        <v>0</v>
      </c>
      <c r="AW243" s="1" t="str">
        <f>IFERROR(VLOOKUP(CONCATENATE(AV$1,AV243),'Formulario de Preguntas'!$C$10:$FN$165,3,FALSE),"")</f>
        <v/>
      </c>
      <c r="AX243" s="1" t="str">
        <f>IFERROR(VLOOKUP(CONCATENATE(AV$1,AV243),'Formulario de Preguntas'!$C$10:$FN$165,4,FALSE),"")</f>
        <v/>
      </c>
      <c r="AY243" s="25">
        <f>IF($B243='Formulario de Respuestas'!$D242,'Formulario de Respuestas'!$U242,"ES DIFERENTE")</f>
        <v>0</v>
      </c>
      <c r="AZ243" s="1" t="str">
        <f>IFERROR(VLOOKUP(CONCATENATE(AY$1,AY243),'Formulario de Preguntas'!$C$10:$FN$165,3,FALSE),"")</f>
        <v/>
      </c>
      <c r="BA243" s="1" t="str">
        <f>IFERROR(VLOOKUP(CONCATENATE(AY$1,AY243),'Formulario de Preguntas'!$C$10:$FN$165,4,FALSE),"")</f>
        <v/>
      </c>
      <c r="BB243" s="25">
        <f>IF($B243='Formulario de Respuestas'!$D242,'Formulario de Respuestas'!$V242,"ES DIFERENTE")</f>
        <v>0</v>
      </c>
      <c r="BC243" s="1" t="str">
        <f>IFERROR(VLOOKUP(CONCATENATE(BB$1,BB243),'Formulario de Preguntas'!$C$10:$FN$165,3,FALSE),"")</f>
        <v/>
      </c>
      <c r="BD243" s="1" t="str">
        <f>IFERROR(VLOOKUP(CONCATENATE(BB$1,BB243),'Formulario de Preguntas'!$C$10:$FN$165,4,FALSE),"")</f>
        <v/>
      </c>
      <c r="BE243" s="25">
        <f>IF($B243='Formulario de Respuestas'!$D242,'Formulario de Respuestas'!$W242,"ES DIFERENTE")</f>
        <v>0</v>
      </c>
      <c r="BF243" s="1" t="str">
        <f>IFERROR(VLOOKUP(CONCATENATE(BE$1,BE243),'Formulario de Preguntas'!$C$10:$FN$165,3,FALSE),"")</f>
        <v/>
      </c>
      <c r="BG243" s="1" t="str">
        <f>IFERROR(VLOOKUP(CONCATENATE(BE$1,BE243),'Formulario de Preguntas'!$C$10:$FN$165,4,FALSE),"")</f>
        <v/>
      </c>
      <c r="BH243" s="25">
        <f>IF($B243='Formulario de Respuestas'!$D242,'Formulario de Respuestas'!$X242,"ES DIFERENTE")</f>
        <v>0</v>
      </c>
      <c r="BI243" s="1" t="str">
        <f>IFERROR(VLOOKUP(CONCATENATE(BH$1,BH243),'Formulario de Preguntas'!$C$10:$FN$165,3,FALSE),"")</f>
        <v/>
      </c>
      <c r="BJ243" s="1" t="str">
        <f>IFERROR(VLOOKUP(CONCATENATE(BH$1,BH243),'Formulario de Preguntas'!$C$10:$FN$165,4,FALSE),"")</f>
        <v/>
      </c>
      <c r="BK243" s="25">
        <f>IF($B243='Formulario de Respuestas'!$D242,'Formulario de Respuestas'!$Y242,"ES DIFERENTE")</f>
        <v>0</v>
      </c>
      <c r="BL243" s="1" t="str">
        <f>IFERROR(VLOOKUP(CONCATENATE(BK$1,BK243),'Formulario de Preguntas'!$C$10:$FN$165,3,FALSE),"")</f>
        <v/>
      </c>
      <c r="BM243" s="1" t="str">
        <f>IFERROR(VLOOKUP(CONCATENATE(BK$1,BK243),'Formulario de Preguntas'!$C$10:$FN$165,4,FALSE),"")</f>
        <v/>
      </c>
      <c r="BN243" s="25">
        <f>IF($B243='Formulario de Respuestas'!$D242,'Formulario de Respuestas'!$Z242,"ES DIFERENTE")</f>
        <v>0</v>
      </c>
      <c r="BO243" s="1" t="str">
        <f>IFERROR(VLOOKUP(CONCATENATE(BN$1,BN243),'Formulario de Preguntas'!$C$10:$FN$165,3,FALSE),"")</f>
        <v/>
      </c>
      <c r="BP243" s="1" t="str">
        <f>IFERROR(VLOOKUP(CONCATENATE(BN$1,BN243),'Formulario de Preguntas'!$C$10:$FN$165,4,FALSE),"")</f>
        <v/>
      </c>
      <c r="BR243" s="1">
        <f t="shared" si="10"/>
        <v>0</v>
      </c>
      <c r="BS243" s="1">
        <f t="shared" si="11"/>
        <v>0.25</v>
      </c>
      <c r="BT243" s="1">
        <f t="shared" si="12"/>
        <v>0</v>
      </c>
      <c r="BU243" s="1">
        <f>COUNTIF('Formulario de Respuestas'!$E242:$Z242,"A")</f>
        <v>0</v>
      </c>
      <c r="BV243" s="1">
        <f>COUNTIF('Formulario de Respuestas'!$E242:$Z242,"B")</f>
        <v>0</v>
      </c>
      <c r="BW243" s="1">
        <f>COUNTIF('Formulario de Respuestas'!$E242:$Z242,"C")</f>
        <v>0</v>
      </c>
      <c r="BX243" s="1">
        <f>COUNTIF('Formulario de Respuestas'!$E242:$Z242,"D")</f>
        <v>0</v>
      </c>
      <c r="BY243" s="1">
        <f>COUNTIF('Formulario de Respuestas'!$E242:$Z242,"E (RESPUESTA ANULADA)")</f>
        <v>0</v>
      </c>
    </row>
    <row r="244" spans="1:77" x14ac:dyDescent="0.25">
      <c r="A244" s="1">
        <f>'Formulario de Respuestas'!C243</f>
        <v>0</v>
      </c>
      <c r="B244" s="1">
        <f>'Formulario de Respuestas'!D243</f>
        <v>0</v>
      </c>
      <c r="C244" s="25">
        <f>IF($B244='Formulario de Respuestas'!$D243,'Formulario de Respuestas'!$E243,"ES DIFERENTE")</f>
        <v>0</v>
      </c>
      <c r="D244" s="15" t="str">
        <f>IFERROR(VLOOKUP(CONCATENATE(C$1,C244),'Formulario de Preguntas'!$C$2:$FN$165,3,FALSE),"")</f>
        <v/>
      </c>
      <c r="E244" s="1" t="str">
        <f>IFERROR(VLOOKUP(CONCATENATE(C$1,C244),'Formulario de Preguntas'!$C$2:$FN$165,4,FALSE),"")</f>
        <v/>
      </c>
      <c r="F244" s="25">
        <f>IF($B244='Formulario de Respuestas'!$D243,'Formulario de Respuestas'!$F243,"ES DIFERENTE")</f>
        <v>0</v>
      </c>
      <c r="G244" s="1" t="str">
        <f>IFERROR(VLOOKUP(CONCATENATE(F$1,F244),'Formulario de Preguntas'!$C$2:$FN$165,3,FALSE),"")</f>
        <v/>
      </c>
      <c r="H244" s="1" t="str">
        <f>IFERROR(VLOOKUP(CONCATENATE(F$1,F244),'Formulario de Preguntas'!$C$2:$FN$165,4,FALSE),"")</f>
        <v/>
      </c>
      <c r="I244" s="25">
        <f>IF($B244='Formulario de Respuestas'!$D243,'Formulario de Respuestas'!$G243,"ES DIFERENTE")</f>
        <v>0</v>
      </c>
      <c r="J244" s="1" t="str">
        <f>IFERROR(VLOOKUP(CONCATENATE(I$1,I244),'Formulario de Preguntas'!$C$10:$FN$165,3,FALSE),"")</f>
        <v/>
      </c>
      <c r="K244" s="1" t="str">
        <f>IFERROR(VLOOKUP(CONCATENATE(I$1,I244),'Formulario de Preguntas'!$C$10:$FN$165,4,FALSE),"")</f>
        <v/>
      </c>
      <c r="L244" s="25">
        <f>IF($B244='Formulario de Respuestas'!$D243,'Formulario de Respuestas'!$H243,"ES DIFERENTE")</f>
        <v>0</v>
      </c>
      <c r="M244" s="1" t="str">
        <f>IFERROR(VLOOKUP(CONCATENATE(L$1,L244),'Formulario de Preguntas'!$C$10:$FN$165,3,FALSE),"")</f>
        <v/>
      </c>
      <c r="N244" s="1" t="str">
        <f>IFERROR(VLOOKUP(CONCATENATE(L$1,L244),'Formulario de Preguntas'!$C$10:$FN$165,4,FALSE),"")</f>
        <v/>
      </c>
      <c r="O244" s="25">
        <f>IF($B244='Formulario de Respuestas'!$D243,'Formulario de Respuestas'!$I243,"ES DIFERENTE")</f>
        <v>0</v>
      </c>
      <c r="P244" s="1" t="str">
        <f>IFERROR(VLOOKUP(CONCATENATE(O$1,O244),'Formulario de Preguntas'!$C$10:$FN$165,3,FALSE),"")</f>
        <v/>
      </c>
      <c r="Q244" s="1" t="str">
        <f>IFERROR(VLOOKUP(CONCATENATE(O$1,O244),'Formulario de Preguntas'!$C$10:$FN$165,4,FALSE),"")</f>
        <v/>
      </c>
      <c r="R244" s="25">
        <f>IF($B244='Formulario de Respuestas'!$D243,'Formulario de Respuestas'!$J243,"ES DIFERENTE")</f>
        <v>0</v>
      </c>
      <c r="S244" s="1" t="str">
        <f>IFERROR(VLOOKUP(CONCATENATE(R$1,R244),'Formulario de Preguntas'!$C$10:$FN$165,3,FALSE),"")</f>
        <v/>
      </c>
      <c r="T244" s="1" t="str">
        <f>IFERROR(VLOOKUP(CONCATENATE(R$1,R244),'Formulario de Preguntas'!$C$10:$FN$165,4,FALSE),"")</f>
        <v/>
      </c>
      <c r="U244" s="25">
        <f>IF($B244='Formulario de Respuestas'!$D243,'Formulario de Respuestas'!$K243,"ES DIFERENTE")</f>
        <v>0</v>
      </c>
      <c r="V244" s="1" t="str">
        <f>IFERROR(VLOOKUP(CONCATENATE(U$1,U244),'Formulario de Preguntas'!$C$10:$FN$165,3,FALSE),"")</f>
        <v/>
      </c>
      <c r="W244" s="1" t="str">
        <f>IFERROR(VLOOKUP(CONCATENATE(U$1,U244),'Formulario de Preguntas'!$C$10:$FN$165,4,FALSE),"")</f>
        <v/>
      </c>
      <c r="X244" s="25">
        <f>IF($B244='Formulario de Respuestas'!$D243,'Formulario de Respuestas'!$L243,"ES DIFERENTE")</f>
        <v>0</v>
      </c>
      <c r="Y244" s="1" t="str">
        <f>IFERROR(VLOOKUP(CONCATENATE(X$1,X244),'Formulario de Preguntas'!$C$10:$FN$165,3,FALSE),"")</f>
        <v/>
      </c>
      <c r="Z244" s="1" t="str">
        <f>IFERROR(VLOOKUP(CONCATENATE(X$1,X244),'Formulario de Preguntas'!$C$10:$FN$165,4,FALSE),"")</f>
        <v/>
      </c>
      <c r="AA244" s="25">
        <f>IF($B244='Formulario de Respuestas'!$D243,'Formulario de Respuestas'!$M243,"ES DIFERENTE")</f>
        <v>0</v>
      </c>
      <c r="AB244" s="1" t="str">
        <f>IFERROR(VLOOKUP(CONCATENATE(AA$1,AA244),'Formulario de Preguntas'!$C$10:$FN$165,3,FALSE),"")</f>
        <v/>
      </c>
      <c r="AC244" s="1" t="str">
        <f>IFERROR(VLOOKUP(CONCATENATE(AA$1,AA244),'Formulario de Preguntas'!$C$10:$FN$165,4,FALSE),"")</f>
        <v/>
      </c>
      <c r="AD244" s="25">
        <f>IF($B244='Formulario de Respuestas'!$D243,'Formulario de Respuestas'!$N243,"ES DIFERENTE")</f>
        <v>0</v>
      </c>
      <c r="AE244" s="1" t="str">
        <f>IFERROR(VLOOKUP(CONCATENATE(AD$1,AD244),'Formulario de Preguntas'!$C$10:$FN$165,3,FALSE),"")</f>
        <v/>
      </c>
      <c r="AF244" s="1" t="str">
        <f>IFERROR(VLOOKUP(CONCATENATE(AD$1,AD244),'Formulario de Preguntas'!$C$10:$FN$165,4,FALSE),"")</f>
        <v/>
      </c>
      <c r="AG244" s="25">
        <f>IF($B244='Formulario de Respuestas'!$D243,'Formulario de Respuestas'!$O243,"ES DIFERENTE")</f>
        <v>0</v>
      </c>
      <c r="AH244" s="1" t="str">
        <f>IFERROR(VLOOKUP(CONCATENATE(AG$1,AG244),'Formulario de Preguntas'!$C$10:$FN$165,3,FALSE),"")</f>
        <v/>
      </c>
      <c r="AI244" s="1" t="str">
        <f>IFERROR(VLOOKUP(CONCATENATE(AG$1,AG244),'Formulario de Preguntas'!$C$10:$FN$165,4,FALSE),"")</f>
        <v/>
      </c>
      <c r="AJ244" s="25">
        <f>IF($B244='Formulario de Respuestas'!$D243,'Formulario de Respuestas'!$P243,"ES DIFERENTE")</f>
        <v>0</v>
      </c>
      <c r="AK244" s="1" t="str">
        <f>IFERROR(VLOOKUP(CONCATENATE(AJ$1,AJ244),'Formulario de Preguntas'!$C$10:$FN$165,3,FALSE),"")</f>
        <v/>
      </c>
      <c r="AL244" s="1" t="str">
        <f>IFERROR(VLOOKUP(CONCATENATE(AJ$1,AJ244),'Formulario de Preguntas'!$C$10:$FN$165,4,FALSE),"")</f>
        <v/>
      </c>
      <c r="AM244" s="25">
        <f>IF($B244='Formulario de Respuestas'!$D243,'Formulario de Respuestas'!$Q243,"ES DIFERENTE")</f>
        <v>0</v>
      </c>
      <c r="AN244" s="1" t="str">
        <f>IFERROR(VLOOKUP(CONCATENATE(AM$1,AM244),'Formulario de Preguntas'!$C$10:$FN$165,3,FALSE),"")</f>
        <v/>
      </c>
      <c r="AO244" s="1" t="str">
        <f>IFERROR(VLOOKUP(CONCATENATE(AM$1,AM244),'Formulario de Preguntas'!$C$10:$FN$165,4,FALSE),"")</f>
        <v/>
      </c>
      <c r="AP244" s="25">
        <f>IF($B244='Formulario de Respuestas'!$D243,'Formulario de Respuestas'!$R243,"ES DIFERENTE")</f>
        <v>0</v>
      </c>
      <c r="AQ244" s="1" t="str">
        <f>IFERROR(VLOOKUP(CONCATENATE(AP$1,AP244),'Formulario de Preguntas'!$C$10:$FN$165,3,FALSE),"")</f>
        <v/>
      </c>
      <c r="AR244" s="1" t="str">
        <f>IFERROR(VLOOKUP(CONCATENATE(AP$1,AP244),'Formulario de Preguntas'!$C$10:$FN$165,4,FALSE),"")</f>
        <v/>
      </c>
      <c r="AS244" s="25">
        <f>IF($B244='Formulario de Respuestas'!$D243,'Formulario de Respuestas'!$S243,"ES DIFERENTE")</f>
        <v>0</v>
      </c>
      <c r="AT244" s="1" t="str">
        <f>IFERROR(VLOOKUP(CONCATENATE(AS$1,AS244),'Formulario de Preguntas'!$C$10:$FN$165,3,FALSE),"")</f>
        <v/>
      </c>
      <c r="AU244" s="1" t="str">
        <f>IFERROR(VLOOKUP(CONCATENATE(AS$1,AS244),'Formulario de Preguntas'!$C$10:$FN$165,4,FALSE),"")</f>
        <v/>
      </c>
      <c r="AV244" s="25">
        <f>IF($B244='Formulario de Respuestas'!$D243,'Formulario de Respuestas'!$T243,"ES DIFERENTE")</f>
        <v>0</v>
      </c>
      <c r="AW244" s="1" t="str">
        <f>IFERROR(VLOOKUP(CONCATENATE(AV$1,AV244),'Formulario de Preguntas'!$C$10:$FN$165,3,FALSE),"")</f>
        <v/>
      </c>
      <c r="AX244" s="1" t="str">
        <f>IFERROR(VLOOKUP(CONCATENATE(AV$1,AV244),'Formulario de Preguntas'!$C$10:$FN$165,4,FALSE),"")</f>
        <v/>
      </c>
      <c r="AY244" s="25">
        <f>IF($B244='Formulario de Respuestas'!$D243,'Formulario de Respuestas'!$U243,"ES DIFERENTE")</f>
        <v>0</v>
      </c>
      <c r="AZ244" s="1" t="str">
        <f>IFERROR(VLOOKUP(CONCATENATE(AY$1,AY244),'Formulario de Preguntas'!$C$10:$FN$165,3,FALSE),"")</f>
        <v/>
      </c>
      <c r="BA244" s="1" t="str">
        <f>IFERROR(VLOOKUP(CONCATENATE(AY$1,AY244),'Formulario de Preguntas'!$C$10:$FN$165,4,FALSE),"")</f>
        <v/>
      </c>
      <c r="BB244" s="25">
        <f>IF($B244='Formulario de Respuestas'!$D243,'Formulario de Respuestas'!$V243,"ES DIFERENTE")</f>
        <v>0</v>
      </c>
      <c r="BC244" s="1" t="str">
        <f>IFERROR(VLOOKUP(CONCATENATE(BB$1,BB244),'Formulario de Preguntas'!$C$10:$FN$165,3,FALSE),"")</f>
        <v/>
      </c>
      <c r="BD244" s="1" t="str">
        <f>IFERROR(VLOOKUP(CONCATENATE(BB$1,BB244),'Formulario de Preguntas'!$C$10:$FN$165,4,FALSE),"")</f>
        <v/>
      </c>
      <c r="BE244" s="25">
        <f>IF($B244='Formulario de Respuestas'!$D243,'Formulario de Respuestas'!$W243,"ES DIFERENTE")</f>
        <v>0</v>
      </c>
      <c r="BF244" s="1" t="str">
        <f>IFERROR(VLOOKUP(CONCATENATE(BE$1,BE244),'Formulario de Preguntas'!$C$10:$FN$165,3,FALSE),"")</f>
        <v/>
      </c>
      <c r="BG244" s="1" t="str">
        <f>IFERROR(VLOOKUP(CONCATENATE(BE$1,BE244),'Formulario de Preguntas'!$C$10:$FN$165,4,FALSE),"")</f>
        <v/>
      </c>
      <c r="BH244" s="25">
        <f>IF($B244='Formulario de Respuestas'!$D243,'Formulario de Respuestas'!$X243,"ES DIFERENTE")</f>
        <v>0</v>
      </c>
      <c r="BI244" s="1" t="str">
        <f>IFERROR(VLOOKUP(CONCATENATE(BH$1,BH244),'Formulario de Preguntas'!$C$10:$FN$165,3,FALSE),"")</f>
        <v/>
      </c>
      <c r="BJ244" s="1" t="str">
        <f>IFERROR(VLOOKUP(CONCATENATE(BH$1,BH244),'Formulario de Preguntas'!$C$10:$FN$165,4,FALSE),"")</f>
        <v/>
      </c>
      <c r="BK244" s="25">
        <f>IF($B244='Formulario de Respuestas'!$D243,'Formulario de Respuestas'!$Y243,"ES DIFERENTE")</f>
        <v>0</v>
      </c>
      <c r="BL244" s="1" t="str">
        <f>IFERROR(VLOOKUP(CONCATENATE(BK$1,BK244),'Formulario de Preguntas'!$C$10:$FN$165,3,FALSE),"")</f>
        <v/>
      </c>
      <c r="BM244" s="1" t="str">
        <f>IFERROR(VLOOKUP(CONCATENATE(BK$1,BK244),'Formulario de Preguntas'!$C$10:$FN$165,4,FALSE),"")</f>
        <v/>
      </c>
      <c r="BN244" s="25">
        <f>IF($B244='Formulario de Respuestas'!$D243,'Formulario de Respuestas'!$Z243,"ES DIFERENTE")</f>
        <v>0</v>
      </c>
      <c r="BO244" s="1" t="str">
        <f>IFERROR(VLOOKUP(CONCATENATE(BN$1,BN244),'Formulario de Preguntas'!$C$10:$FN$165,3,FALSE),"")</f>
        <v/>
      </c>
      <c r="BP244" s="1" t="str">
        <f>IFERROR(VLOOKUP(CONCATENATE(BN$1,BN244),'Formulario de Preguntas'!$C$10:$FN$165,4,FALSE),"")</f>
        <v/>
      </c>
      <c r="BR244" s="1">
        <f t="shared" si="10"/>
        <v>0</v>
      </c>
      <c r="BS244" s="1">
        <f t="shared" si="11"/>
        <v>0.25</v>
      </c>
      <c r="BT244" s="1">
        <f t="shared" si="12"/>
        <v>0</v>
      </c>
      <c r="BU244" s="1">
        <f>COUNTIF('Formulario de Respuestas'!$E243:$Z243,"A")</f>
        <v>0</v>
      </c>
      <c r="BV244" s="1">
        <f>COUNTIF('Formulario de Respuestas'!$E243:$Z243,"B")</f>
        <v>0</v>
      </c>
      <c r="BW244" s="1">
        <f>COUNTIF('Formulario de Respuestas'!$E243:$Z243,"C")</f>
        <v>0</v>
      </c>
      <c r="BX244" s="1">
        <f>COUNTIF('Formulario de Respuestas'!$E243:$Z243,"D")</f>
        <v>0</v>
      </c>
      <c r="BY244" s="1">
        <f>COUNTIF('Formulario de Respuestas'!$E243:$Z243,"E (RESPUESTA ANULADA)")</f>
        <v>0</v>
      </c>
    </row>
    <row r="245" spans="1:77" x14ac:dyDescent="0.25">
      <c r="A245" s="1">
        <f>'Formulario de Respuestas'!C244</f>
        <v>0</v>
      </c>
      <c r="B245" s="1">
        <f>'Formulario de Respuestas'!D244</f>
        <v>0</v>
      </c>
      <c r="C245" s="25">
        <f>IF($B245='Formulario de Respuestas'!$D244,'Formulario de Respuestas'!$E244,"ES DIFERENTE")</f>
        <v>0</v>
      </c>
      <c r="D245" s="15" t="str">
        <f>IFERROR(VLOOKUP(CONCATENATE(C$1,C245),'Formulario de Preguntas'!$C$2:$FN$165,3,FALSE),"")</f>
        <v/>
      </c>
      <c r="E245" s="1" t="str">
        <f>IFERROR(VLOOKUP(CONCATENATE(C$1,C245),'Formulario de Preguntas'!$C$2:$FN$165,4,FALSE),"")</f>
        <v/>
      </c>
      <c r="F245" s="25">
        <f>IF($B245='Formulario de Respuestas'!$D244,'Formulario de Respuestas'!$F244,"ES DIFERENTE")</f>
        <v>0</v>
      </c>
      <c r="G245" s="1" t="str">
        <f>IFERROR(VLOOKUP(CONCATENATE(F$1,F245),'Formulario de Preguntas'!$C$2:$FN$165,3,FALSE),"")</f>
        <v/>
      </c>
      <c r="H245" s="1" t="str">
        <f>IFERROR(VLOOKUP(CONCATENATE(F$1,F245),'Formulario de Preguntas'!$C$2:$FN$165,4,FALSE),"")</f>
        <v/>
      </c>
      <c r="I245" s="25">
        <f>IF($B245='Formulario de Respuestas'!$D244,'Formulario de Respuestas'!$G244,"ES DIFERENTE")</f>
        <v>0</v>
      </c>
      <c r="J245" s="1" t="str">
        <f>IFERROR(VLOOKUP(CONCATENATE(I$1,I245),'Formulario de Preguntas'!$C$10:$FN$165,3,FALSE),"")</f>
        <v/>
      </c>
      <c r="K245" s="1" t="str">
        <f>IFERROR(VLOOKUP(CONCATENATE(I$1,I245),'Formulario de Preguntas'!$C$10:$FN$165,4,FALSE),"")</f>
        <v/>
      </c>
      <c r="L245" s="25">
        <f>IF($B245='Formulario de Respuestas'!$D244,'Formulario de Respuestas'!$H244,"ES DIFERENTE")</f>
        <v>0</v>
      </c>
      <c r="M245" s="1" t="str">
        <f>IFERROR(VLOOKUP(CONCATENATE(L$1,L245),'Formulario de Preguntas'!$C$10:$FN$165,3,FALSE),"")</f>
        <v/>
      </c>
      <c r="N245" s="1" t="str">
        <f>IFERROR(VLOOKUP(CONCATENATE(L$1,L245),'Formulario de Preguntas'!$C$10:$FN$165,4,FALSE),"")</f>
        <v/>
      </c>
      <c r="O245" s="25">
        <f>IF($B245='Formulario de Respuestas'!$D244,'Formulario de Respuestas'!$I244,"ES DIFERENTE")</f>
        <v>0</v>
      </c>
      <c r="P245" s="1" t="str">
        <f>IFERROR(VLOOKUP(CONCATENATE(O$1,O245),'Formulario de Preguntas'!$C$10:$FN$165,3,FALSE),"")</f>
        <v/>
      </c>
      <c r="Q245" s="1" t="str">
        <f>IFERROR(VLOOKUP(CONCATENATE(O$1,O245),'Formulario de Preguntas'!$C$10:$FN$165,4,FALSE),"")</f>
        <v/>
      </c>
      <c r="R245" s="25">
        <f>IF($B245='Formulario de Respuestas'!$D244,'Formulario de Respuestas'!$J244,"ES DIFERENTE")</f>
        <v>0</v>
      </c>
      <c r="S245" s="1" t="str">
        <f>IFERROR(VLOOKUP(CONCATENATE(R$1,R245),'Formulario de Preguntas'!$C$10:$FN$165,3,FALSE),"")</f>
        <v/>
      </c>
      <c r="T245" s="1" t="str">
        <f>IFERROR(VLOOKUP(CONCATENATE(R$1,R245),'Formulario de Preguntas'!$C$10:$FN$165,4,FALSE),"")</f>
        <v/>
      </c>
      <c r="U245" s="25">
        <f>IF($B245='Formulario de Respuestas'!$D244,'Formulario de Respuestas'!$K244,"ES DIFERENTE")</f>
        <v>0</v>
      </c>
      <c r="V245" s="1" t="str">
        <f>IFERROR(VLOOKUP(CONCATENATE(U$1,U245),'Formulario de Preguntas'!$C$10:$FN$165,3,FALSE),"")</f>
        <v/>
      </c>
      <c r="W245" s="1" t="str">
        <f>IFERROR(VLOOKUP(CONCATENATE(U$1,U245),'Formulario de Preguntas'!$C$10:$FN$165,4,FALSE),"")</f>
        <v/>
      </c>
      <c r="X245" s="25">
        <f>IF($B245='Formulario de Respuestas'!$D244,'Formulario de Respuestas'!$L244,"ES DIFERENTE")</f>
        <v>0</v>
      </c>
      <c r="Y245" s="1" t="str">
        <f>IFERROR(VLOOKUP(CONCATENATE(X$1,X245),'Formulario de Preguntas'!$C$10:$FN$165,3,FALSE),"")</f>
        <v/>
      </c>
      <c r="Z245" s="1" t="str">
        <f>IFERROR(VLOOKUP(CONCATENATE(X$1,X245),'Formulario de Preguntas'!$C$10:$FN$165,4,FALSE),"")</f>
        <v/>
      </c>
      <c r="AA245" s="25">
        <f>IF($B245='Formulario de Respuestas'!$D244,'Formulario de Respuestas'!$M244,"ES DIFERENTE")</f>
        <v>0</v>
      </c>
      <c r="AB245" s="1" t="str">
        <f>IFERROR(VLOOKUP(CONCATENATE(AA$1,AA245),'Formulario de Preguntas'!$C$10:$FN$165,3,FALSE),"")</f>
        <v/>
      </c>
      <c r="AC245" s="1" t="str">
        <f>IFERROR(VLOOKUP(CONCATENATE(AA$1,AA245),'Formulario de Preguntas'!$C$10:$FN$165,4,FALSE),"")</f>
        <v/>
      </c>
      <c r="AD245" s="25">
        <f>IF($B245='Formulario de Respuestas'!$D244,'Formulario de Respuestas'!$N244,"ES DIFERENTE")</f>
        <v>0</v>
      </c>
      <c r="AE245" s="1" t="str">
        <f>IFERROR(VLOOKUP(CONCATENATE(AD$1,AD245),'Formulario de Preguntas'!$C$10:$FN$165,3,FALSE),"")</f>
        <v/>
      </c>
      <c r="AF245" s="1" t="str">
        <f>IFERROR(VLOOKUP(CONCATENATE(AD$1,AD245),'Formulario de Preguntas'!$C$10:$FN$165,4,FALSE),"")</f>
        <v/>
      </c>
      <c r="AG245" s="25">
        <f>IF($B245='Formulario de Respuestas'!$D244,'Formulario de Respuestas'!$O244,"ES DIFERENTE")</f>
        <v>0</v>
      </c>
      <c r="AH245" s="1" t="str">
        <f>IFERROR(VLOOKUP(CONCATENATE(AG$1,AG245),'Formulario de Preguntas'!$C$10:$FN$165,3,FALSE),"")</f>
        <v/>
      </c>
      <c r="AI245" s="1" t="str">
        <f>IFERROR(VLOOKUP(CONCATENATE(AG$1,AG245),'Formulario de Preguntas'!$C$10:$FN$165,4,FALSE),"")</f>
        <v/>
      </c>
      <c r="AJ245" s="25">
        <f>IF($B245='Formulario de Respuestas'!$D244,'Formulario de Respuestas'!$P244,"ES DIFERENTE")</f>
        <v>0</v>
      </c>
      <c r="AK245" s="1" t="str">
        <f>IFERROR(VLOOKUP(CONCATENATE(AJ$1,AJ245),'Formulario de Preguntas'!$C$10:$FN$165,3,FALSE),"")</f>
        <v/>
      </c>
      <c r="AL245" s="1" t="str">
        <f>IFERROR(VLOOKUP(CONCATENATE(AJ$1,AJ245),'Formulario de Preguntas'!$C$10:$FN$165,4,FALSE),"")</f>
        <v/>
      </c>
      <c r="AM245" s="25">
        <f>IF($B245='Formulario de Respuestas'!$D244,'Formulario de Respuestas'!$Q244,"ES DIFERENTE")</f>
        <v>0</v>
      </c>
      <c r="AN245" s="1" t="str">
        <f>IFERROR(VLOOKUP(CONCATENATE(AM$1,AM245),'Formulario de Preguntas'!$C$10:$FN$165,3,FALSE),"")</f>
        <v/>
      </c>
      <c r="AO245" s="1" t="str">
        <f>IFERROR(VLOOKUP(CONCATENATE(AM$1,AM245),'Formulario de Preguntas'!$C$10:$FN$165,4,FALSE),"")</f>
        <v/>
      </c>
      <c r="AP245" s="25">
        <f>IF($B245='Formulario de Respuestas'!$D244,'Formulario de Respuestas'!$R244,"ES DIFERENTE")</f>
        <v>0</v>
      </c>
      <c r="AQ245" s="1" t="str">
        <f>IFERROR(VLOOKUP(CONCATENATE(AP$1,AP245),'Formulario de Preguntas'!$C$10:$FN$165,3,FALSE),"")</f>
        <v/>
      </c>
      <c r="AR245" s="1" t="str">
        <f>IFERROR(VLOOKUP(CONCATENATE(AP$1,AP245),'Formulario de Preguntas'!$C$10:$FN$165,4,FALSE),"")</f>
        <v/>
      </c>
      <c r="AS245" s="25">
        <f>IF($B245='Formulario de Respuestas'!$D244,'Formulario de Respuestas'!$S244,"ES DIFERENTE")</f>
        <v>0</v>
      </c>
      <c r="AT245" s="1" t="str">
        <f>IFERROR(VLOOKUP(CONCATENATE(AS$1,AS245),'Formulario de Preguntas'!$C$10:$FN$165,3,FALSE),"")</f>
        <v/>
      </c>
      <c r="AU245" s="1" t="str">
        <f>IFERROR(VLOOKUP(CONCATENATE(AS$1,AS245),'Formulario de Preguntas'!$C$10:$FN$165,4,FALSE),"")</f>
        <v/>
      </c>
      <c r="AV245" s="25">
        <f>IF($B245='Formulario de Respuestas'!$D244,'Formulario de Respuestas'!$T244,"ES DIFERENTE")</f>
        <v>0</v>
      </c>
      <c r="AW245" s="1" t="str">
        <f>IFERROR(VLOOKUP(CONCATENATE(AV$1,AV245),'Formulario de Preguntas'!$C$10:$FN$165,3,FALSE),"")</f>
        <v/>
      </c>
      <c r="AX245" s="1" t="str">
        <f>IFERROR(VLOOKUP(CONCATENATE(AV$1,AV245),'Formulario de Preguntas'!$C$10:$FN$165,4,FALSE),"")</f>
        <v/>
      </c>
      <c r="AY245" s="25">
        <f>IF($B245='Formulario de Respuestas'!$D244,'Formulario de Respuestas'!$U244,"ES DIFERENTE")</f>
        <v>0</v>
      </c>
      <c r="AZ245" s="1" t="str">
        <f>IFERROR(VLOOKUP(CONCATENATE(AY$1,AY245),'Formulario de Preguntas'!$C$10:$FN$165,3,FALSE),"")</f>
        <v/>
      </c>
      <c r="BA245" s="1" t="str">
        <f>IFERROR(VLOOKUP(CONCATENATE(AY$1,AY245),'Formulario de Preguntas'!$C$10:$FN$165,4,FALSE),"")</f>
        <v/>
      </c>
      <c r="BB245" s="25">
        <f>IF($B245='Formulario de Respuestas'!$D244,'Formulario de Respuestas'!$V244,"ES DIFERENTE")</f>
        <v>0</v>
      </c>
      <c r="BC245" s="1" t="str">
        <f>IFERROR(VLOOKUP(CONCATENATE(BB$1,BB245),'Formulario de Preguntas'!$C$10:$FN$165,3,FALSE),"")</f>
        <v/>
      </c>
      <c r="BD245" s="1" t="str">
        <f>IFERROR(VLOOKUP(CONCATENATE(BB$1,BB245),'Formulario de Preguntas'!$C$10:$FN$165,4,FALSE),"")</f>
        <v/>
      </c>
      <c r="BE245" s="25">
        <f>IF($B245='Formulario de Respuestas'!$D244,'Formulario de Respuestas'!$W244,"ES DIFERENTE")</f>
        <v>0</v>
      </c>
      <c r="BF245" s="1" t="str">
        <f>IFERROR(VLOOKUP(CONCATENATE(BE$1,BE245),'Formulario de Preguntas'!$C$10:$FN$165,3,FALSE),"")</f>
        <v/>
      </c>
      <c r="BG245" s="1" t="str">
        <f>IFERROR(VLOOKUP(CONCATENATE(BE$1,BE245),'Formulario de Preguntas'!$C$10:$FN$165,4,FALSE),"")</f>
        <v/>
      </c>
      <c r="BH245" s="25">
        <f>IF($B245='Formulario de Respuestas'!$D244,'Formulario de Respuestas'!$X244,"ES DIFERENTE")</f>
        <v>0</v>
      </c>
      <c r="BI245" s="1" t="str">
        <f>IFERROR(VLOOKUP(CONCATENATE(BH$1,BH245),'Formulario de Preguntas'!$C$10:$FN$165,3,FALSE),"")</f>
        <v/>
      </c>
      <c r="BJ245" s="1" t="str">
        <f>IFERROR(VLOOKUP(CONCATENATE(BH$1,BH245),'Formulario de Preguntas'!$C$10:$FN$165,4,FALSE),"")</f>
        <v/>
      </c>
      <c r="BK245" s="25">
        <f>IF($B245='Formulario de Respuestas'!$D244,'Formulario de Respuestas'!$Y244,"ES DIFERENTE")</f>
        <v>0</v>
      </c>
      <c r="BL245" s="1" t="str">
        <f>IFERROR(VLOOKUP(CONCATENATE(BK$1,BK245),'Formulario de Preguntas'!$C$10:$FN$165,3,FALSE),"")</f>
        <v/>
      </c>
      <c r="BM245" s="1" t="str">
        <f>IFERROR(VLOOKUP(CONCATENATE(BK$1,BK245),'Formulario de Preguntas'!$C$10:$FN$165,4,FALSE),"")</f>
        <v/>
      </c>
      <c r="BN245" s="25">
        <f>IF($B245='Formulario de Respuestas'!$D244,'Formulario de Respuestas'!$Z244,"ES DIFERENTE")</f>
        <v>0</v>
      </c>
      <c r="BO245" s="1" t="str">
        <f>IFERROR(VLOOKUP(CONCATENATE(BN$1,BN245),'Formulario de Preguntas'!$C$10:$FN$165,3,FALSE),"")</f>
        <v/>
      </c>
      <c r="BP245" s="1" t="str">
        <f>IFERROR(VLOOKUP(CONCATENATE(BN$1,BN245),'Formulario de Preguntas'!$C$10:$FN$165,4,FALSE),"")</f>
        <v/>
      </c>
      <c r="BR245" s="1">
        <f t="shared" si="10"/>
        <v>0</v>
      </c>
      <c r="BS245" s="1">
        <f t="shared" si="11"/>
        <v>0.25</v>
      </c>
      <c r="BT245" s="1">
        <f t="shared" si="12"/>
        <v>0</v>
      </c>
      <c r="BU245" s="1">
        <f>COUNTIF('Formulario de Respuestas'!$E244:$Z244,"A")</f>
        <v>0</v>
      </c>
      <c r="BV245" s="1">
        <f>COUNTIF('Formulario de Respuestas'!$E244:$Z244,"B")</f>
        <v>0</v>
      </c>
      <c r="BW245" s="1">
        <f>COUNTIF('Formulario de Respuestas'!$E244:$Z244,"C")</f>
        <v>0</v>
      </c>
      <c r="BX245" s="1">
        <f>COUNTIF('Formulario de Respuestas'!$E244:$Z244,"D")</f>
        <v>0</v>
      </c>
      <c r="BY245" s="1">
        <f>COUNTIF('Formulario de Respuestas'!$E244:$Z244,"E (RESPUESTA ANULADA)")</f>
        <v>0</v>
      </c>
    </row>
    <row r="246" spans="1:77" x14ac:dyDescent="0.25">
      <c r="A246" s="1">
        <f>'Formulario de Respuestas'!C245</f>
        <v>0</v>
      </c>
      <c r="B246" s="1">
        <f>'Formulario de Respuestas'!D245</f>
        <v>0</v>
      </c>
      <c r="C246" s="25">
        <f>IF($B246='Formulario de Respuestas'!$D245,'Formulario de Respuestas'!$E245,"ES DIFERENTE")</f>
        <v>0</v>
      </c>
      <c r="D246" s="15" t="str">
        <f>IFERROR(VLOOKUP(CONCATENATE(C$1,C246),'Formulario de Preguntas'!$C$2:$FN$165,3,FALSE),"")</f>
        <v/>
      </c>
      <c r="E246" s="1" t="str">
        <f>IFERROR(VLOOKUP(CONCATENATE(C$1,C246),'Formulario de Preguntas'!$C$2:$FN$165,4,FALSE),"")</f>
        <v/>
      </c>
      <c r="F246" s="25">
        <f>IF($B246='Formulario de Respuestas'!$D245,'Formulario de Respuestas'!$F245,"ES DIFERENTE")</f>
        <v>0</v>
      </c>
      <c r="G246" s="1" t="str">
        <f>IFERROR(VLOOKUP(CONCATENATE(F$1,F246),'Formulario de Preguntas'!$C$2:$FN$165,3,FALSE),"")</f>
        <v/>
      </c>
      <c r="H246" s="1" t="str">
        <f>IFERROR(VLOOKUP(CONCATENATE(F$1,F246),'Formulario de Preguntas'!$C$2:$FN$165,4,FALSE),"")</f>
        <v/>
      </c>
      <c r="I246" s="25">
        <f>IF($B246='Formulario de Respuestas'!$D245,'Formulario de Respuestas'!$G245,"ES DIFERENTE")</f>
        <v>0</v>
      </c>
      <c r="J246" s="1" t="str">
        <f>IFERROR(VLOOKUP(CONCATENATE(I$1,I246),'Formulario de Preguntas'!$C$10:$FN$165,3,FALSE),"")</f>
        <v/>
      </c>
      <c r="K246" s="1" t="str">
        <f>IFERROR(VLOOKUP(CONCATENATE(I$1,I246),'Formulario de Preguntas'!$C$10:$FN$165,4,FALSE),"")</f>
        <v/>
      </c>
      <c r="L246" s="25">
        <f>IF($B246='Formulario de Respuestas'!$D245,'Formulario de Respuestas'!$H245,"ES DIFERENTE")</f>
        <v>0</v>
      </c>
      <c r="M246" s="1" t="str">
        <f>IFERROR(VLOOKUP(CONCATENATE(L$1,L246),'Formulario de Preguntas'!$C$10:$FN$165,3,FALSE),"")</f>
        <v/>
      </c>
      <c r="N246" s="1" t="str">
        <f>IFERROR(VLOOKUP(CONCATENATE(L$1,L246),'Formulario de Preguntas'!$C$10:$FN$165,4,FALSE),"")</f>
        <v/>
      </c>
      <c r="O246" s="25">
        <f>IF($B246='Formulario de Respuestas'!$D245,'Formulario de Respuestas'!$I245,"ES DIFERENTE")</f>
        <v>0</v>
      </c>
      <c r="P246" s="1" t="str">
        <f>IFERROR(VLOOKUP(CONCATENATE(O$1,O246),'Formulario de Preguntas'!$C$10:$FN$165,3,FALSE),"")</f>
        <v/>
      </c>
      <c r="Q246" s="1" t="str">
        <f>IFERROR(VLOOKUP(CONCATENATE(O$1,O246),'Formulario de Preguntas'!$C$10:$FN$165,4,FALSE),"")</f>
        <v/>
      </c>
      <c r="R246" s="25">
        <f>IF($B246='Formulario de Respuestas'!$D245,'Formulario de Respuestas'!$J245,"ES DIFERENTE")</f>
        <v>0</v>
      </c>
      <c r="S246" s="1" t="str">
        <f>IFERROR(VLOOKUP(CONCATENATE(R$1,R246),'Formulario de Preguntas'!$C$10:$FN$165,3,FALSE),"")</f>
        <v/>
      </c>
      <c r="T246" s="1" t="str">
        <f>IFERROR(VLOOKUP(CONCATENATE(R$1,R246),'Formulario de Preguntas'!$C$10:$FN$165,4,FALSE),"")</f>
        <v/>
      </c>
      <c r="U246" s="25">
        <f>IF($B246='Formulario de Respuestas'!$D245,'Formulario de Respuestas'!$K245,"ES DIFERENTE")</f>
        <v>0</v>
      </c>
      <c r="V246" s="1" t="str">
        <f>IFERROR(VLOOKUP(CONCATENATE(U$1,U246),'Formulario de Preguntas'!$C$10:$FN$165,3,FALSE),"")</f>
        <v/>
      </c>
      <c r="W246" s="1" t="str">
        <f>IFERROR(VLOOKUP(CONCATENATE(U$1,U246),'Formulario de Preguntas'!$C$10:$FN$165,4,FALSE),"")</f>
        <v/>
      </c>
      <c r="X246" s="25">
        <f>IF($B246='Formulario de Respuestas'!$D245,'Formulario de Respuestas'!$L245,"ES DIFERENTE")</f>
        <v>0</v>
      </c>
      <c r="Y246" s="1" t="str">
        <f>IFERROR(VLOOKUP(CONCATENATE(X$1,X246),'Formulario de Preguntas'!$C$10:$FN$165,3,FALSE),"")</f>
        <v/>
      </c>
      <c r="Z246" s="1" t="str">
        <f>IFERROR(VLOOKUP(CONCATENATE(X$1,X246),'Formulario de Preguntas'!$C$10:$FN$165,4,FALSE),"")</f>
        <v/>
      </c>
      <c r="AA246" s="25">
        <f>IF($B246='Formulario de Respuestas'!$D245,'Formulario de Respuestas'!$M245,"ES DIFERENTE")</f>
        <v>0</v>
      </c>
      <c r="AB246" s="1" t="str">
        <f>IFERROR(VLOOKUP(CONCATENATE(AA$1,AA246),'Formulario de Preguntas'!$C$10:$FN$165,3,FALSE),"")</f>
        <v/>
      </c>
      <c r="AC246" s="1" t="str">
        <f>IFERROR(VLOOKUP(CONCATENATE(AA$1,AA246),'Formulario de Preguntas'!$C$10:$FN$165,4,FALSE),"")</f>
        <v/>
      </c>
      <c r="AD246" s="25">
        <f>IF($B246='Formulario de Respuestas'!$D245,'Formulario de Respuestas'!$N245,"ES DIFERENTE")</f>
        <v>0</v>
      </c>
      <c r="AE246" s="1" t="str">
        <f>IFERROR(VLOOKUP(CONCATENATE(AD$1,AD246),'Formulario de Preguntas'!$C$10:$FN$165,3,FALSE),"")</f>
        <v/>
      </c>
      <c r="AF246" s="1" t="str">
        <f>IFERROR(VLOOKUP(CONCATENATE(AD$1,AD246),'Formulario de Preguntas'!$C$10:$FN$165,4,FALSE),"")</f>
        <v/>
      </c>
      <c r="AG246" s="25">
        <f>IF($B246='Formulario de Respuestas'!$D245,'Formulario de Respuestas'!$O245,"ES DIFERENTE")</f>
        <v>0</v>
      </c>
      <c r="AH246" s="1" t="str">
        <f>IFERROR(VLOOKUP(CONCATENATE(AG$1,AG246),'Formulario de Preguntas'!$C$10:$FN$165,3,FALSE),"")</f>
        <v/>
      </c>
      <c r="AI246" s="1" t="str">
        <f>IFERROR(VLOOKUP(CONCATENATE(AG$1,AG246),'Formulario de Preguntas'!$C$10:$FN$165,4,FALSE),"")</f>
        <v/>
      </c>
      <c r="AJ246" s="25">
        <f>IF($B246='Formulario de Respuestas'!$D245,'Formulario de Respuestas'!$P245,"ES DIFERENTE")</f>
        <v>0</v>
      </c>
      <c r="AK246" s="1" t="str">
        <f>IFERROR(VLOOKUP(CONCATENATE(AJ$1,AJ246),'Formulario de Preguntas'!$C$10:$FN$165,3,FALSE),"")</f>
        <v/>
      </c>
      <c r="AL246" s="1" t="str">
        <f>IFERROR(VLOOKUP(CONCATENATE(AJ$1,AJ246),'Formulario de Preguntas'!$C$10:$FN$165,4,FALSE),"")</f>
        <v/>
      </c>
      <c r="AM246" s="25">
        <f>IF($B246='Formulario de Respuestas'!$D245,'Formulario de Respuestas'!$Q245,"ES DIFERENTE")</f>
        <v>0</v>
      </c>
      <c r="AN246" s="1" t="str">
        <f>IFERROR(VLOOKUP(CONCATENATE(AM$1,AM246),'Formulario de Preguntas'!$C$10:$FN$165,3,FALSE),"")</f>
        <v/>
      </c>
      <c r="AO246" s="1" t="str">
        <f>IFERROR(VLOOKUP(CONCATENATE(AM$1,AM246),'Formulario de Preguntas'!$C$10:$FN$165,4,FALSE),"")</f>
        <v/>
      </c>
      <c r="AP246" s="25">
        <f>IF($B246='Formulario de Respuestas'!$D245,'Formulario de Respuestas'!$R245,"ES DIFERENTE")</f>
        <v>0</v>
      </c>
      <c r="AQ246" s="1" t="str">
        <f>IFERROR(VLOOKUP(CONCATENATE(AP$1,AP246),'Formulario de Preguntas'!$C$10:$FN$165,3,FALSE),"")</f>
        <v/>
      </c>
      <c r="AR246" s="1" t="str">
        <f>IFERROR(VLOOKUP(CONCATENATE(AP$1,AP246),'Formulario de Preguntas'!$C$10:$FN$165,4,FALSE),"")</f>
        <v/>
      </c>
      <c r="AS246" s="25">
        <f>IF($B246='Formulario de Respuestas'!$D245,'Formulario de Respuestas'!$S245,"ES DIFERENTE")</f>
        <v>0</v>
      </c>
      <c r="AT246" s="1" t="str">
        <f>IFERROR(VLOOKUP(CONCATENATE(AS$1,AS246),'Formulario de Preguntas'!$C$10:$FN$165,3,FALSE),"")</f>
        <v/>
      </c>
      <c r="AU246" s="1" t="str">
        <f>IFERROR(VLOOKUP(CONCATENATE(AS$1,AS246),'Formulario de Preguntas'!$C$10:$FN$165,4,FALSE),"")</f>
        <v/>
      </c>
      <c r="AV246" s="25">
        <f>IF($B246='Formulario de Respuestas'!$D245,'Formulario de Respuestas'!$T245,"ES DIFERENTE")</f>
        <v>0</v>
      </c>
      <c r="AW246" s="1" t="str">
        <f>IFERROR(VLOOKUP(CONCATENATE(AV$1,AV246),'Formulario de Preguntas'!$C$10:$FN$165,3,FALSE),"")</f>
        <v/>
      </c>
      <c r="AX246" s="1" t="str">
        <f>IFERROR(VLOOKUP(CONCATENATE(AV$1,AV246),'Formulario de Preguntas'!$C$10:$FN$165,4,FALSE),"")</f>
        <v/>
      </c>
      <c r="AY246" s="25">
        <f>IF($B246='Formulario de Respuestas'!$D245,'Formulario de Respuestas'!$U245,"ES DIFERENTE")</f>
        <v>0</v>
      </c>
      <c r="AZ246" s="1" t="str">
        <f>IFERROR(VLOOKUP(CONCATENATE(AY$1,AY246),'Formulario de Preguntas'!$C$10:$FN$165,3,FALSE),"")</f>
        <v/>
      </c>
      <c r="BA246" s="1" t="str">
        <f>IFERROR(VLOOKUP(CONCATENATE(AY$1,AY246),'Formulario de Preguntas'!$C$10:$FN$165,4,FALSE),"")</f>
        <v/>
      </c>
      <c r="BB246" s="25">
        <f>IF($B246='Formulario de Respuestas'!$D245,'Formulario de Respuestas'!$V245,"ES DIFERENTE")</f>
        <v>0</v>
      </c>
      <c r="BC246" s="1" t="str">
        <f>IFERROR(VLOOKUP(CONCATENATE(BB$1,BB246),'Formulario de Preguntas'!$C$10:$FN$165,3,FALSE),"")</f>
        <v/>
      </c>
      <c r="BD246" s="1" t="str">
        <f>IFERROR(VLOOKUP(CONCATENATE(BB$1,BB246),'Formulario de Preguntas'!$C$10:$FN$165,4,FALSE),"")</f>
        <v/>
      </c>
      <c r="BE246" s="25">
        <f>IF($B246='Formulario de Respuestas'!$D245,'Formulario de Respuestas'!$W245,"ES DIFERENTE")</f>
        <v>0</v>
      </c>
      <c r="BF246" s="1" t="str">
        <f>IFERROR(VLOOKUP(CONCATENATE(BE$1,BE246),'Formulario de Preguntas'!$C$10:$FN$165,3,FALSE),"")</f>
        <v/>
      </c>
      <c r="BG246" s="1" t="str">
        <f>IFERROR(VLOOKUP(CONCATENATE(BE$1,BE246),'Formulario de Preguntas'!$C$10:$FN$165,4,FALSE),"")</f>
        <v/>
      </c>
      <c r="BH246" s="25">
        <f>IF($B246='Formulario de Respuestas'!$D245,'Formulario de Respuestas'!$X245,"ES DIFERENTE")</f>
        <v>0</v>
      </c>
      <c r="BI246" s="1" t="str">
        <f>IFERROR(VLOOKUP(CONCATENATE(BH$1,BH246),'Formulario de Preguntas'!$C$10:$FN$165,3,FALSE),"")</f>
        <v/>
      </c>
      <c r="BJ246" s="1" t="str">
        <f>IFERROR(VLOOKUP(CONCATENATE(BH$1,BH246),'Formulario de Preguntas'!$C$10:$FN$165,4,FALSE),"")</f>
        <v/>
      </c>
      <c r="BK246" s="25">
        <f>IF($B246='Formulario de Respuestas'!$D245,'Formulario de Respuestas'!$Y245,"ES DIFERENTE")</f>
        <v>0</v>
      </c>
      <c r="BL246" s="1" t="str">
        <f>IFERROR(VLOOKUP(CONCATENATE(BK$1,BK246),'Formulario de Preguntas'!$C$10:$FN$165,3,FALSE),"")</f>
        <v/>
      </c>
      <c r="BM246" s="1" t="str">
        <f>IFERROR(VLOOKUP(CONCATENATE(BK$1,BK246),'Formulario de Preguntas'!$C$10:$FN$165,4,FALSE),"")</f>
        <v/>
      </c>
      <c r="BN246" s="25">
        <f>IF($B246='Formulario de Respuestas'!$D245,'Formulario de Respuestas'!$Z245,"ES DIFERENTE")</f>
        <v>0</v>
      </c>
      <c r="BO246" s="1" t="str">
        <f>IFERROR(VLOOKUP(CONCATENATE(BN$1,BN246),'Formulario de Preguntas'!$C$10:$FN$165,3,FALSE),"")</f>
        <v/>
      </c>
      <c r="BP246" s="1" t="str">
        <f>IFERROR(VLOOKUP(CONCATENATE(BN$1,BN246),'Formulario de Preguntas'!$C$10:$FN$165,4,FALSE),"")</f>
        <v/>
      </c>
      <c r="BR246" s="1">
        <f t="shared" si="10"/>
        <v>0</v>
      </c>
      <c r="BS246" s="1">
        <f t="shared" si="11"/>
        <v>0.25</v>
      </c>
      <c r="BT246" s="1">
        <f t="shared" si="12"/>
        <v>0</v>
      </c>
      <c r="BU246" s="1">
        <f>COUNTIF('Formulario de Respuestas'!$E245:$Z245,"A")</f>
        <v>0</v>
      </c>
      <c r="BV246" s="1">
        <f>COUNTIF('Formulario de Respuestas'!$E245:$Z245,"B")</f>
        <v>0</v>
      </c>
      <c r="BW246" s="1">
        <f>COUNTIF('Formulario de Respuestas'!$E245:$Z245,"C")</f>
        <v>0</v>
      </c>
      <c r="BX246" s="1">
        <f>COUNTIF('Formulario de Respuestas'!$E245:$Z245,"D")</f>
        <v>0</v>
      </c>
      <c r="BY246" s="1">
        <f>COUNTIF('Formulario de Respuestas'!$E245:$Z245,"E (RESPUESTA ANULADA)")</f>
        <v>0</v>
      </c>
    </row>
    <row r="247" spans="1:77" x14ac:dyDescent="0.25">
      <c r="A247" s="1">
        <f>'Formulario de Respuestas'!C246</f>
        <v>0</v>
      </c>
      <c r="B247" s="1">
        <f>'Formulario de Respuestas'!D246</f>
        <v>0</v>
      </c>
      <c r="C247" s="25">
        <f>IF($B247='Formulario de Respuestas'!$D246,'Formulario de Respuestas'!$E246,"ES DIFERENTE")</f>
        <v>0</v>
      </c>
      <c r="D247" s="15" t="str">
        <f>IFERROR(VLOOKUP(CONCATENATE(C$1,C247),'Formulario de Preguntas'!$C$2:$FN$165,3,FALSE),"")</f>
        <v/>
      </c>
      <c r="E247" s="1" t="str">
        <f>IFERROR(VLOOKUP(CONCATENATE(C$1,C247),'Formulario de Preguntas'!$C$2:$FN$165,4,FALSE),"")</f>
        <v/>
      </c>
      <c r="F247" s="25">
        <f>IF($B247='Formulario de Respuestas'!$D246,'Formulario de Respuestas'!$F246,"ES DIFERENTE")</f>
        <v>0</v>
      </c>
      <c r="G247" s="1" t="str">
        <f>IFERROR(VLOOKUP(CONCATENATE(F$1,F247),'Formulario de Preguntas'!$C$2:$FN$165,3,FALSE),"")</f>
        <v/>
      </c>
      <c r="H247" s="1" t="str">
        <f>IFERROR(VLOOKUP(CONCATENATE(F$1,F247),'Formulario de Preguntas'!$C$2:$FN$165,4,FALSE),"")</f>
        <v/>
      </c>
      <c r="I247" s="25">
        <f>IF($B247='Formulario de Respuestas'!$D246,'Formulario de Respuestas'!$G246,"ES DIFERENTE")</f>
        <v>0</v>
      </c>
      <c r="J247" s="1" t="str">
        <f>IFERROR(VLOOKUP(CONCATENATE(I$1,I247),'Formulario de Preguntas'!$C$10:$FN$165,3,FALSE),"")</f>
        <v/>
      </c>
      <c r="K247" s="1" t="str">
        <f>IFERROR(VLOOKUP(CONCATENATE(I$1,I247),'Formulario de Preguntas'!$C$10:$FN$165,4,FALSE),"")</f>
        <v/>
      </c>
      <c r="L247" s="25">
        <f>IF($B247='Formulario de Respuestas'!$D246,'Formulario de Respuestas'!$H246,"ES DIFERENTE")</f>
        <v>0</v>
      </c>
      <c r="M247" s="1" t="str">
        <f>IFERROR(VLOOKUP(CONCATENATE(L$1,L247),'Formulario de Preguntas'!$C$10:$FN$165,3,FALSE),"")</f>
        <v/>
      </c>
      <c r="N247" s="1" t="str">
        <f>IFERROR(VLOOKUP(CONCATENATE(L$1,L247),'Formulario de Preguntas'!$C$10:$FN$165,4,FALSE),"")</f>
        <v/>
      </c>
      <c r="O247" s="25">
        <f>IF($B247='Formulario de Respuestas'!$D246,'Formulario de Respuestas'!$I246,"ES DIFERENTE")</f>
        <v>0</v>
      </c>
      <c r="P247" s="1" t="str">
        <f>IFERROR(VLOOKUP(CONCATENATE(O$1,O247),'Formulario de Preguntas'!$C$10:$FN$165,3,FALSE),"")</f>
        <v/>
      </c>
      <c r="Q247" s="1" t="str">
        <f>IFERROR(VLOOKUP(CONCATENATE(O$1,O247),'Formulario de Preguntas'!$C$10:$FN$165,4,FALSE),"")</f>
        <v/>
      </c>
      <c r="R247" s="25">
        <f>IF($B247='Formulario de Respuestas'!$D246,'Formulario de Respuestas'!$J246,"ES DIFERENTE")</f>
        <v>0</v>
      </c>
      <c r="S247" s="1" t="str">
        <f>IFERROR(VLOOKUP(CONCATENATE(R$1,R247),'Formulario de Preguntas'!$C$10:$FN$165,3,FALSE),"")</f>
        <v/>
      </c>
      <c r="T247" s="1" t="str">
        <f>IFERROR(VLOOKUP(CONCATENATE(R$1,R247),'Formulario de Preguntas'!$C$10:$FN$165,4,FALSE),"")</f>
        <v/>
      </c>
      <c r="U247" s="25">
        <f>IF($B247='Formulario de Respuestas'!$D246,'Formulario de Respuestas'!$K246,"ES DIFERENTE")</f>
        <v>0</v>
      </c>
      <c r="V247" s="1" t="str">
        <f>IFERROR(VLOOKUP(CONCATENATE(U$1,U247),'Formulario de Preguntas'!$C$10:$FN$165,3,FALSE),"")</f>
        <v/>
      </c>
      <c r="W247" s="1" t="str">
        <f>IFERROR(VLOOKUP(CONCATENATE(U$1,U247),'Formulario de Preguntas'!$C$10:$FN$165,4,FALSE),"")</f>
        <v/>
      </c>
      <c r="X247" s="25">
        <f>IF($B247='Formulario de Respuestas'!$D246,'Formulario de Respuestas'!$L246,"ES DIFERENTE")</f>
        <v>0</v>
      </c>
      <c r="Y247" s="1" t="str">
        <f>IFERROR(VLOOKUP(CONCATENATE(X$1,X247),'Formulario de Preguntas'!$C$10:$FN$165,3,FALSE),"")</f>
        <v/>
      </c>
      <c r="Z247" s="1" t="str">
        <f>IFERROR(VLOOKUP(CONCATENATE(X$1,X247),'Formulario de Preguntas'!$C$10:$FN$165,4,FALSE),"")</f>
        <v/>
      </c>
      <c r="AA247" s="25">
        <f>IF($B247='Formulario de Respuestas'!$D246,'Formulario de Respuestas'!$M246,"ES DIFERENTE")</f>
        <v>0</v>
      </c>
      <c r="AB247" s="1" t="str">
        <f>IFERROR(VLOOKUP(CONCATENATE(AA$1,AA247),'Formulario de Preguntas'!$C$10:$FN$165,3,FALSE),"")</f>
        <v/>
      </c>
      <c r="AC247" s="1" t="str">
        <f>IFERROR(VLOOKUP(CONCATENATE(AA$1,AA247),'Formulario de Preguntas'!$C$10:$FN$165,4,FALSE),"")</f>
        <v/>
      </c>
      <c r="AD247" s="25">
        <f>IF($B247='Formulario de Respuestas'!$D246,'Formulario de Respuestas'!$N246,"ES DIFERENTE")</f>
        <v>0</v>
      </c>
      <c r="AE247" s="1" t="str">
        <f>IFERROR(VLOOKUP(CONCATENATE(AD$1,AD247),'Formulario de Preguntas'!$C$10:$FN$165,3,FALSE),"")</f>
        <v/>
      </c>
      <c r="AF247" s="1" t="str">
        <f>IFERROR(VLOOKUP(CONCATENATE(AD$1,AD247),'Formulario de Preguntas'!$C$10:$FN$165,4,FALSE),"")</f>
        <v/>
      </c>
      <c r="AG247" s="25">
        <f>IF($B247='Formulario de Respuestas'!$D246,'Formulario de Respuestas'!$O246,"ES DIFERENTE")</f>
        <v>0</v>
      </c>
      <c r="AH247" s="1" t="str">
        <f>IFERROR(VLOOKUP(CONCATENATE(AG$1,AG247),'Formulario de Preguntas'!$C$10:$FN$165,3,FALSE),"")</f>
        <v/>
      </c>
      <c r="AI247" s="1" t="str">
        <f>IFERROR(VLOOKUP(CONCATENATE(AG$1,AG247),'Formulario de Preguntas'!$C$10:$FN$165,4,FALSE),"")</f>
        <v/>
      </c>
      <c r="AJ247" s="25">
        <f>IF($B247='Formulario de Respuestas'!$D246,'Formulario de Respuestas'!$P246,"ES DIFERENTE")</f>
        <v>0</v>
      </c>
      <c r="AK247" s="1" t="str">
        <f>IFERROR(VLOOKUP(CONCATENATE(AJ$1,AJ247),'Formulario de Preguntas'!$C$10:$FN$165,3,FALSE),"")</f>
        <v/>
      </c>
      <c r="AL247" s="1" t="str">
        <f>IFERROR(VLOOKUP(CONCATENATE(AJ$1,AJ247),'Formulario de Preguntas'!$C$10:$FN$165,4,FALSE),"")</f>
        <v/>
      </c>
      <c r="AM247" s="25">
        <f>IF($B247='Formulario de Respuestas'!$D246,'Formulario de Respuestas'!$Q246,"ES DIFERENTE")</f>
        <v>0</v>
      </c>
      <c r="AN247" s="1" t="str">
        <f>IFERROR(VLOOKUP(CONCATENATE(AM$1,AM247),'Formulario de Preguntas'!$C$10:$FN$165,3,FALSE),"")</f>
        <v/>
      </c>
      <c r="AO247" s="1" t="str">
        <f>IFERROR(VLOOKUP(CONCATENATE(AM$1,AM247),'Formulario de Preguntas'!$C$10:$FN$165,4,FALSE),"")</f>
        <v/>
      </c>
      <c r="AP247" s="25">
        <f>IF($B247='Formulario de Respuestas'!$D246,'Formulario de Respuestas'!$R246,"ES DIFERENTE")</f>
        <v>0</v>
      </c>
      <c r="AQ247" s="1" t="str">
        <f>IFERROR(VLOOKUP(CONCATENATE(AP$1,AP247),'Formulario de Preguntas'!$C$10:$FN$165,3,FALSE),"")</f>
        <v/>
      </c>
      <c r="AR247" s="1" t="str">
        <f>IFERROR(VLOOKUP(CONCATENATE(AP$1,AP247),'Formulario de Preguntas'!$C$10:$FN$165,4,FALSE),"")</f>
        <v/>
      </c>
      <c r="AS247" s="25">
        <f>IF($B247='Formulario de Respuestas'!$D246,'Formulario de Respuestas'!$S246,"ES DIFERENTE")</f>
        <v>0</v>
      </c>
      <c r="AT247" s="1" t="str">
        <f>IFERROR(VLOOKUP(CONCATENATE(AS$1,AS247),'Formulario de Preguntas'!$C$10:$FN$165,3,FALSE),"")</f>
        <v/>
      </c>
      <c r="AU247" s="1" t="str">
        <f>IFERROR(VLOOKUP(CONCATENATE(AS$1,AS247),'Formulario de Preguntas'!$C$10:$FN$165,4,FALSE),"")</f>
        <v/>
      </c>
      <c r="AV247" s="25">
        <f>IF($B247='Formulario de Respuestas'!$D246,'Formulario de Respuestas'!$T246,"ES DIFERENTE")</f>
        <v>0</v>
      </c>
      <c r="AW247" s="1" t="str">
        <f>IFERROR(VLOOKUP(CONCATENATE(AV$1,AV247),'Formulario de Preguntas'!$C$10:$FN$165,3,FALSE),"")</f>
        <v/>
      </c>
      <c r="AX247" s="1" t="str">
        <f>IFERROR(VLOOKUP(CONCATENATE(AV$1,AV247),'Formulario de Preguntas'!$C$10:$FN$165,4,FALSE),"")</f>
        <v/>
      </c>
      <c r="AY247" s="25">
        <f>IF($B247='Formulario de Respuestas'!$D246,'Formulario de Respuestas'!$U246,"ES DIFERENTE")</f>
        <v>0</v>
      </c>
      <c r="AZ247" s="1" t="str">
        <f>IFERROR(VLOOKUP(CONCATENATE(AY$1,AY247),'Formulario de Preguntas'!$C$10:$FN$165,3,FALSE),"")</f>
        <v/>
      </c>
      <c r="BA247" s="1" t="str">
        <f>IFERROR(VLOOKUP(CONCATENATE(AY$1,AY247),'Formulario de Preguntas'!$C$10:$FN$165,4,FALSE),"")</f>
        <v/>
      </c>
      <c r="BB247" s="25">
        <f>IF($B247='Formulario de Respuestas'!$D246,'Formulario de Respuestas'!$V246,"ES DIFERENTE")</f>
        <v>0</v>
      </c>
      <c r="BC247" s="1" t="str">
        <f>IFERROR(VLOOKUP(CONCATENATE(BB$1,BB247),'Formulario de Preguntas'!$C$10:$FN$165,3,FALSE),"")</f>
        <v/>
      </c>
      <c r="BD247" s="1" t="str">
        <f>IFERROR(VLOOKUP(CONCATENATE(BB$1,BB247),'Formulario de Preguntas'!$C$10:$FN$165,4,FALSE),"")</f>
        <v/>
      </c>
      <c r="BE247" s="25">
        <f>IF($B247='Formulario de Respuestas'!$D246,'Formulario de Respuestas'!$W246,"ES DIFERENTE")</f>
        <v>0</v>
      </c>
      <c r="BF247" s="1" t="str">
        <f>IFERROR(VLOOKUP(CONCATENATE(BE$1,BE247),'Formulario de Preguntas'!$C$10:$FN$165,3,FALSE),"")</f>
        <v/>
      </c>
      <c r="BG247" s="1" t="str">
        <f>IFERROR(VLOOKUP(CONCATENATE(BE$1,BE247),'Formulario de Preguntas'!$C$10:$FN$165,4,FALSE),"")</f>
        <v/>
      </c>
      <c r="BH247" s="25">
        <f>IF($B247='Formulario de Respuestas'!$D246,'Formulario de Respuestas'!$X246,"ES DIFERENTE")</f>
        <v>0</v>
      </c>
      <c r="BI247" s="1" t="str">
        <f>IFERROR(VLOOKUP(CONCATENATE(BH$1,BH247),'Formulario de Preguntas'!$C$10:$FN$165,3,FALSE),"")</f>
        <v/>
      </c>
      <c r="BJ247" s="1" t="str">
        <f>IFERROR(VLOOKUP(CONCATENATE(BH$1,BH247),'Formulario de Preguntas'!$C$10:$FN$165,4,FALSE),"")</f>
        <v/>
      </c>
      <c r="BK247" s="25">
        <f>IF($B247='Formulario de Respuestas'!$D246,'Formulario de Respuestas'!$Y246,"ES DIFERENTE")</f>
        <v>0</v>
      </c>
      <c r="BL247" s="1" t="str">
        <f>IFERROR(VLOOKUP(CONCATENATE(BK$1,BK247),'Formulario de Preguntas'!$C$10:$FN$165,3,FALSE),"")</f>
        <v/>
      </c>
      <c r="BM247" s="1" t="str">
        <f>IFERROR(VLOOKUP(CONCATENATE(BK$1,BK247),'Formulario de Preguntas'!$C$10:$FN$165,4,FALSE),"")</f>
        <v/>
      </c>
      <c r="BN247" s="25">
        <f>IF($B247='Formulario de Respuestas'!$D246,'Formulario de Respuestas'!$Z246,"ES DIFERENTE")</f>
        <v>0</v>
      </c>
      <c r="BO247" s="1" t="str">
        <f>IFERROR(VLOOKUP(CONCATENATE(BN$1,BN247),'Formulario de Preguntas'!$C$10:$FN$165,3,FALSE),"")</f>
        <v/>
      </c>
      <c r="BP247" s="1" t="str">
        <f>IFERROR(VLOOKUP(CONCATENATE(BN$1,BN247),'Formulario de Preguntas'!$C$10:$FN$165,4,FALSE),"")</f>
        <v/>
      </c>
      <c r="BR247" s="1">
        <f t="shared" si="10"/>
        <v>0</v>
      </c>
      <c r="BS247" s="1">
        <f t="shared" si="11"/>
        <v>0.25</v>
      </c>
      <c r="BT247" s="1">
        <f t="shared" si="12"/>
        <v>0</v>
      </c>
      <c r="BU247" s="1">
        <f>COUNTIF('Formulario de Respuestas'!$E246:$Z246,"A")</f>
        <v>0</v>
      </c>
      <c r="BV247" s="1">
        <f>COUNTIF('Formulario de Respuestas'!$E246:$Z246,"B")</f>
        <v>0</v>
      </c>
      <c r="BW247" s="1">
        <f>COUNTIF('Formulario de Respuestas'!$E246:$Z246,"C")</f>
        <v>0</v>
      </c>
      <c r="BX247" s="1">
        <f>COUNTIF('Formulario de Respuestas'!$E246:$Z246,"D")</f>
        <v>0</v>
      </c>
      <c r="BY247" s="1">
        <f>COUNTIF('Formulario de Respuestas'!$E246:$Z246,"E (RESPUESTA ANULADA)")</f>
        <v>0</v>
      </c>
    </row>
    <row r="248" spans="1:77" x14ac:dyDescent="0.25">
      <c r="A248" s="1">
        <f>'Formulario de Respuestas'!C247</f>
        <v>0</v>
      </c>
      <c r="B248" s="1">
        <f>'Formulario de Respuestas'!D247</f>
        <v>0</v>
      </c>
      <c r="C248" s="25">
        <f>IF($B248='Formulario de Respuestas'!$D247,'Formulario de Respuestas'!$E247,"ES DIFERENTE")</f>
        <v>0</v>
      </c>
      <c r="D248" s="15" t="str">
        <f>IFERROR(VLOOKUP(CONCATENATE(C$1,C248),'Formulario de Preguntas'!$C$2:$FN$165,3,FALSE),"")</f>
        <v/>
      </c>
      <c r="E248" s="1" t="str">
        <f>IFERROR(VLOOKUP(CONCATENATE(C$1,C248),'Formulario de Preguntas'!$C$2:$FN$165,4,FALSE),"")</f>
        <v/>
      </c>
      <c r="F248" s="25">
        <f>IF($B248='Formulario de Respuestas'!$D247,'Formulario de Respuestas'!$F247,"ES DIFERENTE")</f>
        <v>0</v>
      </c>
      <c r="G248" s="1" t="str">
        <f>IFERROR(VLOOKUP(CONCATENATE(F$1,F248),'Formulario de Preguntas'!$C$2:$FN$165,3,FALSE),"")</f>
        <v/>
      </c>
      <c r="H248" s="1" t="str">
        <f>IFERROR(VLOOKUP(CONCATENATE(F$1,F248),'Formulario de Preguntas'!$C$2:$FN$165,4,FALSE),"")</f>
        <v/>
      </c>
      <c r="I248" s="25">
        <f>IF($B248='Formulario de Respuestas'!$D247,'Formulario de Respuestas'!$G247,"ES DIFERENTE")</f>
        <v>0</v>
      </c>
      <c r="J248" s="1" t="str">
        <f>IFERROR(VLOOKUP(CONCATENATE(I$1,I248),'Formulario de Preguntas'!$C$10:$FN$165,3,FALSE),"")</f>
        <v/>
      </c>
      <c r="K248" s="1" t="str">
        <f>IFERROR(VLOOKUP(CONCATENATE(I$1,I248),'Formulario de Preguntas'!$C$10:$FN$165,4,FALSE),"")</f>
        <v/>
      </c>
      <c r="L248" s="25">
        <f>IF($B248='Formulario de Respuestas'!$D247,'Formulario de Respuestas'!$H247,"ES DIFERENTE")</f>
        <v>0</v>
      </c>
      <c r="M248" s="1" t="str">
        <f>IFERROR(VLOOKUP(CONCATENATE(L$1,L248),'Formulario de Preguntas'!$C$10:$FN$165,3,FALSE),"")</f>
        <v/>
      </c>
      <c r="N248" s="1" t="str">
        <f>IFERROR(VLOOKUP(CONCATENATE(L$1,L248),'Formulario de Preguntas'!$C$10:$FN$165,4,FALSE),"")</f>
        <v/>
      </c>
      <c r="O248" s="25">
        <f>IF($B248='Formulario de Respuestas'!$D247,'Formulario de Respuestas'!$I247,"ES DIFERENTE")</f>
        <v>0</v>
      </c>
      <c r="P248" s="1" t="str">
        <f>IFERROR(VLOOKUP(CONCATENATE(O$1,O248),'Formulario de Preguntas'!$C$10:$FN$165,3,FALSE),"")</f>
        <v/>
      </c>
      <c r="Q248" s="1" t="str">
        <f>IFERROR(VLOOKUP(CONCATENATE(O$1,O248),'Formulario de Preguntas'!$C$10:$FN$165,4,FALSE),"")</f>
        <v/>
      </c>
      <c r="R248" s="25">
        <f>IF($B248='Formulario de Respuestas'!$D247,'Formulario de Respuestas'!$J247,"ES DIFERENTE")</f>
        <v>0</v>
      </c>
      <c r="S248" s="1" t="str">
        <f>IFERROR(VLOOKUP(CONCATENATE(R$1,R248),'Formulario de Preguntas'!$C$10:$FN$165,3,FALSE),"")</f>
        <v/>
      </c>
      <c r="T248" s="1" t="str">
        <f>IFERROR(VLOOKUP(CONCATENATE(R$1,R248),'Formulario de Preguntas'!$C$10:$FN$165,4,FALSE),"")</f>
        <v/>
      </c>
      <c r="U248" s="25">
        <f>IF($B248='Formulario de Respuestas'!$D247,'Formulario de Respuestas'!$K247,"ES DIFERENTE")</f>
        <v>0</v>
      </c>
      <c r="V248" s="1" t="str">
        <f>IFERROR(VLOOKUP(CONCATENATE(U$1,U248),'Formulario de Preguntas'!$C$10:$FN$165,3,FALSE),"")</f>
        <v/>
      </c>
      <c r="W248" s="1" t="str">
        <f>IFERROR(VLOOKUP(CONCATENATE(U$1,U248),'Formulario de Preguntas'!$C$10:$FN$165,4,FALSE),"")</f>
        <v/>
      </c>
      <c r="X248" s="25">
        <f>IF($B248='Formulario de Respuestas'!$D247,'Formulario de Respuestas'!$L247,"ES DIFERENTE")</f>
        <v>0</v>
      </c>
      <c r="Y248" s="1" t="str">
        <f>IFERROR(VLOOKUP(CONCATENATE(X$1,X248),'Formulario de Preguntas'!$C$10:$FN$165,3,FALSE),"")</f>
        <v/>
      </c>
      <c r="Z248" s="1" t="str">
        <f>IFERROR(VLOOKUP(CONCATENATE(X$1,X248),'Formulario de Preguntas'!$C$10:$FN$165,4,FALSE),"")</f>
        <v/>
      </c>
      <c r="AA248" s="25">
        <f>IF($B248='Formulario de Respuestas'!$D247,'Formulario de Respuestas'!$M247,"ES DIFERENTE")</f>
        <v>0</v>
      </c>
      <c r="AB248" s="1" t="str">
        <f>IFERROR(VLOOKUP(CONCATENATE(AA$1,AA248),'Formulario de Preguntas'!$C$10:$FN$165,3,FALSE),"")</f>
        <v/>
      </c>
      <c r="AC248" s="1" t="str">
        <f>IFERROR(VLOOKUP(CONCATENATE(AA$1,AA248),'Formulario de Preguntas'!$C$10:$FN$165,4,FALSE),"")</f>
        <v/>
      </c>
      <c r="AD248" s="25">
        <f>IF($B248='Formulario de Respuestas'!$D247,'Formulario de Respuestas'!$N247,"ES DIFERENTE")</f>
        <v>0</v>
      </c>
      <c r="AE248" s="1" t="str">
        <f>IFERROR(VLOOKUP(CONCATENATE(AD$1,AD248),'Formulario de Preguntas'!$C$10:$FN$165,3,FALSE),"")</f>
        <v/>
      </c>
      <c r="AF248" s="1" t="str">
        <f>IFERROR(VLOOKUP(CONCATENATE(AD$1,AD248),'Formulario de Preguntas'!$C$10:$FN$165,4,FALSE),"")</f>
        <v/>
      </c>
      <c r="AG248" s="25">
        <f>IF($B248='Formulario de Respuestas'!$D247,'Formulario de Respuestas'!$O247,"ES DIFERENTE")</f>
        <v>0</v>
      </c>
      <c r="AH248" s="1" t="str">
        <f>IFERROR(VLOOKUP(CONCATENATE(AG$1,AG248),'Formulario de Preguntas'!$C$10:$FN$165,3,FALSE),"")</f>
        <v/>
      </c>
      <c r="AI248" s="1" t="str">
        <f>IFERROR(VLOOKUP(CONCATENATE(AG$1,AG248),'Formulario de Preguntas'!$C$10:$FN$165,4,FALSE),"")</f>
        <v/>
      </c>
      <c r="AJ248" s="25">
        <f>IF($B248='Formulario de Respuestas'!$D247,'Formulario de Respuestas'!$P247,"ES DIFERENTE")</f>
        <v>0</v>
      </c>
      <c r="AK248" s="1" t="str">
        <f>IFERROR(VLOOKUP(CONCATENATE(AJ$1,AJ248),'Formulario de Preguntas'!$C$10:$FN$165,3,FALSE),"")</f>
        <v/>
      </c>
      <c r="AL248" s="1" t="str">
        <f>IFERROR(VLOOKUP(CONCATENATE(AJ$1,AJ248),'Formulario de Preguntas'!$C$10:$FN$165,4,FALSE),"")</f>
        <v/>
      </c>
      <c r="AM248" s="25">
        <f>IF($B248='Formulario de Respuestas'!$D247,'Formulario de Respuestas'!$Q247,"ES DIFERENTE")</f>
        <v>0</v>
      </c>
      <c r="AN248" s="1" t="str">
        <f>IFERROR(VLOOKUP(CONCATENATE(AM$1,AM248),'Formulario de Preguntas'!$C$10:$FN$165,3,FALSE),"")</f>
        <v/>
      </c>
      <c r="AO248" s="1" t="str">
        <f>IFERROR(VLOOKUP(CONCATENATE(AM$1,AM248),'Formulario de Preguntas'!$C$10:$FN$165,4,FALSE),"")</f>
        <v/>
      </c>
      <c r="AP248" s="25">
        <f>IF($B248='Formulario de Respuestas'!$D247,'Formulario de Respuestas'!$R247,"ES DIFERENTE")</f>
        <v>0</v>
      </c>
      <c r="AQ248" s="1" t="str">
        <f>IFERROR(VLOOKUP(CONCATENATE(AP$1,AP248),'Formulario de Preguntas'!$C$10:$FN$165,3,FALSE),"")</f>
        <v/>
      </c>
      <c r="AR248" s="1" t="str">
        <f>IFERROR(VLOOKUP(CONCATENATE(AP$1,AP248),'Formulario de Preguntas'!$C$10:$FN$165,4,FALSE),"")</f>
        <v/>
      </c>
      <c r="AS248" s="25">
        <f>IF($B248='Formulario de Respuestas'!$D247,'Formulario de Respuestas'!$S247,"ES DIFERENTE")</f>
        <v>0</v>
      </c>
      <c r="AT248" s="1" t="str">
        <f>IFERROR(VLOOKUP(CONCATENATE(AS$1,AS248),'Formulario de Preguntas'!$C$10:$FN$165,3,FALSE),"")</f>
        <v/>
      </c>
      <c r="AU248" s="1" t="str">
        <f>IFERROR(VLOOKUP(CONCATENATE(AS$1,AS248),'Formulario de Preguntas'!$C$10:$FN$165,4,FALSE),"")</f>
        <v/>
      </c>
      <c r="AV248" s="25">
        <f>IF($B248='Formulario de Respuestas'!$D247,'Formulario de Respuestas'!$T247,"ES DIFERENTE")</f>
        <v>0</v>
      </c>
      <c r="AW248" s="1" t="str">
        <f>IFERROR(VLOOKUP(CONCATENATE(AV$1,AV248),'Formulario de Preguntas'!$C$10:$FN$165,3,FALSE),"")</f>
        <v/>
      </c>
      <c r="AX248" s="1" t="str">
        <f>IFERROR(VLOOKUP(CONCATENATE(AV$1,AV248),'Formulario de Preguntas'!$C$10:$FN$165,4,FALSE),"")</f>
        <v/>
      </c>
      <c r="AY248" s="25">
        <f>IF($B248='Formulario de Respuestas'!$D247,'Formulario de Respuestas'!$U247,"ES DIFERENTE")</f>
        <v>0</v>
      </c>
      <c r="AZ248" s="1" t="str">
        <f>IFERROR(VLOOKUP(CONCATENATE(AY$1,AY248),'Formulario de Preguntas'!$C$10:$FN$165,3,FALSE),"")</f>
        <v/>
      </c>
      <c r="BA248" s="1" t="str">
        <f>IFERROR(VLOOKUP(CONCATENATE(AY$1,AY248),'Formulario de Preguntas'!$C$10:$FN$165,4,FALSE),"")</f>
        <v/>
      </c>
      <c r="BB248" s="25">
        <f>IF($B248='Formulario de Respuestas'!$D247,'Formulario de Respuestas'!$V247,"ES DIFERENTE")</f>
        <v>0</v>
      </c>
      <c r="BC248" s="1" t="str">
        <f>IFERROR(VLOOKUP(CONCATENATE(BB$1,BB248),'Formulario de Preguntas'!$C$10:$FN$165,3,FALSE),"")</f>
        <v/>
      </c>
      <c r="BD248" s="1" t="str">
        <f>IFERROR(VLOOKUP(CONCATENATE(BB$1,BB248),'Formulario de Preguntas'!$C$10:$FN$165,4,FALSE),"")</f>
        <v/>
      </c>
      <c r="BE248" s="25">
        <f>IF($B248='Formulario de Respuestas'!$D247,'Formulario de Respuestas'!$W247,"ES DIFERENTE")</f>
        <v>0</v>
      </c>
      <c r="BF248" s="1" t="str">
        <f>IFERROR(VLOOKUP(CONCATENATE(BE$1,BE248),'Formulario de Preguntas'!$C$10:$FN$165,3,FALSE),"")</f>
        <v/>
      </c>
      <c r="BG248" s="1" t="str">
        <f>IFERROR(VLOOKUP(CONCATENATE(BE$1,BE248),'Formulario de Preguntas'!$C$10:$FN$165,4,FALSE),"")</f>
        <v/>
      </c>
      <c r="BH248" s="25">
        <f>IF($B248='Formulario de Respuestas'!$D247,'Formulario de Respuestas'!$X247,"ES DIFERENTE")</f>
        <v>0</v>
      </c>
      <c r="BI248" s="1" t="str">
        <f>IFERROR(VLOOKUP(CONCATENATE(BH$1,BH248),'Formulario de Preguntas'!$C$10:$FN$165,3,FALSE),"")</f>
        <v/>
      </c>
      <c r="BJ248" s="1" t="str">
        <f>IFERROR(VLOOKUP(CONCATENATE(BH$1,BH248),'Formulario de Preguntas'!$C$10:$FN$165,4,FALSE),"")</f>
        <v/>
      </c>
      <c r="BK248" s="25">
        <f>IF($B248='Formulario de Respuestas'!$D247,'Formulario de Respuestas'!$Y247,"ES DIFERENTE")</f>
        <v>0</v>
      </c>
      <c r="BL248" s="1" t="str">
        <f>IFERROR(VLOOKUP(CONCATENATE(BK$1,BK248),'Formulario de Preguntas'!$C$10:$FN$165,3,FALSE),"")</f>
        <v/>
      </c>
      <c r="BM248" s="1" t="str">
        <f>IFERROR(VLOOKUP(CONCATENATE(BK$1,BK248),'Formulario de Preguntas'!$C$10:$FN$165,4,FALSE),"")</f>
        <v/>
      </c>
      <c r="BN248" s="25">
        <f>IF($B248='Formulario de Respuestas'!$D247,'Formulario de Respuestas'!$Z247,"ES DIFERENTE")</f>
        <v>0</v>
      </c>
      <c r="BO248" s="1" t="str">
        <f>IFERROR(VLOOKUP(CONCATENATE(BN$1,BN248),'Formulario de Preguntas'!$C$10:$FN$165,3,FALSE),"")</f>
        <v/>
      </c>
      <c r="BP248" s="1" t="str">
        <f>IFERROR(VLOOKUP(CONCATENATE(BN$1,BN248),'Formulario de Preguntas'!$C$10:$FN$165,4,FALSE),"")</f>
        <v/>
      </c>
      <c r="BR248" s="1">
        <f t="shared" si="10"/>
        <v>0</v>
      </c>
      <c r="BS248" s="1">
        <f t="shared" si="11"/>
        <v>0.25</v>
      </c>
      <c r="BT248" s="1">
        <f t="shared" si="12"/>
        <v>0</v>
      </c>
      <c r="BU248" s="1">
        <f>COUNTIF('Formulario de Respuestas'!$E247:$Z247,"A")</f>
        <v>0</v>
      </c>
      <c r="BV248" s="1">
        <f>COUNTIF('Formulario de Respuestas'!$E247:$Z247,"B")</f>
        <v>0</v>
      </c>
      <c r="BW248" s="1">
        <f>COUNTIF('Formulario de Respuestas'!$E247:$Z247,"C")</f>
        <v>0</v>
      </c>
      <c r="BX248" s="1">
        <f>COUNTIF('Formulario de Respuestas'!$E247:$Z247,"D")</f>
        <v>0</v>
      </c>
      <c r="BY248" s="1">
        <f>COUNTIF('Formulario de Respuestas'!$E247:$Z247,"E (RESPUESTA ANULADA)")</f>
        <v>0</v>
      </c>
    </row>
    <row r="249" spans="1:77" x14ac:dyDescent="0.25">
      <c r="A249" s="1">
        <f>'Formulario de Respuestas'!C248</f>
        <v>0</v>
      </c>
      <c r="B249" s="1">
        <f>'Formulario de Respuestas'!D248</f>
        <v>0</v>
      </c>
      <c r="C249" s="25">
        <f>IF($B249='Formulario de Respuestas'!$D248,'Formulario de Respuestas'!$E248,"ES DIFERENTE")</f>
        <v>0</v>
      </c>
      <c r="D249" s="15" t="str">
        <f>IFERROR(VLOOKUP(CONCATENATE(C$1,C249),'Formulario de Preguntas'!$C$2:$FN$165,3,FALSE),"")</f>
        <v/>
      </c>
      <c r="E249" s="1" t="str">
        <f>IFERROR(VLOOKUP(CONCATENATE(C$1,C249),'Formulario de Preguntas'!$C$2:$FN$165,4,FALSE),"")</f>
        <v/>
      </c>
      <c r="F249" s="25">
        <f>IF($B249='Formulario de Respuestas'!$D248,'Formulario de Respuestas'!$F248,"ES DIFERENTE")</f>
        <v>0</v>
      </c>
      <c r="G249" s="1" t="str">
        <f>IFERROR(VLOOKUP(CONCATENATE(F$1,F249),'Formulario de Preguntas'!$C$2:$FN$165,3,FALSE),"")</f>
        <v/>
      </c>
      <c r="H249" s="1" t="str">
        <f>IFERROR(VLOOKUP(CONCATENATE(F$1,F249),'Formulario de Preguntas'!$C$2:$FN$165,4,FALSE),"")</f>
        <v/>
      </c>
      <c r="I249" s="25">
        <f>IF($B249='Formulario de Respuestas'!$D248,'Formulario de Respuestas'!$G248,"ES DIFERENTE")</f>
        <v>0</v>
      </c>
      <c r="J249" s="1" t="str">
        <f>IFERROR(VLOOKUP(CONCATENATE(I$1,I249),'Formulario de Preguntas'!$C$10:$FN$165,3,FALSE),"")</f>
        <v/>
      </c>
      <c r="K249" s="1" t="str">
        <f>IFERROR(VLOOKUP(CONCATENATE(I$1,I249),'Formulario de Preguntas'!$C$10:$FN$165,4,FALSE),"")</f>
        <v/>
      </c>
      <c r="L249" s="25">
        <f>IF($B249='Formulario de Respuestas'!$D248,'Formulario de Respuestas'!$H248,"ES DIFERENTE")</f>
        <v>0</v>
      </c>
      <c r="M249" s="1" t="str">
        <f>IFERROR(VLOOKUP(CONCATENATE(L$1,L249),'Formulario de Preguntas'!$C$10:$FN$165,3,FALSE),"")</f>
        <v/>
      </c>
      <c r="N249" s="1" t="str">
        <f>IFERROR(VLOOKUP(CONCATENATE(L$1,L249),'Formulario de Preguntas'!$C$10:$FN$165,4,FALSE),"")</f>
        <v/>
      </c>
      <c r="O249" s="25">
        <f>IF($B249='Formulario de Respuestas'!$D248,'Formulario de Respuestas'!$I248,"ES DIFERENTE")</f>
        <v>0</v>
      </c>
      <c r="P249" s="1" t="str">
        <f>IFERROR(VLOOKUP(CONCATENATE(O$1,O249),'Formulario de Preguntas'!$C$10:$FN$165,3,FALSE),"")</f>
        <v/>
      </c>
      <c r="Q249" s="1" t="str">
        <f>IFERROR(VLOOKUP(CONCATENATE(O$1,O249),'Formulario de Preguntas'!$C$10:$FN$165,4,FALSE),"")</f>
        <v/>
      </c>
      <c r="R249" s="25">
        <f>IF($B249='Formulario de Respuestas'!$D248,'Formulario de Respuestas'!$J248,"ES DIFERENTE")</f>
        <v>0</v>
      </c>
      <c r="S249" s="1" t="str">
        <f>IFERROR(VLOOKUP(CONCATENATE(R$1,R249),'Formulario de Preguntas'!$C$10:$FN$165,3,FALSE),"")</f>
        <v/>
      </c>
      <c r="T249" s="1" t="str">
        <f>IFERROR(VLOOKUP(CONCATENATE(R$1,R249),'Formulario de Preguntas'!$C$10:$FN$165,4,FALSE),"")</f>
        <v/>
      </c>
      <c r="U249" s="25">
        <f>IF($B249='Formulario de Respuestas'!$D248,'Formulario de Respuestas'!$K248,"ES DIFERENTE")</f>
        <v>0</v>
      </c>
      <c r="V249" s="1" t="str">
        <f>IFERROR(VLOOKUP(CONCATENATE(U$1,U249),'Formulario de Preguntas'!$C$10:$FN$165,3,FALSE),"")</f>
        <v/>
      </c>
      <c r="W249" s="1" t="str">
        <f>IFERROR(VLOOKUP(CONCATENATE(U$1,U249),'Formulario de Preguntas'!$C$10:$FN$165,4,FALSE),"")</f>
        <v/>
      </c>
      <c r="X249" s="25">
        <f>IF($B249='Formulario de Respuestas'!$D248,'Formulario de Respuestas'!$L248,"ES DIFERENTE")</f>
        <v>0</v>
      </c>
      <c r="Y249" s="1" t="str">
        <f>IFERROR(VLOOKUP(CONCATENATE(X$1,X249),'Formulario de Preguntas'!$C$10:$FN$165,3,FALSE),"")</f>
        <v/>
      </c>
      <c r="Z249" s="1" t="str">
        <f>IFERROR(VLOOKUP(CONCATENATE(X$1,X249),'Formulario de Preguntas'!$C$10:$FN$165,4,FALSE),"")</f>
        <v/>
      </c>
      <c r="AA249" s="25">
        <f>IF($B249='Formulario de Respuestas'!$D248,'Formulario de Respuestas'!$M248,"ES DIFERENTE")</f>
        <v>0</v>
      </c>
      <c r="AB249" s="1" t="str">
        <f>IFERROR(VLOOKUP(CONCATENATE(AA$1,AA249),'Formulario de Preguntas'!$C$10:$FN$165,3,FALSE),"")</f>
        <v/>
      </c>
      <c r="AC249" s="1" t="str">
        <f>IFERROR(VLOOKUP(CONCATENATE(AA$1,AA249),'Formulario de Preguntas'!$C$10:$FN$165,4,FALSE),"")</f>
        <v/>
      </c>
      <c r="AD249" s="25">
        <f>IF($B249='Formulario de Respuestas'!$D248,'Formulario de Respuestas'!$N248,"ES DIFERENTE")</f>
        <v>0</v>
      </c>
      <c r="AE249" s="1" t="str">
        <f>IFERROR(VLOOKUP(CONCATENATE(AD$1,AD249),'Formulario de Preguntas'!$C$10:$FN$165,3,FALSE),"")</f>
        <v/>
      </c>
      <c r="AF249" s="1" t="str">
        <f>IFERROR(VLOOKUP(CONCATENATE(AD$1,AD249),'Formulario de Preguntas'!$C$10:$FN$165,4,FALSE),"")</f>
        <v/>
      </c>
      <c r="AG249" s="25">
        <f>IF($B249='Formulario de Respuestas'!$D248,'Formulario de Respuestas'!$O248,"ES DIFERENTE")</f>
        <v>0</v>
      </c>
      <c r="AH249" s="1" t="str">
        <f>IFERROR(VLOOKUP(CONCATENATE(AG$1,AG249),'Formulario de Preguntas'!$C$10:$FN$165,3,FALSE),"")</f>
        <v/>
      </c>
      <c r="AI249" s="1" t="str">
        <f>IFERROR(VLOOKUP(CONCATENATE(AG$1,AG249),'Formulario de Preguntas'!$C$10:$FN$165,4,FALSE),"")</f>
        <v/>
      </c>
      <c r="AJ249" s="25">
        <f>IF($B249='Formulario de Respuestas'!$D248,'Formulario de Respuestas'!$P248,"ES DIFERENTE")</f>
        <v>0</v>
      </c>
      <c r="AK249" s="1" t="str">
        <f>IFERROR(VLOOKUP(CONCATENATE(AJ$1,AJ249),'Formulario de Preguntas'!$C$10:$FN$165,3,FALSE),"")</f>
        <v/>
      </c>
      <c r="AL249" s="1" t="str">
        <f>IFERROR(VLOOKUP(CONCATENATE(AJ$1,AJ249),'Formulario de Preguntas'!$C$10:$FN$165,4,FALSE),"")</f>
        <v/>
      </c>
      <c r="AM249" s="25">
        <f>IF($B249='Formulario de Respuestas'!$D248,'Formulario de Respuestas'!$Q248,"ES DIFERENTE")</f>
        <v>0</v>
      </c>
      <c r="AN249" s="1" t="str">
        <f>IFERROR(VLOOKUP(CONCATENATE(AM$1,AM249),'Formulario de Preguntas'!$C$10:$FN$165,3,FALSE),"")</f>
        <v/>
      </c>
      <c r="AO249" s="1" t="str">
        <f>IFERROR(VLOOKUP(CONCATENATE(AM$1,AM249),'Formulario de Preguntas'!$C$10:$FN$165,4,FALSE),"")</f>
        <v/>
      </c>
      <c r="AP249" s="25">
        <f>IF($B249='Formulario de Respuestas'!$D248,'Formulario de Respuestas'!$R248,"ES DIFERENTE")</f>
        <v>0</v>
      </c>
      <c r="AQ249" s="1" t="str">
        <f>IFERROR(VLOOKUP(CONCATENATE(AP$1,AP249),'Formulario de Preguntas'!$C$10:$FN$165,3,FALSE),"")</f>
        <v/>
      </c>
      <c r="AR249" s="1" t="str">
        <f>IFERROR(VLOOKUP(CONCATENATE(AP$1,AP249),'Formulario de Preguntas'!$C$10:$FN$165,4,FALSE),"")</f>
        <v/>
      </c>
      <c r="AS249" s="25">
        <f>IF($B249='Formulario de Respuestas'!$D248,'Formulario de Respuestas'!$S248,"ES DIFERENTE")</f>
        <v>0</v>
      </c>
      <c r="AT249" s="1" t="str">
        <f>IFERROR(VLOOKUP(CONCATENATE(AS$1,AS249),'Formulario de Preguntas'!$C$10:$FN$165,3,FALSE),"")</f>
        <v/>
      </c>
      <c r="AU249" s="1" t="str">
        <f>IFERROR(VLOOKUP(CONCATENATE(AS$1,AS249),'Formulario de Preguntas'!$C$10:$FN$165,4,FALSE),"")</f>
        <v/>
      </c>
      <c r="AV249" s="25">
        <f>IF($B249='Formulario de Respuestas'!$D248,'Formulario de Respuestas'!$T248,"ES DIFERENTE")</f>
        <v>0</v>
      </c>
      <c r="AW249" s="1" t="str">
        <f>IFERROR(VLOOKUP(CONCATENATE(AV$1,AV249),'Formulario de Preguntas'!$C$10:$FN$165,3,FALSE),"")</f>
        <v/>
      </c>
      <c r="AX249" s="1" t="str">
        <f>IFERROR(VLOOKUP(CONCATENATE(AV$1,AV249),'Formulario de Preguntas'!$C$10:$FN$165,4,FALSE),"")</f>
        <v/>
      </c>
      <c r="AY249" s="25">
        <f>IF($B249='Formulario de Respuestas'!$D248,'Formulario de Respuestas'!$U248,"ES DIFERENTE")</f>
        <v>0</v>
      </c>
      <c r="AZ249" s="1" t="str">
        <f>IFERROR(VLOOKUP(CONCATENATE(AY$1,AY249),'Formulario de Preguntas'!$C$10:$FN$165,3,FALSE),"")</f>
        <v/>
      </c>
      <c r="BA249" s="1" t="str">
        <f>IFERROR(VLOOKUP(CONCATENATE(AY$1,AY249),'Formulario de Preguntas'!$C$10:$FN$165,4,FALSE),"")</f>
        <v/>
      </c>
      <c r="BB249" s="25">
        <f>IF($B249='Formulario de Respuestas'!$D248,'Formulario de Respuestas'!$V248,"ES DIFERENTE")</f>
        <v>0</v>
      </c>
      <c r="BC249" s="1" t="str">
        <f>IFERROR(VLOOKUP(CONCATENATE(BB$1,BB249),'Formulario de Preguntas'!$C$10:$FN$165,3,FALSE),"")</f>
        <v/>
      </c>
      <c r="BD249" s="1" t="str">
        <f>IFERROR(VLOOKUP(CONCATENATE(BB$1,BB249),'Formulario de Preguntas'!$C$10:$FN$165,4,FALSE),"")</f>
        <v/>
      </c>
      <c r="BE249" s="25">
        <f>IF($B249='Formulario de Respuestas'!$D248,'Formulario de Respuestas'!$W248,"ES DIFERENTE")</f>
        <v>0</v>
      </c>
      <c r="BF249" s="1" t="str">
        <f>IFERROR(VLOOKUP(CONCATENATE(BE$1,BE249),'Formulario de Preguntas'!$C$10:$FN$165,3,FALSE),"")</f>
        <v/>
      </c>
      <c r="BG249" s="1" t="str">
        <f>IFERROR(VLOOKUP(CONCATENATE(BE$1,BE249),'Formulario de Preguntas'!$C$10:$FN$165,4,FALSE),"")</f>
        <v/>
      </c>
      <c r="BH249" s="25">
        <f>IF($B249='Formulario de Respuestas'!$D248,'Formulario de Respuestas'!$X248,"ES DIFERENTE")</f>
        <v>0</v>
      </c>
      <c r="BI249" s="1" t="str">
        <f>IFERROR(VLOOKUP(CONCATENATE(BH$1,BH249),'Formulario de Preguntas'!$C$10:$FN$165,3,FALSE),"")</f>
        <v/>
      </c>
      <c r="BJ249" s="1" t="str">
        <f>IFERROR(VLOOKUP(CONCATENATE(BH$1,BH249),'Formulario de Preguntas'!$C$10:$FN$165,4,FALSE),"")</f>
        <v/>
      </c>
      <c r="BK249" s="25">
        <f>IF($B249='Formulario de Respuestas'!$D248,'Formulario de Respuestas'!$Y248,"ES DIFERENTE")</f>
        <v>0</v>
      </c>
      <c r="BL249" s="1" t="str">
        <f>IFERROR(VLOOKUP(CONCATENATE(BK$1,BK249),'Formulario de Preguntas'!$C$10:$FN$165,3,FALSE),"")</f>
        <v/>
      </c>
      <c r="BM249" s="1" t="str">
        <f>IFERROR(VLOOKUP(CONCATENATE(BK$1,BK249),'Formulario de Preguntas'!$C$10:$FN$165,4,FALSE),"")</f>
        <v/>
      </c>
      <c r="BN249" s="25">
        <f>IF($B249='Formulario de Respuestas'!$D248,'Formulario de Respuestas'!$Z248,"ES DIFERENTE")</f>
        <v>0</v>
      </c>
      <c r="BO249" s="1" t="str">
        <f>IFERROR(VLOOKUP(CONCATENATE(BN$1,BN249),'Formulario de Preguntas'!$C$10:$FN$165,3,FALSE),"")</f>
        <v/>
      </c>
      <c r="BP249" s="1" t="str">
        <f>IFERROR(VLOOKUP(CONCATENATE(BN$1,BN249),'Formulario de Preguntas'!$C$10:$FN$165,4,FALSE),"")</f>
        <v/>
      </c>
      <c r="BR249" s="1">
        <f t="shared" si="10"/>
        <v>0</v>
      </c>
      <c r="BS249" s="1">
        <f t="shared" si="11"/>
        <v>0.25</v>
      </c>
      <c r="BT249" s="1">
        <f t="shared" si="12"/>
        <v>0</v>
      </c>
      <c r="BU249" s="1">
        <f>COUNTIF('Formulario de Respuestas'!$E248:$Z248,"A")</f>
        <v>0</v>
      </c>
      <c r="BV249" s="1">
        <f>COUNTIF('Formulario de Respuestas'!$E248:$Z248,"B")</f>
        <v>0</v>
      </c>
      <c r="BW249" s="1">
        <f>COUNTIF('Formulario de Respuestas'!$E248:$Z248,"C")</f>
        <v>0</v>
      </c>
      <c r="BX249" s="1">
        <f>COUNTIF('Formulario de Respuestas'!$E248:$Z248,"D")</f>
        <v>0</v>
      </c>
      <c r="BY249" s="1">
        <f>COUNTIF('Formulario de Respuestas'!$E248:$Z248,"E (RESPUESTA ANULADA)")</f>
        <v>0</v>
      </c>
    </row>
    <row r="250" spans="1:77" x14ac:dyDescent="0.25">
      <c r="A250" s="1">
        <f>'Formulario de Respuestas'!C249</f>
        <v>0</v>
      </c>
      <c r="B250" s="1">
        <f>'Formulario de Respuestas'!D249</f>
        <v>0</v>
      </c>
      <c r="C250" s="25">
        <f>IF($B250='Formulario de Respuestas'!$D249,'Formulario de Respuestas'!$E249,"ES DIFERENTE")</f>
        <v>0</v>
      </c>
      <c r="D250" s="15" t="str">
        <f>IFERROR(VLOOKUP(CONCATENATE(C$1,C250),'Formulario de Preguntas'!$C$2:$FN$165,3,FALSE),"")</f>
        <v/>
      </c>
      <c r="E250" s="1" t="str">
        <f>IFERROR(VLOOKUP(CONCATENATE(C$1,C250),'Formulario de Preguntas'!$C$2:$FN$165,4,FALSE),"")</f>
        <v/>
      </c>
      <c r="F250" s="25">
        <f>IF($B250='Formulario de Respuestas'!$D249,'Formulario de Respuestas'!$F249,"ES DIFERENTE")</f>
        <v>0</v>
      </c>
      <c r="G250" s="1" t="str">
        <f>IFERROR(VLOOKUP(CONCATENATE(F$1,F250),'Formulario de Preguntas'!$C$2:$FN$165,3,FALSE),"")</f>
        <v/>
      </c>
      <c r="H250" s="1" t="str">
        <f>IFERROR(VLOOKUP(CONCATENATE(F$1,F250),'Formulario de Preguntas'!$C$2:$FN$165,4,FALSE),"")</f>
        <v/>
      </c>
      <c r="I250" s="25">
        <f>IF($B250='Formulario de Respuestas'!$D249,'Formulario de Respuestas'!$G249,"ES DIFERENTE")</f>
        <v>0</v>
      </c>
      <c r="J250" s="1" t="str">
        <f>IFERROR(VLOOKUP(CONCATENATE(I$1,I250),'Formulario de Preguntas'!$C$10:$FN$165,3,FALSE),"")</f>
        <v/>
      </c>
      <c r="K250" s="1" t="str">
        <f>IFERROR(VLOOKUP(CONCATENATE(I$1,I250),'Formulario de Preguntas'!$C$10:$FN$165,4,FALSE),"")</f>
        <v/>
      </c>
      <c r="L250" s="25">
        <f>IF($B250='Formulario de Respuestas'!$D249,'Formulario de Respuestas'!$H249,"ES DIFERENTE")</f>
        <v>0</v>
      </c>
      <c r="M250" s="1" t="str">
        <f>IFERROR(VLOOKUP(CONCATENATE(L$1,L250),'Formulario de Preguntas'!$C$10:$FN$165,3,FALSE),"")</f>
        <v/>
      </c>
      <c r="N250" s="1" t="str">
        <f>IFERROR(VLOOKUP(CONCATENATE(L$1,L250),'Formulario de Preguntas'!$C$10:$FN$165,4,FALSE),"")</f>
        <v/>
      </c>
      <c r="O250" s="25">
        <f>IF($B250='Formulario de Respuestas'!$D249,'Formulario de Respuestas'!$I249,"ES DIFERENTE")</f>
        <v>0</v>
      </c>
      <c r="P250" s="1" t="str">
        <f>IFERROR(VLOOKUP(CONCATENATE(O$1,O250),'Formulario de Preguntas'!$C$10:$FN$165,3,FALSE),"")</f>
        <v/>
      </c>
      <c r="Q250" s="1" t="str">
        <f>IFERROR(VLOOKUP(CONCATENATE(O$1,O250),'Formulario de Preguntas'!$C$10:$FN$165,4,FALSE),"")</f>
        <v/>
      </c>
      <c r="R250" s="25">
        <f>IF($B250='Formulario de Respuestas'!$D249,'Formulario de Respuestas'!$J249,"ES DIFERENTE")</f>
        <v>0</v>
      </c>
      <c r="S250" s="1" t="str">
        <f>IFERROR(VLOOKUP(CONCATENATE(R$1,R250),'Formulario de Preguntas'!$C$10:$FN$165,3,FALSE),"")</f>
        <v/>
      </c>
      <c r="T250" s="1" t="str">
        <f>IFERROR(VLOOKUP(CONCATENATE(R$1,R250),'Formulario de Preguntas'!$C$10:$FN$165,4,FALSE),"")</f>
        <v/>
      </c>
      <c r="U250" s="25">
        <f>IF($B250='Formulario de Respuestas'!$D249,'Formulario de Respuestas'!$K249,"ES DIFERENTE")</f>
        <v>0</v>
      </c>
      <c r="V250" s="1" t="str">
        <f>IFERROR(VLOOKUP(CONCATENATE(U$1,U250),'Formulario de Preguntas'!$C$10:$FN$165,3,FALSE),"")</f>
        <v/>
      </c>
      <c r="W250" s="1" t="str">
        <f>IFERROR(VLOOKUP(CONCATENATE(U$1,U250),'Formulario de Preguntas'!$C$10:$FN$165,4,FALSE),"")</f>
        <v/>
      </c>
      <c r="X250" s="25">
        <f>IF($B250='Formulario de Respuestas'!$D249,'Formulario de Respuestas'!$L249,"ES DIFERENTE")</f>
        <v>0</v>
      </c>
      <c r="Y250" s="1" t="str">
        <f>IFERROR(VLOOKUP(CONCATENATE(X$1,X250),'Formulario de Preguntas'!$C$10:$FN$165,3,FALSE),"")</f>
        <v/>
      </c>
      <c r="Z250" s="1" t="str">
        <f>IFERROR(VLOOKUP(CONCATENATE(X$1,X250),'Formulario de Preguntas'!$C$10:$FN$165,4,FALSE),"")</f>
        <v/>
      </c>
      <c r="AA250" s="25">
        <f>IF($B250='Formulario de Respuestas'!$D249,'Formulario de Respuestas'!$M249,"ES DIFERENTE")</f>
        <v>0</v>
      </c>
      <c r="AB250" s="1" t="str">
        <f>IFERROR(VLOOKUP(CONCATENATE(AA$1,AA250),'Formulario de Preguntas'!$C$10:$FN$165,3,FALSE),"")</f>
        <v/>
      </c>
      <c r="AC250" s="1" t="str">
        <f>IFERROR(VLOOKUP(CONCATENATE(AA$1,AA250),'Formulario de Preguntas'!$C$10:$FN$165,4,FALSE),"")</f>
        <v/>
      </c>
      <c r="AD250" s="25">
        <f>IF($B250='Formulario de Respuestas'!$D249,'Formulario de Respuestas'!$N249,"ES DIFERENTE")</f>
        <v>0</v>
      </c>
      <c r="AE250" s="1" t="str">
        <f>IFERROR(VLOOKUP(CONCATENATE(AD$1,AD250),'Formulario de Preguntas'!$C$10:$FN$165,3,FALSE),"")</f>
        <v/>
      </c>
      <c r="AF250" s="1" t="str">
        <f>IFERROR(VLOOKUP(CONCATENATE(AD$1,AD250),'Formulario de Preguntas'!$C$10:$FN$165,4,FALSE),"")</f>
        <v/>
      </c>
      <c r="AG250" s="25">
        <f>IF($B250='Formulario de Respuestas'!$D249,'Formulario de Respuestas'!$O249,"ES DIFERENTE")</f>
        <v>0</v>
      </c>
      <c r="AH250" s="1" t="str">
        <f>IFERROR(VLOOKUP(CONCATENATE(AG$1,AG250),'Formulario de Preguntas'!$C$10:$FN$165,3,FALSE),"")</f>
        <v/>
      </c>
      <c r="AI250" s="1" t="str">
        <f>IFERROR(VLOOKUP(CONCATENATE(AG$1,AG250),'Formulario de Preguntas'!$C$10:$FN$165,4,FALSE),"")</f>
        <v/>
      </c>
      <c r="AJ250" s="25">
        <f>IF($B250='Formulario de Respuestas'!$D249,'Formulario de Respuestas'!$P249,"ES DIFERENTE")</f>
        <v>0</v>
      </c>
      <c r="AK250" s="1" t="str">
        <f>IFERROR(VLOOKUP(CONCATENATE(AJ$1,AJ250),'Formulario de Preguntas'!$C$10:$FN$165,3,FALSE),"")</f>
        <v/>
      </c>
      <c r="AL250" s="1" t="str">
        <f>IFERROR(VLOOKUP(CONCATENATE(AJ$1,AJ250),'Formulario de Preguntas'!$C$10:$FN$165,4,FALSE),"")</f>
        <v/>
      </c>
      <c r="AM250" s="25">
        <f>IF($B250='Formulario de Respuestas'!$D249,'Formulario de Respuestas'!$Q249,"ES DIFERENTE")</f>
        <v>0</v>
      </c>
      <c r="AN250" s="1" t="str">
        <f>IFERROR(VLOOKUP(CONCATENATE(AM$1,AM250),'Formulario de Preguntas'!$C$10:$FN$165,3,FALSE),"")</f>
        <v/>
      </c>
      <c r="AO250" s="1" t="str">
        <f>IFERROR(VLOOKUP(CONCATENATE(AM$1,AM250),'Formulario de Preguntas'!$C$10:$FN$165,4,FALSE),"")</f>
        <v/>
      </c>
      <c r="AP250" s="25">
        <f>IF($B250='Formulario de Respuestas'!$D249,'Formulario de Respuestas'!$R249,"ES DIFERENTE")</f>
        <v>0</v>
      </c>
      <c r="AQ250" s="1" t="str">
        <f>IFERROR(VLOOKUP(CONCATENATE(AP$1,AP250),'Formulario de Preguntas'!$C$10:$FN$165,3,FALSE),"")</f>
        <v/>
      </c>
      <c r="AR250" s="1" t="str">
        <f>IFERROR(VLOOKUP(CONCATENATE(AP$1,AP250),'Formulario de Preguntas'!$C$10:$FN$165,4,FALSE),"")</f>
        <v/>
      </c>
      <c r="AS250" s="25">
        <f>IF($B250='Formulario de Respuestas'!$D249,'Formulario de Respuestas'!$S249,"ES DIFERENTE")</f>
        <v>0</v>
      </c>
      <c r="AT250" s="1" t="str">
        <f>IFERROR(VLOOKUP(CONCATENATE(AS$1,AS250),'Formulario de Preguntas'!$C$10:$FN$165,3,FALSE),"")</f>
        <v/>
      </c>
      <c r="AU250" s="1" t="str">
        <f>IFERROR(VLOOKUP(CONCATENATE(AS$1,AS250),'Formulario de Preguntas'!$C$10:$FN$165,4,FALSE),"")</f>
        <v/>
      </c>
      <c r="AV250" s="25">
        <f>IF($B250='Formulario de Respuestas'!$D249,'Formulario de Respuestas'!$T249,"ES DIFERENTE")</f>
        <v>0</v>
      </c>
      <c r="AW250" s="1" t="str">
        <f>IFERROR(VLOOKUP(CONCATENATE(AV$1,AV250),'Formulario de Preguntas'!$C$10:$FN$165,3,FALSE),"")</f>
        <v/>
      </c>
      <c r="AX250" s="1" t="str">
        <f>IFERROR(VLOOKUP(CONCATENATE(AV$1,AV250),'Formulario de Preguntas'!$C$10:$FN$165,4,FALSE),"")</f>
        <v/>
      </c>
      <c r="AY250" s="25">
        <f>IF($B250='Formulario de Respuestas'!$D249,'Formulario de Respuestas'!$U249,"ES DIFERENTE")</f>
        <v>0</v>
      </c>
      <c r="AZ250" s="1" t="str">
        <f>IFERROR(VLOOKUP(CONCATENATE(AY$1,AY250),'Formulario de Preguntas'!$C$10:$FN$165,3,FALSE),"")</f>
        <v/>
      </c>
      <c r="BA250" s="1" t="str">
        <f>IFERROR(VLOOKUP(CONCATENATE(AY$1,AY250),'Formulario de Preguntas'!$C$10:$FN$165,4,FALSE),"")</f>
        <v/>
      </c>
      <c r="BB250" s="25">
        <f>IF($B250='Formulario de Respuestas'!$D249,'Formulario de Respuestas'!$V249,"ES DIFERENTE")</f>
        <v>0</v>
      </c>
      <c r="BC250" s="1" t="str">
        <f>IFERROR(VLOOKUP(CONCATENATE(BB$1,BB250),'Formulario de Preguntas'!$C$10:$FN$165,3,FALSE),"")</f>
        <v/>
      </c>
      <c r="BD250" s="1" t="str">
        <f>IFERROR(VLOOKUP(CONCATENATE(BB$1,BB250),'Formulario de Preguntas'!$C$10:$FN$165,4,FALSE),"")</f>
        <v/>
      </c>
      <c r="BE250" s="25">
        <f>IF($B250='Formulario de Respuestas'!$D249,'Formulario de Respuestas'!$W249,"ES DIFERENTE")</f>
        <v>0</v>
      </c>
      <c r="BF250" s="1" t="str">
        <f>IFERROR(VLOOKUP(CONCATENATE(BE$1,BE250),'Formulario de Preguntas'!$C$10:$FN$165,3,FALSE),"")</f>
        <v/>
      </c>
      <c r="BG250" s="1" t="str">
        <f>IFERROR(VLOOKUP(CONCATENATE(BE$1,BE250),'Formulario de Preguntas'!$C$10:$FN$165,4,FALSE),"")</f>
        <v/>
      </c>
      <c r="BH250" s="25">
        <f>IF($B250='Formulario de Respuestas'!$D249,'Formulario de Respuestas'!$X249,"ES DIFERENTE")</f>
        <v>0</v>
      </c>
      <c r="BI250" s="1" t="str">
        <f>IFERROR(VLOOKUP(CONCATENATE(BH$1,BH250),'Formulario de Preguntas'!$C$10:$FN$165,3,FALSE),"")</f>
        <v/>
      </c>
      <c r="BJ250" s="1" t="str">
        <f>IFERROR(VLOOKUP(CONCATENATE(BH$1,BH250),'Formulario de Preguntas'!$C$10:$FN$165,4,FALSE),"")</f>
        <v/>
      </c>
      <c r="BK250" s="25">
        <f>IF($B250='Formulario de Respuestas'!$D249,'Formulario de Respuestas'!$Y249,"ES DIFERENTE")</f>
        <v>0</v>
      </c>
      <c r="BL250" s="1" t="str">
        <f>IFERROR(VLOOKUP(CONCATENATE(BK$1,BK250),'Formulario de Preguntas'!$C$10:$FN$165,3,FALSE),"")</f>
        <v/>
      </c>
      <c r="BM250" s="1" t="str">
        <f>IFERROR(VLOOKUP(CONCATENATE(BK$1,BK250),'Formulario de Preguntas'!$C$10:$FN$165,4,FALSE),"")</f>
        <v/>
      </c>
      <c r="BN250" s="25">
        <f>IF($B250='Formulario de Respuestas'!$D249,'Formulario de Respuestas'!$Z249,"ES DIFERENTE")</f>
        <v>0</v>
      </c>
      <c r="BO250" s="1" t="str">
        <f>IFERROR(VLOOKUP(CONCATENATE(BN$1,BN250),'Formulario de Preguntas'!$C$10:$FN$165,3,FALSE),"")</f>
        <v/>
      </c>
      <c r="BP250" s="1" t="str">
        <f>IFERROR(VLOOKUP(CONCATENATE(BN$1,BN250),'Formulario de Preguntas'!$C$10:$FN$165,4,FALSE),"")</f>
        <v/>
      </c>
      <c r="BR250" s="1">
        <f t="shared" si="10"/>
        <v>0</v>
      </c>
      <c r="BS250" s="1">
        <f t="shared" si="11"/>
        <v>0.25</v>
      </c>
      <c r="BT250" s="1">
        <f t="shared" si="12"/>
        <v>0</v>
      </c>
      <c r="BU250" s="1">
        <f>COUNTIF('Formulario de Respuestas'!$E249:$Z249,"A")</f>
        <v>0</v>
      </c>
      <c r="BV250" s="1">
        <f>COUNTIF('Formulario de Respuestas'!$E249:$Z249,"B")</f>
        <v>0</v>
      </c>
      <c r="BW250" s="1">
        <f>COUNTIF('Formulario de Respuestas'!$E249:$Z249,"C")</f>
        <v>0</v>
      </c>
      <c r="BX250" s="1">
        <f>COUNTIF('Formulario de Respuestas'!$E249:$Z249,"D")</f>
        <v>0</v>
      </c>
      <c r="BY250" s="1">
        <f>COUNTIF('Formulario de Respuestas'!$E249:$Z249,"E (RESPUESTA ANULADA)")</f>
        <v>0</v>
      </c>
    </row>
    <row r="251" spans="1:77" x14ac:dyDescent="0.25">
      <c r="A251" s="1">
        <f>'Formulario de Respuestas'!C250</f>
        <v>0</v>
      </c>
      <c r="B251" s="1">
        <f>'Formulario de Respuestas'!D250</f>
        <v>0</v>
      </c>
      <c r="C251" s="25">
        <f>IF($B251='Formulario de Respuestas'!$D250,'Formulario de Respuestas'!$E250,"ES DIFERENTE")</f>
        <v>0</v>
      </c>
      <c r="D251" s="15" t="str">
        <f>IFERROR(VLOOKUP(CONCATENATE(C$1,C251),'Formulario de Preguntas'!$C$2:$FN$165,3,FALSE),"")</f>
        <v/>
      </c>
      <c r="E251" s="1" t="str">
        <f>IFERROR(VLOOKUP(CONCATENATE(C$1,C251),'Formulario de Preguntas'!$C$2:$FN$165,4,FALSE),"")</f>
        <v/>
      </c>
      <c r="F251" s="25">
        <f>IF($B251='Formulario de Respuestas'!$D250,'Formulario de Respuestas'!$F250,"ES DIFERENTE")</f>
        <v>0</v>
      </c>
      <c r="G251" s="1" t="str">
        <f>IFERROR(VLOOKUP(CONCATENATE(F$1,F251),'Formulario de Preguntas'!$C$2:$FN$165,3,FALSE),"")</f>
        <v/>
      </c>
      <c r="H251" s="1" t="str">
        <f>IFERROR(VLOOKUP(CONCATENATE(F$1,F251),'Formulario de Preguntas'!$C$2:$FN$165,4,FALSE),"")</f>
        <v/>
      </c>
      <c r="I251" s="25">
        <f>IF($B251='Formulario de Respuestas'!$D250,'Formulario de Respuestas'!$G250,"ES DIFERENTE")</f>
        <v>0</v>
      </c>
      <c r="J251" s="1" t="str">
        <f>IFERROR(VLOOKUP(CONCATENATE(I$1,I251),'Formulario de Preguntas'!$C$10:$FN$165,3,FALSE),"")</f>
        <v/>
      </c>
      <c r="K251" s="1" t="str">
        <f>IFERROR(VLOOKUP(CONCATENATE(I$1,I251),'Formulario de Preguntas'!$C$10:$FN$165,4,FALSE),"")</f>
        <v/>
      </c>
      <c r="L251" s="25">
        <f>IF($B251='Formulario de Respuestas'!$D250,'Formulario de Respuestas'!$H250,"ES DIFERENTE")</f>
        <v>0</v>
      </c>
      <c r="M251" s="1" t="str">
        <f>IFERROR(VLOOKUP(CONCATENATE(L$1,L251),'Formulario de Preguntas'!$C$10:$FN$165,3,FALSE),"")</f>
        <v/>
      </c>
      <c r="N251" s="1" t="str">
        <f>IFERROR(VLOOKUP(CONCATENATE(L$1,L251),'Formulario de Preguntas'!$C$10:$FN$165,4,FALSE),"")</f>
        <v/>
      </c>
      <c r="O251" s="25">
        <f>IF($B251='Formulario de Respuestas'!$D250,'Formulario de Respuestas'!$I250,"ES DIFERENTE")</f>
        <v>0</v>
      </c>
      <c r="P251" s="1" t="str">
        <f>IFERROR(VLOOKUP(CONCATENATE(O$1,O251),'Formulario de Preguntas'!$C$10:$FN$165,3,FALSE),"")</f>
        <v/>
      </c>
      <c r="Q251" s="1" t="str">
        <f>IFERROR(VLOOKUP(CONCATENATE(O$1,O251),'Formulario de Preguntas'!$C$10:$FN$165,4,FALSE),"")</f>
        <v/>
      </c>
      <c r="R251" s="25">
        <f>IF($B251='Formulario de Respuestas'!$D250,'Formulario de Respuestas'!$J250,"ES DIFERENTE")</f>
        <v>0</v>
      </c>
      <c r="S251" s="1" t="str">
        <f>IFERROR(VLOOKUP(CONCATENATE(R$1,R251),'Formulario de Preguntas'!$C$10:$FN$165,3,FALSE),"")</f>
        <v/>
      </c>
      <c r="T251" s="1" t="str">
        <f>IFERROR(VLOOKUP(CONCATENATE(R$1,R251),'Formulario de Preguntas'!$C$10:$FN$165,4,FALSE),"")</f>
        <v/>
      </c>
      <c r="U251" s="25">
        <f>IF($B251='Formulario de Respuestas'!$D250,'Formulario de Respuestas'!$K250,"ES DIFERENTE")</f>
        <v>0</v>
      </c>
      <c r="V251" s="1" t="str">
        <f>IFERROR(VLOOKUP(CONCATENATE(U$1,U251),'Formulario de Preguntas'!$C$10:$FN$165,3,FALSE),"")</f>
        <v/>
      </c>
      <c r="W251" s="1" t="str">
        <f>IFERROR(VLOOKUP(CONCATENATE(U$1,U251),'Formulario de Preguntas'!$C$10:$FN$165,4,FALSE),"")</f>
        <v/>
      </c>
      <c r="X251" s="25">
        <f>IF($B251='Formulario de Respuestas'!$D250,'Formulario de Respuestas'!$L250,"ES DIFERENTE")</f>
        <v>0</v>
      </c>
      <c r="Y251" s="1" t="str">
        <f>IFERROR(VLOOKUP(CONCATENATE(X$1,X251),'Formulario de Preguntas'!$C$10:$FN$165,3,FALSE),"")</f>
        <v/>
      </c>
      <c r="Z251" s="1" t="str">
        <f>IFERROR(VLOOKUP(CONCATENATE(X$1,X251),'Formulario de Preguntas'!$C$10:$FN$165,4,FALSE),"")</f>
        <v/>
      </c>
      <c r="AA251" s="25">
        <f>IF($B251='Formulario de Respuestas'!$D250,'Formulario de Respuestas'!$M250,"ES DIFERENTE")</f>
        <v>0</v>
      </c>
      <c r="AB251" s="1" t="str">
        <f>IFERROR(VLOOKUP(CONCATENATE(AA$1,AA251),'Formulario de Preguntas'!$C$10:$FN$165,3,FALSE),"")</f>
        <v/>
      </c>
      <c r="AC251" s="1" t="str">
        <f>IFERROR(VLOOKUP(CONCATENATE(AA$1,AA251),'Formulario de Preguntas'!$C$10:$FN$165,4,FALSE),"")</f>
        <v/>
      </c>
      <c r="AD251" s="25">
        <f>IF($B251='Formulario de Respuestas'!$D250,'Formulario de Respuestas'!$N250,"ES DIFERENTE")</f>
        <v>0</v>
      </c>
      <c r="AE251" s="1" t="str">
        <f>IFERROR(VLOOKUP(CONCATENATE(AD$1,AD251),'Formulario de Preguntas'!$C$10:$FN$165,3,FALSE),"")</f>
        <v/>
      </c>
      <c r="AF251" s="1" t="str">
        <f>IFERROR(VLOOKUP(CONCATENATE(AD$1,AD251),'Formulario de Preguntas'!$C$10:$FN$165,4,FALSE),"")</f>
        <v/>
      </c>
      <c r="AG251" s="25">
        <f>IF($B251='Formulario de Respuestas'!$D250,'Formulario de Respuestas'!$O250,"ES DIFERENTE")</f>
        <v>0</v>
      </c>
      <c r="AH251" s="1" t="str">
        <f>IFERROR(VLOOKUP(CONCATENATE(AG$1,AG251),'Formulario de Preguntas'!$C$10:$FN$165,3,FALSE),"")</f>
        <v/>
      </c>
      <c r="AI251" s="1" t="str">
        <f>IFERROR(VLOOKUP(CONCATENATE(AG$1,AG251),'Formulario de Preguntas'!$C$10:$FN$165,4,FALSE),"")</f>
        <v/>
      </c>
      <c r="AJ251" s="25">
        <f>IF($B251='Formulario de Respuestas'!$D250,'Formulario de Respuestas'!$P250,"ES DIFERENTE")</f>
        <v>0</v>
      </c>
      <c r="AK251" s="1" t="str">
        <f>IFERROR(VLOOKUP(CONCATENATE(AJ$1,AJ251),'Formulario de Preguntas'!$C$10:$FN$165,3,FALSE),"")</f>
        <v/>
      </c>
      <c r="AL251" s="1" t="str">
        <f>IFERROR(VLOOKUP(CONCATENATE(AJ$1,AJ251),'Formulario de Preguntas'!$C$10:$FN$165,4,FALSE),"")</f>
        <v/>
      </c>
      <c r="AM251" s="25">
        <f>IF($B251='Formulario de Respuestas'!$D250,'Formulario de Respuestas'!$Q250,"ES DIFERENTE")</f>
        <v>0</v>
      </c>
      <c r="AN251" s="1" t="str">
        <f>IFERROR(VLOOKUP(CONCATENATE(AM$1,AM251),'Formulario de Preguntas'!$C$10:$FN$165,3,FALSE),"")</f>
        <v/>
      </c>
      <c r="AO251" s="1" t="str">
        <f>IFERROR(VLOOKUP(CONCATENATE(AM$1,AM251),'Formulario de Preguntas'!$C$10:$FN$165,4,FALSE),"")</f>
        <v/>
      </c>
      <c r="AP251" s="25">
        <f>IF($B251='Formulario de Respuestas'!$D250,'Formulario de Respuestas'!$R250,"ES DIFERENTE")</f>
        <v>0</v>
      </c>
      <c r="AQ251" s="1" t="str">
        <f>IFERROR(VLOOKUP(CONCATENATE(AP$1,AP251),'Formulario de Preguntas'!$C$10:$FN$165,3,FALSE),"")</f>
        <v/>
      </c>
      <c r="AR251" s="1" t="str">
        <f>IFERROR(VLOOKUP(CONCATENATE(AP$1,AP251),'Formulario de Preguntas'!$C$10:$FN$165,4,FALSE),"")</f>
        <v/>
      </c>
      <c r="AS251" s="25">
        <f>IF($B251='Formulario de Respuestas'!$D250,'Formulario de Respuestas'!$S250,"ES DIFERENTE")</f>
        <v>0</v>
      </c>
      <c r="AT251" s="1" t="str">
        <f>IFERROR(VLOOKUP(CONCATENATE(AS$1,AS251),'Formulario de Preguntas'!$C$10:$FN$165,3,FALSE),"")</f>
        <v/>
      </c>
      <c r="AU251" s="1" t="str">
        <f>IFERROR(VLOOKUP(CONCATENATE(AS$1,AS251),'Formulario de Preguntas'!$C$10:$FN$165,4,FALSE),"")</f>
        <v/>
      </c>
      <c r="AV251" s="25">
        <f>IF($B251='Formulario de Respuestas'!$D250,'Formulario de Respuestas'!$T250,"ES DIFERENTE")</f>
        <v>0</v>
      </c>
      <c r="AW251" s="1" t="str">
        <f>IFERROR(VLOOKUP(CONCATENATE(AV$1,AV251),'Formulario de Preguntas'!$C$10:$FN$165,3,FALSE),"")</f>
        <v/>
      </c>
      <c r="AX251" s="1" t="str">
        <f>IFERROR(VLOOKUP(CONCATENATE(AV$1,AV251),'Formulario de Preguntas'!$C$10:$FN$165,4,FALSE),"")</f>
        <v/>
      </c>
      <c r="AY251" s="25">
        <f>IF($B251='Formulario de Respuestas'!$D250,'Formulario de Respuestas'!$U250,"ES DIFERENTE")</f>
        <v>0</v>
      </c>
      <c r="AZ251" s="1" t="str">
        <f>IFERROR(VLOOKUP(CONCATENATE(AY$1,AY251),'Formulario de Preguntas'!$C$10:$FN$165,3,FALSE),"")</f>
        <v/>
      </c>
      <c r="BA251" s="1" t="str">
        <f>IFERROR(VLOOKUP(CONCATENATE(AY$1,AY251),'Formulario de Preguntas'!$C$10:$FN$165,4,FALSE),"")</f>
        <v/>
      </c>
      <c r="BB251" s="25">
        <f>IF($B251='Formulario de Respuestas'!$D250,'Formulario de Respuestas'!$V250,"ES DIFERENTE")</f>
        <v>0</v>
      </c>
      <c r="BC251" s="1" t="str">
        <f>IFERROR(VLOOKUP(CONCATENATE(BB$1,BB251),'Formulario de Preguntas'!$C$10:$FN$165,3,FALSE),"")</f>
        <v/>
      </c>
      <c r="BD251" s="1" t="str">
        <f>IFERROR(VLOOKUP(CONCATENATE(BB$1,BB251),'Formulario de Preguntas'!$C$10:$FN$165,4,FALSE),"")</f>
        <v/>
      </c>
      <c r="BE251" s="25">
        <f>IF($B251='Formulario de Respuestas'!$D250,'Formulario de Respuestas'!$W250,"ES DIFERENTE")</f>
        <v>0</v>
      </c>
      <c r="BF251" s="1" t="str">
        <f>IFERROR(VLOOKUP(CONCATENATE(BE$1,BE251),'Formulario de Preguntas'!$C$10:$FN$165,3,FALSE),"")</f>
        <v/>
      </c>
      <c r="BG251" s="1" t="str">
        <f>IFERROR(VLOOKUP(CONCATENATE(BE$1,BE251),'Formulario de Preguntas'!$C$10:$FN$165,4,FALSE),"")</f>
        <v/>
      </c>
      <c r="BH251" s="25">
        <f>IF($B251='Formulario de Respuestas'!$D250,'Formulario de Respuestas'!$X250,"ES DIFERENTE")</f>
        <v>0</v>
      </c>
      <c r="BI251" s="1" t="str">
        <f>IFERROR(VLOOKUP(CONCATENATE(BH$1,BH251),'Formulario de Preguntas'!$C$10:$FN$165,3,FALSE),"")</f>
        <v/>
      </c>
      <c r="BJ251" s="1" t="str">
        <f>IFERROR(VLOOKUP(CONCATENATE(BH$1,BH251),'Formulario de Preguntas'!$C$10:$FN$165,4,FALSE),"")</f>
        <v/>
      </c>
      <c r="BK251" s="25">
        <f>IF($B251='Formulario de Respuestas'!$D250,'Formulario de Respuestas'!$Y250,"ES DIFERENTE")</f>
        <v>0</v>
      </c>
      <c r="BL251" s="1" t="str">
        <f>IFERROR(VLOOKUP(CONCATENATE(BK$1,BK251),'Formulario de Preguntas'!$C$10:$FN$165,3,FALSE),"")</f>
        <v/>
      </c>
      <c r="BM251" s="1" t="str">
        <f>IFERROR(VLOOKUP(CONCATENATE(BK$1,BK251),'Formulario de Preguntas'!$C$10:$FN$165,4,FALSE),"")</f>
        <v/>
      </c>
      <c r="BN251" s="25">
        <f>IF($B251='Formulario de Respuestas'!$D250,'Formulario de Respuestas'!$Z250,"ES DIFERENTE")</f>
        <v>0</v>
      </c>
      <c r="BO251" s="1" t="str">
        <f>IFERROR(VLOOKUP(CONCATENATE(BN$1,BN251),'Formulario de Preguntas'!$C$10:$FN$165,3,FALSE),"")</f>
        <v/>
      </c>
      <c r="BP251" s="1" t="str">
        <f>IFERROR(VLOOKUP(CONCATENATE(BN$1,BN251),'Formulario de Preguntas'!$C$10:$FN$165,4,FALSE),"")</f>
        <v/>
      </c>
      <c r="BR251" s="1">
        <f t="shared" si="10"/>
        <v>0</v>
      </c>
      <c r="BS251" s="1">
        <f t="shared" si="11"/>
        <v>0.25</v>
      </c>
      <c r="BT251" s="1">
        <f t="shared" si="12"/>
        <v>0</v>
      </c>
      <c r="BU251" s="1">
        <f>COUNTIF('Formulario de Respuestas'!$E250:$Z250,"A")</f>
        <v>0</v>
      </c>
      <c r="BV251" s="1">
        <f>COUNTIF('Formulario de Respuestas'!$E250:$Z250,"B")</f>
        <v>0</v>
      </c>
      <c r="BW251" s="1">
        <f>COUNTIF('Formulario de Respuestas'!$E250:$Z250,"C")</f>
        <v>0</v>
      </c>
      <c r="BX251" s="1">
        <f>COUNTIF('Formulario de Respuestas'!$E250:$Z250,"D")</f>
        <v>0</v>
      </c>
      <c r="BY251" s="1">
        <f>COUNTIF('Formulario de Respuestas'!$E250:$Z250,"E (RESPUESTA ANULADA)")</f>
        <v>0</v>
      </c>
    </row>
    <row r="252" spans="1:77" x14ac:dyDescent="0.25">
      <c r="A252" s="1">
        <f>'Formulario de Respuestas'!C251</f>
        <v>0</v>
      </c>
      <c r="B252" s="1">
        <f>'Formulario de Respuestas'!D251</f>
        <v>0</v>
      </c>
      <c r="C252" s="25">
        <f>IF($B252='Formulario de Respuestas'!$D251,'Formulario de Respuestas'!$E251,"ES DIFERENTE")</f>
        <v>0</v>
      </c>
      <c r="D252" s="15" t="str">
        <f>IFERROR(VLOOKUP(CONCATENATE(C$1,C252),'Formulario de Preguntas'!$C$2:$FN$165,3,FALSE),"")</f>
        <v/>
      </c>
      <c r="E252" s="1" t="str">
        <f>IFERROR(VLOOKUP(CONCATENATE(C$1,C252),'Formulario de Preguntas'!$C$2:$FN$165,4,FALSE),"")</f>
        <v/>
      </c>
      <c r="F252" s="25">
        <f>IF($B252='Formulario de Respuestas'!$D251,'Formulario de Respuestas'!$F251,"ES DIFERENTE")</f>
        <v>0</v>
      </c>
      <c r="G252" s="1" t="str">
        <f>IFERROR(VLOOKUP(CONCATENATE(F$1,F252),'Formulario de Preguntas'!$C$2:$FN$165,3,FALSE),"")</f>
        <v/>
      </c>
      <c r="H252" s="1" t="str">
        <f>IFERROR(VLOOKUP(CONCATENATE(F$1,F252),'Formulario de Preguntas'!$C$2:$FN$165,4,FALSE),"")</f>
        <v/>
      </c>
      <c r="I252" s="25">
        <f>IF($B252='Formulario de Respuestas'!$D251,'Formulario de Respuestas'!$G251,"ES DIFERENTE")</f>
        <v>0</v>
      </c>
      <c r="J252" s="1" t="str">
        <f>IFERROR(VLOOKUP(CONCATENATE(I$1,I252),'Formulario de Preguntas'!$C$10:$FN$165,3,FALSE),"")</f>
        <v/>
      </c>
      <c r="K252" s="1" t="str">
        <f>IFERROR(VLOOKUP(CONCATENATE(I$1,I252),'Formulario de Preguntas'!$C$10:$FN$165,4,FALSE),"")</f>
        <v/>
      </c>
      <c r="L252" s="25">
        <f>IF($B252='Formulario de Respuestas'!$D251,'Formulario de Respuestas'!$H251,"ES DIFERENTE")</f>
        <v>0</v>
      </c>
      <c r="M252" s="1" t="str">
        <f>IFERROR(VLOOKUP(CONCATENATE(L$1,L252),'Formulario de Preguntas'!$C$10:$FN$165,3,FALSE),"")</f>
        <v/>
      </c>
      <c r="N252" s="1" t="str">
        <f>IFERROR(VLOOKUP(CONCATENATE(L$1,L252),'Formulario de Preguntas'!$C$10:$FN$165,4,FALSE),"")</f>
        <v/>
      </c>
      <c r="O252" s="25">
        <f>IF($B252='Formulario de Respuestas'!$D251,'Formulario de Respuestas'!$I251,"ES DIFERENTE")</f>
        <v>0</v>
      </c>
      <c r="P252" s="1" t="str">
        <f>IFERROR(VLOOKUP(CONCATENATE(O$1,O252),'Formulario de Preguntas'!$C$10:$FN$165,3,FALSE),"")</f>
        <v/>
      </c>
      <c r="Q252" s="1" t="str">
        <f>IFERROR(VLOOKUP(CONCATENATE(O$1,O252),'Formulario de Preguntas'!$C$10:$FN$165,4,FALSE),"")</f>
        <v/>
      </c>
      <c r="R252" s="25">
        <f>IF($B252='Formulario de Respuestas'!$D251,'Formulario de Respuestas'!$J251,"ES DIFERENTE")</f>
        <v>0</v>
      </c>
      <c r="S252" s="1" t="str">
        <f>IFERROR(VLOOKUP(CONCATENATE(R$1,R252),'Formulario de Preguntas'!$C$10:$FN$165,3,FALSE),"")</f>
        <v/>
      </c>
      <c r="T252" s="1" t="str">
        <f>IFERROR(VLOOKUP(CONCATENATE(R$1,R252),'Formulario de Preguntas'!$C$10:$FN$165,4,FALSE),"")</f>
        <v/>
      </c>
      <c r="U252" s="25">
        <f>IF($B252='Formulario de Respuestas'!$D251,'Formulario de Respuestas'!$K251,"ES DIFERENTE")</f>
        <v>0</v>
      </c>
      <c r="V252" s="1" t="str">
        <f>IFERROR(VLOOKUP(CONCATENATE(U$1,U252),'Formulario de Preguntas'!$C$10:$FN$165,3,FALSE),"")</f>
        <v/>
      </c>
      <c r="W252" s="1" t="str">
        <f>IFERROR(VLOOKUP(CONCATENATE(U$1,U252),'Formulario de Preguntas'!$C$10:$FN$165,4,FALSE),"")</f>
        <v/>
      </c>
      <c r="X252" s="25">
        <f>IF($B252='Formulario de Respuestas'!$D251,'Formulario de Respuestas'!$L251,"ES DIFERENTE")</f>
        <v>0</v>
      </c>
      <c r="Y252" s="1" t="str">
        <f>IFERROR(VLOOKUP(CONCATENATE(X$1,X252),'Formulario de Preguntas'!$C$10:$FN$165,3,FALSE),"")</f>
        <v/>
      </c>
      <c r="Z252" s="1" t="str">
        <f>IFERROR(VLOOKUP(CONCATENATE(X$1,X252),'Formulario de Preguntas'!$C$10:$FN$165,4,FALSE),"")</f>
        <v/>
      </c>
      <c r="AA252" s="25">
        <f>IF($B252='Formulario de Respuestas'!$D251,'Formulario de Respuestas'!$M251,"ES DIFERENTE")</f>
        <v>0</v>
      </c>
      <c r="AB252" s="1" t="str">
        <f>IFERROR(VLOOKUP(CONCATENATE(AA$1,AA252),'Formulario de Preguntas'!$C$10:$FN$165,3,FALSE),"")</f>
        <v/>
      </c>
      <c r="AC252" s="1" t="str">
        <f>IFERROR(VLOOKUP(CONCATENATE(AA$1,AA252),'Formulario de Preguntas'!$C$10:$FN$165,4,FALSE),"")</f>
        <v/>
      </c>
      <c r="AD252" s="25">
        <f>IF($B252='Formulario de Respuestas'!$D251,'Formulario de Respuestas'!$N251,"ES DIFERENTE")</f>
        <v>0</v>
      </c>
      <c r="AE252" s="1" t="str">
        <f>IFERROR(VLOOKUP(CONCATENATE(AD$1,AD252),'Formulario de Preguntas'!$C$10:$FN$165,3,FALSE),"")</f>
        <v/>
      </c>
      <c r="AF252" s="1" t="str">
        <f>IFERROR(VLOOKUP(CONCATENATE(AD$1,AD252),'Formulario de Preguntas'!$C$10:$FN$165,4,FALSE),"")</f>
        <v/>
      </c>
      <c r="AG252" s="25">
        <f>IF($B252='Formulario de Respuestas'!$D251,'Formulario de Respuestas'!$O251,"ES DIFERENTE")</f>
        <v>0</v>
      </c>
      <c r="AH252" s="1" t="str">
        <f>IFERROR(VLOOKUP(CONCATENATE(AG$1,AG252),'Formulario de Preguntas'!$C$10:$FN$165,3,FALSE),"")</f>
        <v/>
      </c>
      <c r="AI252" s="1" t="str">
        <f>IFERROR(VLOOKUP(CONCATENATE(AG$1,AG252),'Formulario de Preguntas'!$C$10:$FN$165,4,FALSE),"")</f>
        <v/>
      </c>
      <c r="AJ252" s="25">
        <f>IF($B252='Formulario de Respuestas'!$D251,'Formulario de Respuestas'!$P251,"ES DIFERENTE")</f>
        <v>0</v>
      </c>
      <c r="AK252" s="1" t="str">
        <f>IFERROR(VLOOKUP(CONCATENATE(AJ$1,AJ252),'Formulario de Preguntas'!$C$10:$FN$165,3,FALSE),"")</f>
        <v/>
      </c>
      <c r="AL252" s="1" t="str">
        <f>IFERROR(VLOOKUP(CONCATENATE(AJ$1,AJ252),'Formulario de Preguntas'!$C$10:$FN$165,4,FALSE),"")</f>
        <v/>
      </c>
      <c r="AM252" s="25">
        <f>IF($B252='Formulario de Respuestas'!$D251,'Formulario de Respuestas'!$Q251,"ES DIFERENTE")</f>
        <v>0</v>
      </c>
      <c r="AN252" s="1" t="str">
        <f>IFERROR(VLOOKUP(CONCATENATE(AM$1,AM252),'Formulario de Preguntas'!$C$10:$FN$165,3,FALSE),"")</f>
        <v/>
      </c>
      <c r="AO252" s="1" t="str">
        <f>IFERROR(VLOOKUP(CONCATENATE(AM$1,AM252),'Formulario de Preguntas'!$C$10:$FN$165,4,FALSE),"")</f>
        <v/>
      </c>
      <c r="AP252" s="25">
        <f>IF($B252='Formulario de Respuestas'!$D251,'Formulario de Respuestas'!$R251,"ES DIFERENTE")</f>
        <v>0</v>
      </c>
      <c r="AQ252" s="1" t="str">
        <f>IFERROR(VLOOKUP(CONCATENATE(AP$1,AP252),'Formulario de Preguntas'!$C$10:$FN$165,3,FALSE),"")</f>
        <v/>
      </c>
      <c r="AR252" s="1" t="str">
        <f>IFERROR(VLOOKUP(CONCATENATE(AP$1,AP252),'Formulario de Preguntas'!$C$10:$FN$165,4,FALSE),"")</f>
        <v/>
      </c>
      <c r="AS252" s="25">
        <f>IF($B252='Formulario de Respuestas'!$D251,'Formulario de Respuestas'!$S251,"ES DIFERENTE")</f>
        <v>0</v>
      </c>
      <c r="AT252" s="1" t="str">
        <f>IFERROR(VLOOKUP(CONCATENATE(AS$1,AS252),'Formulario de Preguntas'!$C$10:$FN$165,3,FALSE),"")</f>
        <v/>
      </c>
      <c r="AU252" s="1" t="str">
        <f>IFERROR(VLOOKUP(CONCATENATE(AS$1,AS252),'Formulario de Preguntas'!$C$10:$FN$165,4,FALSE),"")</f>
        <v/>
      </c>
      <c r="AV252" s="25">
        <f>IF($B252='Formulario de Respuestas'!$D251,'Formulario de Respuestas'!$T251,"ES DIFERENTE")</f>
        <v>0</v>
      </c>
      <c r="AW252" s="1" t="str">
        <f>IFERROR(VLOOKUP(CONCATENATE(AV$1,AV252),'Formulario de Preguntas'!$C$10:$FN$165,3,FALSE),"")</f>
        <v/>
      </c>
      <c r="AX252" s="1" t="str">
        <f>IFERROR(VLOOKUP(CONCATENATE(AV$1,AV252),'Formulario de Preguntas'!$C$10:$FN$165,4,FALSE),"")</f>
        <v/>
      </c>
      <c r="AY252" s="25">
        <f>IF($B252='Formulario de Respuestas'!$D251,'Formulario de Respuestas'!$U251,"ES DIFERENTE")</f>
        <v>0</v>
      </c>
      <c r="AZ252" s="1" t="str">
        <f>IFERROR(VLOOKUP(CONCATENATE(AY$1,AY252),'Formulario de Preguntas'!$C$10:$FN$165,3,FALSE),"")</f>
        <v/>
      </c>
      <c r="BA252" s="1" t="str">
        <f>IFERROR(VLOOKUP(CONCATENATE(AY$1,AY252),'Formulario de Preguntas'!$C$10:$FN$165,4,FALSE),"")</f>
        <v/>
      </c>
      <c r="BB252" s="25">
        <f>IF($B252='Formulario de Respuestas'!$D251,'Formulario de Respuestas'!$V251,"ES DIFERENTE")</f>
        <v>0</v>
      </c>
      <c r="BC252" s="1" t="str">
        <f>IFERROR(VLOOKUP(CONCATENATE(BB$1,BB252),'Formulario de Preguntas'!$C$10:$FN$165,3,FALSE),"")</f>
        <v/>
      </c>
      <c r="BD252" s="1" t="str">
        <f>IFERROR(VLOOKUP(CONCATENATE(BB$1,BB252),'Formulario de Preguntas'!$C$10:$FN$165,4,FALSE),"")</f>
        <v/>
      </c>
      <c r="BE252" s="25">
        <f>IF($B252='Formulario de Respuestas'!$D251,'Formulario de Respuestas'!$W251,"ES DIFERENTE")</f>
        <v>0</v>
      </c>
      <c r="BF252" s="1" t="str">
        <f>IFERROR(VLOOKUP(CONCATENATE(BE$1,BE252),'Formulario de Preguntas'!$C$10:$FN$165,3,FALSE),"")</f>
        <v/>
      </c>
      <c r="BG252" s="1" t="str">
        <f>IFERROR(VLOOKUP(CONCATENATE(BE$1,BE252),'Formulario de Preguntas'!$C$10:$FN$165,4,FALSE),"")</f>
        <v/>
      </c>
      <c r="BH252" s="25">
        <f>IF($B252='Formulario de Respuestas'!$D251,'Formulario de Respuestas'!$X251,"ES DIFERENTE")</f>
        <v>0</v>
      </c>
      <c r="BI252" s="1" t="str">
        <f>IFERROR(VLOOKUP(CONCATENATE(BH$1,BH252),'Formulario de Preguntas'!$C$10:$FN$165,3,FALSE),"")</f>
        <v/>
      </c>
      <c r="BJ252" s="1" t="str">
        <f>IFERROR(VLOOKUP(CONCATENATE(BH$1,BH252),'Formulario de Preguntas'!$C$10:$FN$165,4,FALSE),"")</f>
        <v/>
      </c>
      <c r="BK252" s="25">
        <f>IF($B252='Formulario de Respuestas'!$D251,'Formulario de Respuestas'!$Y251,"ES DIFERENTE")</f>
        <v>0</v>
      </c>
      <c r="BL252" s="1" t="str">
        <f>IFERROR(VLOOKUP(CONCATENATE(BK$1,BK252),'Formulario de Preguntas'!$C$10:$FN$165,3,FALSE),"")</f>
        <v/>
      </c>
      <c r="BM252" s="1" t="str">
        <f>IFERROR(VLOOKUP(CONCATENATE(BK$1,BK252),'Formulario de Preguntas'!$C$10:$FN$165,4,FALSE),"")</f>
        <v/>
      </c>
      <c r="BN252" s="25">
        <f>IF($B252='Formulario de Respuestas'!$D251,'Formulario de Respuestas'!$Z251,"ES DIFERENTE")</f>
        <v>0</v>
      </c>
      <c r="BO252" s="1" t="str">
        <f>IFERROR(VLOOKUP(CONCATENATE(BN$1,BN252),'Formulario de Preguntas'!$C$10:$FN$165,3,FALSE),"")</f>
        <v/>
      </c>
      <c r="BP252" s="1" t="str">
        <f>IFERROR(VLOOKUP(CONCATENATE(BN$1,BN252),'Formulario de Preguntas'!$C$10:$FN$165,4,FALSE),"")</f>
        <v/>
      </c>
      <c r="BR252" s="1">
        <f t="shared" si="10"/>
        <v>0</v>
      </c>
      <c r="BS252" s="1">
        <f t="shared" si="11"/>
        <v>0.25</v>
      </c>
      <c r="BT252" s="1">
        <f t="shared" si="12"/>
        <v>0</v>
      </c>
      <c r="BU252" s="1">
        <f>COUNTIF('Formulario de Respuestas'!$E251:$Z251,"A")</f>
        <v>0</v>
      </c>
      <c r="BV252" s="1">
        <f>COUNTIF('Formulario de Respuestas'!$E251:$Z251,"B")</f>
        <v>0</v>
      </c>
      <c r="BW252" s="1">
        <f>COUNTIF('Formulario de Respuestas'!$E251:$Z251,"C")</f>
        <v>0</v>
      </c>
      <c r="BX252" s="1">
        <f>COUNTIF('Formulario de Respuestas'!$E251:$Z251,"D")</f>
        <v>0</v>
      </c>
      <c r="BY252" s="1">
        <f>COUNTIF('Formulario de Respuestas'!$E251:$Z251,"E (RESPUESTA ANULADA)")</f>
        <v>0</v>
      </c>
    </row>
    <row r="253" spans="1:77" x14ac:dyDescent="0.25">
      <c r="A253" s="1">
        <f>'Formulario de Respuestas'!C252</f>
        <v>0</v>
      </c>
      <c r="B253" s="1">
        <f>'Formulario de Respuestas'!D252</f>
        <v>0</v>
      </c>
      <c r="C253" s="25">
        <f>IF($B253='Formulario de Respuestas'!$D252,'Formulario de Respuestas'!$E252,"ES DIFERENTE")</f>
        <v>0</v>
      </c>
      <c r="D253" s="15" t="str">
        <f>IFERROR(VLOOKUP(CONCATENATE(C$1,C253),'Formulario de Preguntas'!$C$2:$FN$165,3,FALSE),"")</f>
        <v/>
      </c>
      <c r="E253" s="1" t="str">
        <f>IFERROR(VLOOKUP(CONCATENATE(C$1,C253),'Formulario de Preguntas'!$C$2:$FN$165,4,FALSE),"")</f>
        <v/>
      </c>
      <c r="F253" s="25">
        <f>IF($B253='Formulario de Respuestas'!$D252,'Formulario de Respuestas'!$F252,"ES DIFERENTE")</f>
        <v>0</v>
      </c>
      <c r="G253" s="1" t="str">
        <f>IFERROR(VLOOKUP(CONCATENATE(F$1,F253),'Formulario de Preguntas'!$C$2:$FN$165,3,FALSE),"")</f>
        <v/>
      </c>
      <c r="H253" s="1" t="str">
        <f>IFERROR(VLOOKUP(CONCATENATE(F$1,F253),'Formulario de Preguntas'!$C$2:$FN$165,4,FALSE),"")</f>
        <v/>
      </c>
      <c r="I253" s="25">
        <f>IF($B253='Formulario de Respuestas'!$D252,'Formulario de Respuestas'!$G252,"ES DIFERENTE")</f>
        <v>0</v>
      </c>
      <c r="J253" s="1" t="str">
        <f>IFERROR(VLOOKUP(CONCATENATE(I$1,I253),'Formulario de Preguntas'!$C$10:$FN$165,3,FALSE),"")</f>
        <v/>
      </c>
      <c r="K253" s="1" t="str">
        <f>IFERROR(VLOOKUP(CONCATENATE(I$1,I253),'Formulario de Preguntas'!$C$10:$FN$165,4,FALSE),"")</f>
        <v/>
      </c>
      <c r="L253" s="25">
        <f>IF($B253='Formulario de Respuestas'!$D252,'Formulario de Respuestas'!$H252,"ES DIFERENTE")</f>
        <v>0</v>
      </c>
      <c r="M253" s="1" t="str">
        <f>IFERROR(VLOOKUP(CONCATENATE(L$1,L253),'Formulario de Preguntas'!$C$10:$FN$165,3,FALSE),"")</f>
        <v/>
      </c>
      <c r="N253" s="1" t="str">
        <f>IFERROR(VLOOKUP(CONCATENATE(L$1,L253),'Formulario de Preguntas'!$C$10:$FN$165,4,FALSE),"")</f>
        <v/>
      </c>
      <c r="O253" s="25">
        <f>IF($B253='Formulario de Respuestas'!$D252,'Formulario de Respuestas'!$I252,"ES DIFERENTE")</f>
        <v>0</v>
      </c>
      <c r="P253" s="1" t="str">
        <f>IFERROR(VLOOKUP(CONCATENATE(O$1,O253),'Formulario de Preguntas'!$C$10:$FN$165,3,FALSE),"")</f>
        <v/>
      </c>
      <c r="Q253" s="1" t="str">
        <f>IFERROR(VLOOKUP(CONCATENATE(O$1,O253),'Formulario de Preguntas'!$C$10:$FN$165,4,FALSE),"")</f>
        <v/>
      </c>
      <c r="R253" s="25">
        <f>IF($B253='Formulario de Respuestas'!$D252,'Formulario de Respuestas'!$J252,"ES DIFERENTE")</f>
        <v>0</v>
      </c>
      <c r="S253" s="1" t="str">
        <f>IFERROR(VLOOKUP(CONCATENATE(R$1,R253),'Formulario de Preguntas'!$C$10:$FN$165,3,FALSE),"")</f>
        <v/>
      </c>
      <c r="T253" s="1" t="str">
        <f>IFERROR(VLOOKUP(CONCATENATE(R$1,R253),'Formulario de Preguntas'!$C$10:$FN$165,4,FALSE),"")</f>
        <v/>
      </c>
      <c r="U253" s="25">
        <f>IF($B253='Formulario de Respuestas'!$D252,'Formulario de Respuestas'!$K252,"ES DIFERENTE")</f>
        <v>0</v>
      </c>
      <c r="V253" s="1" t="str">
        <f>IFERROR(VLOOKUP(CONCATENATE(U$1,U253),'Formulario de Preguntas'!$C$10:$FN$165,3,FALSE),"")</f>
        <v/>
      </c>
      <c r="W253" s="1" t="str">
        <f>IFERROR(VLOOKUP(CONCATENATE(U$1,U253),'Formulario de Preguntas'!$C$10:$FN$165,4,FALSE),"")</f>
        <v/>
      </c>
      <c r="X253" s="25">
        <f>IF($B253='Formulario de Respuestas'!$D252,'Formulario de Respuestas'!$L252,"ES DIFERENTE")</f>
        <v>0</v>
      </c>
      <c r="Y253" s="1" t="str">
        <f>IFERROR(VLOOKUP(CONCATENATE(X$1,X253),'Formulario de Preguntas'!$C$10:$FN$165,3,FALSE),"")</f>
        <v/>
      </c>
      <c r="Z253" s="1" t="str">
        <f>IFERROR(VLOOKUP(CONCATENATE(X$1,X253),'Formulario de Preguntas'!$C$10:$FN$165,4,FALSE),"")</f>
        <v/>
      </c>
      <c r="AA253" s="25">
        <f>IF($B253='Formulario de Respuestas'!$D252,'Formulario de Respuestas'!$M252,"ES DIFERENTE")</f>
        <v>0</v>
      </c>
      <c r="AB253" s="1" t="str">
        <f>IFERROR(VLOOKUP(CONCATENATE(AA$1,AA253),'Formulario de Preguntas'!$C$10:$FN$165,3,FALSE),"")</f>
        <v/>
      </c>
      <c r="AC253" s="1" t="str">
        <f>IFERROR(VLOOKUP(CONCATENATE(AA$1,AA253),'Formulario de Preguntas'!$C$10:$FN$165,4,FALSE),"")</f>
        <v/>
      </c>
      <c r="AD253" s="25">
        <f>IF($B253='Formulario de Respuestas'!$D252,'Formulario de Respuestas'!$N252,"ES DIFERENTE")</f>
        <v>0</v>
      </c>
      <c r="AE253" s="1" t="str">
        <f>IFERROR(VLOOKUP(CONCATENATE(AD$1,AD253),'Formulario de Preguntas'!$C$10:$FN$165,3,FALSE),"")</f>
        <v/>
      </c>
      <c r="AF253" s="1" t="str">
        <f>IFERROR(VLOOKUP(CONCATENATE(AD$1,AD253),'Formulario de Preguntas'!$C$10:$FN$165,4,FALSE),"")</f>
        <v/>
      </c>
      <c r="AG253" s="25">
        <f>IF($B253='Formulario de Respuestas'!$D252,'Formulario de Respuestas'!$O252,"ES DIFERENTE")</f>
        <v>0</v>
      </c>
      <c r="AH253" s="1" t="str">
        <f>IFERROR(VLOOKUP(CONCATENATE(AG$1,AG253),'Formulario de Preguntas'!$C$10:$FN$165,3,FALSE),"")</f>
        <v/>
      </c>
      <c r="AI253" s="1" t="str">
        <f>IFERROR(VLOOKUP(CONCATENATE(AG$1,AG253),'Formulario de Preguntas'!$C$10:$FN$165,4,FALSE),"")</f>
        <v/>
      </c>
      <c r="AJ253" s="25">
        <f>IF($B253='Formulario de Respuestas'!$D252,'Formulario de Respuestas'!$P252,"ES DIFERENTE")</f>
        <v>0</v>
      </c>
      <c r="AK253" s="1" t="str">
        <f>IFERROR(VLOOKUP(CONCATENATE(AJ$1,AJ253),'Formulario de Preguntas'!$C$10:$FN$165,3,FALSE),"")</f>
        <v/>
      </c>
      <c r="AL253" s="1" t="str">
        <f>IFERROR(VLOOKUP(CONCATENATE(AJ$1,AJ253),'Formulario de Preguntas'!$C$10:$FN$165,4,FALSE),"")</f>
        <v/>
      </c>
      <c r="AM253" s="25">
        <f>IF($B253='Formulario de Respuestas'!$D252,'Formulario de Respuestas'!$Q252,"ES DIFERENTE")</f>
        <v>0</v>
      </c>
      <c r="AN253" s="1" t="str">
        <f>IFERROR(VLOOKUP(CONCATENATE(AM$1,AM253),'Formulario de Preguntas'!$C$10:$FN$165,3,FALSE),"")</f>
        <v/>
      </c>
      <c r="AO253" s="1" t="str">
        <f>IFERROR(VLOOKUP(CONCATENATE(AM$1,AM253),'Formulario de Preguntas'!$C$10:$FN$165,4,FALSE),"")</f>
        <v/>
      </c>
      <c r="AP253" s="25">
        <f>IF($B253='Formulario de Respuestas'!$D252,'Formulario de Respuestas'!$R252,"ES DIFERENTE")</f>
        <v>0</v>
      </c>
      <c r="AQ253" s="1" t="str">
        <f>IFERROR(VLOOKUP(CONCATENATE(AP$1,AP253),'Formulario de Preguntas'!$C$10:$FN$165,3,FALSE),"")</f>
        <v/>
      </c>
      <c r="AR253" s="1" t="str">
        <f>IFERROR(VLOOKUP(CONCATENATE(AP$1,AP253),'Formulario de Preguntas'!$C$10:$FN$165,4,FALSE),"")</f>
        <v/>
      </c>
      <c r="AS253" s="25">
        <f>IF($B253='Formulario de Respuestas'!$D252,'Formulario de Respuestas'!$S252,"ES DIFERENTE")</f>
        <v>0</v>
      </c>
      <c r="AT253" s="1" t="str">
        <f>IFERROR(VLOOKUP(CONCATENATE(AS$1,AS253),'Formulario de Preguntas'!$C$10:$FN$165,3,FALSE),"")</f>
        <v/>
      </c>
      <c r="AU253" s="1" t="str">
        <f>IFERROR(VLOOKUP(CONCATENATE(AS$1,AS253),'Formulario de Preguntas'!$C$10:$FN$165,4,FALSE),"")</f>
        <v/>
      </c>
      <c r="AV253" s="25">
        <f>IF($B253='Formulario de Respuestas'!$D252,'Formulario de Respuestas'!$T252,"ES DIFERENTE")</f>
        <v>0</v>
      </c>
      <c r="AW253" s="1" t="str">
        <f>IFERROR(VLOOKUP(CONCATENATE(AV$1,AV253),'Formulario de Preguntas'!$C$10:$FN$165,3,FALSE),"")</f>
        <v/>
      </c>
      <c r="AX253" s="1" t="str">
        <f>IFERROR(VLOOKUP(CONCATENATE(AV$1,AV253),'Formulario de Preguntas'!$C$10:$FN$165,4,FALSE),"")</f>
        <v/>
      </c>
      <c r="AY253" s="25">
        <f>IF($B253='Formulario de Respuestas'!$D252,'Formulario de Respuestas'!$U252,"ES DIFERENTE")</f>
        <v>0</v>
      </c>
      <c r="AZ253" s="1" t="str">
        <f>IFERROR(VLOOKUP(CONCATENATE(AY$1,AY253),'Formulario de Preguntas'!$C$10:$FN$165,3,FALSE),"")</f>
        <v/>
      </c>
      <c r="BA253" s="1" t="str">
        <f>IFERROR(VLOOKUP(CONCATENATE(AY$1,AY253),'Formulario de Preguntas'!$C$10:$FN$165,4,FALSE),"")</f>
        <v/>
      </c>
      <c r="BB253" s="25">
        <f>IF($B253='Formulario de Respuestas'!$D252,'Formulario de Respuestas'!$V252,"ES DIFERENTE")</f>
        <v>0</v>
      </c>
      <c r="BC253" s="1" t="str">
        <f>IFERROR(VLOOKUP(CONCATENATE(BB$1,BB253),'Formulario de Preguntas'!$C$10:$FN$165,3,FALSE),"")</f>
        <v/>
      </c>
      <c r="BD253" s="1" t="str">
        <f>IFERROR(VLOOKUP(CONCATENATE(BB$1,BB253),'Formulario de Preguntas'!$C$10:$FN$165,4,FALSE),"")</f>
        <v/>
      </c>
      <c r="BE253" s="25">
        <f>IF($B253='Formulario de Respuestas'!$D252,'Formulario de Respuestas'!$W252,"ES DIFERENTE")</f>
        <v>0</v>
      </c>
      <c r="BF253" s="1" t="str">
        <f>IFERROR(VLOOKUP(CONCATENATE(BE$1,BE253),'Formulario de Preguntas'!$C$10:$FN$165,3,FALSE),"")</f>
        <v/>
      </c>
      <c r="BG253" s="1" t="str">
        <f>IFERROR(VLOOKUP(CONCATENATE(BE$1,BE253),'Formulario de Preguntas'!$C$10:$FN$165,4,FALSE),"")</f>
        <v/>
      </c>
      <c r="BH253" s="25">
        <f>IF($B253='Formulario de Respuestas'!$D252,'Formulario de Respuestas'!$X252,"ES DIFERENTE")</f>
        <v>0</v>
      </c>
      <c r="BI253" s="1" t="str">
        <f>IFERROR(VLOOKUP(CONCATENATE(BH$1,BH253),'Formulario de Preguntas'!$C$10:$FN$165,3,FALSE),"")</f>
        <v/>
      </c>
      <c r="BJ253" s="1" t="str">
        <f>IFERROR(VLOOKUP(CONCATENATE(BH$1,BH253),'Formulario de Preguntas'!$C$10:$FN$165,4,FALSE),"")</f>
        <v/>
      </c>
      <c r="BK253" s="25">
        <f>IF($B253='Formulario de Respuestas'!$D252,'Formulario de Respuestas'!$Y252,"ES DIFERENTE")</f>
        <v>0</v>
      </c>
      <c r="BL253" s="1" t="str">
        <f>IFERROR(VLOOKUP(CONCATENATE(BK$1,BK253),'Formulario de Preguntas'!$C$10:$FN$165,3,FALSE),"")</f>
        <v/>
      </c>
      <c r="BM253" s="1" t="str">
        <f>IFERROR(VLOOKUP(CONCATENATE(BK$1,BK253),'Formulario de Preguntas'!$C$10:$FN$165,4,FALSE),"")</f>
        <v/>
      </c>
      <c r="BN253" s="25">
        <f>IF($B253='Formulario de Respuestas'!$D252,'Formulario de Respuestas'!$Z252,"ES DIFERENTE")</f>
        <v>0</v>
      </c>
      <c r="BO253" s="1" t="str">
        <f>IFERROR(VLOOKUP(CONCATENATE(BN$1,BN253),'Formulario de Preguntas'!$C$10:$FN$165,3,FALSE),"")</f>
        <v/>
      </c>
      <c r="BP253" s="1" t="str">
        <f>IFERROR(VLOOKUP(CONCATENATE(BN$1,BN253),'Formulario de Preguntas'!$C$10:$FN$165,4,FALSE),"")</f>
        <v/>
      </c>
      <c r="BR253" s="1">
        <f t="shared" si="10"/>
        <v>0</v>
      </c>
      <c r="BS253" s="1">
        <f t="shared" si="11"/>
        <v>0.25</v>
      </c>
      <c r="BT253" s="1">
        <f t="shared" si="12"/>
        <v>0</v>
      </c>
      <c r="BU253" s="1">
        <f>COUNTIF('Formulario de Respuestas'!$E252:$Z252,"A")</f>
        <v>0</v>
      </c>
      <c r="BV253" s="1">
        <f>COUNTIF('Formulario de Respuestas'!$E252:$Z252,"B")</f>
        <v>0</v>
      </c>
      <c r="BW253" s="1">
        <f>COUNTIF('Formulario de Respuestas'!$E252:$Z252,"C")</f>
        <v>0</v>
      </c>
      <c r="BX253" s="1">
        <f>COUNTIF('Formulario de Respuestas'!$E252:$Z252,"D")</f>
        <v>0</v>
      </c>
      <c r="BY253" s="1">
        <f>COUNTIF('Formulario de Respuestas'!$E252:$Z252,"E (RESPUESTA ANULADA)")</f>
        <v>0</v>
      </c>
    </row>
    <row r="254" spans="1:77" x14ac:dyDescent="0.25">
      <c r="A254" s="1">
        <f>'Formulario de Respuestas'!C253</f>
        <v>0</v>
      </c>
      <c r="B254" s="1">
        <f>'Formulario de Respuestas'!D253</f>
        <v>0</v>
      </c>
      <c r="C254" s="25">
        <f>IF($B254='Formulario de Respuestas'!$D253,'Formulario de Respuestas'!$E253,"ES DIFERENTE")</f>
        <v>0</v>
      </c>
      <c r="D254" s="15" t="str">
        <f>IFERROR(VLOOKUP(CONCATENATE(C$1,C254),'Formulario de Preguntas'!$C$2:$FN$165,3,FALSE),"")</f>
        <v/>
      </c>
      <c r="E254" s="1" t="str">
        <f>IFERROR(VLOOKUP(CONCATENATE(C$1,C254),'Formulario de Preguntas'!$C$2:$FN$165,4,FALSE),"")</f>
        <v/>
      </c>
      <c r="F254" s="25">
        <f>IF($B254='Formulario de Respuestas'!$D253,'Formulario de Respuestas'!$F253,"ES DIFERENTE")</f>
        <v>0</v>
      </c>
      <c r="G254" s="1" t="str">
        <f>IFERROR(VLOOKUP(CONCATENATE(F$1,F254),'Formulario de Preguntas'!$C$2:$FN$165,3,FALSE),"")</f>
        <v/>
      </c>
      <c r="H254" s="1" t="str">
        <f>IFERROR(VLOOKUP(CONCATENATE(F$1,F254),'Formulario de Preguntas'!$C$2:$FN$165,4,FALSE),"")</f>
        <v/>
      </c>
      <c r="I254" s="25">
        <f>IF($B254='Formulario de Respuestas'!$D253,'Formulario de Respuestas'!$G253,"ES DIFERENTE")</f>
        <v>0</v>
      </c>
      <c r="J254" s="1" t="str">
        <f>IFERROR(VLOOKUP(CONCATENATE(I$1,I254),'Formulario de Preguntas'!$C$10:$FN$165,3,FALSE),"")</f>
        <v/>
      </c>
      <c r="K254" s="1" t="str">
        <f>IFERROR(VLOOKUP(CONCATENATE(I$1,I254),'Formulario de Preguntas'!$C$10:$FN$165,4,FALSE),"")</f>
        <v/>
      </c>
      <c r="L254" s="25">
        <f>IF($B254='Formulario de Respuestas'!$D253,'Formulario de Respuestas'!$H253,"ES DIFERENTE")</f>
        <v>0</v>
      </c>
      <c r="M254" s="1" t="str">
        <f>IFERROR(VLOOKUP(CONCATENATE(L$1,L254),'Formulario de Preguntas'!$C$10:$FN$165,3,FALSE),"")</f>
        <v/>
      </c>
      <c r="N254" s="1" t="str">
        <f>IFERROR(VLOOKUP(CONCATENATE(L$1,L254),'Formulario de Preguntas'!$C$10:$FN$165,4,FALSE),"")</f>
        <v/>
      </c>
      <c r="O254" s="25">
        <f>IF($B254='Formulario de Respuestas'!$D253,'Formulario de Respuestas'!$I253,"ES DIFERENTE")</f>
        <v>0</v>
      </c>
      <c r="P254" s="1" t="str">
        <f>IFERROR(VLOOKUP(CONCATENATE(O$1,O254),'Formulario de Preguntas'!$C$10:$FN$165,3,FALSE),"")</f>
        <v/>
      </c>
      <c r="Q254" s="1" t="str">
        <f>IFERROR(VLOOKUP(CONCATENATE(O$1,O254),'Formulario de Preguntas'!$C$10:$FN$165,4,FALSE),"")</f>
        <v/>
      </c>
      <c r="R254" s="25">
        <f>IF($B254='Formulario de Respuestas'!$D253,'Formulario de Respuestas'!$J253,"ES DIFERENTE")</f>
        <v>0</v>
      </c>
      <c r="S254" s="1" t="str">
        <f>IFERROR(VLOOKUP(CONCATENATE(R$1,R254),'Formulario de Preguntas'!$C$10:$FN$165,3,FALSE),"")</f>
        <v/>
      </c>
      <c r="T254" s="1" t="str">
        <f>IFERROR(VLOOKUP(CONCATENATE(R$1,R254),'Formulario de Preguntas'!$C$10:$FN$165,4,FALSE),"")</f>
        <v/>
      </c>
      <c r="U254" s="25">
        <f>IF($B254='Formulario de Respuestas'!$D253,'Formulario de Respuestas'!$K253,"ES DIFERENTE")</f>
        <v>0</v>
      </c>
      <c r="V254" s="1" t="str">
        <f>IFERROR(VLOOKUP(CONCATENATE(U$1,U254),'Formulario de Preguntas'!$C$10:$FN$165,3,FALSE),"")</f>
        <v/>
      </c>
      <c r="W254" s="1" t="str">
        <f>IFERROR(VLOOKUP(CONCATENATE(U$1,U254),'Formulario de Preguntas'!$C$10:$FN$165,4,FALSE),"")</f>
        <v/>
      </c>
      <c r="X254" s="25">
        <f>IF($B254='Formulario de Respuestas'!$D253,'Formulario de Respuestas'!$L253,"ES DIFERENTE")</f>
        <v>0</v>
      </c>
      <c r="Y254" s="1" t="str">
        <f>IFERROR(VLOOKUP(CONCATENATE(X$1,X254),'Formulario de Preguntas'!$C$10:$FN$165,3,FALSE),"")</f>
        <v/>
      </c>
      <c r="Z254" s="1" t="str">
        <f>IFERROR(VLOOKUP(CONCATENATE(X$1,X254),'Formulario de Preguntas'!$C$10:$FN$165,4,FALSE),"")</f>
        <v/>
      </c>
      <c r="AA254" s="25">
        <f>IF($B254='Formulario de Respuestas'!$D253,'Formulario de Respuestas'!$M253,"ES DIFERENTE")</f>
        <v>0</v>
      </c>
      <c r="AB254" s="1" t="str">
        <f>IFERROR(VLOOKUP(CONCATENATE(AA$1,AA254),'Formulario de Preguntas'!$C$10:$FN$165,3,FALSE),"")</f>
        <v/>
      </c>
      <c r="AC254" s="1" t="str">
        <f>IFERROR(VLOOKUP(CONCATENATE(AA$1,AA254),'Formulario de Preguntas'!$C$10:$FN$165,4,FALSE),"")</f>
        <v/>
      </c>
      <c r="AD254" s="25">
        <f>IF($B254='Formulario de Respuestas'!$D253,'Formulario de Respuestas'!$N253,"ES DIFERENTE")</f>
        <v>0</v>
      </c>
      <c r="AE254" s="1" t="str">
        <f>IFERROR(VLOOKUP(CONCATENATE(AD$1,AD254),'Formulario de Preguntas'!$C$10:$FN$165,3,FALSE),"")</f>
        <v/>
      </c>
      <c r="AF254" s="1" t="str">
        <f>IFERROR(VLOOKUP(CONCATENATE(AD$1,AD254),'Formulario de Preguntas'!$C$10:$FN$165,4,FALSE),"")</f>
        <v/>
      </c>
      <c r="AG254" s="25">
        <f>IF($B254='Formulario de Respuestas'!$D253,'Formulario de Respuestas'!$O253,"ES DIFERENTE")</f>
        <v>0</v>
      </c>
      <c r="AH254" s="1" t="str">
        <f>IFERROR(VLOOKUP(CONCATENATE(AG$1,AG254),'Formulario de Preguntas'!$C$10:$FN$165,3,FALSE),"")</f>
        <v/>
      </c>
      <c r="AI254" s="1" t="str">
        <f>IFERROR(VLOOKUP(CONCATENATE(AG$1,AG254),'Formulario de Preguntas'!$C$10:$FN$165,4,FALSE),"")</f>
        <v/>
      </c>
      <c r="AJ254" s="25">
        <f>IF($B254='Formulario de Respuestas'!$D253,'Formulario de Respuestas'!$P253,"ES DIFERENTE")</f>
        <v>0</v>
      </c>
      <c r="AK254" s="1" t="str">
        <f>IFERROR(VLOOKUP(CONCATENATE(AJ$1,AJ254),'Formulario de Preguntas'!$C$10:$FN$165,3,FALSE),"")</f>
        <v/>
      </c>
      <c r="AL254" s="1" t="str">
        <f>IFERROR(VLOOKUP(CONCATENATE(AJ$1,AJ254),'Formulario de Preguntas'!$C$10:$FN$165,4,FALSE),"")</f>
        <v/>
      </c>
      <c r="AM254" s="25">
        <f>IF($B254='Formulario de Respuestas'!$D253,'Formulario de Respuestas'!$Q253,"ES DIFERENTE")</f>
        <v>0</v>
      </c>
      <c r="AN254" s="1" t="str">
        <f>IFERROR(VLOOKUP(CONCATENATE(AM$1,AM254),'Formulario de Preguntas'!$C$10:$FN$165,3,FALSE),"")</f>
        <v/>
      </c>
      <c r="AO254" s="1" t="str">
        <f>IFERROR(VLOOKUP(CONCATENATE(AM$1,AM254),'Formulario de Preguntas'!$C$10:$FN$165,4,FALSE),"")</f>
        <v/>
      </c>
      <c r="AP254" s="25">
        <f>IF($B254='Formulario de Respuestas'!$D253,'Formulario de Respuestas'!$R253,"ES DIFERENTE")</f>
        <v>0</v>
      </c>
      <c r="AQ254" s="1" t="str">
        <f>IFERROR(VLOOKUP(CONCATENATE(AP$1,AP254),'Formulario de Preguntas'!$C$10:$FN$165,3,FALSE),"")</f>
        <v/>
      </c>
      <c r="AR254" s="1" t="str">
        <f>IFERROR(VLOOKUP(CONCATENATE(AP$1,AP254),'Formulario de Preguntas'!$C$10:$FN$165,4,FALSE),"")</f>
        <v/>
      </c>
      <c r="AS254" s="25">
        <f>IF($B254='Formulario de Respuestas'!$D253,'Formulario de Respuestas'!$S253,"ES DIFERENTE")</f>
        <v>0</v>
      </c>
      <c r="AT254" s="1" t="str">
        <f>IFERROR(VLOOKUP(CONCATENATE(AS$1,AS254),'Formulario de Preguntas'!$C$10:$FN$165,3,FALSE),"")</f>
        <v/>
      </c>
      <c r="AU254" s="1" t="str">
        <f>IFERROR(VLOOKUP(CONCATENATE(AS$1,AS254),'Formulario de Preguntas'!$C$10:$FN$165,4,FALSE),"")</f>
        <v/>
      </c>
      <c r="AV254" s="25">
        <f>IF($B254='Formulario de Respuestas'!$D253,'Formulario de Respuestas'!$T253,"ES DIFERENTE")</f>
        <v>0</v>
      </c>
      <c r="AW254" s="1" t="str">
        <f>IFERROR(VLOOKUP(CONCATENATE(AV$1,AV254),'Formulario de Preguntas'!$C$10:$FN$165,3,FALSE),"")</f>
        <v/>
      </c>
      <c r="AX254" s="1" t="str">
        <f>IFERROR(VLOOKUP(CONCATENATE(AV$1,AV254),'Formulario de Preguntas'!$C$10:$FN$165,4,FALSE),"")</f>
        <v/>
      </c>
      <c r="AY254" s="25">
        <f>IF($B254='Formulario de Respuestas'!$D253,'Formulario de Respuestas'!$U253,"ES DIFERENTE")</f>
        <v>0</v>
      </c>
      <c r="AZ254" s="1" t="str">
        <f>IFERROR(VLOOKUP(CONCATENATE(AY$1,AY254),'Formulario de Preguntas'!$C$10:$FN$165,3,FALSE),"")</f>
        <v/>
      </c>
      <c r="BA254" s="1" t="str">
        <f>IFERROR(VLOOKUP(CONCATENATE(AY$1,AY254),'Formulario de Preguntas'!$C$10:$FN$165,4,FALSE),"")</f>
        <v/>
      </c>
      <c r="BB254" s="25">
        <f>IF($B254='Formulario de Respuestas'!$D253,'Formulario de Respuestas'!$V253,"ES DIFERENTE")</f>
        <v>0</v>
      </c>
      <c r="BC254" s="1" t="str">
        <f>IFERROR(VLOOKUP(CONCATENATE(BB$1,BB254),'Formulario de Preguntas'!$C$10:$FN$165,3,FALSE),"")</f>
        <v/>
      </c>
      <c r="BD254" s="1" t="str">
        <f>IFERROR(VLOOKUP(CONCATENATE(BB$1,BB254),'Formulario de Preguntas'!$C$10:$FN$165,4,FALSE),"")</f>
        <v/>
      </c>
      <c r="BE254" s="25">
        <f>IF($B254='Formulario de Respuestas'!$D253,'Formulario de Respuestas'!$W253,"ES DIFERENTE")</f>
        <v>0</v>
      </c>
      <c r="BF254" s="1" t="str">
        <f>IFERROR(VLOOKUP(CONCATENATE(BE$1,BE254),'Formulario de Preguntas'!$C$10:$FN$165,3,FALSE),"")</f>
        <v/>
      </c>
      <c r="BG254" s="1" t="str">
        <f>IFERROR(VLOOKUP(CONCATENATE(BE$1,BE254),'Formulario de Preguntas'!$C$10:$FN$165,4,FALSE),"")</f>
        <v/>
      </c>
      <c r="BH254" s="25">
        <f>IF($B254='Formulario de Respuestas'!$D253,'Formulario de Respuestas'!$X253,"ES DIFERENTE")</f>
        <v>0</v>
      </c>
      <c r="BI254" s="1" t="str">
        <f>IFERROR(VLOOKUP(CONCATENATE(BH$1,BH254),'Formulario de Preguntas'!$C$10:$FN$165,3,FALSE),"")</f>
        <v/>
      </c>
      <c r="BJ254" s="1" t="str">
        <f>IFERROR(VLOOKUP(CONCATENATE(BH$1,BH254),'Formulario de Preguntas'!$C$10:$FN$165,4,FALSE),"")</f>
        <v/>
      </c>
      <c r="BK254" s="25">
        <f>IF($B254='Formulario de Respuestas'!$D253,'Formulario de Respuestas'!$Y253,"ES DIFERENTE")</f>
        <v>0</v>
      </c>
      <c r="BL254" s="1" t="str">
        <f>IFERROR(VLOOKUP(CONCATENATE(BK$1,BK254),'Formulario de Preguntas'!$C$10:$FN$165,3,FALSE),"")</f>
        <v/>
      </c>
      <c r="BM254" s="1" t="str">
        <f>IFERROR(VLOOKUP(CONCATENATE(BK$1,BK254),'Formulario de Preguntas'!$C$10:$FN$165,4,FALSE),"")</f>
        <v/>
      </c>
      <c r="BN254" s="25">
        <f>IF($B254='Formulario de Respuestas'!$D253,'Formulario de Respuestas'!$Z253,"ES DIFERENTE")</f>
        <v>0</v>
      </c>
      <c r="BO254" s="1" t="str">
        <f>IFERROR(VLOOKUP(CONCATENATE(BN$1,BN254),'Formulario de Preguntas'!$C$10:$FN$165,3,FALSE),"")</f>
        <v/>
      </c>
      <c r="BP254" s="1" t="str">
        <f>IFERROR(VLOOKUP(CONCATENATE(BN$1,BN254),'Formulario de Preguntas'!$C$10:$FN$165,4,FALSE),"")</f>
        <v/>
      </c>
      <c r="BR254" s="1">
        <f t="shared" si="10"/>
        <v>0</v>
      </c>
      <c r="BS254" s="1">
        <f t="shared" si="11"/>
        <v>0.25</v>
      </c>
      <c r="BT254" s="1">
        <f t="shared" si="12"/>
        <v>0</v>
      </c>
      <c r="BU254" s="1">
        <f>COUNTIF('Formulario de Respuestas'!$E253:$Z253,"A")</f>
        <v>0</v>
      </c>
      <c r="BV254" s="1">
        <f>COUNTIF('Formulario de Respuestas'!$E253:$Z253,"B")</f>
        <v>0</v>
      </c>
      <c r="BW254" s="1">
        <f>COUNTIF('Formulario de Respuestas'!$E253:$Z253,"C")</f>
        <v>0</v>
      </c>
      <c r="BX254" s="1">
        <f>COUNTIF('Formulario de Respuestas'!$E253:$Z253,"D")</f>
        <v>0</v>
      </c>
      <c r="BY254" s="1">
        <f>COUNTIF('Formulario de Respuestas'!$E253:$Z253,"E (RESPUESTA ANULADA)")</f>
        <v>0</v>
      </c>
    </row>
    <row r="255" spans="1:77" x14ac:dyDescent="0.25">
      <c r="A255" s="1">
        <f>'Formulario de Respuestas'!C254</f>
        <v>0</v>
      </c>
      <c r="B255" s="1">
        <f>'Formulario de Respuestas'!D254</f>
        <v>0</v>
      </c>
      <c r="C255" s="25">
        <f>IF($B255='Formulario de Respuestas'!$D254,'Formulario de Respuestas'!$E254,"ES DIFERENTE")</f>
        <v>0</v>
      </c>
      <c r="D255" s="15" t="str">
        <f>IFERROR(VLOOKUP(CONCATENATE(C$1,C255),'Formulario de Preguntas'!$C$2:$FN$165,3,FALSE),"")</f>
        <v/>
      </c>
      <c r="E255" s="1" t="str">
        <f>IFERROR(VLOOKUP(CONCATENATE(C$1,C255),'Formulario de Preguntas'!$C$2:$FN$165,4,FALSE),"")</f>
        <v/>
      </c>
      <c r="F255" s="25">
        <f>IF($B255='Formulario de Respuestas'!$D254,'Formulario de Respuestas'!$F254,"ES DIFERENTE")</f>
        <v>0</v>
      </c>
      <c r="G255" s="1" t="str">
        <f>IFERROR(VLOOKUP(CONCATENATE(F$1,F255),'Formulario de Preguntas'!$C$2:$FN$165,3,FALSE),"")</f>
        <v/>
      </c>
      <c r="H255" s="1" t="str">
        <f>IFERROR(VLOOKUP(CONCATENATE(F$1,F255),'Formulario de Preguntas'!$C$2:$FN$165,4,FALSE),"")</f>
        <v/>
      </c>
      <c r="I255" s="25">
        <f>IF($B255='Formulario de Respuestas'!$D254,'Formulario de Respuestas'!$G254,"ES DIFERENTE")</f>
        <v>0</v>
      </c>
      <c r="J255" s="1" t="str">
        <f>IFERROR(VLOOKUP(CONCATENATE(I$1,I255),'Formulario de Preguntas'!$C$10:$FN$165,3,FALSE),"")</f>
        <v/>
      </c>
      <c r="K255" s="1" t="str">
        <f>IFERROR(VLOOKUP(CONCATENATE(I$1,I255),'Formulario de Preguntas'!$C$10:$FN$165,4,FALSE),"")</f>
        <v/>
      </c>
      <c r="L255" s="25">
        <f>IF($B255='Formulario de Respuestas'!$D254,'Formulario de Respuestas'!$H254,"ES DIFERENTE")</f>
        <v>0</v>
      </c>
      <c r="M255" s="1" t="str">
        <f>IFERROR(VLOOKUP(CONCATENATE(L$1,L255),'Formulario de Preguntas'!$C$10:$FN$165,3,FALSE),"")</f>
        <v/>
      </c>
      <c r="N255" s="1" t="str">
        <f>IFERROR(VLOOKUP(CONCATENATE(L$1,L255),'Formulario de Preguntas'!$C$10:$FN$165,4,FALSE),"")</f>
        <v/>
      </c>
      <c r="O255" s="25">
        <f>IF($B255='Formulario de Respuestas'!$D254,'Formulario de Respuestas'!$I254,"ES DIFERENTE")</f>
        <v>0</v>
      </c>
      <c r="P255" s="1" t="str">
        <f>IFERROR(VLOOKUP(CONCATENATE(O$1,O255),'Formulario de Preguntas'!$C$10:$FN$165,3,FALSE),"")</f>
        <v/>
      </c>
      <c r="Q255" s="1" t="str">
        <f>IFERROR(VLOOKUP(CONCATENATE(O$1,O255),'Formulario de Preguntas'!$C$10:$FN$165,4,FALSE),"")</f>
        <v/>
      </c>
      <c r="R255" s="25">
        <f>IF($B255='Formulario de Respuestas'!$D254,'Formulario de Respuestas'!$J254,"ES DIFERENTE")</f>
        <v>0</v>
      </c>
      <c r="S255" s="1" t="str">
        <f>IFERROR(VLOOKUP(CONCATENATE(R$1,R255),'Formulario de Preguntas'!$C$10:$FN$165,3,FALSE),"")</f>
        <v/>
      </c>
      <c r="T255" s="1" t="str">
        <f>IFERROR(VLOOKUP(CONCATENATE(R$1,R255),'Formulario de Preguntas'!$C$10:$FN$165,4,FALSE),"")</f>
        <v/>
      </c>
      <c r="U255" s="25">
        <f>IF($B255='Formulario de Respuestas'!$D254,'Formulario de Respuestas'!$K254,"ES DIFERENTE")</f>
        <v>0</v>
      </c>
      <c r="V255" s="1" t="str">
        <f>IFERROR(VLOOKUP(CONCATENATE(U$1,U255),'Formulario de Preguntas'!$C$10:$FN$165,3,FALSE),"")</f>
        <v/>
      </c>
      <c r="W255" s="1" t="str">
        <f>IFERROR(VLOOKUP(CONCATENATE(U$1,U255),'Formulario de Preguntas'!$C$10:$FN$165,4,FALSE),"")</f>
        <v/>
      </c>
      <c r="X255" s="25">
        <f>IF($B255='Formulario de Respuestas'!$D254,'Formulario de Respuestas'!$L254,"ES DIFERENTE")</f>
        <v>0</v>
      </c>
      <c r="Y255" s="1" t="str">
        <f>IFERROR(VLOOKUP(CONCATENATE(X$1,X255),'Formulario de Preguntas'!$C$10:$FN$165,3,FALSE),"")</f>
        <v/>
      </c>
      <c r="Z255" s="1" t="str">
        <f>IFERROR(VLOOKUP(CONCATENATE(X$1,X255),'Formulario de Preguntas'!$C$10:$FN$165,4,FALSE),"")</f>
        <v/>
      </c>
      <c r="AA255" s="25">
        <f>IF($B255='Formulario de Respuestas'!$D254,'Formulario de Respuestas'!$M254,"ES DIFERENTE")</f>
        <v>0</v>
      </c>
      <c r="AB255" s="1" t="str">
        <f>IFERROR(VLOOKUP(CONCATENATE(AA$1,AA255),'Formulario de Preguntas'!$C$10:$FN$165,3,FALSE),"")</f>
        <v/>
      </c>
      <c r="AC255" s="1" t="str">
        <f>IFERROR(VLOOKUP(CONCATENATE(AA$1,AA255),'Formulario de Preguntas'!$C$10:$FN$165,4,FALSE),"")</f>
        <v/>
      </c>
      <c r="AD255" s="25">
        <f>IF($B255='Formulario de Respuestas'!$D254,'Formulario de Respuestas'!$N254,"ES DIFERENTE")</f>
        <v>0</v>
      </c>
      <c r="AE255" s="1" t="str">
        <f>IFERROR(VLOOKUP(CONCATENATE(AD$1,AD255),'Formulario de Preguntas'!$C$10:$FN$165,3,FALSE),"")</f>
        <v/>
      </c>
      <c r="AF255" s="1" t="str">
        <f>IFERROR(VLOOKUP(CONCATENATE(AD$1,AD255),'Formulario de Preguntas'!$C$10:$FN$165,4,FALSE),"")</f>
        <v/>
      </c>
      <c r="AG255" s="25">
        <f>IF($B255='Formulario de Respuestas'!$D254,'Formulario de Respuestas'!$O254,"ES DIFERENTE")</f>
        <v>0</v>
      </c>
      <c r="AH255" s="1" t="str">
        <f>IFERROR(VLOOKUP(CONCATENATE(AG$1,AG255),'Formulario de Preguntas'!$C$10:$FN$165,3,FALSE),"")</f>
        <v/>
      </c>
      <c r="AI255" s="1" t="str">
        <f>IFERROR(VLOOKUP(CONCATENATE(AG$1,AG255),'Formulario de Preguntas'!$C$10:$FN$165,4,FALSE),"")</f>
        <v/>
      </c>
      <c r="AJ255" s="25">
        <f>IF($B255='Formulario de Respuestas'!$D254,'Formulario de Respuestas'!$P254,"ES DIFERENTE")</f>
        <v>0</v>
      </c>
      <c r="AK255" s="1" t="str">
        <f>IFERROR(VLOOKUP(CONCATENATE(AJ$1,AJ255),'Formulario de Preguntas'!$C$10:$FN$165,3,FALSE),"")</f>
        <v/>
      </c>
      <c r="AL255" s="1" t="str">
        <f>IFERROR(VLOOKUP(CONCATENATE(AJ$1,AJ255),'Formulario de Preguntas'!$C$10:$FN$165,4,FALSE),"")</f>
        <v/>
      </c>
      <c r="AM255" s="25">
        <f>IF($B255='Formulario de Respuestas'!$D254,'Formulario de Respuestas'!$Q254,"ES DIFERENTE")</f>
        <v>0</v>
      </c>
      <c r="AN255" s="1" t="str">
        <f>IFERROR(VLOOKUP(CONCATENATE(AM$1,AM255),'Formulario de Preguntas'!$C$10:$FN$165,3,FALSE),"")</f>
        <v/>
      </c>
      <c r="AO255" s="1" t="str">
        <f>IFERROR(VLOOKUP(CONCATENATE(AM$1,AM255),'Formulario de Preguntas'!$C$10:$FN$165,4,FALSE),"")</f>
        <v/>
      </c>
      <c r="AP255" s="25">
        <f>IF($B255='Formulario de Respuestas'!$D254,'Formulario de Respuestas'!$R254,"ES DIFERENTE")</f>
        <v>0</v>
      </c>
      <c r="AQ255" s="1" t="str">
        <f>IFERROR(VLOOKUP(CONCATENATE(AP$1,AP255),'Formulario de Preguntas'!$C$10:$FN$165,3,FALSE),"")</f>
        <v/>
      </c>
      <c r="AR255" s="1" t="str">
        <f>IFERROR(VLOOKUP(CONCATENATE(AP$1,AP255),'Formulario de Preguntas'!$C$10:$FN$165,4,FALSE),"")</f>
        <v/>
      </c>
      <c r="AS255" s="25">
        <f>IF($B255='Formulario de Respuestas'!$D254,'Formulario de Respuestas'!$S254,"ES DIFERENTE")</f>
        <v>0</v>
      </c>
      <c r="AT255" s="1" t="str">
        <f>IFERROR(VLOOKUP(CONCATENATE(AS$1,AS255),'Formulario de Preguntas'!$C$10:$FN$165,3,FALSE),"")</f>
        <v/>
      </c>
      <c r="AU255" s="1" t="str">
        <f>IFERROR(VLOOKUP(CONCATENATE(AS$1,AS255),'Formulario de Preguntas'!$C$10:$FN$165,4,FALSE),"")</f>
        <v/>
      </c>
      <c r="AV255" s="25">
        <f>IF($B255='Formulario de Respuestas'!$D254,'Formulario de Respuestas'!$T254,"ES DIFERENTE")</f>
        <v>0</v>
      </c>
      <c r="AW255" s="1" t="str">
        <f>IFERROR(VLOOKUP(CONCATENATE(AV$1,AV255),'Formulario de Preguntas'!$C$10:$FN$165,3,FALSE),"")</f>
        <v/>
      </c>
      <c r="AX255" s="1" t="str">
        <f>IFERROR(VLOOKUP(CONCATENATE(AV$1,AV255),'Formulario de Preguntas'!$C$10:$FN$165,4,FALSE),"")</f>
        <v/>
      </c>
      <c r="AY255" s="25">
        <f>IF($B255='Formulario de Respuestas'!$D254,'Formulario de Respuestas'!$U254,"ES DIFERENTE")</f>
        <v>0</v>
      </c>
      <c r="AZ255" s="1" t="str">
        <f>IFERROR(VLOOKUP(CONCATENATE(AY$1,AY255),'Formulario de Preguntas'!$C$10:$FN$165,3,FALSE),"")</f>
        <v/>
      </c>
      <c r="BA255" s="1" t="str">
        <f>IFERROR(VLOOKUP(CONCATENATE(AY$1,AY255),'Formulario de Preguntas'!$C$10:$FN$165,4,FALSE),"")</f>
        <v/>
      </c>
      <c r="BB255" s="25">
        <f>IF($B255='Formulario de Respuestas'!$D254,'Formulario de Respuestas'!$V254,"ES DIFERENTE")</f>
        <v>0</v>
      </c>
      <c r="BC255" s="1" t="str">
        <f>IFERROR(VLOOKUP(CONCATENATE(BB$1,BB255),'Formulario de Preguntas'!$C$10:$FN$165,3,FALSE),"")</f>
        <v/>
      </c>
      <c r="BD255" s="1" t="str">
        <f>IFERROR(VLOOKUP(CONCATENATE(BB$1,BB255),'Formulario de Preguntas'!$C$10:$FN$165,4,FALSE),"")</f>
        <v/>
      </c>
      <c r="BE255" s="25">
        <f>IF($B255='Formulario de Respuestas'!$D254,'Formulario de Respuestas'!$W254,"ES DIFERENTE")</f>
        <v>0</v>
      </c>
      <c r="BF255" s="1" t="str">
        <f>IFERROR(VLOOKUP(CONCATENATE(BE$1,BE255),'Formulario de Preguntas'!$C$10:$FN$165,3,FALSE),"")</f>
        <v/>
      </c>
      <c r="BG255" s="1" t="str">
        <f>IFERROR(VLOOKUP(CONCATENATE(BE$1,BE255),'Formulario de Preguntas'!$C$10:$FN$165,4,FALSE),"")</f>
        <v/>
      </c>
      <c r="BH255" s="25">
        <f>IF($B255='Formulario de Respuestas'!$D254,'Formulario de Respuestas'!$X254,"ES DIFERENTE")</f>
        <v>0</v>
      </c>
      <c r="BI255" s="1" t="str">
        <f>IFERROR(VLOOKUP(CONCATENATE(BH$1,BH255),'Formulario de Preguntas'!$C$10:$FN$165,3,FALSE),"")</f>
        <v/>
      </c>
      <c r="BJ255" s="1" t="str">
        <f>IFERROR(VLOOKUP(CONCATENATE(BH$1,BH255),'Formulario de Preguntas'!$C$10:$FN$165,4,FALSE),"")</f>
        <v/>
      </c>
      <c r="BK255" s="25">
        <f>IF($B255='Formulario de Respuestas'!$D254,'Formulario de Respuestas'!$Y254,"ES DIFERENTE")</f>
        <v>0</v>
      </c>
      <c r="BL255" s="1" t="str">
        <f>IFERROR(VLOOKUP(CONCATENATE(BK$1,BK255),'Formulario de Preguntas'!$C$10:$FN$165,3,FALSE),"")</f>
        <v/>
      </c>
      <c r="BM255" s="1" t="str">
        <f>IFERROR(VLOOKUP(CONCATENATE(BK$1,BK255),'Formulario de Preguntas'!$C$10:$FN$165,4,FALSE),"")</f>
        <v/>
      </c>
      <c r="BN255" s="25">
        <f>IF($B255='Formulario de Respuestas'!$D254,'Formulario de Respuestas'!$Z254,"ES DIFERENTE")</f>
        <v>0</v>
      </c>
      <c r="BO255" s="1" t="str">
        <f>IFERROR(VLOOKUP(CONCATENATE(BN$1,BN255),'Formulario de Preguntas'!$C$10:$FN$165,3,FALSE),"")</f>
        <v/>
      </c>
      <c r="BP255" s="1" t="str">
        <f>IFERROR(VLOOKUP(CONCATENATE(BN$1,BN255),'Formulario de Preguntas'!$C$10:$FN$165,4,FALSE),"")</f>
        <v/>
      </c>
      <c r="BR255" s="1">
        <f t="shared" si="10"/>
        <v>0</v>
      </c>
      <c r="BS255" s="1">
        <f t="shared" si="11"/>
        <v>0.25</v>
      </c>
      <c r="BT255" s="1">
        <f t="shared" si="12"/>
        <v>0</v>
      </c>
      <c r="BU255" s="1">
        <f>COUNTIF('Formulario de Respuestas'!$E254:$Z254,"A")</f>
        <v>0</v>
      </c>
      <c r="BV255" s="1">
        <f>COUNTIF('Formulario de Respuestas'!$E254:$Z254,"B")</f>
        <v>0</v>
      </c>
      <c r="BW255" s="1">
        <f>COUNTIF('Formulario de Respuestas'!$E254:$Z254,"C")</f>
        <v>0</v>
      </c>
      <c r="BX255" s="1">
        <f>COUNTIF('Formulario de Respuestas'!$E254:$Z254,"D")</f>
        <v>0</v>
      </c>
      <c r="BY255" s="1">
        <f>COUNTIF('Formulario de Respuestas'!$E254:$Z254,"E (RESPUESTA ANULADA)")</f>
        <v>0</v>
      </c>
    </row>
    <row r="256" spans="1:77" x14ac:dyDescent="0.25">
      <c r="A256" s="1">
        <f>'Formulario de Respuestas'!C255</f>
        <v>0</v>
      </c>
      <c r="B256" s="1">
        <f>'Formulario de Respuestas'!D255</f>
        <v>0</v>
      </c>
      <c r="C256" s="25">
        <f>IF($B256='Formulario de Respuestas'!$D255,'Formulario de Respuestas'!$E255,"ES DIFERENTE")</f>
        <v>0</v>
      </c>
      <c r="D256" s="15" t="str">
        <f>IFERROR(VLOOKUP(CONCATENATE(C$1,C256),'Formulario de Preguntas'!$C$2:$FN$165,3,FALSE),"")</f>
        <v/>
      </c>
      <c r="E256" s="1" t="str">
        <f>IFERROR(VLOOKUP(CONCATENATE(C$1,C256),'Formulario de Preguntas'!$C$2:$FN$165,4,FALSE),"")</f>
        <v/>
      </c>
      <c r="F256" s="25">
        <f>IF($B256='Formulario de Respuestas'!$D255,'Formulario de Respuestas'!$F255,"ES DIFERENTE")</f>
        <v>0</v>
      </c>
      <c r="G256" s="1" t="str">
        <f>IFERROR(VLOOKUP(CONCATENATE(F$1,F256),'Formulario de Preguntas'!$C$2:$FN$165,3,FALSE),"")</f>
        <v/>
      </c>
      <c r="H256" s="1" t="str">
        <f>IFERROR(VLOOKUP(CONCATENATE(F$1,F256),'Formulario de Preguntas'!$C$2:$FN$165,4,FALSE),"")</f>
        <v/>
      </c>
      <c r="I256" s="25">
        <f>IF($B256='Formulario de Respuestas'!$D255,'Formulario de Respuestas'!$G255,"ES DIFERENTE")</f>
        <v>0</v>
      </c>
      <c r="J256" s="1" t="str">
        <f>IFERROR(VLOOKUP(CONCATENATE(I$1,I256),'Formulario de Preguntas'!$C$10:$FN$165,3,FALSE),"")</f>
        <v/>
      </c>
      <c r="K256" s="1" t="str">
        <f>IFERROR(VLOOKUP(CONCATENATE(I$1,I256),'Formulario de Preguntas'!$C$10:$FN$165,4,FALSE),"")</f>
        <v/>
      </c>
      <c r="L256" s="25">
        <f>IF($B256='Formulario de Respuestas'!$D255,'Formulario de Respuestas'!$H255,"ES DIFERENTE")</f>
        <v>0</v>
      </c>
      <c r="M256" s="1" t="str">
        <f>IFERROR(VLOOKUP(CONCATENATE(L$1,L256),'Formulario de Preguntas'!$C$10:$FN$165,3,FALSE),"")</f>
        <v/>
      </c>
      <c r="N256" s="1" t="str">
        <f>IFERROR(VLOOKUP(CONCATENATE(L$1,L256),'Formulario de Preguntas'!$C$10:$FN$165,4,FALSE),"")</f>
        <v/>
      </c>
      <c r="O256" s="25">
        <f>IF($B256='Formulario de Respuestas'!$D255,'Formulario de Respuestas'!$I255,"ES DIFERENTE")</f>
        <v>0</v>
      </c>
      <c r="P256" s="1" t="str">
        <f>IFERROR(VLOOKUP(CONCATENATE(O$1,O256),'Formulario de Preguntas'!$C$10:$FN$165,3,FALSE),"")</f>
        <v/>
      </c>
      <c r="Q256" s="1" t="str">
        <f>IFERROR(VLOOKUP(CONCATENATE(O$1,O256),'Formulario de Preguntas'!$C$10:$FN$165,4,FALSE),"")</f>
        <v/>
      </c>
      <c r="R256" s="25">
        <f>IF($B256='Formulario de Respuestas'!$D255,'Formulario de Respuestas'!$J255,"ES DIFERENTE")</f>
        <v>0</v>
      </c>
      <c r="S256" s="1" t="str">
        <f>IFERROR(VLOOKUP(CONCATENATE(R$1,R256),'Formulario de Preguntas'!$C$10:$FN$165,3,FALSE),"")</f>
        <v/>
      </c>
      <c r="T256" s="1" t="str">
        <f>IFERROR(VLOOKUP(CONCATENATE(R$1,R256),'Formulario de Preguntas'!$C$10:$FN$165,4,FALSE),"")</f>
        <v/>
      </c>
      <c r="U256" s="25">
        <f>IF($B256='Formulario de Respuestas'!$D255,'Formulario de Respuestas'!$K255,"ES DIFERENTE")</f>
        <v>0</v>
      </c>
      <c r="V256" s="1" t="str">
        <f>IFERROR(VLOOKUP(CONCATENATE(U$1,U256),'Formulario de Preguntas'!$C$10:$FN$165,3,FALSE),"")</f>
        <v/>
      </c>
      <c r="W256" s="1" t="str">
        <f>IFERROR(VLOOKUP(CONCATENATE(U$1,U256),'Formulario de Preguntas'!$C$10:$FN$165,4,FALSE),"")</f>
        <v/>
      </c>
      <c r="X256" s="25">
        <f>IF($B256='Formulario de Respuestas'!$D255,'Formulario de Respuestas'!$L255,"ES DIFERENTE")</f>
        <v>0</v>
      </c>
      <c r="Y256" s="1" t="str">
        <f>IFERROR(VLOOKUP(CONCATENATE(X$1,X256),'Formulario de Preguntas'!$C$10:$FN$165,3,FALSE),"")</f>
        <v/>
      </c>
      <c r="Z256" s="1" t="str">
        <f>IFERROR(VLOOKUP(CONCATENATE(X$1,X256),'Formulario de Preguntas'!$C$10:$FN$165,4,FALSE),"")</f>
        <v/>
      </c>
      <c r="AA256" s="25">
        <f>IF($B256='Formulario de Respuestas'!$D255,'Formulario de Respuestas'!$M255,"ES DIFERENTE")</f>
        <v>0</v>
      </c>
      <c r="AB256" s="1" t="str">
        <f>IFERROR(VLOOKUP(CONCATENATE(AA$1,AA256),'Formulario de Preguntas'!$C$10:$FN$165,3,FALSE),"")</f>
        <v/>
      </c>
      <c r="AC256" s="1" t="str">
        <f>IFERROR(VLOOKUP(CONCATENATE(AA$1,AA256),'Formulario de Preguntas'!$C$10:$FN$165,4,FALSE),"")</f>
        <v/>
      </c>
      <c r="AD256" s="25">
        <f>IF($B256='Formulario de Respuestas'!$D255,'Formulario de Respuestas'!$N255,"ES DIFERENTE")</f>
        <v>0</v>
      </c>
      <c r="AE256" s="1" t="str">
        <f>IFERROR(VLOOKUP(CONCATENATE(AD$1,AD256),'Formulario de Preguntas'!$C$10:$FN$165,3,FALSE),"")</f>
        <v/>
      </c>
      <c r="AF256" s="1" t="str">
        <f>IFERROR(VLOOKUP(CONCATENATE(AD$1,AD256),'Formulario de Preguntas'!$C$10:$FN$165,4,FALSE),"")</f>
        <v/>
      </c>
      <c r="AG256" s="25">
        <f>IF($B256='Formulario de Respuestas'!$D255,'Formulario de Respuestas'!$O255,"ES DIFERENTE")</f>
        <v>0</v>
      </c>
      <c r="AH256" s="1" t="str">
        <f>IFERROR(VLOOKUP(CONCATENATE(AG$1,AG256),'Formulario de Preguntas'!$C$10:$FN$165,3,FALSE),"")</f>
        <v/>
      </c>
      <c r="AI256" s="1" t="str">
        <f>IFERROR(VLOOKUP(CONCATENATE(AG$1,AG256),'Formulario de Preguntas'!$C$10:$FN$165,4,FALSE),"")</f>
        <v/>
      </c>
      <c r="AJ256" s="25">
        <f>IF($B256='Formulario de Respuestas'!$D255,'Formulario de Respuestas'!$P255,"ES DIFERENTE")</f>
        <v>0</v>
      </c>
      <c r="AK256" s="1" t="str">
        <f>IFERROR(VLOOKUP(CONCATENATE(AJ$1,AJ256),'Formulario de Preguntas'!$C$10:$FN$165,3,FALSE),"")</f>
        <v/>
      </c>
      <c r="AL256" s="1" t="str">
        <f>IFERROR(VLOOKUP(CONCATENATE(AJ$1,AJ256),'Formulario de Preguntas'!$C$10:$FN$165,4,FALSE),"")</f>
        <v/>
      </c>
      <c r="AM256" s="25">
        <f>IF($B256='Formulario de Respuestas'!$D255,'Formulario de Respuestas'!$Q255,"ES DIFERENTE")</f>
        <v>0</v>
      </c>
      <c r="AN256" s="1" t="str">
        <f>IFERROR(VLOOKUP(CONCATENATE(AM$1,AM256),'Formulario de Preguntas'!$C$10:$FN$165,3,FALSE),"")</f>
        <v/>
      </c>
      <c r="AO256" s="1" t="str">
        <f>IFERROR(VLOOKUP(CONCATENATE(AM$1,AM256),'Formulario de Preguntas'!$C$10:$FN$165,4,FALSE),"")</f>
        <v/>
      </c>
      <c r="AP256" s="25">
        <f>IF($B256='Formulario de Respuestas'!$D255,'Formulario de Respuestas'!$R255,"ES DIFERENTE")</f>
        <v>0</v>
      </c>
      <c r="AQ256" s="1" t="str">
        <f>IFERROR(VLOOKUP(CONCATENATE(AP$1,AP256),'Formulario de Preguntas'!$C$10:$FN$165,3,FALSE),"")</f>
        <v/>
      </c>
      <c r="AR256" s="1" t="str">
        <f>IFERROR(VLOOKUP(CONCATENATE(AP$1,AP256),'Formulario de Preguntas'!$C$10:$FN$165,4,FALSE),"")</f>
        <v/>
      </c>
      <c r="AS256" s="25">
        <f>IF($B256='Formulario de Respuestas'!$D255,'Formulario de Respuestas'!$S255,"ES DIFERENTE")</f>
        <v>0</v>
      </c>
      <c r="AT256" s="1" t="str">
        <f>IFERROR(VLOOKUP(CONCATENATE(AS$1,AS256),'Formulario de Preguntas'!$C$10:$FN$165,3,FALSE),"")</f>
        <v/>
      </c>
      <c r="AU256" s="1" t="str">
        <f>IFERROR(VLOOKUP(CONCATENATE(AS$1,AS256),'Formulario de Preguntas'!$C$10:$FN$165,4,FALSE),"")</f>
        <v/>
      </c>
      <c r="AV256" s="25">
        <f>IF($B256='Formulario de Respuestas'!$D255,'Formulario de Respuestas'!$T255,"ES DIFERENTE")</f>
        <v>0</v>
      </c>
      <c r="AW256" s="1" t="str">
        <f>IFERROR(VLOOKUP(CONCATENATE(AV$1,AV256),'Formulario de Preguntas'!$C$10:$FN$165,3,FALSE),"")</f>
        <v/>
      </c>
      <c r="AX256" s="1" t="str">
        <f>IFERROR(VLOOKUP(CONCATENATE(AV$1,AV256),'Formulario de Preguntas'!$C$10:$FN$165,4,FALSE),"")</f>
        <v/>
      </c>
      <c r="AY256" s="25">
        <f>IF($B256='Formulario de Respuestas'!$D255,'Formulario de Respuestas'!$U255,"ES DIFERENTE")</f>
        <v>0</v>
      </c>
      <c r="AZ256" s="1" t="str">
        <f>IFERROR(VLOOKUP(CONCATENATE(AY$1,AY256),'Formulario de Preguntas'!$C$10:$FN$165,3,FALSE),"")</f>
        <v/>
      </c>
      <c r="BA256" s="1" t="str">
        <f>IFERROR(VLOOKUP(CONCATENATE(AY$1,AY256),'Formulario de Preguntas'!$C$10:$FN$165,4,FALSE),"")</f>
        <v/>
      </c>
      <c r="BB256" s="25">
        <f>IF($B256='Formulario de Respuestas'!$D255,'Formulario de Respuestas'!$V255,"ES DIFERENTE")</f>
        <v>0</v>
      </c>
      <c r="BC256" s="1" t="str">
        <f>IFERROR(VLOOKUP(CONCATENATE(BB$1,BB256),'Formulario de Preguntas'!$C$10:$FN$165,3,FALSE),"")</f>
        <v/>
      </c>
      <c r="BD256" s="1" t="str">
        <f>IFERROR(VLOOKUP(CONCATENATE(BB$1,BB256),'Formulario de Preguntas'!$C$10:$FN$165,4,FALSE),"")</f>
        <v/>
      </c>
      <c r="BE256" s="25">
        <f>IF($B256='Formulario de Respuestas'!$D255,'Formulario de Respuestas'!$W255,"ES DIFERENTE")</f>
        <v>0</v>
      </c>
      <c r="BF256" s="1" t="str">
        <f>IFERROR(VLOOKUP(CONCATENATE(BE$1,BE256),'Formulario de Preguntas'!$C$10:$FN$165,3,FALSE),"")</f>
        <v/>
      </c>
      <c r="BG256" s="1" t="str">
        <f>IFERROR(VLOOKUP(CONCATENATE(BE$1,BE256),'Formulario de Preguntas'!$C$10:$FN$165,4,FALSE),"")</f>
        <v/>
      </c>
      <c r="BH256" s="25">
        <f>IF($B256='Formulario de Respuestas'!$D255,'Formulario de Respuestas'!$X255,"ES DIFERENTE")</f>
        <v>0</v>
      </c>
      <c r="BI256" s="1" t="str">
        <f>IFERROR(VLOOKUP(CONCATENATE(BH$1,BH256),'Formulario de Preguntas'!$C$10:$FN$165,3,FALSE),"")</f>
        <v/>
      </c>
      <c r="BJ256" s="1" t="str">
        <f>IFERROR(VLOOKUP(CONCATENATE(BH$1,BH256),'Formulario de Preguntas'!$C$10:$FN$165,4,FALSE),"")</f>
        <v/>
      </c>
      <c r="BK256" s="25">
        <f>IF($B256='Formulario de Respuestas'!$D255,'Formulario de Respuestas'!$Y255,"ES DIFERENTE")</f>
        <v>0</v>
      </c>
      <c r="BL256" s="1" t="str">
        <f>IFERROR(VLOOKUP(CONCATENATE(BK$1,BK256),'Formulario de Preguntas'!$C$10:$FN$165,3,FALSE),"")</f>
        <v/>
      </c>
      <c r="BM256" s="1" t="str">
        <f>IFERROR(VLOOKUP(CONCATENATE(BK$1,BK256),'Formulario de Preguntas'!$C$10:$FN$165,4,FALSE),"")</f>
        <v/>
      </c>
      <c r="BN256" s="25">
        <f>IF($B256='Formulario de Respuestas'!$D255,'Formulario de Respuestas'!$Z255,"ES DIFERENTE")</f>
        <v>0</v>
      </c>
      <c r="BO256" s="1" t="str">
        <f>IFERROR(VLOOKUP(CONCATENATE(BN$1,BN256),'Formulario de Preguntas'!$C$10:$FN$165,3,FALSE),"")</f>
        <v/>
      </c>
      <c r="BP256" s="1" t="str">
        <f>IFERROR(VLOOKUP(CONCATENATE(BN$1,BN256),'Formulario de Preguntas'!$C$10:$FN$165,4,FALSE),"")</f>
        <v/>
      </c>
      <c r="BR256" s="1">
        <f t="shared" si="10"/>
        <v>0</v>
      </c>
      <c r="BS256" s="1">
        <f t="shared" si="11"/>
        <v>0.25</v>
      </c>
      <c r="BT256" s="1">
        <f t="shared" si="12"/>
        <v>0</v>
      </c>
      <c r="BU256" s="1">
        <f>COUNTIF('Formulario de Respuestas'!$E255:$Z255,"A")</f>
        <v>0</v>
      </c>
      <c r="BV256" s="1">
        <f>COUNTIF('Formulario de Respuestas'!$E255:$Z255,"B")</f>
        <v>0</v>
      </c>
      <c r="BW256" s="1">
        <f>COUNTIF('Formulario de Respuestas'!$E255:$Z255,"C")</f>
        <v>0</v>
      </c>
      <c r="BX256" s="1">
        <f>COUNTIF('Formulario de Respuestas'!$E255:$Z255,"D")</f>
        <v>0</v>
      </c>
      <c r="BY256" s="1">
        <f>COUNTIF('Formulario de Respuestas'!$E255:$Z255,"E (RESPUESTA ANULADA)")</f>
        <v>0</v>
      </c>
    </row>
    <row r="257" spans="1:77" x14ac:dyDescent="0.25">
      <c r="A257" s="1">
        <f>'Formulario de Respuestas'!C256</f>
        <v>0</v>
      </c>
      <c r="B257" s="1">
        <f>'Formulario de Respuestas'!D256</f>
        <v>0</v>
      </c>
      <c r="C257" s="25">
        <f>IF($B257='Formulario de Respuestas'!$D256,'Formulario de Respuestas'!$E256,"ES DIFERENTE")</f>
        <v>0</v>
      </c>
      <c r="D257" s="15" t="str">
        <f>IFERROR(VLOOKUP(CONCATENATE(C$1,C257),'Formulario de Preguntas'!$C$2:$FN$165,3,FALSE),"")</f>
        <v/>
      </c>
      <c r="E257" s="1" t="str">
        <f>IFERROR(VLOOKUP(CONCATENATE(C$1,C257),'Formulario de Preguntas'!$C$2:$FN$165,4,FALSE),"")</f>
        <v/>
      </c>
      <c r="F257" s="25">
        <f>IF($B257='Formulario de Respuestas'!$D256,'Formulario de Respuestas'!$F256,"ES DIFERENTE")</f>
        <v>0</v>
      </c>
      <c r="G257" s="1" t="str">
        <f>IFERROR(VLOOKUP(CONCATENATE(F$1,F257),'Formulario de Preguntas'!$C$2:$FN$165,3,FALSE),"")</f>
        <v/>
      </c>
      <c r="H257" s="1" t="str">
        <f>IFERROR(VLOOKUP(CONCATENATE(F$1,F257),'Formulario de Preguntas'!$C$2:$FN$165,4,FALSE),"")</f>
        <v/>
      </c>
      <c r="I257" s="25">
        <f>IF($B257='Formulario de Respuestas'!$D256,'Formulario de Respuestas'!$G256,"ES DIFERENTE")</f>
        <v>0</v>
      </c>
      <c r="J257" s="1" t="str">
        <f>IFERROR(VLOOKUP(CONCATENATE(I$1,I257),'Formulario de Preguntas'!$C$10:$FN$165,3,FALSE),"")</f>
        <v/>
      </c>
      <c r="K257" s="1" t="str">
        <f>IFERROR(VLOOKUP(CONCATENATE(I$1,I257),'Formulario de Preguntas'!$C$10:$FN$165,4,FALSE),"")</f>
        <v/>
      </c>
      <c r="L257" s="25">
        <f>IF($B257='Formulario de Respuestas'!$D256,'Formulario de Respuestas'!$H256,"ES DIFERENTE")</f>
        <v>0</v>
      </c>
      <c r="M257" s="1" t="str">
        <f>IFERROR(VLOOKUP(CONCATENATE(L$1,L257),'Formulario de Preguntas'!$C$10:$FN$165,3,FALSE),"")</f>
        <v/>
      </c>
      <c r="N257" s="1" t="str">
        <f>IFERROR(VLOOKUP(CONCATENATE(L$1,L257),'Formulario de Preguntas'!$C$10:$FN$165,4,FALSE),"")</f>
        <v/>
      </c>
      <c r="O257" s="25">
        <f>IF($B257='Formulario de Respuestas'!$D256,'Formulario de Respuestas'!$I256,"ES DIFERENTE")</f>
        <v>0</v>
      </c>
      <c r="P257" s="1" t="str">
        <f>IFERROR(VLOOKUP(CONCATENATE(O$1,O257),'Formulario de Preguntas'!$C$10:$FN$165,3,FALSE),"")</f>
        <v/>
      </c>
      <c r="Q257" s="1" t="str">
        <f>IFERROR(VLOOKUP(CONCATENATE(O$1,O257),'Formulario de Preguntas'!$C$10:$FN$165,4,FALSE),"")</f>
        <v/>
      </c>
      <c r="R257" s="25">
        <f>IF($B257='Formulario de Respuestas'!$D256,'Formulario de Respuestas'!$J256,"ES DIFERENTE")</f>
        <v>0</v>
      </c>
      <c r="S257" s="1" t="str">
        <f>IFERROR(VLOOKUP(CONCATENATE(R$1,R257),'Formulario de Preguntas'!$C$10:$FN$165,3,FALSE),"")</f>
        <v/>
      </c>
      <c r="T257" s="1" t="str">
        <f>IFERROR(VLOOKUP(CONCATENATE(R$1,R257),'Formulario de Preguntas'!$C$10:$FN$165,4,FALSE),"")</f>
        <v/>
      </c>
      <c r="U257" s="25">
        <f>IF($B257='Formulario de Respuestas'!$D256,'Formulario de Respuestas'!$K256,"ES DIFERENTE")</f>
        <v>0</v>
      </c>
      <c r="V257" s="1" t="str">
        <f>IFERROR(VLOOKUP(CONCATENATE(U$1,U257),'Formulario de Preguntas'!$C$10:$FN$165,3,FALSE),"")</f>
        <v/>
      </c>
      <c r="W257" s="1" t="str">
        <f>IFERROR(VLOOKUP(CONCATENATE(U$1,U257),'Formulario de Preguntas'!$C$10:$FN$165,4,FALSE),"")</f>
        <v/>
      </c>
      <c r="X257" s="25">
        <f>IF($B257='Formulario de Respuestas'!$D256,'Formulario de Respuestas'!$L256,"ES DIFERENTE")</f>
        <v>0</v>
      </c>
      <c r="Y257" s="1" t="str">
        <f>IFERROR(VLOOKUP(CONCATENATE(X$1,X257),'Formulario de Preguntas'!$C$10:$FN$165,3,FALSE),"")</f>
        <v/>
      </c>
      <c r="Z257" s="1" t="str">
        <f>IFERROR(VLOOKUP(CONCATENATE(X$1,X257),'Formulario de Preguntas'!$C$10:$FN$165,4,FALSE),"")</f>
        <v/>
      </c>
      <c r="AA257" s="25">
        <f>IF($B257='Formulario de Respuestas'!$D256,'Formulario de Respuestas'!$M256,"ES DIFERENTE")</f>
        <v>0</v>
      </c>
      <c r="AB257" s="1" t="str">
        <f>IFERROR(VLOOKUP(CONCATENATE(AA$1,AA257),'Formulario de Preguntas'!$C$10:$FN$165,3,FALSE),"")</f>
        <v/>
      </c>
      <c r="AC257" s="1" t="str">
        <f>IFERROR(VLOOKUP(CONCATENATE(AA$1,AA257),'Formulario de Preguntas'!$C$10:$FN$165,4,FALSE),"")</f>
        <v/>
      </c>
      <c r="AD257" s="25">
        <f>IF($B257='Formulario de Respuestas'!$D256,'Formulario de Respuestas'!$N256,"ES DIFERENTE")</f>
        <v>0</v>
      </c>
      <c r="AE257" s="1" t="str">
        <f>IFERROR(VLOOKUP(CONCATENATE(AD$1,AD257),'Formulario de Preguntas'!$C$10:$FN$165,3,FALSE),"")</f>
        <v/>
      </c>
      <c r="AF257" s="1" t="str">
        <f>IFERROR(VLOOKUP(CONCATENATE(AD$1,AD257),'Formulario de Preguntas'!$C$10:$FN$165,4,FALSE),"")</f>
        <v/>
      </c>
      <c r="AG257" s="25">
        <f>IF($B257='Formulario de Respuestas'!$D256,'Formulario de Respuestas'!$O256,"ES DIFERENTE")</f>
        <v>0</v>
      </c>
      <c r="AH257" s="1" t="str">
        <f>IFERROR(VLOOKUP(CONCATENATE(AG$1,AG257),'Formulario de Preguntas'!$C$10:$FN$165,3,FALSE),"")</f>
        <v/>
      </c>
      <c r="AI257" s="1" t="str">
        <f>IFERROR(VLOOKUP(CONCATENATE(AG$1,AG257),'Formulario de Preguntas'!$C$10:$FN$165,4,FALSE),"")</f>
        <v/>
      </c>
      <c r="AJ257" s="25">
        <f>IF($B257='Formulario de Respuestas'!$D256,'Formulario de Respuestas'!$P256,"ES DIFERENTE")</f>
        <v>0</v>
      </c>
      <c r="AK257" s="1" t="str">
        <f>IFERROR(VLOOKUP(CONCATENATE(AJ$1,AJ257),'Formulario de Preguntas'!$C$10:$FN$165,3,FALSE),"")</f>
        <v/>
      </c>
      <c r="AL257" s="1" t="str">
        <f>IFERROR(VLOOKUP(CONCATENATE(AJ$1,AJ257),'Formulario de Preguntas'!$C$10:$FN$165,4,FALSE),"")</f>
        <v/>
      </c>
      <c r="AM257" s="25">
        <f>IF($B257='Formulario de Respuestas'!$D256,'Formulario de Respuestas'!$Q256,"ES DIFERENTE")</f>
        <v>0</v>
      </c>
      <c r="AN257" s="1" t="str">
        <f>IFERROR(VLOOKUP(CONCATENATE(AM$1,AM257),'Formulario de Preguntas'!$C$10:$FN$165,3,FALSE),"")</f>
        <v/>
      </c>
      <c r="AO257" s="1" t="str">
        <f>IFERROR(VLOOKUP(CONCATENATE(AM$1,AM257),'Formulario de Preguntas'!$C$10:$FN$165,4,FALSE),"")</f>
        <v/>
      </c>
      <c r="AP257" s="25">
        <f>IF($B257='Formulario de Respuestas'!$D256,'Formulario de Respuestas'!$R256,"ES DIFERENTE")</f>
        <v>0</v>
      </c>
      <c r="AQ257" s="1" t="str">
        <f>IFERROR(VLOOKUP(CONCATENATE(AP$1,AP257),'Formulario de Preguntas'!$C$10:$FN$165,3,FALSE),"")</f>
        <v/>
      </c>
      <c r="AR257" s="1" t="str">
        <f>IFERROR(VLOOKUP(CONCATENATE(AP$1,AP257),'Formulario de Preguntas'!$C$10:$FN$165,4,FALSE),"")</f>
        <v/>
      </c>
      <c r="AS257" s="25">
        <f>IF($B257='Formulario de Respuestas'!$D256,'Formulario de Respuestas'!$S256,"ES DIFERENTE")</f>
        <v>0</v>
      </c>
      <c r="AT257" s="1" t="str">
        <f>IFERROR(VLOOKUP(CONCATENATE(AS$1,AS257),'Formulario de Preguntas'!$C$10:$FN$165,3,FALSE),"")</f>
        <v/>
      </c>
      <c r="AU257" s="1" t="str">
        <f>IFERROR(VLOOKUP(CONCATENATE(AS$1,AS257),'Formulario de Preguntas'!$C$10:$FN$165,4,FALSE),"")</f>
        <v/>
      </c>
      <c r="AV257" s="25">
        <f>IF($B257='Formulario de Respuestas'!$D256,'Formulario de Respuestas'!$T256,"ES DIFERENTE")</f>
        <v>0</v>
      </c>
      <c r="AW257" s="1" t="str">
        <f>IFERROR(VLOOKUP(CONCATENATE(AV$1,AV257),'Formulario de Preguntas'!$C$10:$FN$165,3,FALSE),"")</f>
        <v/>
      </c>
      <c r="AX257" s="1" t="str">
        <f>IFERROR(VLOOKUP(CONCATENATE(AV$1,AV257),'Formulario de Preguntas'!$C$10:$FN$165,4,FALSE),"")</f>
        <v/>
      </c>
      <c r="AY257" s="25">
        <f>IF($B257='Formulario de Respuestas'!$D256,'Formulario de Respuestas'!$U256,"ES DIFERENTE")</f>
        <v>0</v>
      </c>
      <c r="AZ257" s="1" t="str">
        <f>IFERROR(VLOOKUP(CONCATENATE(AY$1,AY257),'Formulario de Preguntas'!$C$10:$FN$165,3,FALSE),"")</f>
        <v/>
      </c>
      <c r="BA257" s="1" t="str">
        <f>IFERROR(VLOOKUP(CONCATENATE(AY$1,AY257),'Formulario de Preguntas'!$C$10:$FN$165,4,FALSE),"")</f>
        <v/>
      </c>
      <c r="BB257" s="25">
        <f>IF($B257='Formulario de Respuestas'!$D256,'Formulario de Respuestas'!$V256,"ES DIFERENTE")</f>
        <v>0</v>
      </c>
      <c r="BC257" s="1" t="str">
        <f>IFERROR(VLOOKUP(CONCATENATE(BB$1,BB257),'Formulario de Preguntas'!$C$10:$FN$165,3,FALSE),"")</f>
        <v/>
      </c>
      <c r="BD257" s="1" t="str">
        <f>IFERROR(VLOOKUP(CONCATENATE(BB$1,BB257),'Formulario de Preguntas'!$C$10:$FN$165,4,FALSE),"")</f>
        <v/>
      </c>
      <c r="BE257" s="25">
        <f>IF($B257='Formulario de Respuestas'!$D256,'Formulario de Respuestas'!$W256,"ES DIFERENTE")</f>
        <v>0</v>
      </c>
      <c r="BF257" s="1" t="str">
        <f>IFERROR(VLOOKUP(CONCATENATE(BE$1,BE257),'Formulario de Preguntas'!$C$10:$FN$165,3,FALSE),"")</f>
        <v/>
      </c>
      <c r="BG257" s="1" t="str">
        <f>IFERROR(VLOOKUP(CONCATENATE(BE$1,BE257),'Formulario de Preguntas'!$C$10:$FN$165,4,FALSE),"")</f>
        <v/>
      </c>
      <c r="BH257" s="25">
        <f>IF($B257='Formulario de Respuestas'!$D256,'Formulario de Respuestas'!$X256,"ES DIFERENTE")</f>
        <v>0</v>
      </c>
      <c r="BI257" s="1" t="str">
        <f>IFERROR(VLOOKUP(CONCATENATE(BH$1,BH257),'Formulario de Preguntas'!$C$10:$FN$165,3,FALSE),"")</f>
        <v/>
      </c>
      <c r="BJ257" s="1" t="str">
        <f>IFERROR(VLOOKUP(CONCATENATE(BH$1,BH257),'Formulario de Preguntas'!$C$10:$FN$165,4,FALSE),"")</f>
        <v/>
      </c>
      <c r="BK257" s="25">
        <f>IF($B257='Formulario de Respuestas'!$D256,'Formulario de Respuestas'!$Y256,"ES DIFERENTE")</f>
        <v>0</v>
      </c>
      <c r="BL257" s="1" t="str">
        <f>IFERROR(VLOOKUP(CONCATENATE(BK$1,BK257),'Formulario de Preguntas'!$C$10:$FN$165,3,FALSE),"")</f>
        <v/>
      </c>
      <c r="BM257" s="1" t="str">
        <f>IFERROR(VLOOKUP(CONCATENATE(BK$1,BK257),'Formulario de Preguntas'!$C$10:$FN$165,4,FALSE),"")</f>
        <v/>
      </c>
      <c r="BN257" s="25">
        <f>IF($B257='Formulario de Respuestas'!$D256,'Formulario de Respuestas'!$Z256,"ES DIFERENTE")</f>
        <v>0</v>
      </c>
      <c r="BO257" s="1" t="str">
        <f>IFERROR(VLOOKUP(CONCATENATE(BN$1,BN257),'Formulario de Preguntas'!$C$10:$FN$165,3,FALSE),"")</f>
        <v/>
      </c>
      <c r="BP257" s="1" t="str">
        <f>IFERROR(VLOOKUP(CONCATENATE(BN$1,BN257),'Formulario de Preguntas'!$C$10:$FN$165,4,FALSE),"")</f>
        <v/>
      </c>
      <c r="BR257" s="1">
        <f t="shared" si="10"/>
        <v>0</v>
      </c>
      <c r="BS257" s="1">
        <f t="shared" si="11"/>
        <v>0.25</v>
      </c>
      <c r="BT257" s="1">
        <f t="shared" si="12"/>
        <v>0</v>
      </c>
      <c r="BU257" s="1">
        <f>COUNTIF('Formulario de Respuestas'!$E256:$Z256,"A")</f>
        <v>0</v>
      </c>
      <c r="BV257" s="1">
        <f>COUNTIF('Formulario de Respuestas'!$E256:$Z256,"B")</f>
        <v>0</v>
      </c>
      <c r="BW257" s="1">
        <f>COUNTIF('Formulario de Respuestas'!$E256:$Z256,"C")</f>
        <v>0</v>
      </c>
      <c r="BX257" s="1">
        <f>COUNTIF('Formulario de Respuestas'!$E256:$Z256,"D")</f>
        <v>0</v>
      </c>
      <c r="BY257" s="1">
        <f>COUNTIF('Formulario de Respuestas'!$E256:$Z256,"E (RESPUESTA ANULADA)")</f>
        <v>0</v>
      </c>
    </row>
    <row r="258" spans="1:77" x14ac:dyDescent="0.25">
      <c r="A258" s="1">
        <f>'Formulario de Respuestas'!C257</f>
        <v>0</v>
      </c>
      <c r="B258" s="1">
        <f>'Formulario de Respuestas'!D257</f>
        <v>0</v>
      </c>
      <c r="C258" s="25">
        <f>IF($B258='Formulario de Respuestas'!$D257,'Formulario de Respuestas'!$E257,"ES DIFERENTE")</f>
        <v>0</v>
      </c>
      <c r="D258" s="15" t="str">
        <f>IFERROR(VLOOKUP(CONCATENATE(C$1,C258),'Formulario de Preguntas'!$C$2:$FN$165,3,FALSE),"")</f>
        <v/>
      </c>
      <c r="E258" s="1" t="str">
        <f>IFERROR(VLOOKUP(CONCATENATE(C$1,C258),'Formulario de Preguntas'!$C$2:$FN$165,4,FALSE),"")</f>
        <v/>
      </c>
      <c r="F258" s="25">
        <f>IF($B258='Formulario de Respuestas'!$D257,'Formulario de Respuestas'!$F257,"ES DIFERENTE")</f>
        <v>0</v>
      </c>
      <c r="G258" s="1" t="str">
        <f>IFERROR(VLOOKUP(CONCATENATE(F$1,F258),'Formulario de Preguntas'!$C$2:$FN$165,3,FALSE),"")</f>
        <v/>
      </c>
      <c r="H258" s="1" t="str">
        <f>IFERROR(VLOOKUP(CONCATENATE(F$1,F258),'Formulario de Preguntas'!$C$2:$FN$165,4,FALSE),"")</f>
        <v/>
      </c>
      <c r="I258" s="25">
        <f>IF($B258='Formulario de Respuestas'!$D257,'Formulario de Respuestas'!$G257,"ES DIFERENTE")</f>
        <v>0</v>
      </c>
      <c r="J258" s="1" t="str">
        <f>IFERROR(VLOOKUP(CONCATENATE(I$1,I258),'Formulario de Preguntas'!$C$10:$FN$165,3,FALSE),"")</f>
        <v/>
      </c>
      <c r="K258" s="1" t="str">
        <f>IFERROR(VLOOKUP(CONCATENATE(I$1,I258),'Formulario de Preguntas'!$C$10:$FN$165,4,FALSE),"")</f>
        <v/>
      </c>
      <c r="L258" s="25">
        <f>IF($B258='Formulario de Respuestas'!$D257,'Formulario de Respuestas'!$H257,"ES DIFERENTE")</f>
        <v>0</v>
      </c>
      <c r="M258" s="1" t="str">
        <f>IFERROR(VLOOKUP(CONCATENATE(L$1,L258),'Formulario de Preguntas'!$C$10:$FN$165,3,FALSE),"")</f>
        <v/>
      </c>
      <c r="N258" s="1" t="str">
        <f>IFERROR(VLOOKUP(CONCATENATE(L$1,L258),'Formulario de Preguntas'!$C$10:$FN$165,4,FALSE),"")</f>
        <v/>
      </c>
      <c r="O258" s="25">
        <f>IF($B258='Formulario de Respuestas'!$D257,'Formulario de Respuestas'!$I257,"ES DIFERENTE")</f>
        <v>0</v>
      </c>
      <c r="P258" s="1" t="str">
        <f>IFERROR(VLOOKUP(CONCATENATE(O$1,O258),'Formulario de Preguntas'!$C$10:$FN$165,3,FALSE),"")</f>
        <v/>
      </c>
      <c r="Q258" s="1" t="str">
        <f>IFERROR(VLOOKUP(CONCATENATE(O$1,O258),'Formulario de Preguntas'!$C$10:$FN$165,4,FALSE),"")</f>
        <v/>
      </c>
      <c r="R258" s="25">
        <f>IF($B258='Formulario de Respuestas'!$D257,'Formulario de Respuestas'!$J257,"ES DIFERENTE")</f>
        <v>0</v>
      </c>
      <c r="S258" s="1" t="str">
        <f>IFERROR(VLOOKUP(CONCATENATE(R$1,R258),'Formulario de Preguntas'!$C$10:$FN$165,3,FALSE),"")</f>
        <v/>
      </c>
      <c r="T258" s="1" t="str">
        <f>IFERROR(VLOOKUP(CONCATENATE(R$1,R258),'Formulario de Preguntas'!$C$10:$FN$165,4,FALSE),"")</f>
        <v/>
      </c>
      <c r="U258" s="25">
        <f>IF($B258='Formulario de Respuestas'!$D257,'Formulario de Respuestas'!$K257,"ES DIFERENTE")</f>
        <v>0</v>
      </c>
      <c r="V258" s="1" t="str">
        <f>IFERROR(VLOOKUP(CONCATENATE(U$1,U258),'Formulario de Preguntas'!$C$10:$FN$165,3,FALSE),"")</f>
        <v/>
      </c>
      <c r="W258" s="1" t="str">
        <f>IFERROR(VLOOKUP(CONCATENATE(U$1,U258),'Formulario de Preguntas'!$C$10:$FN$165,4,FALSE),"")</f>
        <v/>
      </c>
      <c r="X258" s="25">
        <f>IF($B258='Formulario de Respuestas'!$D257,'Formulario de Respuestas'!$L257,"ES DIFERENTE")</f>
        <v>0</v>
      </c>
      <c r="Y258" s="1" t="str">
        <f>IFERROR(VLOOKUP(CONCATENATE(X$1,X258),'Formulario de Preguntas'!$C$10:$FN$165,3,FALSE),"")</f>
        <v/>
      </c>
      <c r="Z258" s="1" t="str">
        <f>IFERROR(VLOOKUP(CONCATENATE(X$1,X258),'Formulario de Preguntas'!$C$10:$FN$165,4,FALSE),"")</f>
        <v/>
      </c>
      <c r="AA258" s="25">
        <f>IF($B258='Formulario de Respuestas'!$D257,'Formulario de Respuestas'!$M257,"ES DIFERENTE")</f>
        <v>0</v>
      </c>
      <c r="AB258" s="1" t="str">
        <f>IFERROR(VLOOKUP(CONCATENATE(AA$1,AA258),'Formulario de Preguntas'!$C$10:$FN$165,3,FALSE),"")</f>
        <v/>
      </c>
      <c r="AC258" s="1" t="str">
        <f>IFERROR(VLOOKUP(CONCATENATE(AA$1,AA258),'Formulario de Preguntas'!$C$10:$FN$165,4,FALSE),"")</f>
        <v/>
      </c>
      <c r="AD258" s="25">
        <f>IF($B258='Formulario de Respuestas'!$D257,'Formulario de Respuestas'!$N257,"ES DIFERENTE")</f>
        <v>0</v>
      </c>
      <c r="AE258" s="1" t="str">
        <f>IFERROR(VLOOKUP(CONCATENATE(AD$1,AD258),'Formulario de Preguntas'!$C$10:$FN$165,3,FALSE),"")</f>
        <v/>
      </c>
      <c r="AF258" s="1" t="str">
        <f>IFERROR(VLOOKUP(CONCATENATE(AD$1,AD258),'Formulario de Preguntas'!$C$10:$FN$165,4,FALSE),"")</f>
        <v/>
      </c>
      <c r="AG258" s="25">
        <f>IF($B258='Formulario de Respuestas'!$D257,'Formulario de Respuestas'!$O257,"ES DIFERENTE")</f>
        <v>0</v>
      </c>
      <c r="AH258" s="1" t="str">
        <f>IFERROR(VLOOKUP(CONCATENATE(AG$1,AG258),'Formulario de Preguntas'!$C$10:$FN$165,3,FALSE),"")</f>
        <v/>
      </c>
      <c r="AI258" s="1" t="str">
        <f>IFERROR(VLOOKUP(CONCATENATE(AG$1,AG258),'Formulario de Preguntas'!$C$10:$FN$165,4,FALSE),"")</f>
        <v/>
      </c>
      <c r="AJ258" s="25">
        <f>IF($B258='Formulario de Respuestas'!$D257,'Formulario de Respuestas'!$P257,"ES DIFERENTE")</f>
        <v>0</v>
      </c>
      <c r="AK258" s="1" t="str">
        <f>IFERROR(VLOOKUP(CONCATENATE(AJ$1,AJ258),'Formulario de Preguntas'!$C$10:$FN$165,3,FALSE),"")</f>
        <v/>
      </c>
      <c r="AL258" s="1" t="str">
        <f>IFERROR(VLOOKUP(CONCATENATE(AJ$1,AJ258),'Formulario de Preguntas'!$C$10:$FN$165,4,FALSE),"")</f>
        <v/>
      </c>
      <c r="AM258" s="25">
        <f>IF($B258='Formulario de Respuestas'!$D257,'Formulario de Respuestas'!$Q257,"ES DIFERENTE")</f>
        <v>0</v>
      </c>
      <c r="AN258" s="1" t="str">
        <f>IFERROR(VLOOKUP(CONCATENATE(AM$1,AM258),'Formulario de Preguntas'!$C$10:$FN$165,3,FALSE),"")</f>
        <v/>
      </c>
      <c r="AO258" s="1" t="str">
        <f>IFERROR(VLOOKUP(CONCATENATE(AM$1,AM258),'Formulario de Preguntas'!$C$10:$FN$165,4,FALSE),"")</f>
        <v/>
      </c>
      <c r="AP258" s="25">
        <f>IF($B258='Formulario de Respuestas'!$D257,'Formulario de Respuestas'!$R257,"ES DIFERENTE")</f>
        <v>0</v>
      </c>
      <c r="AQ258" s="1" t="str">
        <f>IFERROR(VLOOKUP(CONCATENATE(AP$1,AP258),'Formulario de Preguntas'!$C$10:$FN$165,3,FALSE),"")</f>
        <v/>
      </c>
      <c r="AR258" s="1" t="str">
        <f>IFERROR(VLOOKUP(CONCATENATE(AP$1,AP258),'Formulario de Preguntas'!$C$10:$FN$165,4,FALSE),"")</f>
        <v/>
      </c>
      <c r="AS258" s="25">
        <f>IF($B258='Formulario de Respuestas'!$D257,'Formulario de Respuestas'!$S257,"ES DIFERENTE")</f>
        <v>0</v>
      </c>
      <c r="AT258" s="1" t="str">
        <f>IFERROR(VLOOKUP(CONCATENATE(AS$1,AS258),'Formulario de Preguntas'!$C$10:$FN$165,3,FALSE),"")</f>
        <v/>
      </c>
      <c r="AU258" s="1" t="str">
        <f>IFERROR(VLOOKUP(CONCATENATE(AS$1,AS258),'Formulario de Preguntas'!$C$10:$FN$165,4,FALSE),"")</f>
        <v/>
      </c>
      <c r="AV258" s="25">
        <f>IF($B258='Formulario de Respuestas'!$D257,'Formulario de Respuestas'!$T257,"ES DIFERENTE")</f>
        <v>0</v>
      </c>
      <c r="AW258" s="1" t="str">
        <f>IFERROR(VLOOKUP(CONCATENATE(AV$1,AV258),'Formulario de Preguntas'!$C$10:$FN$165,3,FALSE),"")</f>
        <v/>
      </c>
      <c r="AX258" s="1" t="str">
        <f>IFERROR(VLOOKUP(CONCATENATE(AV$1,AV258),'Formulario de Preguntas'!$C$10:$FN$165,4,FALSE),"")</f>
        <v/>
      </c>
      <c r="AY258" s="25">
        <f>IF($B258='Formulario de Respuestas'!$D257,'Formulario de Respuestas'!$U257,"ES DIFERENTE")</f>
        <v>0</v>
      </c>
      <c r="AZ258" s="1" t="str">
        <f>IFERROR(VLOOKUP(CONCATENATE(AY$1,AY258),'Formulario de Preguntas'!$C$10:$FN$165,3,FALSE),"")</f>
        <v/>
      </c>
      <c r="BA258" s="1" t="str">
        <f>IFERROR(VLOOKUP(CONCATENATE(AY$1,AY258),'Formulario de Preguntas'!$C$10:$FN$165,4,FALSE),"")</f>
        <v/>
      </c>
      <c r="BB258" s="25">
        <f>IF($B258='Formulario de Respuestas'!$D257,'Formulario de Respuestas'!$V257,"ES DIFERENTE")</f>
        <v>0</v>
      </c>
      <c r="BC258" s="1" t="str">
        <f>IFERROR(VLOOKUP(CONCATENATE(BB$1,BB258),'Formulario de Preguntas'!$C$10:$FN$165,3,FALSE),"")</f>
        <v/>
      </c>
      <c r="BD258" s="1" t="str">
        <f>IFERROR(VLOOKUP(CONCATENATE(BB$1,BB258),'Formulario de Preguntas'!$C$10:$FN$165,4,FALSE),"")</f>
        <v/>
      </c>
      <c r="BE258" s="25">
        <f>IF($B258='Formulario de Respuestas'!$D257,'Formulario de Respuestas'!$W257,"ES DIFERENTE")</f>
        <v>0</v>
      </c>
      <c r="BF258" s="1" t="str">
        <f>IFERROR(VLOOKUP(CONCATENATE(BE$1,BE258),'Formulario de Preguntas'!$C$10:$FN$165,3,FALSE),"")</f>
        <v/>
      </c>
      <c r="BG258" s="1" t="str">
        <f>IFERROR(VLOOKUP(CONCATENATE(BE$1,BE258),'Formulario de Preguntas'!$C$10:$FN$165,4,FALSE),"")</f>
        <v/>
      </c>
      <c r="BH258" s="25">
        <f>IF($B258='Formulario de Respuestas'!$D257,'Formulario de Respuestas'!$X257,"ES DIFERENTE")</f>
        <v>0</v>
      </c>
      <c r="BI258" s="1" t="str">
        <f>IFERROR(VLOOKUP(CONCATENATE(BH$1,BH258),'Formulario de Preguntas'!$C$10:$FN$165,3,FALSE),"")</f>
        <v/>
      </c>
      <c r="BJ258" s="1" t="str">
        <f>IFERROR(VLOOKUP(CONCATENATE(BH$1,BH258),'Formulario de Preguntas'!$C$10:$FN$165,4,FALSE),"")</f>
        <v/>
      </c>
      <c r="BK258" s="25">
        <f>IF($B258='Formulario de Respuestas'!$D257,'Formulario de Respuestas'!$Y257,"ES DIFERENTE")</f>
        <v>0</v>
      </c>
      <c r="BL258" s="1" t="str">
        <f>IFERROR(VLOOKUP(CONCATENATE(BK$1,BK258),'Formulario de Preguntas'!$C$10:$FN$165,3,FALSE),"")</f>
        <v/>
      </c>
      <c r="BM258" s="1" t="str">
        <f>IFERROR(VLOOKUP(CONCATENATE(BK$1,BK258),'Formulario de Preguntas'!$C$10:$FN$165,4,FALSE),"")</f>
        <v/>
      </c>
      <c r="BN258" s="25">
        <f>IF($B258='Formulario de Respuestas'!$D257,'Formulario de Respuestas'!$Z257,"ES DIFERENTE")</f>
        <v>0</v>
      </c>
      <c r="BO258" s="1" t="str">
        <f>IFERROR(VLOOKUP(CONCATENATE(BN$1,BN258),'Formulario de Preguntas'!$C$10:$FN$165,3,FALSE),"")</f>
        <v/>
      </c>
      <c r="BP258" s="1" t="str">
        <f>IFERROR(VLOOKUP(CONCATENATE(BN$1,BN258),'Formulario de Preguntas'!$C$10:$FN$165,4,FALSE),"")</f>
        <v/>
      </c>
      <c r="BR258" s="1">
        <f t="shared" si="10"/>
        <v>0</v>
      </c>
      <c r="BS258" s="1">
        <f t="shared" si="11"/>
        <v>0.25</v>
      </c>
      <c r="BT258" s="1">
        <f t="shared" si="12"/>
        <v>0</v>
      </c>
      <c r="BU258" s="1">
        <f>COUNTIF('Formulario de Respuestas'!$E257:$Z257,"A")</f>
        <v>0</v>
      </c>
      <c r="BV258" s="1">
        <f>COUNTIF('Formulario de Respuestas'!$E257:$Z257,"B")</f>
        <v>0</v>
      </c>
      <c r="BW258" s="1">
        <f>COUNTIF('Formulario de Respuestas'!$E257:$Z257,"C")</f>
        <v>0</v>
      </c>
      <c r="BX258" s="1">
        <f>COUNTIF('Formulario de Respuestas'!$E257:$Z257,"D")</f>
        <v>0</v>
      </c>
      <c r="BY258" s="1">
        <f>COUNTIF('Formulario de Respuestas'!$E257:$Z257,"E (RESPUESTA ANULADA)")</f>
        <v>0</v>
      </c>
    </row>
    <row r="259" spans="1:77" x14ac:dyDescent="0.25">
      <c r="A259" s="1">
        <f>'Formulario de Respuestas'!C258</f>
        <v>0</v>
      </c>
      <c r="B259" s="1">
        <f>'Formulario de Respuestas'!D258</f>
        <v>0</v>
      </c>
      <c r="C259" s="25">
        <f>IF($B259='Formulario de Respuestas'!$D258,'Formulario de Respuestas'!$E258,"ES DIFERENTE")</f>
        <v>0</v>
      </c>
      <c r="D259" s="15" t="str">
        <f>IFERROR(VLOOKUP(CONCATENATE(C$1,C259),'Formulario de Preguntas'!$C$2:$FN$165,3,FALSE),"")</f>
        <v/>
      </c>
      <c r="E259" s="1" t="str">
        <f>IFERROR(VLOOKUP(CONCATENATE(C$1,C259),'Formulario de Preguntas'!$C$2:$FN$165,4,FALSE),"")</f>
        <v/>
      </c>
      <c r="F259" s="25">
        <f>IF($B259='Formulario de Respuestas'!$D258,'Formulario de Respuestas'!$F258,"ES DIFERENTE")</f>
        <v>0</v>
      </c>
      <c r="G259" s="1" t="str">
        <f>IFERROR(VLOOKUP(CONCATENATE(F$1,F259),'Formulario de Preguntas'!$C$2:$FN$165,3,FALSE),"")</f>
        <v/>
      </c>
      <c r="H259" s="1" t="str">
        <f>IFERROR(VLOOKUP(CONCATENATE(F$1,F259),'Formulario de Preguntas'!$C$2:$FN$165,4,FALSE),"")</f>
        <v/>
      </c>
      <c r="I259" s="25">
        <f>IF($B259='Formulario de Respuestas'!$D258,'Formulario de Respuestas'!$G258,"ES DIFERENTE")</f>
        <v>0</v>
      </c>
      <c r="J259" s="1" t="str">
        <f>IFERROR(VLOOKUP(CONCATENATE(I$1,I259),'Formulario de Preguntas'!$C$10:$FN$165,3,FALSE),"")</f>
        <v/>
      </c>
      <c r="K259" s="1" t="str">
        <f>IFERROR(VLOOKUP(CONCATENATE(I$1,I259),'Formulario de Preguntas'!$C$10:$FN$165,4,FALSE),"")</f>
        <v/>
      </c>
      <c r="L259" s="25">
        <f>IF($B259='Formulario de Respuestas'!$D258,'Formulario de Respuestas'!$H258,"ES DIFERENTE")</f>
        <v>0</v>
      </c>
      <c r="M259" s="1" t="str">
        <f>IFERROR(VLOOKUP(CONCATENATE(L$1,L259),'Formulario de Preguntas'!$C$10:$FN$165,3,FALSE),"")</f>
        <v/>
      </c>
      <c r="N259" s="1" t="str">
        <f>IFERROR(VLOOKUP(CONCATENATE(L$1,L259),'Formulario de Preguntas'!$C$10:$FN$165,4,FALSE),"")</f>
        <v/>
      </c>
      <c r="O259" s="25">
        <f>IF($B259='Formulario de Respuestas'!$D258,'Formulario de Respuestas'!$I258,"ES DIFERENTE")</f>
        <v>0</v>
      </c>
      <c r="P259" s="1" t="str">
        <f>IFERROR(VLOOKUP(CONCATENATE(O$1,O259),'Formulario de Preguntas'!$C$10:$FN$165,3,FALSE),"")</f>
        <v/>
      </c>
      <c r="Q259" s="1" t="str">
        <f>IFERROR(VLOOKUP(CONCATENATE(O$1,O259),'Formulario de Preguntas'!$C$10:$FN$165,4,FALSE),"")</f>
        <v/>
      </c>
      <c r="R259" s="25">
        <f>IF($B259='Formulario de Respuestas'!$D258,'Formulario de Respuestas'!$J258,"ES DIFERENTE")</f>
        <v>0</v>
      </c>
      <c r="S259" s="1" t="str">
        <f>IFERROR(VLOOKUP(CONCATENATE(R$1,R259),'Formulario de Preguntas'!$C$10:$FN$165,3,FALSE),"")</f>
        <v/>
      </c>
      <c r="T259" s="1" t="str">
        <f>IFERROR(VLOOKUP(CONCATENATE(R$1,R259),'Formulario de Preguntas'!$C$10:$FN$165,4,FALSE),"")</f>
        <v/>
      </c>
      <c r="U259" s="25">
        <f>IF($B259='Formulario de Respuestas'!$D258,'Formulario de Respuestas'!$K258,"ES DIFERENTE")</f>
        <v>0</v>
      </c>
      <c r="V259" s="1" t="str">
        <f>IFERROR(VLOOKUP(CONCATENATE(U$1,U259),'Formulario de Preguntas'!$C$10:$FN$165,3,FALSE),"")</f>
        <v/>
      </c>
      <c r="W259" s="1" t="str">
        <f>IFERROR(VLOOKUP(CONCATENATE(U$1,U259),'Formulario de Preguntas'!$C$10:$FN$165,4,FALSE),"")</f>
        <v/>
      </c>
      <c r="X259" s="25">
        <f>IF($B259='Formulario de Respuestas'!$D258,'Formulario de Respuestas'!$L258,"ES DIFERENTE")</f>
        <v>0</v>
      </c>
      <c r="Y259" s="1" t="str">
        <f>IFERROR(VLOOKUP(CONCATENATE(X$1,X259),'Formulario de Preguntas'!$C$10:$FN$165,3,FALSE),"")</f>
        <v/>
      </c>
      <c r="Z259" s="1" t="str">
        <f>IFERROR(VLOOKUP(CONCATENATE(X$1,X259),'Formulario de Preguntas'!$C$10:$FN$165,4,FALSE),"")</f>
        <v/>
      </c>
      <c r="AA259" s="25">
        <f>IF($B259='Formulario de Respuestas'!$D258,'Formulario de Respuestas'!$M258,"ES DIFERENTE")</f>
        <v>0</v>
      </c>
      <c r="AB259" s="1" t="str">
        <f>IFERROR(VLOOKUP(CONCATENATE(AA$1,AA259),'Formulario de Preguntas'!$C$10:$FN$165,3,FALSE),"")</f>
        <v/>
      </c>
      <c r="AC259" s="1" t="str">
        <f>IFERROR(VLOOKUP(CONCATENATE(AA$1,AA259),'Formulario de Preguntas'!$C$10:$FN$165,4,FALSE),"")</f>
        <v/>
      </c>
      <c r="AD259" s="25">
        <f>IF($B259='Formulario de Respuestas'!$D258,'Formulario de Respuestas'!$N258,"ES DIFERENTE")</f>
        <v>0</v>
      </c>
      <c r="AE259" s="1" t="str">
        <f>IFERROR(VLOOKUP(CONCATENATE(AD$1,AD259),'Formulario de Preguntas'!$C$10:$FN$165,3,FALSE),"")</f>
        <v/>
      </c>
      <c r="AF259" s="1" t="str">
        <f>IFERROR(VLOOKUP(CONCATENATE(AD$1,AD259),'Formulario de Preguntas'!$C$10:$FN$165,4,FALSE),"")</f>
        <v/>
      </c>
      <c r="AG259" s="25">
        <f>IF($B259='Formulario de Respuestas'!$D258,'Formulario de Respuestas'!$O258,"ES DIFERENTE")</f>
        <v>0</v>
      </c>
      <c r="AH259" s="1" t="str">
        <f>IFERROR(VLOOKUP(CONCATENATE(AG$1,AG259),'Formulario de Preguntas'!$C$10:$FN$165,3,FALSE),"")</f>
        <v/>
      </c>
      <c r="AI259" s="1" t="str">
        <f>IFERROR(VLOOKUP(CONCATENATE(AG$1,AG259),'Formulario de Preguntas'!$C$10:$FN$165,4,FALSE),"")</f>
        <v/>
      </c>
      <c r="AJ259" s="25">
        <f>IF($B259='Formulario de Respuestas'!$D258,'Formulario de Respuestas'!$P258,"ES DIFERENTE")</f>
        <v>0</v>
      </c>
      <c r="AK259" s="1" t="str">
        <f>IFERROR(VLOOKUP(CONCATENATE(AJ$1,AJ259),'Formulario de Preguntas'!$C$10:$FN$165,3,FALSE),"")</f>
        <v/>
      </c>
      <c r="AL259" s="1" t="str">
        <f>IFERROR(VLOOKUP(CONCATENATE(AJ$1,AJ259),'Formulario de Preguntas'!$C$10:$FN$165,4,FALSE),"")</f>
        <v/>
      </c>
      <c r="AM259" s="25">
        <f>IF($B259='Formulario de Respuestas'!$D258,'Formulario de Respuestas'!$Q258,"ES DIFERENTE")</f>
        <v>0</v>
      </c>
      <c r="AN259" s="1" t="str">
        <f>IFERROR(VLOOKUP(CONCATENATE(AM$1,AM259),'Formulario de Preguntas'!$C$10:$FN$165,3,FALSE),"")</f>
        <v/>
      </c>
      <c r="AO259" s="1" t="str">
        <f>IFERROR(VLOOKUP(CONCATENATE(AM$1,AM259),'Formulario de Preguntas'!$C$10:$FN$165,4,FALSE),"")</f>
        <v/>
      </c>
      <c r="AP259" s="25">
        <f>IF($B259='Formulario de Respuestas'!$D258,'Formulario de Respuestas'!$R258,"ES DIFERENTE")</f>
        <v>0</v>
      </c>
      <c r="AQ259" s="1" t="str">
        <f>IFERROR(VLOOKUP(CONCATENATE(AP$1,AP259),'Formulario de Preguntas'!$C$10:$FN$165,3,FALSE),"")</f>
        <v/>
      </c>
      <c r="AR259" s="1" t="str">
        <f>IFERROR(VLOOKUP(CONCATENATE(AP$1,AP259),'Formulario de Preguntas'!$C$10:$FN$165,4,FALSE),"")</f>
        <v/>
      </c>
      <c r="AS259" s="25">
        <f>IF($B259='Formulario de Respuestas'!$D258,'Formulario de Respuestas'!$S258,"ES DIFERENTE")</f>
        <v>0</v>
      </c>
      <c r="AT259" s="1" t="str">
        <f>IFERROR(VLOOKUP(CONCATENATE(AS$1,AS259),'Formulario de Preguntas'!$C$10:$FN$165,3,FALSE),"")</f>
        <v/>
      </c>
      <c r="AU259" s="1" t="str">
        <f>IFERROR(VLOOKUP(CONCATENATE(AS$1,AS259),'Formulario de Preguntas'!$C$10:$FN$165,4,FALSE),"")</f>
        <v/>
      </c>
      <c r="AV259" s="25">
        <f>IF($B259='Formulario de Respuestas'!$D258,'Formulario de Respuestas'!$T258,"ES DIFERENTE")</f>
        <v>0</v>
      </c>
      <c r="AW259" s="1" t="str">
        <f>IFERROR(VLOOKUP(CONCATENATE(AV$1,AV259),'Formulario de Preguntas'!$C$10:$FN$165,3,FALSE),"")</f>
        <v/>
      </c>
      <c r="AX259" s="1" t="str">
        <f>IFERROR(VLOOKUP(CONCATENATE(AV$1,AV259),'Formulario de Preguntas'!$C$10:$FN$165,4,FALSE),"")</f>
        <v/>
      </c>
      <c r="AY259" s="25">
        <f>IF($B259='Formulario de Respuestas'!$D258,'Formulario de Respuestas'!$U258,"ES DIFERENTE")</f>
        <v>0</v>
      </c>
      <c r="AZ259" s="1" t="str">
        <f>IFERROR(VLOOKUP(CONCATENATE(AY$1,AY259),'Formulario de Preguntas'!$C$10:$FN$165,3,FALSE),"")</f>
        <v/>
      </c>
      <c r="BA259" s="1" t="str">
        <f>IFERROR(VLOOKUP(CONCATENATE(AY$1,AY259),'Formulario de Preguntas'!$C$10:$FN$165,4,FALSE),"")</f>
        <v/>
      </c>
      <c r="BB259" s="25">
        <f>IF($B259='Formulario de Respuestas'!$D258,'Formulario de Respuestas'!$V258,"ES DIFERENTE")</f>
        <v>0</v>
      </c>
      <c r="BC259" s="1" t="str">
        <f>IFERROR(VLOOKUP(CONCATENATE(BB$1,BB259),'Formulario de Preguntas'!$C$10:$FN$165,3,FALSE),"")</f>
        <v/>
      </c>
      <c r="BD259" s="1" t="str">
        <f>IFERROR(VLOOKUP(CONCATENATE(BB$1,BB259),'Formulario de Preguntas'!$C$10:$FN$165,4,FALSE),"")</f>
        <v/>
      </c>
      <c r="BE259" s="25">
        <f>IF($B259='Formulario de Respuestas'!$D258,'Formulario de Respuestas'!$W258,"ES DIFERENTE")</f>
        <v>0</v>
      </c>
      <c r="BF259" s="1" t="str">
        <f>IFERROR(VLOOKUP(CONCATENATE(BE$1,BE259),'Formulario de Preguntas'!$C$10:$FN$165,3,FALSE),"")</f>
        <v/>
      </c>
      <c r="BG259" s="1" t="str">
        <f>IFERROR(VLOOKUP(CONCATENATE(BE$1,BE259),'Formulario de Preguntas'!$C$10:$FN$165,4,FALSE),"")</f>
        <v/>
      </c>
      <c r="BH259" s="25">
        <f>IF($B259='Formulario de Respuestas'!$D258,'Formulario de Respuestas'!$X258,"ES DIFERENTE")</f>
        <v>0</v>
      </c>
      <c r="BI259" s="1" t="str">
        <f>IFERROR(VLOOKUP(CONCATENATE(BH$1,BH259),'Formulario de Preguntas'!$C$10:$FN$165,3,FALSE),"")</f>
        <v/>
      </c>
      <c r="BJ259" s="1" t="str">
        <f>IFERROR(VLOOKUP(CONCATENATE(BH$1,BH259),'Formulario de Preguntas'!$C$10:$FN$165,4,FALSE),"")</f>
        <v/>
      </c>
      <c r="BK259" s="25">
        <f>IF($B259='Formulario de Respuestas'!$D258,'Formulario de Respuestas'!$Y258,"ES DIFERENTE")</f>
        <v>0</v>
      </c>
      <c r="BL259" s="1" t="str">
        <f>IFERROR(VLOOKUP(CONCATENATE(BK$1,BK259),'Formulario de Preguntas'!$C$10:$FN$165,3,FALSE),"")</f>
        <v/>
      </c>
      <c r="BM259" s="1" t="str">
        <f>IFERROR(VLOOKUP(CONCATENATE(BK$1,BK259),'Formulario de Preguntas'!$C$10:$FN$165,4,FALSE),"")</f>
        <v/>
      </c>
      <c r="BN259" s="25">
        <f>IF($B259='Formulario de Respuestas'!$D258,'Formulario de Respuestas'!$Z258,"ES DIFERENTE")</f>
        <v>0</v>
      </c>
      <c r="BO259" s="1" t="str">
        <f>IFERROR(VLOOKUP(CONCATENATE(BN$1,BN259),'Formulario de Preguntas'!$C$10:$FN$165,3,FALSE),"")</f>
        <v/>
      </c>
      <c r="BP259" s="1" t="str">
        <f>IFERROR(VLOOKUP(CONCATENATE(BN$1,BN259),'Formulario de Preguntas'!$C$10:$FN$165,4,FALSE),"")</f>
        <v/>
      </c>
      <c r="BR259" s="1">
        <f t="shared" ref="BR259:BR301" si="13">COUNTIF(D259:BP259,"RESPUESTA CORRECTA")</f>
        <v>0</v>
      </c>
      <c r="BS259" s="1">
        <f t="shared" si="11"/>
        <v>0.25</v>
      </c>
      <c r="BT259" s="1">
        <f t="shared" si="12"/>
        <v>0</v>
      </c>
      <c r="BU259" s="1">
        <f>COUNTIF('Formulario de Respuestas'!$E258:$Z258,"A")</f>
        <v>0</v>
      </c>
      <c r="BV259" s="1">
        <f>COUNTIF('Formulario de Respuestas'!$E258:$Z258,"B")</f>
        <v>0</v>
      </c>
      <c r="BW259" s="1">
        <f>COUNTIF('Formulario de Respuestas'!$E258:$Z258,"C")</f>
        <v>0</v>
      </c>
      <c r="BX259" s="1">
        <f>COUNTIF('Formulario de Respuestas'!$E258:$Z258,"D")</f>
        <v>0</v>
      </c>
      <c r="BY259" s="1">
        <f>COUNTIF('Formulario de Respuestas'!$E258:$Z258,"E (RESPUESTA ANULADA)")</f>
        <v>0</v>
      </c>
    </row>
    <row r="260" spans="1:77" x14ac:dyDescent="0.25">
      <c r="A260" s="1">
        <f>'Formulario de Respuestas'!C259</f>
        <v>0</v>
      </c>
      <c r="B260" s="1">
        <f>'Formulario de Respuestas'!D259</f>
        <v>0</v>
      </c>
      <c r="C260" s="25">
        <f>IF($B260='Formulario de Respuestas'!$D259,'Formulario de Respuestas'!$E259,"ES DIFERENTE")</f>
        <v>0</v>
      </c>
      <c r="D260" s="15" t="str">
        <f>IFERROR(VLOOKUP(CONCATENATE(C$1,C260),'Formulario de Preguntas'!$C$2:$FN$165,3,FALSE),"")</f>
        <v/>
      </c>
      <c r="E260" s="1" t="str">
        <f>IFERROR(VLOOKUP(CONCATENATE(C$1,C260),'Formulario de Preguntas'!$C$2:$FN$165,4,FALSE),"")</f>
        <v/>
      </c>
      <c r="F260" s="25">
        <f>IF($B260='Formulario de Respuestas'!$D259,'Formulario de Respuestas'!$F259,"ES DIFERENTE")</f>
        <v>0</v>
      </c>
      <c r="G260" s="1" t="str">
        <f>IFERROR(VLOOKUP(CONCATENATE(F$1,F260),'Formulario de Preguntas'!$C$2:$FN$165,3,FALSE),"")</f>
        <v/>
      </c>
      <c r="H260" s="1" t="str">
        <f>IFERROR(VLOOKUP(CONCATENATE(F$1,F260),'Formulario de Preguntas'!$C$2:$FN$165,4,FALSE),"")</f>
        <v/>
      </c>
      <c r="I260" s="25">
        <f>IF($B260='Formulario de Respuestas'!$D259,'Formulario de Respuestas'!$G259,"ES DIFERENTE")</f>
        <v>0</v>
      </c>
      <c r="J260" s="1" t="str">
        <f>IFERROR(VLOOKUP(CONCATENATE(I$1,I260),'Formulario de Preguntas'!$C$10:$FN$165,3,FALSE),"")</f>
        <v/>
      </c>
      <c r="K260" s="1" t="str">
        <f>IFERROR(VLOOKUP(CONCATENATE(I$1,I260),'Formulario de Preguntas'!$C$10:$FN$165,4,FALSE),"")</f>
        <v/>
      </c>
      <c r="L260" s="25">
        <f>IF($B260='Formulario de Respuestas'!$D259,'Formulario de Respuestas'!$H259,"ES DIFERENTE")</f>
        <v>0</v>
      </c>
      <c r="M260" s="1" t="str">
        <f>IFERROR(VLOOKUP(CONCATENATE(L$1,L260),'Formulario de Preguntas'!$C$10:$FN$165,3,FALSE),"")</f>
        <v/>
      </c>
      <c r="N260" s="1" t="str">
        <f>IFERROR(VLOOKUP(CONCATENATE(L$1,L260),'Formulario de Preguntas'!$C$10:$FN$165,4,FALSE),"")</f>
        <v/>
      </c>
      <c r="O260" s="25">
        <f>IF($B260='Formulario de Respuestas'!$D259,'Formulario de Respuestas'!$I259,"ES DIFERENTE")</f>
        <v>0</v>
      </c>
      <c r="P260" s="1" t="str">
        <f>IFERROR(VLOOKUP(CONCATENATE(O$1,O260),'Formulario de Preguntas'!$C$10:$FN$165,3,FALSE),"")</f>
        <v/>
      </c>
      <c r="Q260" s="1" t="str">
        <f>IFERROR(VLOOKUP(CONCATENATE(O$1,O260),'Formulario de Preguntas'!$C$10:$FN$165,4,FALSE),"")</f>
        <v/>
      </c>
      <c r="R260" s="25">
        <f>IF($B260='Formulario de Respuestas'!$D259,'Formulario de Respuestas'!$J259,"ES DIFERENTE")</f>
        <v>0</v>
      </c>
      <c r="S260" s="1" t="str">
        <f>IFERROR(VLOOKUP(CONCATENATE(R$1,R260),'Formulario de Preguntas'!$C$10:$FN$165,3,FALSE),"")</f>
        <v/>
      </c>
      <c r="T260" s="1" t="str">
        <f>IFERROR(VLOOKUP(CONCATENATE(R$1,R260),'Formulario de Preguntas'!$C$10:$FN$165,4,FALSE),"")</f>
        <v/>
      </c>
      <c r="U260" s="25">
        <f>IF($B260='Formulario de Respuestas'!$D259,'Formulario de Respuestas'!$K259,"ES DIFERENTE")</f>
        <v>0</v>
      </c>
      <c r="V260" s="1" t="str">
        <f>IFERROR(VLOOKUP(CONCATENATE(U$1,U260),'Formulario de Preguntas'!$C$10:$FN$165,3,FALSE),"")</f>
        <v/>
      </c>
      <c r="W260" s="1" t="str">
        <f>IFERROR(VLOOKUP(CONCATENATE(U$1,U260),'Formulario de Preguntas'!$C$10:$FN$165,4,FALSE),"")</f>
        <v/>
      </c>
      <c r="X260" s="25">
        <f>IF($B260='Formulario de Respuestas'!$D259,'Formulario de Respuestas'!$L259,"ES DIFERENTE")</f>
        <v>0</v>
      </c>
      <c r="Y260" s="1" t="str">
        <f>IFERROR(VLOOKUP(CONCATENATE(X$1,X260),'Formulario de Preguntas'!$C$10:$FN$165,3,FALSE),"")</f>
        <v/>
      </c>
      <c r="Z260" s="1" t="str">
        <f>IFERROR(VLOOKUP(CONCATENATE(X$1,X260),'Formulario de Preguntas'!$C$10:$FN$165,4,FALSE),"")</f>
        <v/>
      </c>
      <c r="AA260" s="25">
        <f>IF($B260='Formulario de Respuestas'!$D259,'Formulario de Respuestas'!$M259,"ES DIFERENTE")</f>
        <v>0</v>
      </c>
      <c r="AB260" s="1" t="str">
        <f>IFERROR(VLOOKUP(CONCATENATE(AA$1,AA260),'Formulario de Preguntas'!$C$10:$FN$165,3,FALSE),"")</f>
        <v/>
      </c>
      <c r="AC260" s="1" t="str">
        <f>IFERROR(VLOOKUP(CONCATENATE(AA$1,AA260),'Formulario de Preguntas'!$C$10:$FN$165,4,FALSE),"")</f>
        <v/>
      </c>
      <c r="AD260" s="25">
        <f>IF($B260='Formulario de Respuestas'!$D259,'Formulario de Respuestas'!$N259,"ES DIFERENTE")</f>
        <v>0</v>
      </c>
      <c r="AE260" s="1" t="str">
        <f>IFERROR(VLOOKUP(CONCATENATE(AD$1,AD260),'Formulario de Preguntas'!$C$10:$FN$165,3,FALSE),"")</f>
        <v/>
      </c>
      <c r="AF260" s="1" t="str">
        <f>IFERROR(VLOOKUP(CONCATENATE(AD$1,AD260),'Formulario de Preguntas'!$C$10:$FN$165,4,FALSE),"")</f>
        <v/>
      </c>
      <c r="AG260" s="25">
        <f>IF($B260='Formulario de Respuestas'!$D259,'Formulario de Respuestas'!$O259,"ES DIFERENTE")</f>
        <v>0</v>
      </c>
      <c r="AH260" s="1" t="str">
        <f>IFERROR(VLOOKUP(CONCATENATE(AG$1,AG260),'Formulario de Preguntas'!$C$10:$FN$165,3,FALSE),"")</f>
        <v/>
      </c>
      <c r="AI260" s="1" t="str">
        <f>IFERROR(VLOOKUP(CONCATENATE(AG$1,AG260),'Formulario de Preguntas'!$C$10:$FN$165,4,FALSE),"")</f>
        <v/>
      </c>
      <c r="AJ260" s="25">
        <f>IF($B260='Formulario de Respuestas'!$D259,'Formulario de Respuestas'!$P259,"ES DIFERENTE")</f>
        <v>0</v>
      </c>
      <c r="AK260" s="1" t="str">
        <f>IFERROR(VLOOKUP(CONCATENATE(AJ$1,AJ260),'Formulario de Preguntas'!$C$10:$FN$165,3,FALSE),"")</f>
        <v/>
      </c>
      <c r="AL260" s="1" t="str">
        <f>IFERROR(VLOOKUP(CONCATENATE(AJ$1,AJ260),'Formulario de Preguntas'!$C$10:$FN$165,4,FALSE),"")</f>
        <v/>
      </c>
      <c r="AM260" s="25">
        <f>IF($B260='Formulario de Respuestas'!$D259,'Formulario de Respuestas'!$Q259,"ES DIFERENTE")</f>
        <v>0</v>
      </c>
      <c r="AN260" s="1" t="str">
        <f>IFERROR(VLOOKUP(CONCATENATE(AM$1,AM260),'Formulario de Preguntas'!$C$10:$FN$165,3,FALSE),"")</f>
        <v/>
      </c>
      <c r="AO260" s="1" t="str">
        <f>IFERROR(VLOOKUP(CONCATENATE(AM$1,AM260),'Formulario de Preguntas'!$C$10:$FN$165,4,FALSE),"")</f>
        <v/>
      </c>
      <c r="AP260" s="25">
        <f>IF($B260='Formulario de Respuestas'!$D259,'Formulario de Respuestas'!$R259,"ES DIFERENTE")</f>
        <v>0</v>
      </c>
      <c r="AQ260" s="1" t="str">
        <f>IFERROR(VLOOKUP(CONCATENATE(AP$1,AP260),'Formulario de Preguntas'!$C$10:$FN$165,3,FALSE),"")</f>
        <v/>
      </c>
      <c r="AR260" s="1" t="str">
        <f>IFERROR(VLOOKUP(CONCATENATE(AP$1,AP260),'Formulario de Preguntas'!$C$10:$FN$165,4,FALSE),"")</f>
        <v/>
      </c>
      <c r="AS260" s="25">
        <f>IF($B260='Formulario de Respuestas'!$D259,'Formulario de Respuestas'!$S259,"ES DIFERENTE")</f>
        <v>0</v>
      </c>
      <c r="AT260" s="1" t="str">
        <f>IFERROR(VLOOKUP(CONCATENATE(AS$1,AS260),'Formulario de Preguntas'!$C$10:$FN$165,3,FALSE),"")</f>
        <v/>
      </c>
      <c r="AU260" s="1" t="str">
        <f>IFERROR(VLOOKUP(CONCATENATE(AS$1,AS260),'Formulario de Preguntas'!$C$10:$FN$165,4,FALSE),"")</f>
        <v/>
      </c>
      <c r="AV260" s="25">
        <f>IF($B260='Formulario de Respuestas'!$D259,'Formulario de Respuestas'!$T259,"ES DIFERENTE")</f>
        <v>0</v>
      </c>
      <c r="AW260" s="1" t="str">
        <f>IFERROR(VLOOKUP(CONCATENATE(AV$1,AV260),'Formulario de Preguntas'!$C$10:$FN$165,3,FALSE),"")</f>
        <v/>
      </c>
      <c r="AX260" s="1" t="str">
        <f>IFERROR(VLOOKUP(CONCATENATE(AV$1,AV260),'Formulario de Preguntas'!$C$10:$FN$165,4,FALSE),"")</f>
        <v/>
      </c>
      <c r="AY260" s="25">
        <f>IF($B260='Formulario de Respuestas'!$D259,'Formulario de Respuestas'!$U259,"ES DIFERENTE")</f>
        <v>0</v>
      </c>
      <c r="AZ260" s="1" t="str">
        <f>IFERROR(VLOOKUP(CONCATENATE(AY$1,AY260),'Formulario de Preguntas'!$C$10:$FN$165,3,FALSE),"")</f>
        <v/>
      </c>
      <c r="BA260" s="1" t="str">
        <f>IFERROR(VLOOKUP(CONCATENATE(AY$1,AY260),'Formulario de Preguntas'!$C$10:$FN$165,4,FALSE),"")</f>
        <v/>
      </c>
      <c r="BB260" s="25">
        <f>IF($B260='Formulario de Respuestas'!$D259,'Formulario de Respuestas'!$V259,"ES DIFERENTE")</f>
        <v>0</v>
      </c>
      <c r="BC260" s="1" t="str">
        <f>IFERROR(VLOOKUP(CONCATENATE(BB$1,BB260),'Formulario de Preguntas'!$C$10:$FN$165,3,FALSE),"")</f>
        <v/>
      </c>
      <c r="BD260" s="1" t="str">
        <f>IFERROR(VLOOKUP(CONCATENATE(BB$1,BB260),'Formulario de Preguntas'!$C$10:$FN$165,4,FALSE),"")</f>
        <v/>
      </c>
      <c r="BE260" s="25">
        <f>IF($B260='Formulario de Respuestas'!$D259,'Formulario de Respuestas'!$W259,"ES DIFERENTE")</f>
        <v>0</v>
      </c>
      <c r="BF260" s="1" t="str">
        <f>IFERROR(VLOOKUP(CONCATENATE(BE$1,BE260),'Formulario de Preguntas'!$C$10:$FN$165,3,FALSE),"")</f>
        <v/>
      </c>
      <c r="BG260" s="1" t="str">
        <f>IFERROR(VLOOKUP(CONCATENATE(BE$1,BE260),'Formulario de Preguntas'!$C$10:$FN$165,4,FALSE),"")</f>
        <v/>
      </c>
      <c r="BH260" s="25">
        <f>IF($B260='Formulario de Respuestas'!$D259,'Formulario de Respuestas'!$X259,"ES DIFERENTE")</f>
        <v>0</v>
      </c>
      <c r="BI260" s="1" t="str">
        <f>IFERROR(VLOOKUP(CONCATENATE(BH$1,BH260),'Formulario de Preguntas'!$C$10:$FN$165,3,FALSE),"")</f>
        <v/>
      </c>
      <c r="BJ260" s="1" t="str">
        <f>IFERROR(VLOOKUP(CONCATENATE(BH$1,BH260),'Formulario de Preguntas'!$C$10:$FN$165,4,FALSE),"")</f>
        <v/>
      </c>
      <c r="BK260" s="25">
        <f>IF($B260='Formulario de Respuestas'!$D259,'Formulario de Respuestas'!$Y259,"ES DIFERENTE")</f>
        <v>0</v>
      </c>
      <c r="BL260" s="1" t="str">
        <f>IFERROR(VLOOKUP(CONCATENATE(BK$1,BK260),'Formulario de Preguntas'!$C$10:$FN$165,3,FALSE),"")</f>
        <v/>
      </c>
      <c r="BM260" s="1" t="str">
        <f>IFERROR(VLOOKUP(CONCATENATE(BK$1,BK260),'Formulario de Preguntas'!$C$10:$FN$165,4,FALSE),"")</f>
        <v/>
      </c>
      <c r="BN260" s="25">
        <f>IF($B260='Formulario de Respuestas'!$D259,'Formulario de Respuestas'!$Z259,"ES DIFERENTE")</f>
        <v>0</v>
      </c>
      <c r="BO260" s="1" t="str">
        <f>IFERROR(VLOOKUP(CONCATENATE(BN$1,BN260),'Formulario de Preguntas'!$C$10:$FN$165,3,FALSE),"")</f>
        <v/>
      </c>
      <c r="BP260" s="1" t="str">
        <f>IFERROR(VLOOKUP(CONCATENATE(BN$1,BN260),'Formulario de Preguntas'!$C$10:$FN$165,4,FALSE),"")</f>
        <v/>
      </c>
      <c r="BR260" s="1">
        <f t="shared" si="13"/>
        <v>0</v>
      </c>
      <c r="BS260" s="1">
        <f t="shared" ref="BS260:BS301" si="14">5/20</f>
        <v>0.25</v>
      </c>
      <c r="BT260" s="1">
        <f t="shared" si="12"/>
        <v>0</v>
      </c>
      <c r="BU260" s="1">
        <f>COUNTIF('Formulario de Respuestas'!$E259:$Z259,"A")</f>
        <v>0</v>
      </c>
      <c r="BV260" s="1">
        <f>COUNTIF('Formulario de Respuestas'!$E259:$Z259,"B")</f>
        <v>0</v>
      </c>
      <c r="BW260" s="1">
        <f>COUNTIF('Formulario de Respuestas'!$E259:$Z259,"C")</f>
        <v>0</v>
      </c>
      <c r="BX260" s="1">
        <f>COUNTIF('Formulario de Respuestas'!$E259:$Z259,"D")</f>
        <v>0</v>
      </c>
      <c r="BY260" s="1">
        <f>COUNTIF('Formulario de Respuestas'!$E259:$Z259,"E (RESPUESTA ANULADA)")</f>
        <v>0</v>
      </c>
    </row>
    <row r="261" spans="1:77" x14ac:dyDescent="0.25">
      <c r="A261" s="1">
        <f>'Formulario de Respuestas'!C260</f>
        <v>0</v>
      </c>
      <c r="B261" s="1">
        <f>'Formulario de Respuestas'!D260</f>
        <v>0</v>
      </c>
      <c r="C261" s="25">
        <f>IF($B261='Formulario de Respuestas'!$D260,'Formulario de Respuestas'!$E260,"ES DIFERENTE")</f>
        <v>0</v>
      </c>
      <c r="D261" s="15" t="str">
        <f>IFERROR(VLOOKUP(CONCATENATE(C$1,C261),'Formulario de Preguntas'!$C$2:$FN$165,3,FALSE),"")</f>
        <v/>
      </c>
      <c r="E261" s="1" t="str">
        <f>IFERROR(VLOOKUP(CONCATENATE(C$1,C261),'Formulario de Preguntas'!$C$2:$FN$165,4,FALSE),"")</f>
        <v/>
      </c>
      <c r="F261" s="25">
        <f>IF($B261='Formulario de Respuestas'!$D260,'Formulario de Respuestas'!$F260,"ES DIFERENTE")</f>
        <v>0</v>
      </c>
      <c r="G261" s="1" t="str">
        <f>IFERROR(VLOOKUP(CONCATENATE(F$1,F261),'Formulario de Preguntas'!$C$2:$FN$165,3,FALSE),"")</f>
        <v/>
      </c>
      <c r="H261" s="1" t="str">
        <f>IFERROR(VLOOKUP(CONCATENATE(F$1,F261),'Formulario de Preguntas'!$C$2:$FN$165,4,FALSE),"")</f>
        <v/>
      </c>
      <c r="I261" s="25">
        <f>IF($B261='Formulario de Respuestas'!$D260,'Formulario de Respuestas'!$G260,"ES DIFERENTE")</f>
        <v>0</v>
      </c>
      <c r="J261" s="1" t="str">
        <f>IFERROR(VLOOKUP(CONCATENATE(I$1,I261),'Formulario de Preguntas'!$C$10:$FN$165,3,FALSE),"")</f>
        <v/>
      </c>
      <c r="K261" s="1" t="str">
        <f>IFERROR(VLOOKUP(CONCATENATE(I$1,I261),'Formulario de Preguntas'!$C$10:$FN$165,4,FALSE),"")</f>
        <v/>
      </c>
      <c r="L261" s="25">
        <f>IF($B261='Formulario de Respuestas'!$D260,'Formulario de Respuestas'!$H260,"ES DIFERENTE")</f>
        <v>0</v>
      </c>
      <c r="M261" s="1" t="str">
        <f>IFERROR(VLOOKUP(CONCATENATE(L$1,L261),'Formulario de Preguntas'!$C$10:$FN$165,3,FALSE),"")</f>
        <v/>
      </c>
      <c r="N261" s="1" t="str">
        <f>IFERROR(VLOOKUP(CONCATENATE(L$1,L261),'Formulario de Preguntas'!$C$10:$FN$165,4,FALSE),"")</f>
        <v/>
      </c>
      <c r="O261" s="25">
        <f>IF($B261='Formulario de Respuestas'!$D260,'Formulario de Respuestas'!$I260,"ES DIFERENTE")</f>
        <v>0</v>
      </c>
      <c r="P261" s="1" t="str">
        <f>IFERROR(VLOOKUP(CONCATENATE(O$1,O261),'Formulario de Preguntas'!$C$10:$FN$165,3,FALSE),"")</f>
        <v/>
      </c>
      <c r="Q261" s="1" t="str">
        <f>IFERROR(VLOOKUP(CONCATENATE(O$1,O261),'Formulario de Preguntas'!$C$10:$FN$165,4,FALSE),"")</f>
        <v/>
      </c>
      <c r="R261" s="25">
        <f>IF($B261='Formulario de Respuestas'!$D260,'Formulario de Respuestas'!$J260,"ES DIFERENTE")</f>
        <v>0</v>
      </c>
      <c r="S261" s="1" t="str">
        <f>IFERROR(VLOOKUP(CONCATENATE(R$1,R261),'Formulario de Preguntas'!$C$10:$FN$165,3,FALSE),"")</f>
        <v/>
      </c>
      <c r="T261" s="1" t="str">
        <f>IFERROR(VLOOKUP(CONCATENATE(R$1,R261),'Formulario de Preguntas'!$C$10:$FN$165,4,FALSE),"")</f>
        <v/>
      </c>
      <c r="U261" s="25">
        <f>IF($B261='Formulario de Respuestas'!$D260,'Formulario de Respuestas'!$K260,"ES DIFERENTE")</f>
        <v>0</v>
      </c>
      <c r="V261" s="1" t="str">
        <f>IFERROR(VLOOKUP(CONCATENATE(U$1,U261),'Formulario de Preguntas'!$C$10:$FN$165,3,FALSE),"")</f>
        <v/>
      </c>
      <c r="W261" s="1" t="str">
        <f>IFERROR(VLOOKUP(CONCATENATE(U$1,U261),'Formulario de Preguntas'!$C$10:$FN$165,4,FALSE),"")</f>
        <v/>
      </c>
      <c r="X261" s="25">
        <f>IF($B261='Formulario de Respuestas'!$D260,'Formulario de Respuestas'!$L260,"ES DIFERENTE")</f>
        <v>0</v>
      </c>
      <c r="Y261" s="1" t="str">
        <f>IFERROR(VLOOKUP(CONCATENATE(X$1,X261),'Formulario de Preguntas'!$C$10:$FN$165,3,FALSE),"")</f>
        <v/>
      </c>
      <c r="Z261" s="1" t="str">
        <f>IFERROR(VLOOKUP(CONCATENATE(X$1,X261),'Formulario de Preguntas'!$C$10:$FN$165,4,FALSE),"")</f>
        <v/>
      </c>
      <c r="AA261" s="25">
        <f>IF($B261='Formulario de Respuestas'!$D260,'Formulario de Respuestas'!$M260,"ES DIFERENTE")</f>
        <v>0</v>
      </c>
      <c r="AB261" s="1" t="str">
        <f>IFERROR(VLOOKUP(CONCATENATE(AA$1,AA261),'Formulario de Preguntas'!$C$10:$FN$165,3,FALSE),"")</f>
        <v/>
      </c>
      <c r="AC261" s="1" t="str">
        <f>IFERROR(VLOOKUP(CONCATENATE(AA$1,AA261),'Formulario de Preguntas'!$C$10:$FN$165,4,FALSE),"")</f>
        <v/>
      </c>
      <c r="AD261" s="25">
        <f>IF($B261='Formulario de Respuestas'!$D260,'Formulario de Respuestas'!$N260,"ES DIFERENTE")</f>
        <v>0</v>
      </c>
      <c r="AE261" s="1" t="str">
        <f>IFERROR(VLOOKUP(CONCATENATE(AD$1,AD261),'Formulario de Preguntas'!$C$10:$FN$165,3,FALSE),"")</f>
        <v/>
      </c>
      <c r="AF261" s="1" t="str">
        <f>IFERROR(VLOOKUP(CONCATENATE(AD$1,AD261),'Formulario de Preguntas'!$C$10:$FN$165,4,FALSE),"")</f>
        <v/>
      </c>
      <c r="AG261" s="25">
        <f>IF($B261='Formulario de Respuestas'!$D260,'Formulario de Respuestas'!$O260,"ES DIFERENTE")</f>
        <v>0</v>
      </c>
      <c r="AH261" s="1" t="str">
        <f>IFERROR(VLOOKUP(CONCATENATE(AG$1,AG261),'Formulario de Preguntas'!$C$10:$FN$165,3,FALSE),"")</f>
        <v/>
      </c>
      <c r="AI261" s="1" t="str">
        <f>IFERROR(VLOOKUP(CONCATENATE(AG$1,AG261),'Formulario de Preguntas'!$C$10:$FN$165,4,FALSE),"")</f>
        <v/>
      </c>
      <c r="AJ261" s="25">
        <f>IF($B261='Formulario de Respuestas'!$D260,'Formulario de Respuestas'!$P260,"ES DIFERENTE")</f>
        <v>0</v>
      </c>
      <c r="AK261" s="1" t="str">
        <f>IFERROR(VLOOKUP(CONCATENATE(AJ$1,AJ261),'Formulario de Preguntas'!$C$10:$FN$165,3,FALSE),"")</f>
        <v/>
      </c>
      <c r="AL261" s="1" t="str">
        <f>IFERROR(VLOOKUP(CONCATENATE(AJ$1,AJ261),'Formulario de Preguntas'!$C$10:$FN$165,4,FALSE),"")</f>
        <v/>
      </c>
      <c r="AM261" s="25">
        <f>IF($B261='Formulario de Respuestas'!$D260,'Formulario de Respuestas'!$Q260,"ES DIFERENTE")</f>
        <v>0</v>
      </c>
      <c r="AN261" s="1" t="str">
        <f>IFERROR(VLOOKUP(CONCATENATE(AM$1,AM261),'Formulario de Preguntas'!$C$10:$FN$165,3,FALSE),"")</f>
        <v/>
      </c>
      <c r="AO261" s="1" t="str">
        <f>IFERROR(VLOOKUP(CONCATENATE(AM$1,AM261),'Formulario de Preguntas'!$C$10:$FN$165,4,FALSE),"")</f>
        <v/>
      </c>
      <c r="AP261" s="25">
        <f>IF($B261='Formulario de Respuestas'!$D260,'Formulario de Respuestas'!$R260,"ES DIFERENTE")</f>
        <v>0</v>
      </c>
      <c r="AQ261" s="1" t="str">
        <f>IFERROR(VLOOKUP(CONCATENATE(AP$1,AP261),'Formulario de Preguntas'!$C$10:$FN$165,3,FALSE),"")</f>
        <v/>
      </c>
      <c r="AR261" s="1" t="str">
        <f>IFERROR(VLOOKUP(CONCATENATE(AP$1,AP261),'Formulario de Preguntas'!$C$10:$FN$165,4,FALSE),"")</f>
        <v/>
      </c>
      <c r="AS261" s="25">
        <f>IF($B261='Formulario de Respuestas'!$D260,'Formulario de Respuestas'!$S260,"ES DIFERENTE")</f>
        <v>0</v>
      </c>
      <c r="AT261" s="1" t="str">
        <f>IFERROR(VLOOKUP(CONCATENATE(AS$1,AS261),'Formulario de Preguntas'!$C$10:$FN$165,3,FALSE),"")</f>
        <v/>
      </c>
      <c r="AU261" s="1" t="str">
        <f>IFERROR(VLOOKUP(CONCATENATE(AS$1,AS261),'Formulario de Preguntas'!$C$10:$FN$165,4,FALSE),"")</f>
        <v/>
      </c>
      <c r="AV261" s="25">
        <f>IF($B261='Formulario de Respuestas'!$D260,'Formulario de Respuestas'!$T260,"ES DIFERENTE")</f>
        <v>0</v>
      </c>
      <c r="AW261" s="1" t="str">
        <f>IFERROR(VLOOKUP(CONCATENATE(AV$1,AV261),'Formulario de Preguntas'!$C$10:$FN$165,3,FALSE),"")</f>
        <v/>
      </c>
      <c r="AX261" s="1" t="str">
        <f>IFERROR(VLOOKUP(CONCATENATE(AV$1,AV261),'Formulario de Preguntas'!$C$10:$FN$165,4,FALSE),"")</f>
        <v/>
      </c>
      <c r="AY261" s="25">
        <f>IF($B261='Formulario de Respuestas'!$D260,'Formulario de Respuestas'!$U260,"ES DIFERENTE")</f>
        <v>0</v>
      </c>
      <c r="AZ261" s="1" t="str">
        <f>IFERROR(VLOOKUP(CONCATENATE(AY$1,AY261),'Formulario de Preguntas'!$C$10:$FN$165,3,FALSE),"")</f>
        <v/>
      </c>
      <c r="BA261" s="1" t="str">
        <f>IFERROR(VLOOKUP(CONCATENATE(AY$1,AY261),'Formulario de Preguntas'!$C$10:$FN$165,4,FALSE),"")</f>
        <v/>
      </c>
      <c r="BB261" s="25">
        <f>IF($B261='Formulario de Respuestas'!$D260,'Formulario de Respuestas'!$V260,"ES DIFERENTE")</f>
        <v>0</v>
      </c>
      <c r="BC261" s="1" t="str">
        <f>IFERROR(VLOOKUP(CONCATENATE(BB$1,BB261),'Formulario de Preguntas'!$C$10:$FN$165,3,FALSE),"")</f>
        <v/>
      </c>
      <c r="BD261" s="1" t="str">
        <f>IFERROR(VLOOKUP(CONCATENATE(BB$1,BB261),'Formulario de Preguntas'!$C$10:$FN$165,4,FALSE),"")</f>
        <v/>
      </c>
      <c r="BE261" s="25">
        <f>IF($B261='Formulario de Respuestas'!$D260,'Formulario de Respuestas'!$W260,"ES DIFERENTE")</f>
        <v>0</v>
      </c>
      <c r="BF261" s="1" t="str">
        <f>IFERROR(VLOOKUP(CONCATENATE(BE$1,BE261),'Formulario de Preguntas'!$C$10:$FN$165,3,FALSE),"")</f>
        <v/>
      </c>
      <c r="BG261" s="1" t="str">
        <f>IFERROR(VLOOKUP(CONCATENATE(BE$1,BE261),'Formulario de Preguntas'!$C$10:$FN$165,4,FALSE),"")</f>
        <v/>
      </c>
      <c r="BH261" s="25">
        <f>IF($B261='Formulario de Respuestas'!$D260,'Formulario de Respuestas'!$X260,"ES DIFERENTE")</f>
        <v>0</v>
      </c>
      <c r="BI261" s="1" t="str">
        <f>IFERROR(VLOOKUP(CONCATENATE(BH$1,BH261),'Formulario de Preguntas'!$C$10:$FN$165,3,FALSE),"")</f>
        <v/>
      </c>
      <c r="BJ261" s="1" t="str">
        <f>IFERROR(VLOOKUP(CONCATENATE(BH$1,BH261),'Formulario de Preguntas'!$C$10:$FN$165,4,FALSE),"")</f>
        <v/>
      </c>
      <c r="BK261" s="25">
        <f>IF($B261='Formulario de Respuestas'!$D260,'Formulario de Respuestas'!$Y260,"ES DIFERENTE")</f>
        <v>0</v>
      </c>
      <c r="BL261" s="1" t="str">
        <f>IFERROR(VLOOKUP(CONCATENATE(BK$1,BK261),'Formulario de Preguntas'!$C$10:$FN$165,3,FALSE),"")</f>
        <v/>
      </c>
      <c r="BM261" s="1" t="str">
        <f>IFERROR(VLOOKUP(CONCATENATE(BK$1,BK261),'Formulario de Preguntas'!$C$10:$FN$165,4,FALSE),"")</f>
        <v/>
      </c>
      <c r="BN261" s="25">
        <f>IF($B261='Formulario de Respuestas'!$D260,'Formulario de Respuestas'!$Z260,"ES DIFERENTE")</f>
        <v>0</v>
      </c>
      <c r="BO261" s="1" t="str">
        <f>IFERROR(VLOOKUP(CONCATENATE(BN$1,BN261),'Formulario de Preguntas'!$C$10:$FN$165,3,FALSE),"")</f>
        <v/>
      </c>
      <c r="BP261" s="1" t="str">
        <f>IFERROR(VLOOKUP(CONCATENATE(BN$1,BN261),'Formulario de Preguntas'!$C$10:$FN$165,4,FALSE),"")</f>
        <v/>
      </c>
      <c r="BR261" s="1">
        <f t="shared" si="13"/>
        <v>0</v>
      </c>
      <c r="BS261" s="1">
        <f t="shared" si="14"/>
        <v>0.25</v>
      </c>
      <c r="BT261" s="1">
        <f t="shared" si="12"/>
        <v>0</v>
      </c>
      <c r="BU261" s="1">
        <f>COUNTIF('Formulario de Respuestas'!$E260:$Z260,"A")</f>
        <v>0</v>
      </c>
      <c r="BV261" s="1">
        <f>COUNTIF('Formulario de Respuestas'!$E260:$Z260,"B")</f>
        <v>0</v>
      </c>
      <c r="BW261" s="1">
        <f>COUNTIF('Formulario de Respuestas'!$E260:$Z260,"C")</f>
        <v>0</v>
      </c>
      <c r="BX261" s="1">
        <f>COUNTIF('Formulario de Respuestas'!$E260:$Z260,"D")</f>
        <v>0</v>
      </c>
      <c r="BY261" s="1">
        <f>COUNTIF('Formulario de Respuestas'!$E260:$Z260,"E (RESPUESTA ANULADA)")</f>
        <v>0</v>
      </c>
    </row>
    <row r="262" spans="1:77" x14ac:dyDescent="0.25">
      <c r="A262" s="1">
        <f>'Formulario de Respuestas'!C261</f>
        <v>0</v>
      </c>
      <c r="B262" s="1">
        <f>'Formulario de Respuestas'!D261</f>
        <v>0</v>
      </c>
      <c r="C262" s="25">
        <f>IF($B262='Formulario de Respuestas'!$D261,'Formulario de Respuestas'!$E261,"ES DIFERENTE")</f>
        <v>0</v>
      </c>
      <c r="D262" s="15" t="str">
        <f>IFERROR(VLOOKUP(CONCATENATE(C$1,C262),'Formulario de Preguntas'!$C$2:$FN$165,3,FALSE),"")</f>
        <v/>
      </c>
      <c r="E262" s="1" t="str">
        <f>IFERROR(VLOOKUP(CONCATENATE(C$1,C262),'Formulario de Preguntas'!$C$2:$FN$165,4,FALSE),"")</f>
        <v/>
      </c>
      <c r="F262" s="25">
        <f>IF($B262='Formulario de Respuestas'!$D261,'Formulario de Respuestas'!$F261,"ES DIFERENTE")</f>
        <v>0</v>
      </c>
      <c r="G262" s="1" t="str">
        <f>IFERROR(VLOOKUP(CONCATENATE(F$1,F262),'Formulario de Preguntas'!$C$2:$FN$165,3,FALSE),"")</f>
        <v/>
      </c>
      <c r="H262" s="1" t="str">
        <f>IFERROR(VLOOKUP(CONCATENATE(F$1,F262),'Formulario de Preguntas'!$C$2:$FN$165,4,FALSE),"")</f>
        <v/>
      </c>
      <c r="I262" s="25">
        <f>IF($B262='Formulario de Respuestas'!$D261,'Formulario de Respuestas'!$G261,"ES DIFERENTE")</f>
        <v>0</v>
      </c>
      <c r="J262" s="1" t="str">
        <f>IFERROR(VLOOKUP(CONCATENATE(I$1,I262),'Formulario de Preguntas'!$C$10:$FN$165,3,FALSE),"")</f>
        <v/>
      </c>
      <c r="K262" s="1" t="str">
        <f>IFERROR(VLOOKUP(CONCATENATE(I$1,I262),'Formulario de Preguntas'!$C$10:$FN$165,4,FALSE),"")</f>
        <v/>
      </c>
      <c r="L262" s="25">
        <f>IF($B262='Formulario de Respuestas'!$D261,'Formulario de Respuestas'!$H261,"ES DIFERENTE")</f>
        <v>0</v>
      </c>
      <c r="M262" s="1" t="str">
        <f>IFERROR(VLOOKUP(CONCATENATE(L$1,L262),'Formulario de Preguntas'!$C$10:$FN$165,3,FALSE),"")</f>
        <v/>
      </c>
      <c r="N262" s="1" t="str">
        <f>IFERROR(VLOOKUP(CONCATENATE(L$1,L262),'Formulario de Preguntas'!$C$10:$FN$165,4,FALSE),"")</f>
        <v/>
      </c>
      <c r="O262" s="25">
        <f>IF($B262='Formulario de Respuestas'!$D261,'Formulario de Respuestas'!$I261,"ES DIFERENTE")</f>
        <v>0</v>
      </c>
      <c r="P262" s="1" t="str">
        <f>IFERROR(VLOOKUP(CONCATENATE(O$1,O262),'Formulario de Preguntas'!$C$10:$FN$165,3,FALSE),"")</f>
        <v/>
      </c>
      <c r="Q262" s="1" t="str">
        <f>IFERROR(VLOOKUP(CONCATENATE(O$1,O262),'Formulario de Preguntas'!$C$10:$FN$165,4,FALSE),"")</f>
        <v/>
      </c>
      <c r="R262" s="25">
        <f>IF($B262='Formulario de Respuestas'!$D261,'Formulario de Respuestas'!$J261,"ES DIFERENTE")</f>
        <v>0</v>
      </c>
      <c r="S262" s="1" t="str">
        <f>IFERROR(VLOOKUP(CONCATENATE(R$1,R262),'Formulario de Preguntas'!$C$10:$FN$165,3,FALSE),"")</f>
        <v/>
      </c>
      <c r="T262" s="1" t="str">
        <f>IFERROR(VLOOKUP(CONCATENATE(R$1,R262),'Formulario de Preguntas'!$C$10:$FN$165,4,FALSE),"")</f>
        <v/>
      </c>
      <c r="U262" s="25">
        <f>IF($B262='Formulario de Respuestas'!$D261,'Formulario de Respuestas'!$K261,"ES DIFERENTE")</f>
        <v>0</v>
      </c>
      <c r="V262" s="1" t="str">
        <f>IFERROR(VLOOKUP(CONCATENATE(U$1,U262),'Formulario de Preguntas'!$C$10:$FN$165,3,FALSE),"")</f>
        <v/>
      </c>
      <c r="W262" s="1" t="str">
        <f>IFERROR(VLOOKUP(CONCATENATE(U$1,U262),'Formulario de Preguntas'!$C$10:$FN$165,4,FALSE),"")</f>
        <v/>
      </c>
      <c r="X262" s="25">
        <f>IF($B262='Formulario de Respuestas'!$D261,'Formulario de Respuestas'!$L261,"ES DIFERENTE")</f>
        <v>0</v>
      </c>
      <c r="Y262" s="1" t="str">
        <f>IFERROR(VLOOKUP(CONCATENATE(X$1,X262),'Formulario de Preguntas'!$C$10:$FN$165,3,FALSE),"")</f>
        <v/>
      </c>
      <c r="Z262" s="1" t="str">
        <f>IFERROR(VLOOKUP(CONCATENATE(X$1,X262),'Formulario de Preguntas'!$C$10:$FN$165,4,FALSE),"")</f>
        <v/>
      </c>
      <c r="AA262" s="25">
        <f>IF($B262='Formulario de Respuestas'!$D261,'Formulario de Respuestas'!$M261,"ES DIFERENTE")</f>
        <v>0</v>
      </c>
      <c r="AB262" s="1" t="str">
        <f>IFERROR(VLOOKUP(CONCATENATE(AA$1,AA262),'Formulario de Preguntas'!$C$10:$FN$165,3,FALSE),"")</f>
        <v/>
      </c>
      <c r="AC262" s="1" t="str">
        <f>IFERROR(VLOOKUP(CONCATENATE(AA$1,AA262),'Formulario de Preguntas'!$C$10:$FN$165,4,FALSE),"")</f>
        <v/>
      </c>
      <c r="AD262" s="25">
        <f>IF($B262='Formulario de Respuestas'!$D261,'Formulario de Respuestas'!$N261,"ES DIFERENTE")</f>
        <v>0</v>
      </c>
      <c r="AE262" s="1" t="str">
        <f>IFERROR(VLOOKUP(CONCATENATE(AD$1,AD262),'Formulario de Preguntas'!$C$10:$FN$165,3,FALSE),"")</f>
        <v/>
      </c>
      <c r="AF262" s="1" t="str">
        <f>IFERROR(VLOOKUP(CONCATENATE(AD$1,AD262),'Formulario de Preguntas'!$C$10:$FN$165,4,FALSE),"")</f>
        <v/>
      </c>
      <c r="AG262" s="25">
        <f>IF($B262='Formulario de Respuestas'!$D261,'Formulario de Respuestas'!$O261,"ES DIFERENTE")</f>
        <v>0</v>
      </c>
      <c r="AH262" s="1" t="str">
        <f>IFERROR(VLOOKUP(CONCATENATE(AG$1,AG262),'Formulario de Preguntas'!$C$10:$FN$165,3,FALSE),"")</f>
        <v/>
      </c>
      <c r="AI262" s="1" t="str">
        <f>IFERROR(VLOOKUP(CONCATENATE(AG$1,AG262),'Formulario de Preguntas'!$C$10:$FN$165,4,FALSE),"")</f>
        <v/>
      </c>
      <c r="AJ262" s="25">
        <f>IF($B262='Formulario de Respuestas'!$D261,'Formulario de Respuestas'!$P261,"ES DIFERENTE")</f>
        <v>0</v>
      </c>
      <c r="AK262" s="1" t="str">
        <f>IFERROR(VLOOKUP(CONCATENATE(AJ$1,AJ262),'Formulario de Preguntas'!$C$10:$FN$165,3,FALSE),"")</f>
        <v/>
      </c>
      <c r="AL262" s="1" t="str">
        <f>IFERROR(VLOOKUP(CONCATENATE(AJ$1,AJ262),'Formulario de Preguntas'!$C$10:$FN$165,4,FALSE),"")</f>
        <v/>
      </c>
      <c r="AM262" s="25">
        <f>IF($B262='Formulario de Respuestas'!$D261,'Formulario de Respuestas'!$Q261,"ES DIFERENTE")</f>
        <v>0</v>
      </c>
      <c r="AN262" s="1" t="str">
        <f>IFERROR(VLOOKUP(CONCATENATE(AM$1,AM262),'Formulario de Preguntas'!$C$10:$FN$165,3,FALSE),"")</f>
        <v/>
      </c>
      <c r="AO262" s="1" t="str">
        <f>IFERROR(VLOOKUP(CONCATENATE(AM$1,AM262),'Formulario de Preguntas'!$C$10:$FN$165,4,FALSE),"")</f>
        <v/>
      </c>
      <c r="AP262" s="25">
        <f>IF($B262='Formulario de Respuestas'!$D261,'Formulario de Respuestas'!$R261,"ES DIFERENTE")</f>
        <v>0</v>
      </c>
      <c r="AQ262" s="1" t="str">
        <f>IFERROR(VLOOKUP(CONCATENATE(AP$1,AP262),'Formulario de Preguntas'!$C$10:$FN$165,3,FALSE),"")</f>
        <v/>
      </c>
      <c r="AR262" s="1" t="str">
        <f>IFERROR(VLOOKUP(CONCATENATE(AP$1,AP262),'Formulario de Preguntas'!$C$10:$FN$165,4,FALSE),"")</f>
        <v/>
      </c>
      <c r="AS262" s="25">
        <f>IF($B262='Formulario de Respuestas'!$D261,'Formulario de Respuestas'!$S261,"ES DIFERENTE")</f>
        <v>0</v>
      </c>
      <c r="AT262" s="1" t="str">
        <f>IFERROR(VLOOKUP(CONCATENATE(AS$1,AS262),'Formulario de Preguntas'!$C$10:$FN$165,3,FALSE),"")</f>
        <v/>
      </c>
      <c r="AU262" s="1" t="str">
        <f>IFERROR(VLOOKUP(CONCATENATE(AS$1,AS262),'Formulario de Preguntas'!$C$10:$FN$165,4,FALSE),"")</f>
        <v/>
      </c>
      <c r="AV262" s="25">
        <f>IF($B262='Formulario de Respuestas'!$D261,'Formulario de Respuestas'!$T261,"ES DIFERENTE")</f>
        <v>0</v>
      </c>
      <c r="AW262" s="1" t="str">
        <f>IFERROR(VLOOKUP(CONCATENATE(AV$1,AV262),'Formulario de Preguntas'!$C$10:$FN$165,3,FALSE),"")</f>
        <v/>
      </c>
      <c r="AX262" s="1" t="str">
        <f>IFERROR(VLOOKUP(CONCATENATE(AV$1,AV262),'Formulario de Preguntas'!$C$10:$FN$165,4,FALSE),"")</f>
        <v/>
      </c>
      <c r="AY262" s="25">
        <f>IF($B262='Formulario de Respuestas'!$D261,'Formulario de Respuestas'!$U261,"ES DIFERENTE")</f>
        <v>0</v>
      </c>
      <c r="AZ262" s="1" t="str">
        <f>IFERROR(VLOOKUP(CONCATENATE(AY$1,AY262),'Formulario de Preguntas'!$C$10:$FN$165,3,FALSE),"")</f>
        <v/>
      </c>
      <c r="BA262" s="1" t="str">
        <f>IFERROR(VLOOKUP(CONCATENATE(AY$1,AY262),'Formulario de Preguntas'!$C$10:$FN$165,4,FALSE),"")</f>
        <v/>
      </c>
      <c r="BB262" s="25">
        <f>IF($B262='Formulario de Respuestas'!$D261,'Formulario de Respuestas'!$V261,"ES DIFERENTE")</f>
        <v>0</v>
      </c>
      <c r="BC262" s="1" t="str">
        <f>IFERROR(VLOOKUP(CONCATENATE(BB$1,BB262),'Formulario de Preguntas'!$C$10:$FN$165,3,FALSE),"")</f>
        <v/>
      </c>
      <c r="BD262" s="1" t="str">
        <f>IFERROR(VLOOKUP(CONCATENATE(BB$1,BB262),'Formulario de Preguntas'!$C$10:$FN$165,4,FALSE),"")</f>
        <v/>
      </c>
      <c r="BE262" s="25">
        <f>IF($B262='Formulario de Respuestas'!$D261,'Formulario de Respuestas'!$W261,"ES DIFERENTE")</f>
        <v>0</v>
      </c>
      <c r="BF262" s="1" t="str">
        <f>IFERROR(VLOOKUP(CONCATENATE(BE$1,BE262),'Formulario de Preguntas'!$C$10:$FN$165,3,FALSE),"")</f>
        <v/>
      </c>
      <c r="BG262" s="1" t="str">
        <f>IFERROR(VLOOKUP(CONCATENATE(BE$1,BE262),'Formulario de Preguntas'!$C$10:$FN$165,4,FALSE),"")</f>
        <v/>
      </c>
      <c r="BH262" s="25">
        <f>IF($B262='Formulario de Respuestas'!$D261,'Formulario de Respuestas'!$X261,"ES DIFERENTE")</f>
        <v>0</v>
      </c>
      <c r="BI262" s="1" t="str">
        <f>IFERROR(VLOOKUP(CONCATENATE(BH$1,BH262),'Formulario de Preguntas'!$C$10:$FN$165,3,FALSE),"")</f>
        <v/>
      </c>
      <c r="BJ262" s="1" t="str">
        <f>IFERROR(VLOOKUP(CONCATENATE(BH$1,BH262),'Formulario de Preguntas'!$C$10:$FN$165,4,FALSE),"")</f>
        <v/>
      </c>
      <c r="BK262" s="25">
        <f>IF($B262='Formulario de Respuestas'!$D261,'Formulario de Respuestas'!$Y261,"ES DIFERENTE")</f>
        <v>0</v>
      </c>
      <c r="BL262" s="1" t="str">
        <f>IFERROR(VLOOKUP(CONCATENATE(BK$1,BK262),'Formulario de Preguntas'!$C$10:$FN$165,3,FALSE),"")</f>
        <v/>
      </c>
      <c r="BM262" s="1" t="str">
        <f>IFERROR(VLOOKUP(CONCATENATE(BK$1,BK262),'Formulario de Preguntas'!$C$10:$FN$165,4,FALSE),"")</f>
        <v/>
      </c>
      <c r="BN262" s="25">
        <f>IF($B262='Formulario de Respuestas'!$D261,'Formulario de Respuestas'!$Z261,"ES DIFERENTE")</f>
        <v>0</v>
      </c>
      <c r="BO262" s="1" t="str">
        <f>IFERROR(VLOOKUP(CONCATENATE(BN$1,BN262),'Formulario de Preguntas'!$C$10:$FN$165,3,FALSE),"")</f>
        <v/>
      </c>
      <c r="BP262" s="1" t="str">
        <f>IFERROR(VLOOKUP(CONCATENATE(BN$1,BN262),'Formulario de Preguntas'!$C$10:$FN$165,4,FALSE),"")</f>
        <v/>
      </c>
      <c r="BR262" s="1">
        <f t="shared" si="13"/>
        <v>0</v>
      </c>
      <c r="BS262" s="1">
        <f t="shared" si="14"/>
        <v>0.25</v>
      </c>
      <c r="BT262" s="1">
        <f t="shared" si="12"/>
        <v>0</v>
      </c>
      <c r="BU262" s="1">
        <f>COUNTIF('Formulario de Respuestas'!$E261:$Z261,"A")</f>
        <v>0</v>
      </c>
      <c r="BV262" s="1">
        <f>COUNTIF('Formulario de Respuestas'!$E261:$Z261,"B")</f>
        <v>0</v>
      </c>
      <c r="BW262" s="1">
        <f>COUNTIF('Formulario de Respuestas'!$E261:$Z261,"C")</f>
        <v>0</v>
      </c>
      <c r="BX262" s="1">
        <f>COUNTIF('Formulario de Respuestas'!$E261:$Z261,"D")</f>
        <v>0</v>
      </c>
      <c r="BY262" s="1">
        <f>COUNTIF('Formulario de Respuestas'!$E261:$Z261,"E (RESPUESTA ANULADA)")</f>
        <v>0</v>
      </c>
    </row>
    <row r="263" spans="1:77" x14ac:dyDescent="0.25">
      <c r="A263" s="1">
        <f>'Formulario de Respuestas'!C262</f>
        <v>0</v>
      </c>
      <c r="B263" s="1">
        <f>'Formulario de Respuestas'!D262</f>
        <v>0</v>
      </c>
      <c r="C263" s="25">
        <f>IF($B263='Formulario de Respuestas'!$D262,'Formulario de Respuestas'!$E262,"ES DIFERENTE")</f>
        <v>0</v>
      </c>
      <c r="D263" s="15" t="str">
        <f>IFERROR(VLOOKUP(CONCATENATE(C$1,C263),'Formulario de Preguntas'!$C$2:$FN$165,3,FALSE),"")</f>
        <v/>
      </c>
      <c r="E263" s="1" t="str">
        <f>IFERROR(VLOOKUP(CONCATENATE(C$1,C263),'Formulario de Preguntas'!$C$2:$FN$165,4,FALSE),"")</f>
        <v/>
      </c>
      <c r="F263" s="25">
        <f>IF($B263='Formulario de Respuestas'!$D262,'Formulario de Respuestas'!$F262,"ES DIFERENTE")</f>
        <v>0</v>
      </c>
      <c r="G263" s="1" t="str">
        <f>IFERROR(VLOOKUP(CONCATENATE(F$1,F263),'Formulario de Preguntas'!$C$2:$FN$165,3,FALSE),"")</f>
        <v/>
      </c>
      <c r="H263" s="1" t="str">
        <f>IFERROR(VLOOKUP(CONCATENATE(F$1,F263),'Formulario de Preguntas'!$C$2:$FN$165,4,FALSE),"")</f>
        <v/>
      </c>
      <c r="I263" s="25">
        <f>IF($B263='Formulario de Respuestas'!$D262,'Formulario de Respuestas'!$G262,"ES DIFERENTE")</f>
        <v>0</v>
      </c>
      <c r="J263" s="1" t="str">
        <f>IFERROR(VLOOKUP(CONCATENATE(I$1,I263),'Formulario de Preguntas'!$C$10:$FN$165,3,FALSE),"")</f>
        <v/>
      </c>
      <c r="K263" s="1" t="str">
        <f>IFERROR(VLOOKUP(CONCATENATE(I$1,I263),'Formulario de Preguntas'!$C$10:$FN$165,4,FALSE),"")</f>
        <v/>
      </c>
      <c r="L263" s="25">
        <f>IF($B263='Formulario de Respuestas'!$D262,'Formulario de Respuestas'!$H262,"ES DIFERENTE")</f>
        <v>0</v>
      </c>
      <c r="M263" s="1" t="str">
        <f>IFERROR(VLOOKUP(CONCATENATE(L$1,L263),'Formulario de Preguntas'!$C$10:$FN$165,3,FALSE),"")</f>
        <v/>
      </c>
      <c r="N263" s="1" t="str">
        <f>IFERROR(VLOOKUP(CONCATENATE(L$1,L263),'Formulario de Preguntas'!$C$10:$FN$165,4,FALSE),"")</f>
        <v/>
      </c>
      <c r="O263" s="25">
        <f>IF($B263='Formulario de Respuestas'!$D262,'Formulario de Respuestas'!$I262,"ES DIFERENTE")</f>
        <v>0</v>
      </c>
      <c r="P263" s="1" t="str">
        <f>IFERROR(VLOOKUP(CONCATENATE(O$1,O263),'Formulario de Preguntas'!$C$10:$FN$165,3,FALSE),"")</f>
        <v/>
      </c>
      <c r="Q263" s="1" t="str">
        <f>IFERROR(VLOOKUP(CONCATENATE(O$1,O263),'Formulario de Preguntas'!$C$10:$FN$165,4,FALSE),"")</f>
        <v/>
      </c>
      <c r="R263" s="25">
        <f>IF($B263='Formulario de Respuestas'!$D262,'Formulario de Respuestas'!$J262,"ES DIFERENTE")</f>
        <v>0</v>
      </c>
      <c r="S263" s="1" t="str">
        <f>IFERROR(VLOOKUP(CONCATENATE(R$1,R263),'Formulario de Preguntas'!$C$10:$FN$165,3,FALSE),"")</f>
        <v/>
      </c>
      <c r="T263" s="1" t="str">
        <f>IFERROR(VLOOKUP(CONCATENATE(R$1,R263),'Formulario de Preguntas'!$C$10:$FN$165,4,FALSE),"")</f>
        <v/>
      </c>
      <c r="U263" s="25">
        <f>IF($B263='Formulario de Respuestas'!$D262,'Formulario de Respuestas'!$K262,"ES DIFERENTE")</f>
        <v>0</v>
      </c>
      <c r="V263" s="1" t="str">
        <f>IFERROR(VLOOKUP(CONCATENATE(U$1,U263),'Formulario de Preguntas'!$C$10:$FN$165,3,FALSE),"")</f>
        <v/>
      </c>
      <c r="W263" s="1" t="str">
        <f>IFERROR(VLOOKUP(CONCATENATE(U$1,U263),'Formulario de Preguntas'!$C$10:$FN$165,4,FALSE),"")</f>
        <v/>
      </c>
      <c r="X263" s="25">
        <f>IF($B263='Formulario de Respuestas'!$D262,'Formulario de Respuestas'!$L262,"ES DIFERENTE")</f>
        <v>0</v>
      </c>
      <c r="Y263" s="1" t="str">
        <f>IFERROR(VLOOKUP(CONCATENATE(X$1,X263),'Formulario de Preguntas'!$C$10:$FN$165,3,FALSE),"")</f>
        <v/>
      </c>
      <c r="Z263" s="1" t="str">
        <f>IFERROR(VLOOKUP(CONCATENATE(X$1,X263),'Formulario de Preguntas'!$C$10:$FN$165,4,FALSE),"")</f>
        <v/>
      </c>
      <c r="AA263" s="25">
        <f>IF($B263='Formulario de Respuestas'!$D262,'Formulario de Respuestas'!$M262,"ES DIFERENTE")</f>
        <v>0</v>
      </c>
      <c r="AB263" s="1" t="str">
        <f>IFERROR(VLOOKUP(CONCATENATE(AA$1,AA263),'Formulario de Preguntas'!$C$10:$FN$165,3,FALSE),"")</f>
        <v/>
      </c>
      <c r="AC263" s="1" t="str">
        <f>IFERROR(VLOOKUP(CONCATENATE(AA$1,AA263),'Formulario de Preguntas'!$C$10:$FN$165,4,FALSE),"")</f>
        <v/>
      </c>
      <c r="AD263" s="25">
        <f>IF($B263='Formulario de Respuestas'!$D262,'Formulario de Respuestas'!$N262,"ES DIFERENTE")</f>
        <v>0</v>
      </c>
      <c r="AE263" s="1" t="str">
        <f>IFERROR(VLOOKUP(CONCATENATE(AD$1,AD263),'Formulario de Preguntas'!$C$10:$FN$165,3,FALSE),"")</f>
        <v/>
      </c>
      <c r="AF263" s="1" t="str">
        <f>IFERROR(VLOOKUP(CONCATENATE(AD$1,AD263),'Formulario de Preguntas'!$C$10:$FN$165,4,FALSE),"")</f>
        <v/>
      </c>
      <c r="AG263" s="25">
        <f>IF($B263='Formulario de Respuestas'!$D262,'Formulario de Respuestas'!$O262,"ES DIFERENTE")</f>
        <v>0</v>
      </c>
      <c r="AH263" s="1" t="str">
        <f>IFERROR(VLOOKUP(CONCATENATE(AG$1,AG263),'Formulario de Preguntas'!$C$10:$FN$165,3,FALSE),"")</f>
        <v/>
      </c>
      <c r="AI263" s="1" t="str">
        <f>IFERROR(VLOOKUP(CONCATENATE(AG$1,AG263),'Formulario de Preguntas'!$C$10:$FN$165,4,FALSE),"")</f>
        <v/>
      </c>
      <c r="AJ263" s="25">
        <f>IF($B263='Formulario de Respuestas'!$D262,'Formulario de Respuestas'!$P262,"ES DIFERENTE")</f>
        <v>0</v>
      </c>
      <c r="AK263" s="1" t="str">
        <f>IFERROR(VLOOKUP(CONCATENATE(AJ$1,AJ263),'Formulario de Preguntas'!$C$10:$FN$165,3,FALSE),"")</f>
        <v/>
      </c>
      <c r="AL263" s="1" t="str">
        <f>IFERROR(VLOOKUP(CONCATENATE(AJ$1,AJ263),'Formulario de Preguntas'!$C$10:$FN$165,4,FALSE),"")</f>
        <v/>
      </c>
      <c r="AM263" s="25">
        <f>IF($B263='Formulario de Respuestas'!$D262,'Formulario de Respuestas'!$Q262,"ES DIFERENTE")</f>
        <v>0</v>
      </c>
      <c r="AN263" s="1" t="str">
        <f>IFERROR(VLOOKUP(CONCATENATE(AM$1,AM263),'Formulario de Preguntas'!$C$10:$FN$165,3,FALSE),"")</f>
        <v/>
      </c>
      <c r="AO263" s="1" t="str">
        <f>IFERROR(VLOOKUP(CONCATENATE(AM$1,AM263),'Formulario de Preguntas'!$C$10:$FN$165,4,FALSE),"")</f>
        <v/>
      </c>
      <c r="AP263" s="25">
        <f>IF($B263='Formulario de Respuestas'!$D262,'Formulario de Respuestas'!$R262,"ES DIFERENTE")</f>
        <v>0</v>
      </c>
      <c r="AQ263" s="1" t="str">
        <f>IFERROR(VLOOKUP(CONCATENATE(AP$1,AP263),'Formulario de Preguntas'!$C$10:$FN$165,3,FALSE),"")</f>
        <v/>
      </c>
      <c r="AR263" s="1" t="str">
        <f>IFERROR(VLOOKUP(CONCATENATE(AP$1,AP263),'Formulario de Preguntas'!$C$10:$FN$165,4,FALSE),"")</f>
        <v/>
      </c>
      <c r="AS263" s="25">
        <f>IF($B263='Formulario de Respuestas'!$D262,'Formulario de Respuestas'!$S262,"ES DIFERENTE")</f>
        <v>0</v>
      </c>
      <c r="AT263" s="1" t="str">
        <f>IFERROR(VLOOKUP(CONCATENATE(AS$1,AS263),'Formulario de Preguntas'!$C$10:$FN$165,3,FALSE),"")</f>
        <v/>
      </c>
      <c r="AU263" s="1" t="str">
        <f>IFERROR(VLOOKUP(CONCATENATE(AS$1,AS263),'Formulario de Preguntas'!$C$10:$FN$165,4,FALSE),"")</f>
        <v/>
      </c>
      <c r="AV263" s="25">
        <f>IF($B263='Formulario de Respuestas'!$D262,'Formulario de Respuestas'!$T262,"ES DIFERENTE")</f>
        <v>0</v>
      </c>
      <c r="AW263" s="1" t="str">
        <f>IFERROR(VLOOKUP(CONCATENATE(AV$1,AV263),'Formulario de Preguntas'!$C$10:$FN$165,3,FALSE),"")</f>
        <v/>
      </c>
      <c r="AX263" s="1" t="str">
        <f>IFERROR(VLOOKUP(CONCATENATE(AV$1,AV263),'Formulario de Preguntas'!$C$10:$FN$165,4,FALSE),"")</f>
        <v/>
      </c>
      <c r="AY263" s="25">
        <f>IF($B263='Formulario de Respuestas'!$D262,'Formulario de Respuestas'!$U262,"ES DIFERENTE")</f>
        <v>0</v>
      </c>
      <c r="AZ263" s="1" t="str">
        <f>IFERROR(VLOOKUP(CONCATENATE(AY$1,AY263),'Formulario de Preguntas'!$C$10:$FN$165,3,FALSE),"")</f>
        <v/>
      </c>
      <c r="BA263" s="1" t="str">
        <f>IFERROR(VLOOKUP(CONCATENATE(AY$1,AY263),'Formulario de Preguntas'!$C$10:$FN$165,4,FALSE),"")</f>
        <v/>
      </c>
      <c r="BB263" s="25">
        <f>IF($B263='Formulario de Respuestas'!$D262,'Formulario de Respuestas'!$V262,"ES DIFERENTE")</f>
        <v>0</v>
      </c>
      <c r="BC263" s="1" t="str">
        <f>IFERROR(VLOOKUP(CONCATENATE(BB$1,BB263),'Formulario de Preguntas'!$C$10:$FN$165,3,FALSE),"")</f>
        <v/>
      </c>
      <c r="BD263" s="1" t="str">
        <f>IFERROR(VLOOKUP(CONCATENATE(BB$1,BB263),'Formulario de Preguntas'!$C$10:$FN$165,4,FALSE),"")</f>
        <v/>
      </c>
      <c r="BE263" s="25">
        <f>IF($B263='Formulario de Respuestas'!$D262,'Formulario de Respuestas'!$W262,"ES DIFERENTE")</f>
        <v>0</v>
      </c>
      <c r="BF263" s="1" t="str">
        <f>IFERROR(VLOOKUP(CONCATENATE(BE$1,BE263),'Formulario de Preguntas'!$C$10:$FN$165,3,FALSE),"")</f>
        <v/>
      </c>
      <c r="BG263" s="1" t="str">
        <f>IFERROR(VLOOKUP(CONCATENATE(BE$1,BE263),'Formulario de Preguntas'!$C$10:$FN$165,4,FALSE),"")</f>
        <v/>
      </c>
      <c r="BH263" s="25">
        <f>IF($B263='Formulario de Respuestas'!$D262,'Formulario de Respuestas'!$X262,"ES DIFERENTE")</f>
        <v>0</v>
      </c>
      <c r="BI263" s="1" t="str">
        <f>IFERROR(VLOOKUP(CONCATENATE(BH$1,BH263),'Formulario de Preguntas'!$C$10:$FN$165,3,FALSE),"")</f>
        <v/>
      </c>
      <c r="BJ263" s="1" t="str">
        <f>IFERROR(VLOOKUP(CONCATENATE(BH$1,BH263),'Formulario de Preguntas'!$C$10:$FN$165,4,FALSE),"")</f>
        <v/>
      </c>
      <c r="BK263" s="25">
        <f>IF($B263='Formulario de Respuestas'!$D262,'Formulario de Respuestas'!$Y262,"ES DIFERENTE")</f>
        <v>0</v>
      </c>
      <c r="BL263" s="1" t="str">
        <f>IFERROR(VLOOKUP(CONCATENATE(BK$1,BK263),'Formulario de Preguntas'!$C$10:$FN$165,3,FALSE),"")</f>
        <v/>
      </c>
      <c r="BM263" s="1" t="str">
        <f>IFERROR(VLOOKUP(CONCATENATE(BK$1,BK263),'Formulario de Preguntas'!$C$10:$FN$165,4,FALSE),"")</f>
        <v/>
      </c>
      <c r="BN263" s="25">
        <f>IF($B263='Formulario de Respuestas'!$D262,'Formulario de Respuestas'!$Z262,"ES DIFERENTE")</f>
        <v>0</v>
      </c>
      <c r="BO263" s="1" t="str">
        <f>IFERROR(VLOOKUP(CONCATENATE(BN$1,BN263),'Formulario de Preguntas'!$C$10:$FN$165,3,FALSE),"")</f>
        <v/>
      </c>
      <c r="BP263" s="1" t="str">
        <f>IFERROR(VLOOKUP(CONCATENATE(BN$1,BN263),'Formulario de Preguntas'!$C$10:$FN$165,4,FALSE),"")</f>
        <v/>
      </c>
      <c r="BR263" s="1">
        <f t="shared" si="13"/>
        <v>0</v>
      </c>
      <c r="BS263" s="1">
        <f t="shared" si="14"/>
        <v>0.25</v>
      </c>
      <c r="BT263" s="1">
        <f t="shared" si="12"/>
        <v>0</v>
      </c>
      <c r="BU263" s="1">
        <f>COUNTIF('Formulario de Respuestas'!$E262:$Z262,"A")</f>
        <v>0</v>
      </c>
      <c r="BV263" s="1">
        <f>COUNTIF('Formulario de Respuestas'!$E262:$Z262,"B")</f>
        <v>0</v>
      </c>
      <c r="BW263" s="1">
        <f>COUNTIF('Formulario de Respuestas'!$E262:$Z262,"C")</f>
        <v>0</v>
      </c>
      <c r="BX263" s="1">
        <f>COUNTIF('Formulario de Respuestas'!$E262:$Z262,"D")</f>
        <v>0</v>
      </c>
      <c r="BY263" s="1">
        <f>COUNTIF('Formulario de Respuestas'!$E262:$Z262,"E (RESPUESTA ANULADA)")</f>
        <v>0</v>
      </c>
    </row>
    <row r="264" spans="1:77" x14ac:dyDescent="0.25">
      <c r="A264" s="1">
        <f>'Formulario de Respuestas'!C263</f>
        <v>0</v>
      </c>
      <c r="B264" s="1">
        <f>'Formulario de Respuestas'!D263</f>
        <v>0</v>
      </c>
      <c r="C264" s="25">
        <f>IF($B264='Formulario de Respuestas'!$D263,'Formulario de Respuestas'!$E263,"ES DIFERENTE")</f>
        <v>0</v>
      </c>
      <c r="D264" s="15" t="str">
        <f>IFERROR(VLOOKUP(CONCATENATE(C$1,C264),'Formulario de Preguntas'!$C$2:$FN$165,3,FALSE),"")</f>
        <v/>
      </c>
      <c r="E264" s="1" t="str">
        <f>IFERROR(VLOOKUP(CONCATENATE(C$1,C264),'Formulario de Preguntas'!$C$2:$FN$165,4,FALSE),"")</f>
        <v/>
      </c>
      <c r="F264" s="25">
        <f>IF($B264='Formulario de Respuestas'!$D263,'Formulario de Respuestas'!$F263,"ES DIFERENTE")</f>
        <v>0</v>
      </c>
      <c r="G264" s="1" t="str">
        <f>IFERROR(VLOOKUP(CONCATENATE(F$1,F264),'Formulario de Preguntas'!$C$2:$FN$165,3,FALSE),"")</f>
        <v/>
      </c>
      <c r="H264" s="1" t="str">
        <f>IFERROR(VLOOKUP(CONCATENATE(F$1,F264),'Formulario de Preguntas'!$C$2:$FN$165,4,FALSE),"")</f>
        <v/>
      </c>
      <c r="I264" s="25">
        <f>IF($B264='Formulario de Respuestas'!$D263,'Formulario de Respuestas'!$G263,"ES DIFERENTE")</f>
        <v>0</v>
      </c>
      <c r="J264" s="1" t="str">
        <f>IFERROR(VLOOKUP(CONCATENATE(I$1,I264),'Formulario de Preguntas'!$C$10:$FN$165,3,FALSE),"")</f>
        <v/>
      </c>
      <c r="K264" s="1" t="str">
        <f>IFERROR(VLOOKUP(CONCATENATE(I$1,I264),'Formulario de Preguntas'!$C$10:$FN$165,4,FALSE),"")</f>
        <v/>
      </c>
      <c r="L264" s="25">
        <f>IF($B264='Formulario de Respuestas'!$D263,'Formulario de Respuestas'!$H263,"ES DIFERENTE")</f>
        <v>0</v>
      </c>
      <c r="M264" s="1" t="str">
        <f>IFERROR(VLOOKUP(CONCATENATE(L$1,L264),'Formulario de Preguntas'!$C$10:$FN$165,3,FALSE),"")</f>
        <v/>
      </c>
      <c r="N264" s="1" t="str">
        <f>IFERROR(VLOOKUP(CONCATENATE(L$1,L264),'Formulario de Preguntas'!$C$10:$FN$165,4,FALSE),"")</f>
        <v/>
      </c>
      <c r="O264" s="25">
        <f>IF($B264='Formulario de Respuestas'!$D263,'Formulario de Respuestas'!$I263,"ES DIFERENTE")</f>
        <v>0</v>
      </c>
      <c r="P264" s="1" t="str">
        <f>IFERROR(VLOOKUP(CONCATENATE(O$1,O264),'Formulario de Preguntas'!$C$10:$FN$165,3,FALSE),"")</f>
        <v/>
      </c>
      <c r="Q264" s="1" t="str">
        <f>IFERROR(VLOOKUP(CONCATENATE(O$1,O264),'Formulario de Preguntas'!$C$10:$FN$165,4,FALSE),"")</f>
        <v/>
      </c>
      <c r="R264" s="25">
        <f>IF($B264='Formulario de Respuestas'!$D263,'Formulario de Respuestas'!$J263,"ES DIFERENTE")</f>
        <v>0</v>
      </c>
      <c r="S264" s="1" t="str">
        <f>IFERROR(VLOOKUP(CONCATENATE(R$1,R264),'Formulario de Preguntas'!$C$10:$FN$165,3,FALSE),"")</f>
        <v/>
      </c>
      <c r="T264" s="1" t="str">
        <f>IFERROR(VLOOKUP(CONCATENATE(R$1,R264),'Formulario de Preguntas'!$C$10:$FN$165,4,FALSE),"")</f>
        <v/>
      </c>
      <c r="U264" s="25">
        <f>IF($B264='Formulario de Respuestas'!$D263,'Formulario de Respuestas'!$K263,"ES DIFERENTE")</f>
        <v>0</v>
      </c>
      <c r="V264" s="1" t="str">
        <f>IFERROR(VLOOKUP(CONCATENATE(U$1,U264),'Formulario de Preguntas'!$C$10:$FN$165,3,FALSE),"")</f>
        <v/>
      </c>
      <c r="W264" s="1" t="str">
        <f>IFERROR(VLOOKUP(CONCATENATE(U$1,U264),'Formulario de Preguntas'!$C$10:$FN$165,4,FALSE),"")</f>
        <v/>
      </c>
      <c r="X264" s="25">
        <f>IF($B264='Formulario de Respuestas'!$D263,'Formulario de Respuestas'!$L263,"ES DIFERENTE")</f>
        <v>0</v>
      </c>
      <c r="Y264" s="1" t="str">
        <f>IFERROR(VLOOKUP(CONCATENATE(X$1,X264),'Formulario de Preguntas'!$C$10:$FN$165,3,FALSE),"")</f>
        <v/>
      </c>
      <c r="Z264" s="1" t="str">
        <f>IFERROR(VLOOKUP(CONCATENATE(X$1,X264),'Formulario de Preguntas'!$C$10:$FN$165,4,FALSE),"")</f>
        <v/>
      </c>
      <c r="AA264" s="25">
        <f>IF($B264='Formulario de Respuestas'!$D263,'Formulario de Respuestas'!$M263,"ES DIFERENTE")</f>
        <v>0</v>
      </c>
      <c r="AB264" s="1" t="str">
        <f>IFERROR(VLOOKUP(CONCATENATE(AA$1,AA264),'Formulario de Preguntas'!$C$10:$FN$165,3,FALSE),"")</f>
        <v/>
      </c>
      <c r="AC264" s="1" t="str">
        <f>IFERROR(VLOOKUP(CONCATENATE(AA$1,AA264),'Formulario de Preguntas'!$C$10:$FN$165,4,FALSE),"")</f>
        <v/>
      </c>
      <c r="AD264" s="25">
        <f>IF($B264='Formulario de Respuestas'!$D263,'Formulario de Respuestas'!$N263,"ES DIFERENTE")</f>
        <v>0</v>
      </c>
      <c r="AE264" s="1" t="str">
        <f>IFERROR(VLOOKUP(CONCATENATE(AD$1,AD264),'Formulario de Preguntas'!$C$10:$FN$165,3,FALSE),"")</f>
        <v/>
      </c>
      <c r="AF264" s="1" t="str">
        <f>IFERROR(VLOOKUP(CONCATENATE(AD$1,AD264),'Formulario de Preguntas'!$C$10:$FN$165,4,FALSE),"")</f>
        <v/>
      </c>
      <c r="AG264" s="25">
        <f>IF($B264='Formulario de Respuestas'!$D263,'Formulario de Respuestas'!$O263,"ES DIFERENTE")</f>
        <v>0</v>
      </c>
      <c r="AH264" s="1" t="str">
        <f>IFERROR(VLOOKUP(CONCATENATE(AG$1,AG264),'Formulario de Preguntas'!$C$10:$FN$165,3,FALSE),"")</f>
        <v/>
      </c>
      <c r="AI264" s="1" t="str">
        <f>IFERROR(VLOOKUP(CONCATENATE(AG$1,AG264),'Formulario de Preguntas'!$C$10:$FN$165,4,FALSE),"")</f>
        <v/>
      </c>
      <c r="AJ264" s="25">
        <f>IF($B264='Formulario de Respuestas'!$D263,'Formulario de Respuestas'!$P263,"ES DIFERENTE")</f>
        <v>0</v>
      </c>
      <c r="AK264" s="1" t="str">
        <f>IFERROR(VLOOKUP(CONCATENATE(AJ$1,AJ264),'Formulario de Preguntas'!$C$10:$FN$165,3,FALSE),"")</f>
        <v/>
      </c>
      <c r="AL264" s="1" t="str">
        <f>IFERROR(VLOOKUP(CONCATENATE(AJ$1,AJ264),'Formulario de Preguntas'!$C$10:$FN$165,4,FALSE),"")</f>
        <v/>
      </c>
      <c r="AM264" s="25">
        <f>IF($B264='Formulario de Respuestas'!$D263,'Formulario de Respuestas'!$Q263,"ES DIFERENTE")</f>
        <v>0</v>
      </c>
      <c r="AN264" s="1" t="str">
        <f>IFERROR(VLOOKUP(CONCATENATE(AM$1,AM264),'Formulario de Preguntas'!$C$10:$FN$165,3,FALSE),"")</f>
        <v/>
      </c>
      <c r="AO264" s="1" t="str">
        <f>IFERROR(VLOOKUP(CONCATENATE(AM$1,AM264),'Formulario de Preguntas'!$C$10:$FN$165,4,FALSE),"")</f>
        <v/>
      </c>
      <c r="AP264" s="25">
        <f>IF($B264='Formulario de Respuestas'!$D263,'Formulario de Respuestas'!$R263,"ES DIFERENTE")</f>
        <v>0</v>
      </c>
      <c r="AQ264" s="1" t="str">
        <f>IFERROR(VLOOKUP(CONCATENATE(AP$1,AP264),'Formulario de Preguntas'!$C$10:$FN$165,3,FALSE),"")</f>
        <v/>
      </c>
      <c r="AR264" s="1" t="str">
        <f>IFERROR(VLOOKUP(CONCATENATE(AP$1,AP264),'Formulario de Preguntas'!$C$10:$FN$165,4,FALSE),"")</f>
        <v/>
      </c>
      <c r="AS264" s="25">
        <f>IF($B264='Formulario de Respuestas'!$D263,'Formulario de Respuestas'!$S263,"ES DIFERENTE")</f>
        <v>0</v>
      </c>
      <c r="AT264" s="1" t="str">
        <f>IFERROR(VLOOKUP(CONCATENATE(AS$1,AS264),'Formulario de Preguntas'!$C$10:$FN$165,3,FALSE),"")</f>
        <v/>
      </c>
      <c r="AU264" s="1" t="str">
        <f>IFERROR(VLOOKUP(CONCATENATE(AS$1,AS264),'Formulario de Preguntas'!$C$10:$FN$165,4,FALSE),"")</f>
        <v/>
      </c>
      <c r="AV264" s="25">
        <f>IF($B264='Formulario de Respuestas'!$D263,'Formulario de Respuestas'!$T263,"ES DIFERENTE")</f>
        <v>0</v>
      </c>
      <c r="AW264" s="1" t="str">
        <f>IFERROR(VLOOKUP(CONCATENATE(AV$1,AV264),'Formulario de Preguntas'!$C$10:$FN$165,3,FALSE),"")</f>
        <v/>
      </c>
      <c r="AX264" s="1" t="str">
        <f>IFERROR(VLOOKUP(CONCATENATE(AV$1,AV264),'Formulario de Preguntas'!$C$10:$FN$165,4,FALSE),"")</f>
        <v/>
      </c>
      <c r="AY264" s="25">
        <f>IF($B264='Formulario de Respuestas'!$D263,'Formulario de Respuestas'!$U263,"ES DIFERENTE")</f>
        <v>0</v>
      </c>
      <c r="AZ264" s="1" t="str">
        <f>IFERROR(VLOOKUP(CONCATENATE(AY$1,AY264),'Formulario de Preguntas'!$C$10:$FN$165,3,FALSE),"")</f>
        <v/>
      </c>
      <c r="BA264" s="1" t="str">
        <f>IFERROR(VLOOKUP(CONCATENATE(AY$1,AY264),'Formulario de Preguntas'!$C$10:$FN$165,4,FALSE),"")</f>
        <v/>
      </c>
      <c r="BB264" s="25">
        <f>IF($B264='Formulario de Respuestas'!$D263,'Formulario de Respuestas'!$V263,"ES DIFERENTE")</f>
        <v>0</v>
      </c>
      <c r="BC264" s="1" t="str">
        <f>IFERROR(VLOOKUP(CONCATENATE(BB$1,BB264),'Formulario de Preguntas'!$C$10:$FN$165,3,FALSE),"")</f>
        <v/>
      </c>
      <c r="BD264" s="1" t="str">
        <f>IFERROR(VLOOKUP(CONCATENATE(BB$1,BB264),'Formulario de Preguntas'!$C$10:$FN$165,4,FALSE),"")</f>
        <v/>
      </c>
      <c r="BE264" s="25">
        <f>IF($B264='Formulario de Respuestas'!$D263,'Formulario de Respuestas'!$W263,"ES DIFERENTE")</f>
        <v>0</v>
      </c>
      <c r="BF264" s="1" t="str">
        <f>IFERROR(VLOOKUP(CONCATENATE(BE$1,BE264),'Formulario de Preguntas'!$C$10:$FN$165,3,FALSE),"")</f>
        <v/>
      </c>
      <c r="BG264" s="1" t="str">
        <f>IFERROR(VLOOKUP(CONCATENATE(BE$1,BE264),'Formulario de Preguntas'!$C$10:$FN$165,4,FALSE),"")</f>
        <v/>
      </c>
      <c r="BH264" s="25">
        <f>IF($B264='Formulario de Respuestas'!$D263,'Formulario de Respuestas'!$X263,"ES DIFERENTE")</f>
        <v>0</v>
      </c>
      <c r="BI264" s="1" t="str">
        <f>IFERROR(VLOOKUP(CONCATENATE(BH$1,BH264),'Formulario de Preguntas'!$C$10:$FN$165,3,FALSE),"")</f>
        <v/>
      </c>
      <c r="BJ264" s="1" t="str">
        <f>IFERROR(VLOOKUP(CONCATENATE(BH$1,BH264),'Formulario de Preguntas'!$C$10:$FN$165,4,FALSE),"")</f>
        <v/>
      </c>
      <c r="BK264" s="25">
        <f>IF($B264='Formulario de Respuestas'!$D263,'Formulario de Respuestas'!$Y263,"ES DIFERENTE")</f>
        <v>0</v>
      </c>
      <c r="BL264" s="1" t="str">
        <f>IFERROR(VLOOKUP(CONCATENATE(BK$1,BK264),'Formulario de Preguntas'!$C$10:$FN$165,3,FALSE),"")</f>
        <v/>
      </c>
      <c r="BM264" s="1" t="str">
        <f>IFERROR(VLOOKUP(CONCATENATE(BK$1,BK264),'Formulario de Preguntas'!$C$10:$FN$165,4,FALSE),"")</f>
        <v/>
      </c>
      <c r="BN264" s="25">
        <f>IF($B264='Formulario de Respuestas'!$D263,'Formulario de Respuestas'!$Z263,"ES DIFERENTE")</f>
        <v>0</v>
      </c>
      <c r="BO264" s="1" t="str">
        <f>IFERROR(VLOOKUP(CONCATENATE(BN$1,BN264),'Formulario de Preguntas'!$C$10:$FN$165,3,FALSE),"")</f>
        <v/>
      </c>
      <c r="BP264" s="1" t="str">
        <f>IFERROR(VLOOKUP(CONCATENATE(BN$1,BN264),'Formulario de Preguntas'!$C$10:$FN$165,4,FALSE),"")</f>
        <v/>
      </c>
      <c r="BR264" s="1">
        <f t="shared" si="13"/>
        <v>0</v>
      </c>
      <c r="BS264" s="1">
        <f t="shared" si="14"/>
        <v>0.25</v>
      </c>
      <c r="BT264" s="1">
        <f t="shared" si="12"/>
        <v>0</v>
      </c>
      <c r="BU264" s="1">
        <f>COUNTIF('Formulario de Respuestas'!$E263:$Z263,"A")</f>
        <v>0</v>
      </c>
      <c r="BV264" s="1">
        <f>COUNTIF('Formulario de Respuestas'!$E263:$Z263,"B")</f>
        <v>0</v>
      </c>
      <c r="BW264" s="1">
        <f>COUNTIF('Formulario de Respuestas'!$E263:$Z263,"C")</f>
        <v>0</v>
      </c>
      <c r="BX264" s="1">
        <f>COUNTIF('Formulario de Respuestas'!$E263:$Z263,"D")</f>
        <v>0</v>
      </c>
      <c r="BY264" s="1">
        <f>COUNTIF('Formulario de Respuestas'!$E263:$Z263,"E (RESPUESTA ANULADA)")</f>
        <v>0</v>
      </c>
    </row>
    <row r="265" spans="1:77" x14ac:dyDescent="0.25">
      <c r="A265" s="1">
        <f>'Formulario de Respuestas'!C264</f>
        <v>0</v>
      </c>
      <c r="B265" s="1">
        <f>'Formulario de Respuestas'!D264</f>
        <v>0</v>
      </c>
      <c r="C265" s="25">
        <f>IF($B265='Formulario de Respuestas'!$D264,'Formulario de Respuestas'!$E264,"ES DIFERENTE")</f>
        <v>0</v>
      </c>
      <c r="D265" s="15" t="str">
        <f>IFERROR(VLOOKUP(CONCATENATE(C$1,C265),'Formulario de Preguntas'!$C$2:$FN$165,3,FALSE),"")</f>
        <v/>
      </c>
      <c r="E265" s="1" t="str">
        <f>IFERROR(VLOOKUP(CONCATENATE(C$1,C265),'Formulario de Preguntas'!$C$2:$FN$165,4,FALSE),"")</f>
        <v/>
      </c>
      <c r="F265" s="25">
        <f>IF($B265='Formulario de Respuestas'!$D264,'Formulario de Respuestas'!$F264,"ES DIFERENTE")</f>
        <v>0</v>
      </c>
      <c r="G265" s="1" t="str">
        <f>IFERROR(VLOOKUP(CONCATENATE(F$1,F265),'Formulario de Preguntas'!$C$2:$FN$165,3,FALSE),"")</f>
        <v/>
      </c>
      <c r="H265" s="1" t="str">
        <f>IFERROR(VLOOKUP(CONCATENATE(F$1,F265),'Formulario de Preguntas'!$C$2:$FN$165,4,FALSE),"")</f>
        <v/>
      </c>
      <c r="I265" s="25">
        <f>IF($B265='Formulario de Respuestas'!$D264,'Formulario de Respuestas'!$G264,"ES DIFERENTE")</f>
        <v>0</v>
      </c>
      <c r="J265" s="1" t="str">
        <f>IFERROR(VLOOKUP(CONCATENATE(I$1,I265),'Formulario de Preguntas'!$C$10:$FN$165,3,FALSE),"")</f>
        <v/>
      </c>
      <c r="K265" s="1" t="str">
        <f>IFERROR(VLOOKUP(CONCATENATE(I$1,I265),'Formulario de Preguntas'!$C$10:$FN$165,4,FALSE),"")</f>
        <v/>
      </c>
      <c r="L265" s="25">
        <f>IF($B265='Formulario de Respuestas'!$D264,'Formulario de Respuestas'!$H264,"ES DIFERENTE")</f>
        <v>0</v>
      </c>
      <c r="M265" s="1" t="str">
        <f>IFERROR(VLOOKUP(CONCATENATE(L$1,L265),'Formulario de Preguntas'!$C$10:$FN$165,3,FALSE),"")</f>
        <v/>
      </c>
      <c r="N265" s="1" t="str">
        <f>IFERROR(VLOOKUP(CONCATENATE(L$1,L265),'Formulario de Preguntas'!$C$10:$FN$165,4,FALSE),"")</f>
        <v/>
      </c>
      <c r="O265" s="25">
        <f>IF($B265='Formulario de Respuestas'!$D264,'Formulario de Respuestas'!$I264,"ES DIFERENTE")</f>
        <v>0</v>
      </c>
      <c r="P265" s="1" t="str">
        <f>IFERROR(VLOOKUP(CONCATENATE(O$1,O265),'Formulario de Preguntas'!$C$10:$FN$165,3,FALSE),"")</f>
        <v/>
      </c>
      <c r="Q265" s="1" t="str">
        <f>IFERROR(VLOOKUP(CONCATENATE(O$1,O265),'Formulario de Preguntas'!$C$10:$FN$165,4,FALSE),"")</f>
        <v/>
      </c>
      <c r="R265" s="25">
        <f>IF($B265='Formulario de Respuestas'!$D264,'Formulario de Respuestas'!$J264,"ES DIFERENTE")</f>
        <v>0</v>
      </c>
      <c r="S265" s="1" t="str">
        <f>IFERROR(VLOOKUP(CONCATENATE(R$1,R265),'Formulario de Preguntas'!$C$10:$FN$165,3,FALSE),"")</f>
        <v/>
      </c>
      <c r="T265" s="1" t="str">
        <f>IFERROR(VLOOKUP(CONCATENATE(R$1,R265),'Formulario de Preguntas'!$C$10:$FN$165,4,FALSE),"")</f>
        <v/>
      </c>
      <c r="U265" s="25">
        <f>IF($B265='Formulario de Respuestas'!$D264,'Formulario de Respuestas'!$K264,"ES DIFERENTE")</f>
        <v>0</v>
      </c>
      <c r="V265" s="1" t="str">
        <f>IFERROR(VLOOKUP(CONCATENATE(U$1,U265),'Formulario de Preguntas'!$C$10:$FN$165,3,FALSE),"")</f>
        <v/>
      </c>
      <c r="W265" s="1" t="str">
        <f>IFERROR(VLOOKUP(CONCATENATE(U$1,U265),'Formulario de Preguntas'!$C$10:$FN$165,4,FALSE),"")</f>
        <v/>
      </c>
      <c r="X265" s="25">
        <f>IF($B265='Formulario de Respuestas'!$D264,'Formulario de Respuestas'!$L264,"ES DIFERENTE")</f>
        <v>0</v>
      </c>
      <c r="Y265" s="1" t="str">
        <f>IFERROR(VLOOKUP(CONCATENATE(X$1,X265),'Formulario de Preguntas'!$C$10:$FN$165,3,FALSE),"")</f>
        <v/>
      </c>
      <c r="Z265" s="1" t="str">
        <f>IFERROR(VLOOKUP(CONCATENATE(X$1,X265),'Formulario de Preguntas'!$C$10:$FN$165,4,FALSE),"")</f>
        <v/>
      </c>
      <c r="AA265" s="25">
        <f>IF($B265='Formulario de Respuestas'!$D264,'Formulario de Respuestas'!$M264,"ES DIFERENTE")</f>
        <v>0</v>
      </c>
      <c r="AB265" s="1" t="str">
        <f>IFERROR(VLOOKUP(CONCATENATE(AA$1,AA265),'Formulario de Preguntas'!$C$10:$FN$165,3,FALSE),"")</f>
        <v/>
      </c>
      <c r="AC265" s="1" t="str">
        <f>IFERROR(VLOOKUP(CONCATENATE(AA$1,AA265),'Formulario de Preguntas'!$C$10:$FN$165,4,FALSE),"")</f>
        <v/>
      </c>
      <c r="AD265" s="25">
        <f>IF($B265='Formulario de Respuestas'!$D264,'Formulario de Respuestas'!$N264,"ES DIFERENTE")</f>
        <v>0</v>
      </c>
      <c r="AE265" s="1" t="str">
        <f>IFERROR(VLOOKUP(CONCATENATE(AD$1,AD265),'Formulario de Preguntas'!$C$10:$FN$165,3,FALSE),"")</f>
        <v/>
      </c>
      <c r="AF265" s="1" t="str">
        <f>IFERROR(VLOOKUP(CONCATENATE(AD$1,AD265),'Formulario de Preguntas'!$C$10:$FN$165,4,FALSE),"")</f>
        <v/>
      </c>
      <c r="AG265" s="25">
        <f>IF($B265='Formulario de Respuestas'!$D264,'Formulario de Respuestas'!$O264,"ES DIFERENTE")</f>
        <v>0</v>
      </c>
      <c r="AH265" s="1" t="str">
        <f>IFERROR(VLOOKUP(CONCATENATE(AG$1,AG265),'Formulario de Preguntas'!$C$10:$FN$165,3,FALSE),"")</f>
        <v/>
      </c>
      <c r="AI265" s="1" t="str">
        <f>IFERROR(VLOOKUP(CONCATENATE(AG$1,AG265),'Formulario de Preguntas'!$C$10:$FN$165,4,FALSE),"")</f>
        <v/>
      </c>
      <c r="AJ265" s="25">
        <f>IF($B265='Formulario de Respuestas'!$D264,'Formulario de Respuestas'!$P264,"ES DIFERENTE")</f>
        <v>0</v>
      </c>
      <c r="AK265" s="1" t="str">
        <f>IFERROR(VLOOKUP(CONCATENATE(AJ$1,AJ265),'Formulario de Preguntas'!$C$10:$FN$165,3,FALSE),"")</f>
        <v/>
      </c>
      <c r="AL265" s="1" t="str">
        <f>IFERROR(VLOOKUP(CONCATENATE(AJ$1,AJ265),'Formulario de Preguntas'!$C$10:$FN$165,4,FALSE),"")</f>
        <v/>
      </c>
      <c r="AM265" s="25">
        <f>IF($B265='Formulario de Respuestas'!$D264,'Formulario de Respuestas'!$Q264,"ES DIFERENTE")</f>
        <v>0</v>
      </c>
      <c r="AN265" s="1" t="str">
        <f>IFERROR(VLOOKUP(CONCATENATE(AM$1,AM265),'Formulario de Preguntas'!$C$10:$FN$165,3,FALSE),"")</f>
        <v/>
      </c>
      <c r="AO265" s="1" t="str">
        <f>IFERROR(VLOOKUP(CONCATENATE(AM$1,AM265),'Formulario de Preguntas'!$C$10:$FN$165,4,FALSE),"")</f>
        <v/>
      </c>
      <c r="AP265" s="25">
        <f>IF($B265='Formulario de Respuestas'!$D264,'Formulario de Respuestas'!$R264,"ES DIFERENTE")</f>
        <v>0</v>
      </c>
      <c r="AQ265" s="1" t="str">
        <f>IFERROR(VLOOKUP(CONCATENATE(AP$1,AP265),'Formulario de Preguntas'!$C$10:$FN$165,3,FALSE),"")</f>
        <v/>
      </c>
      <c r="AR265" s="1" t="str">
        <f>IFERROR(VLOOKUP(CONCATENATE(AP$1,AP265),'Formulario de Preguntas'!$C$10:$FN$165,4,FALSE),"")</f>
        <v/>
      </c>
      <c r="AS265" s="25">
        <f>IF($B265='Formulario de Respuestas'!$D264,'Formulario de Respuestas'!$S264,"ES DIFERENTE")</f>
        <v>0</v>
      </c>
      <c r="AT265" s="1" t="str">
        <f>IFERROR(VLOOKUP(CONCATENATE(AS$1,AS265),'Formulario de Preguntas'!$C$10:$FN$165,3,FALSE),"")</f>
        <v/>
      </c>
      <c r="AU265" s="1" t="str">
        <f>IFERROR(VLOOKUP(CONCATENATE(AS$1,AS265),'Formulario de Preguntas'!$C$10:$FN$165,4,FALSE),"")</f>
        <v/>
      </c>
      <c r="AV265" s="25">
        <f>IF($B265='Formulario de Respuestas'!$D264,'Formulario de Respuestas'!$T264,"ES DIFERENTE")</f>
        <v>0</v>
      </c>
      <c r="AW265" s="1" t="str">
        <f>IFERROR(VLOOKUP(CONCATENATE(AV$1,AV265),'Formulario de Preguntas'!$C$10:$FN$165,3,FALSE),"")</f>
        <v/>
      </c>
      <c r="AX265" s="1" t="str">
        <f>IFERROR(VLOOKUP(CONCATENATE(AV$1,AV265),'Formulario de Preguntas'!$C$10:$FN$165,4,FALSE),"")</f>
        <v/>
      </c>
      <c r="AY265" s="25">
        <f>IF($B265='Formulario de Respuestas'!$D264,'Formulario de Respuestas'!$U264,"ES DIFERENTE")</f>
        <v>0</v>
      </c>
      <c r="AZ265" s="1" t="str">
        <f>IFERROR(VLOOKUP(CONCATENATE(AY$1,AY265),'Formulario de Preguntas'!$C$10:$FN$165,3,FALSE),"")</f>
        <v/>
      </c>
      <c r="BA265" s="1" t="str">
        <f>IFERROR(VLOOKUP(CONCATENATE(AY$1,AY265),'Formulario de Preguntas'!$C$10:$FN$165,4,FALSE),"")</f>
        <v/>
      </c>
      <c r="BB265" s="25">
        <f>IF($B265='Formulario de Respuestas'!$D264,'Formulario de Respuestas'!$V264,"ES DIFERENTE")</f>
        <v>0</v>
      </c>
      <c r="BC265" s="1" t="str">
        <f>IFERROR(VLOOKUP(CONCATENATE(BB$1,BB265),'Formulario de Preguntas'!$C$10:$FN$165,3,FALSE),"")</f>
        <v/>
      </c>
      <c r="BD265" s="1" t="str">
        <f>IFERROR(VLOOKUP(CONCATENATE(BB$1,BB265),'Formulario de Preguntas'!$C$10:$FN$165,4,FALSE),"")</f>
        <v/>
      </c>
      <c r="BE265" s="25">
        <f>IF($B265='Formulario de Respuestas'!$D264,'Formulario de Respuestas'!$W264,"ES DIFERENTE")</f>
        <v>0</v>
      </c>
      <c r="BF265" s="1" t="str">
        <f>IFERROR(VLOOKUP(CONCATENATE(BE$1,BE265),'Formulario de Preguntas'!$C$10:$FN$165,3,FALSE),"")</f>
        <v/>
      </c>
      <c r="BG265" s="1" t="str">
        <f>IFERROR(VLOOKUP(CONCATENATE(BE$1,BE265),'Formulario de Preguntas'!$C$10:$FN$165,4,FALSE),"")</f>
        <v/>
      </c>
      <c r="BH265" s="25">
        <f>IF($B265='Formulario de Respuestas'!$D264,'Formulario de Respuestas'!$X264,"ES DIFERENTE")</f>
        <v>0</v>
      </c>
      <c r="BI265" s="1" t="str">
        <f>IFERROR(VLOOKUP(CONCATENATE(BH$1,BH265),'Formulario de Preguntas'!$C$10:$FN$165,3,FALSE),"")</f>
        <v/>
      </c>
      <c r="BJ265" s="1" t="str">
        <f>IFERROR(VLOOKUP(CONCATENATE(BH$1,BH265),'Formulario de Preguntas'!$C$10:$FN$165,4,FALSE),"")</f>
        <v/>
      </c>
      <c r="BK265" s="25">
        <f>IF($B265='Formulario de Respuestas'!$D264,'Formulario de Respuestas'!$Y264,"ES DIFERENTE")</f>
        <v>0</v>
      </c>
      <c r="BL265" s="1" t="str">
        <f>IFERROR(VLOOKUP(CONCATENATE(BK$1,BK265),'Formulario de Preguntas'!$C$10:$FN$165,3,FALSE),"")</f>
        <v/>
      </c>
      <c r="BM265" s="1" t="str">
        <f>IFERROR(VLOOKUP(CONCATENATE(BK$1,BK265),'Formulario de Preguntas'!$C$10:$FN$165,4,FALSE),"")</f>
        <v/>
      </c>
      <c r="BN265" s="25">
        <f>IF($B265='Formulario de Respuestas'!$D264,'Formulario de Respuestas'!$Z264,"ES DIFERENTE")</f>
        <v>0</v>
      </c>
      <c r="BO265" s="1" t="str">
        <f>IFERROR(VLOOKUP(CONCATENATE(BN$1,BN265),'Formulario de Preguntas'!$C$10:$FN$165,3,FALSE),"")</f>
        <v/>
      </c>
      <c r="BP265" s="1" t="str">
        <f>IFERROR(VLOOKUP(CONCATENATE(BN$1,BN265),'Formulario de Preguntas'!$C$10:$FN$165,4,FALSE),"")</f>
        <v/>
      </c>
      <c r="BR265" s="1">
        <f t="shared" si="13"/>
        <v>0</v>
      </c>
      <c r="BS265" s="1">
        <f t="shared" si="14"/>
        <v>0.25</v>
      </c>
      <c r="BT265" s="1">
        <f t="shared" si="12"/>
        <v>0</v>
      </c>
      <c r="BU265" s="1">
        <f>COUNTIF('Formulario de Respuestas'!$E264:$Z264,"A")</f>
        <v>0</v>
      </c>
      <c r="BV265" s="1">
        <f>COUNTIF('Formulario de Respuestas'!$E264:$Z264,"B")</f>
        <v>0</v>
      </c>
      <c r="BW265" s="1">
        <f>COUNTIF('Formulario de Respuestas'!$E264:$Z264,"C")</f>
        <v>0</v>
      </c>
      <c r="BX265" s="1">
        <f>COUNTIF('Formulario de Respuestas'!$E264:$Z264,"D")</f>
        <v>0</v>
      </c>
      <c r="BY265" s="1">
        <f>COUNTIF('Formulario de Respuestas'!$E264:$Z264,"E (RESPUESTA ANULADA)")</f>
        <v>0</v>
      </c>
    </row>
    <row r="266" spans="1:77" x14ac:dyDescent="0.25">
      <c r="A266" s="1">
        <f>'Formulario de Respuestas'!C265</f>
        <v>0</v>
      </c>
      <c r="B266" s="1">
        <f>'Formulario de Respuestas'!D265</f>
        <v>0</v>
      </c>
      <c r="C266" s="25">
        <f>IF($B266='Formulario de Respuestas'!$D265,'Formulario de Respuestas'!$E265,"ES DIFERENTE")</f>
        <v>0</v>
      </c>
      <c r="D266" s="15" t="str">
        <f>IFERROR(VLOOKUP(CONCATENATE(C$1,C266),'Formulario de Preguntas'!$C$2:$FN$165,3,FALSE),"")</f>
        <v/>
      </c>
      <c r="E266" s="1" t="str">
        <f>IFERROR(VLOOKUP(CONCATENATE(C$1,C266),'Formulario de Preguntas'!$C$2:$FN$165,4,FALSE),"")</f>
        <v/>
      </c>
      <c r="F266" s="25">
        <f>IF($B266='Formulario de Respuestas'!$D265,'Formulario de Respuestas'!$F265,"ES DIFERENTE")</f>
        <v>0</v>
      </c>
      <c r="G266" s="1" t="str">
        <f>IFERROR(VLOOKUP(CONCATENATE(F$1,F266),'Formulario de Preguntas'!$C$2:$FN$165,3,FALSE),"")</f>
        <v/>
      </c>
      <c r="H266" s="1" t="str">
        <f>IFERROR(VLOOKUP(CONCATENATE(F$1,F266),'Formulario de Preguntas'!$C$2:$FN$165,4,FALSE),"")</f>
        <v/>
      </c>
      <c r="I266" s="25">
        <f>IF($B266='Formulario de Respuestas'!$D265,'Formulario de Respuestas'!$G265,"ES DIFERENTE")</f>
        <v>0</v>
      </c>
      <c r="J266" s="1" t="str">
        <f>IFERROR(VLOOKUP(CONCATENATE(I$1,I266),'Formulario de Preguntas'!$C$10:$FN$165,3,FALSE),"")</f>
        <v/>
      </c>
      <c r="K266" s="1" t="str">
        <f>IFERROR(VLOOKUP(CONCATENATE(I$1,I266),'Formulario de Preguntas'!$C$10:$FN$165,4,FALSE),"")</f>
        <v/>
      </c>
      <c r="L266" s="25">
        <f>IF($B266='Formulario de Respuestas'!$D265,'Formulario de Respuestas'!$H265,"ES DIFERENTE")</f>
        <v>0</v>
      </c>
      <c r="M266" s="1" t="str">
        <f>IFERROR(VLOOKUP(CONCATENATE(L$1,L266),'Formulario de Preguntas'!$C$10:$FN$165,3,FALSE),"")</f>
        <v/>
      </c>
      <c r="N266" s="1" t="str">
        <f>IFERROR(VLOOKUP(CONCATENATE(L$1,L266),'Formulario de Preguntas'!$C$10:$FN$165,4,FALSE),"")</f>
        <v/>
      </c>
      <c r="O266" s="25">
        <f>IF($B266='Formulario de Respuestas'!$D265,'Formulario de Respuestas'!$I265,"ES DIFERENTE")</f>
        <v>0</v>
      </c>
      <c r="P266" s="1" t="str">
        <f>IFERROR(VLOOKUP(CONCATENATE(O$1,O266),'Formulario de Preguntas'!$C$10:$FN$165,3,FALSE),"")</f>
        <v/>
      </c>
      <c r="Q266" s="1" t="str">
        <f>IFERROR(VLOOKUP(CONCATENATE(O$1,O266),'Formulario de Preguntas'!$C$10:$FN$165,4,FALSE),"")</f>
        <v/>
      </c>
      <c r="R266" s="25">
        <f>IF($B266='Formulario de Respuestas'!$D265,'Formulario de Respuestas'!$J265,"ES DIFERENTE")</f>
        <v>0</v>
      </c>
      <c r="S266" s="1" t="str">
        <f>IFERROR(VLOOKUP(CONCATENATE(R$1,R266),'Formulario de Preguntas'!$C$10:$FN$165,3,FALSE),"")</f>
        <v/>
      </c>
      <c r="T266" s="1" t="str">
        <f>IFERROR(VLOOKUP(CONCATENATE(R$1,R266),'Formulario de Preguntas'!$C$10:$FN$165,4,FALSE),"")</f>
        <v/>
      </c>
      <c r="U266" s="25">
        <f>IF($B266='Formulario de Respuestas'!$D265,'Formulario de Respuestas'!$K265,"ES DIFERENTE")</f>
        <v>0</v>
      </c>
      <c r="V266" s="1" t="str">
        <f>IFERROR(VLOOKUP(CONCATENATE(U$1,U266),'Formulario de Preguntas'!$C$10:$FN$165,3,FALSE),"")</f>
        <v/>
      </c>
      <c r="W266" s="1" t="str">
        <f>IFERROR(VLOOKUP(CONCATENATE(U$1,U266),'Formulario de Preguntas'!$C$10:$FN$165,4,FALSE),"")</f>
        <v/>
      </c>
      <c r="X266" s="25">
        <f>IF($B266='Formulario de Respuestas'!$D265,'Formulario de Respuestas'!$L265,"ES DIFERENTE")</f>
        <v>0</v>
      </c>
      <c r="Y266" s="1" t="str">
        <f>IFERROR(VLOOKUP(CONCATENATE(X$1,X266),'Formulario de Preguntas'!$C$10:$FN$165,3,FALSE),"")</f>
        <v/>
      </c>
      <c r="Z266" s="1" t="str">
        <f>IFERROR(VLOOKUP(CONCATENATE(X$1,X266),'Formulario de Preguntas'!$C$10:$FN$165,4,FALSE),"")</f>
        <v/>
      </c>
      <c r="AA266" s="25">
        <f>IF($B266='Formulario de Respuestas'!$D265,'Formulario de Respuestas'!$M265,"ES DIFERENTE")</f>
        <v>0</v>
      </c>
      <c r="AB266" s="1" t="str">
        <f>IFERROR(VLOOKUP(CONCATENATE(AA$1,AA266),'Formulario de Preguntas'!$C$10:$FN$165,3,FALSE),"")</f>
        <v/>
      </c>
      <c r="AC266" s="1" t="str">
        <f>IFERROR(VLOOKUP(CONCATENATE(AA$1,AA266),'Formulario de Preguntas'!$C$10:$FN$165,4,FALSE),"")</f>
        <v/>
      </c>
      <c r="AD266" s="25">
        <f>IF($B266='Formulario de Respuestas'!$D265,'Formulario de Respuestas'!$N265,"ES DIFERENTE")</f>
        <v>0</v>
      </c>
      <c r="AE266" s="1" t="str">
        <f>IFERROR(VLOOKUP(CONCATENATE(AD$1,AD266),'Formulario de Preguntas'!$C$10:$FN$165,3,FALSE),"")</f>
        <v/>
      </c>
      <c r="AF266" s="1" t="str">
        <f>IFERROR(VLOOKUP(CONCATENATE(AD$1,AD266),'Formulario de Preguntas'!$C$10:$FN$165,4,FALSE),"")</f>
        <v/>
      </c>
      <c r="AG266" s="25">
        <f>IF($B266='Formulario de Respuestas'!$D265,'Formulario de Respuestas'!$O265,"ES DIFERENTE")</f>
        <v>0</v>
      </c>
      <c r="AH266" s="1" t="str">
        <f>IFERROR(VLOOKUP(CONCATENATE(AG$1,AG266),'Formulario de Preguntas'!$C$10:$FN$165,3,FALSE),"")</f>
        <v/>
      </c>
      <c r="AI266" s="1" t="str">
        <f>IFERROR(VLOOKUP(CONCATENATE(AG$1,AG266),'Formulario de Preguntas'!$C$10:$FN$165,4,FALSE),"")</f>
        <v/>
      </c>
      <c r="AJ266" s="25">
        <f>IF($B266='Formulario de Respuestas'!$D265,'Formulario de Respuestas'!$P265,"ES DIFERENTE")</f>
        <v>0</v>
      </c>
      <c r="AK266" s="1" t="str">
        <f>IFERROR(VLOOKUP(CONCATENATE(AJ$1,AJ266),'Formulario de Preguntas'!$C$10:$FN$165,3,FALSE),"")</f>
        <v/>
      </c>
      <c r="AL266" s="1" t="str">
        <f>IFERROR(VLOOKUP(CONCATENATE(AJ$1,AJ266),'Formulario de Preguntas'!$C$10:$FN$165,4,FALSE),"")</f>
        <v/>
      </c>
      <c r="AM266" s="25">
        <f>IF($B266='Formulario de Respuestas'!$D265,'Formulario de Respuestas'!$Q265,"ES DIFERENTE")</f>
        <v>0</v>
      </c>
      <c r="AN266" s="1" t="str">
        <f>IFERROR(VLOOKUP(CONCATENATE(AM$1,AM266),'Formulario de Preguntas'!$C$10:$FN$165,3,FALSE),"")</f>
        <v/>
      </c>
      <c r="AO266" s="1" t="str">
        <f>IFERROR(VLOOKUP(CONCATENATE(AM$1,AM266),'Formulario de Preguntas'!$C$10:$FN$165,4,FALSE),"")</f>
        <v/>
      </c>
      <c r="AP266" s="25">
        <f>IF($B266='Formulario de Respuestas'!$D265,'Formulario de Respuestas'!$R265,"ES DIFERENTE")</f>
        <v>0</v>
      </c>
      <c r="AQ266" s="1" t="str">
        <f>IFERROR(VLOOKUP(CONCATENATE(AP$1,AP266),'Formulario de Preguntas'!$C$10:$FN$165,3,FALSE),"")</f>
        <v/>
      </c>
      <c r="AR266" s="1" t="str">
        <f>IFERROR(VLOOKUP(CONCATENATE(AP$1,AP266),'Formulario de Preguntas'!$C$10:$FN$165,4,FALSE),"")</f>
        <v/>
      </c>
      <c r="AS266" s="25">
        <f>IF($B266='Formulario de Respuestas'!$D265,'Formulario de Respuestas'!$S265,"ES DIFERENTE")</f>
        <v>0</v>
      </c>
      <c r="AT266" s="1" t="str">
        <f>IFERROR(VLOOKUP(CONCATENATE(AS$1,AS266),'Formulario de Preguntas'!$C$10:$FN$165,3,FALSE),"")</f>
        <v/>
      </c>
      <c r="AU266" s="1" t="str">
        <f>IFERROR(VLOOKUP(CONCATENATE(AS$1,AS266),'Formulario de Preguntas'!$C$10:$FN$165,4,FALSE),"")</f>
        <v/>
      </c>
      <c r="AV266" s="25">
        <f>IF($B266='Formulario de Respuestas'!$D265,'Formulario de Respuestas'!$T265,"ES DIFERENTE")</f>
        <v>0</v>
      </c>
      <c r="AW266" s="1" t="str">
        <f>IFERROR(VLOOKUP(CONCATENATE(AV$1,AV266),'Formulario de Preguntas'!$C$10:$FN$165,3,FALSE),"")</f>
        <v/>
      </c>
      <c r="AX266" s="1" t="str">
        <f>IFERROR(VLOOKUP(CONCATENATE(AV$1,AV266),'Formulario de Preguntas'!$C$10:$FN$165,4,FALSE),"")</f>
        <v/>
      </c>
      <c r="AY266" s="25">
        <f>IF($B266='Formulario de Respuestas'!$D265,'Formulario de Respuestas'!$U265,"ES DIFERENTE")</f>
        <v>0</v>
      </c>
      <c r="AZ266" s="1" t="str">
        <f>IFERROR(VLOOKUP(CONCATENATE(AY$1,AY266),'Formulario de Preguntas'!$C$10:$FN$165,3,FALSE),"")</f>
        <v/>
      </c>
      <c r="BA266" s="1" t="str">
        <f>IFERROR(VLOOKUP(CONCATENATE(AY$1,AY266),'Formulario de Preguntas'!$C$10:$FN$165,4,FALSE),"")</f>
        <v/>
      </c>
      <c r="BB266" s="25">
        <f>IF($B266='Formulario de Respuestas'!$D265,'Formulario de Respuestas'!$V265,"ES DIFERENTE")</f>
        <v>0</v>
      </c>
      <c r="BC266" s="1" t="str">
        <f>IFERROR(VLOOKUP(CONCATENATE(BB$1,BB266),'Formulario de Preguntas'!$C$10:$FN$165,3,FALSE),"")</f>
        <v/>
      </c>
      <c r="BD266" s="1" t="str">
        <f>IFERROR(VLOOKUP(CONCATENATE(BB$1,BB266),'Formulario de Preguntas'!$C$10:$FN$165,4,FALSE),"")</f>
        <v/>
      </c>
      <c r="BE266" s="25">
        <f>IF($B266='Formulario de Respuestas'!$D265,'Formulario de Respuestas'!$W265,"ES DIFERENTE")</f>
        <v>0</v>
      </c>
      <c r="BF266" s="1" t="str">
        <f>IFERROR(VLOOKUP(CONCATENATE(BE$1,BE266),'Formulario de Preguntas'!$C$10:$FN$165,3,FALSE),"")</f>
        <v/>
      </c>
      <c r="BG266" s="1" t="str">
        <f>IFERROR(VLOOKUP(CONCATENATE(BE$1,BE266),'Formulario de Preguntas'!$C$10:$FN$165,4,FALSE),"")</f>
        <v/>
      </c>
      <c r="BH266" s="25">
        <f>IF($B266='Formulario de Respuestas'!$D265,'Formulario de Respuestas'!$X265,"ES DIFERENTE")</f>
        <v>0</v>
      </c>
      <c r="BI266" s="1" t="str">
        <f>IFERROR(VLOOKUP(CONCATENATE(BH$1,BH266),'Formulario de Preguntas'!$C$10:$FN$165,3,FALSE),"")</f>
        <v/>
      </c>
      <c r="BJ266" s="1" t="str">
        <f>IFERROR(VLOOKUP(CONCATENATE(BH$1,BH266),'Formulario de Preguntas'!$C$10:$FN$165,4,FALSE),"")</f>
        <v/>
      </c>
      <c r="BK266" s="25">
        <f>IF($B266='Formulario de Respuestas'!$D265,'Formulario de Respuestas'!$Y265,"ES DIFERENTE")</f>
        <v>0</v>
      </c>
      <c r="BL266" s="1" t="str">
        <f>IFERROR(VLOOKUP(CONCATENATE(BK$1,BK266),'Formulario de Preguntas'!$C$10:$FN$165,3,FALSE),"")</f>
        <v/>
      </c>
      <c r="BM266" s="1" t="str">
        <f>IFERROR(VLOOKUP(CONCATENATE(BK$1,BK266),'Formulario de Preguntas'!$C$10:$FN$165,4,FALSE),"")</f>
        <v/>
      </c>
      <c r="BN266" s="25">
        <f>IF($B266='Formulario de Respuestas'!$D265,'Formulario de Respuestas'!$Z265,"ES DIFERENTE")</f>
        <v>0</v>
      </c>
      <c r="BO266" s="1" t="str">
        <f>IFERROR(VLOOKUP(CONCATENATE(BN$1,BN266),'Formulario de Preguntas'!$C$10:$FN$165,3,FALSE),"")</f>
        <v/>
      </c>
      <c r="BP266" s="1" t="str">
        <f>IFERROR(VLOOKUP(CONCATENATE(BN$1,BN266),'Formulario de Preguntas'!$C$10:$FN$165,4,FALSE),"")</f>
        <v/>
      </c>
      <c r="BR266" s="1">
        <f t="shared" si="13"/>
        <v>0</v>
      </c>
      <c r="BS266" s="1">
        <f t="shared" si="14"/>
        <v>0.25</v>
      </c>
      <c r="BT266" s="1">
        <f t="shared" si="12"/>
        <v>0</v>
      </c>
      <c r="BU266" s="1">
        <f>COUNTIF('Formulario de Respuestas'!$E265:$Z265,"A")</f>
        <v>0</v>
      </c>
      <c r="BV266" s="1">
        <f>COUNTIF('Formulario de Respuestas'!$E265:$Z265,"B")</f>
        <v>0</v>
      </c>
      <c r="BW266" s="1">
        <f>COUNTIF('Formulario de Respuestas'!$E265:$Z265,"C")</f>
        <v>0</v>
      </c>
      <c r="BX266" s="1">
        <f>COUNTIF('Formulario de Respuestas'!$E265:$Z265,"D")</f>
        <v>0</v>
      </c>
      <c r="BY266" s="1">
        <f>COUNTIF('Formulario de Respuestas'!$E265:$Z265,"E (RESPUESTA ANULADA)")</f>
        <v>0</v>
      </c>
    </row>
    <row r="267" spans="1:77" x14ac:dyDescent="0.25">
      <c r="A267" s="1">
        <f>'Formulario de Respuestas'!C266</f>
        <v>0</v>
      </c>
      <c r="B267" s="1">
        <f>'Formulario de Respuestas'!D266</f>
        <v>0</v>
      </c>
      <c r="C267" s="25">
        <f>IF($B267='Formulario de Respuestas'!$D266,'Formulario de Respuestas'!$E266,"ES DIFERENTE")</f>
        <v>0</v>
      </c>
      <c r="D267" s="15" t="str">
        <f>IFERROR(VLOOKUP(CONCATENATE(C$1,C267),'Formulario de Preguntas'!$C$2:$FN$165,3,FALSE),"")</f>
        <v/>
      </c>
      <c r="E267" s="1" t="str">
        <f>IFERROR(VLOOKUP(CONCATENATE(C$1,C267),'Formulario de Preguntas'!$C$2:$FN$165,4,FALSE),"")</f>
        <v/>
      </c>
      <c r="F267" s="25">
        <f>IF($B267='Formulario de Respuestas'!$D266,'Formulario de Respuestas'!$F266,"ES DIFERENTE")</f>
        <v>0</v>
      </c>
      <c r="G267" s="1" t="str">
        <f>IFERROR(VLOOKUP(CONCATENATE(F$1,F267),'Formulario de Preguntas'!$C$2:$FN$165,3,FALSE),"")</f>
        <v/>
      </c>
      <c r="H267" s="1" t="str">
        <f>IFERROR(VLOOKUP(CONCATENATE(F$1,F267),'Formulario de Preguntas'!$C$2:$FN$165,4,FALSE),"")</f>
        <v/>
      </c>
      <c r="I267" s="25">
        <f>IF($B267='Formulario de Respuestas'!$D266,'Formulario de Respuestas'!$G266,"ES DIFERENTE")</f>
        <v>0</v>
      </c>
      <c r="J267" s="1" t="str">
        <f>IFERROR(VLOOKUP(CONCATENATE(I$1,I267),'Formulario de Preguntas'!$C$10:$FN$165,3,FALSE),"")</f>
        <v/>
      </c>
      <c r="K267" s="1" t="str">
        <f>IFERROR(VLOOKUP(CONCATENATE(I$1,I267),'Formulario de Preguntas'!$C$10:$FN$165,4,FALSE),"")</f>
        <v/>
      </c>
      <c r="L267" s="25">
        <f>IF($B267='Formulario de Respuestas'!$D266,'Formulario de Respuestas'!$H266,"ES DIFERENTE")</f>
        <v>0</v>
      </c>
      <c r="M267" s="1" t="str">
        <f>IFERROR(VLOOKUP(CONCATENATE(L$1,L267),'Formulario de Preguntas'!$C$10:$FN$165,3,FALSE),"")</f>
        <v/>
      </c>
      <c r="N267" s="1" t="str">
        <f>IFERROR(VLOOKUP(CONCATENATE(L$1,L267),'Formulario de Preguntas'!$C$10:$FN$165,4,FALSE),"")</f>
        <v/>
      </c>
      <c r="O267" s="25">
        <f>IF($B267='Formulario de Respuestas'!$D266,'Formulario de Respuestas'!$I266,"ES DIFERENTE")</f>
        <v>0</v>
      </c>
      <c r="P267" s="1" t="str">
        <f>IFERROR(VLOOKUP(CONCATENATE(O$1,O267),'Formulario de Preguntas'!$C$10:$FN$165,3,FALSE),"")</f>
        <v/>
      </c>
      <c r="Q267" s="1" t="str">
        <f>IFERROR(VLOOKUP(CONCATENATE(O$1,O267),'Formulario de Preguntas'!$C$10:$FN$165,4,FALSE),"")</f>
        <v/>
      </c>
      <c r="R267" s="25">
        <f>IF($B267='Formulario de Respuestas'!$D266,'Formulario de Respuestas'!$J266,"ES DIFERENTE")</f>
        <v>0</v>
      </c>
      <c r="S267" s="1" t="str">
        <f>IFERROR(VLOOKUP(CONCATENATE(R$1,R267),'Formulario de Preguntas'!$C$10:$FN$165,3,FALSE),"")</f>
        <v/>
      </c>
      <c r="T267" s="1" t="str">
        <f>IFERROR(VLOOKUP(CONCATENATE(R$1,R267),'Formulario de Preguntas'!$C$10:$FN$165,4,FALSE),"")</f>
        <v/>
      </c>
      <c r="U267" s="25">
        <f>IF($B267='Formulario de Respuestas'!$D266,'Formulario de Respuestas'!$K266,"ES DIFERENTE")</f>
        <v>0</v>
      </c>
      <c r="V267" s="1" t="str">
        <f>IFERROR(VLOOKUP(CONCATENATE(U$1,U267),'Formulario de Preguntas'!$C$10:$FN$165,3,FALSE),"")</f>
        <v/>
      </c>
      <c r="W267" s="1" t="str">
        <f>IFERROR(VLOOKUP(CONCATENATE(U$1,U267),'Formulario de Preguntas'!$C$10:$FN$165,4,FALSE),"")</f>
        <v/>
      </c>
      <c r="X267" s="25">
        <f>IF($B267='Formulario de Respuestas'!$D266,'Formulario de Respuestas'!$L266,"ES DIFERENTE")</f>
        <v>0</v>
      </c>
      <c r="Y267" s="1" t="str">
        <f>IFERROR(VLOOKUP(CONCATENATE(X$1,X267),'Formulario de Preguntas'!$C$10:$FN$165,3,FALSE),"")</f>
        <v/>
      </c>
      <c r="Z267" s="1" t="str">
        <f>IFERROR(VLOOKUP(CONCATENATE(X$1,X267),'Formulario de Preguntas'!$C$10:$FN$165,4,FALSE),"")</f>
        <v/>
      </c>
      <c r="AA267" s="25">
        <f>IF($B267='Formulario de Respuestas'!$D266,'Formulario de Respuestas'!$M266,"ES DIFERENTE")</f>
        <v>0</v>
      </c>
      <c r="AB267" s="1" t="str">
        <f>IFERROR(VLOOKUP(CONCATENATE(AA$1,AA267),'Formulario de Preguntas'!$C$10:$FN$165,3,FALSE),"")</f>
        <v/>
      </c>
      <c r="AC267" s="1" t="str">
        <f>IFERROR(VLOOKUP(CONCATENATE(AA$1,AA267),'Formulario de Preguntas'!$C$10:$FN$165,4,FALSE),"")</f>
        <v/>
      </c>
      <c r="AD267" s="25">
        <f>IF($B267='Formulario de Respuestas'!$D266,'Formulario de Respuestas'!$N266,"ES DIFERENTE")</f>
        <v>0</v>
      </c>
      <c r="AE267" s="1" t="str">
        <f>IFERROR(VLOOKUP(CONCATENATE(AD$1,AD267),'Formulario de Preguntas'!$C$10:$FN$165,3,FALSE),"")</f>
        <v/>
      </c>
      <c r="AF267" s="1" t="str">
        <f>IFERROR(VLOOKUP(CONCATENATE(AD$1,AD267),'Formulario de Preguntas'!$C$10:$FN$165,4,FALSE),"")</f>
        <v/>
      </c>
      <c r="AG267" s="25">
        <f>IF($B267='Formulario de Respuestas'!$D266,'Formulario de Respuestas'!$O266,"ES DIFERENTE")</f>
        <v>0</v>
      </c>
      <c r="AH267" s="1" t="str">
        <f>IFERROR(VLOOKUP(CONCATENATE(AG$1,AG267),'Formulario de Preguntas'!$C$10:$FN$165,3,FALSE),"")</f>
        <v/>
      </c>
      <c r="AI267" s="1" t="str">
        <f>IFERROR(VLOOKUP(CONCATENATE(AG$1,AG267),'Formulario de Preguntas'!$C$10:$FN$165,4,FALSE),"")</f>
        <v/>
      </c>
      <c r="AJ267" s="25">
        <f>IF($B267='Formulario de Respuestas'!$D266,'Formulario de Respuestas'!$P266,"ES DIFERENTE")</f>
        <v>0</v>
      </c>
      <c r="AK267" s="1" t="str">
        <f>IFERROR(VLOOKUP(CONCATENATE(AJ$1,AJ267),'Formulario de Preguntas'!$C$10:$FN$165,3,FALSE),"")</f>
        <v/>
      </c>
      <c r="AL267" s="1" t="str">
        <f>IFERROR(VLOOKUP(CONCATENATE(AJ$1,AJ267),'Formulario de Preguntas'!$C$10:$FN$165,4,FALSE),"")</f>
        <v/>
      </c>
      <c r="AM267" s="25">
        <f>IF($B267='Formulario de Respuestas'!$D266,'Formulario de Respuestas'!$Q266,"ES DIFERENTE")</f>
        <v>0</v>
      </c>
      <c r="AN267" s="1" t="str">
        <f>IFERROR(VLOOKUP(CONCATENATE(AM$1,AM267),'Formulario de Preguntas'!$C$10:$FN$165,3,FALSE),"")</f>
        <v/>
      </c>
      <c r="AO267" s="1" t="str">
        <f>IFERROR(VLOOKUP(CONCATENATE(AM$1,AM267),'Formulario de Preguntas'!$C$10:$FN$165,4,FALSE),"")</f>
        <v/>
      </c>
      <c r="AP267" s="25">
        <f>IF($B267='Formulario de Respuestas'!$D266,'Formulario de Respuestas'!$R266,"ES DIFERENTE")</f>
        <v>0</v>
      </c>
      <c r="AQ267" s="1" t="str">
        <f>IFERROR(VLOOKUP(CONCATENATE(AP$1,AP267),'Formulario de Preguntas'!$C$10:$FN$165,3,FALSE),"")</f>
        <v/>
      </c>
      <c r="AR267" s="1" t="str">
        <f>IFERROR(VLOOKUP(CONCATENATE(AP$1,AP267),'Formulario de Preguntas'!$C$10:$FN$165,4,FALSE),"")</f>
        <v/>
      </c>
      <c r="AS267" s="25">
        <f>IF($B267='Formulario de Respuestas'!$D266,'Formulario de Respuestas'!$S266,"ES DIFERENTE")</f>
        <v>0</v>
      </c>
      <c r="AT267" s="1" t="str">
        <f>IFERROR(VLOOKUP(CONCATENATE(AS$1,AS267),'Formulario de Preguntas'!$C$10:$FN$165,3,FALSE),"")</f>
        <v/>
      </c>
      <c r="AU267" s="1" t="str">
        <f>IFERROR(VLOOKUP(CONCATENATE(AS$1,AS267),'Formulario de Preguntas'!$C$10:$FN$165,4,FALSE),"")</f>
        <v/>
      </c>
      <c r="AV267" s="25">
        <f>IF($B267='Formulario de Respuestas'!$D266,'Formulario de Respuestas'!$T266,"ES DIFERENTE")</f>
        <v>0</v>
      </c>
      <c r="AW267" s="1" t="str">
        <f>IFERROR(VLOOKUP(CONCATENATE(AV$1,AV267),'Formulario de Preguntas'!$C$10:$FN$165,3,FALSE),"")</f>
        <v/>
      </c>
      <c r="AX267" s="1" t="str">
        <f>IFERROR(VLOOKUP(CONCATENATE(AV$1,AV267),'Formulario de Preguntas'!$C$10:$FN$165,4,FALSE),"")</f>
        <v/>
      </c>
      <c r="AY267" s="25">
        <f>IF($B267='Formulario de Respuestas'!$D266,'Formulario de Respuestas'!$U266,"ES DIFERENTE")</f>
        <v>0</v>
      </c>
      <c r="AZ267" s="1" t="str">
        <f>IFERROR(VLOOKUP(CONCATENATE(AY$1,AY267),'Formulario de Preguntas'!$C$10:$FN$165,3,FALSE),"")</f>
        <v/>
      </c>
      <c r="BA267" s="1" t="str">
        <f>IFERROR(VLOOKUP(CONCATENATE(AY$1,AY267),'Formulario de Preguntas'!$C$10:$FN$165,4,FALSE),"")</f>
        <v/>
      </c>
      <c r="BB267" s="25">
        <f>IF($B267='Formulario de Respuestas'!$D266,'Formulario de Respuestas'!$V266,"ES DIFERENTE")</f>
        <v>0</v>
      </c>
      <c r="BC267" s="1" t="str">
        <f>IFERROR(VLOOKUP(CONCATENATE(BB$1,BB267),'Formulario de Preguntas'!$C$10:$FN$165,3,FALSE),"")</f>
        <v/>
      </c>
      <c r="BD267" s="1" t="str">
        <f>IFERROR(VLOOKUP(CONCATENATE(BB$1,BB267),'Formulario de Preguntas'!$C$10:$FN$165,4,FALSE),"")</f>
        <v/>
      </c>
      <c r="BE267" s="25">
        <f>IF($B267='Formulario de Respuestas'!$D266,'Formulario de Respuestas'!$W266,"ES DIFERENTE")</f>
        <v>0</v>
      </c>
      <c r="BF267" s="1" t="str">
        <f>IFERROR(VLOOKUP(CONCATENATE(BE$1,BE267),'Formulario de Preguntas'!$C$10:$FN$165,3,FALSE),"")</f>
        <v/>
      </c>
      <c r="BG267" s="1" t="str">
        <f>IFERROR(VLOOKUP(CONCATENATE(BE$1,BE267),'Formulario de Preguntas'!$C$10:$FN$165,4,FALSE),"")</f>
        <v/>
      </c>
      <c r="BH267" s="25">
        <f>IF($B267='Formulario de Respuestas'!$D266,'Formulario de Respuestas'!$X266,"ES DIFERENTE")</f>
        <v>0</v>
      </c>
      <c r="BI267" s="1" t="str">
        <f>IFERROR(VLOOKUP(CONCATENATE(BH$1,BH267),'Formulario de Preguntas'!$C$10:$FN$165,3,FALSE),"")</f>
        <v/>
      </c>
      <c r="BJ267" s="1" t="str">
        <f>IFERROR(VLOOKUP(CONCATENATE(BH$1,BH267),'Formulario de Preguntas'!$C$10:$FN$165,4,FALSE),"")</f>
        <v/>
      </c>
      <c r="BK267" s="25">
        <f>IF($B267='Formulario de Respuestas'!$D266,'Formulario de Respuestas'!$Y266,"ES DIFERENTE")</f>
        <v>0</v>
      </c>
      <c r="BL267" s="1" t="str">
        <f>IFERROR(VLOOKUP(CONCATENATE(BK$1,BK267),'Formulario de Preguntas'!$C$10:$FN$165,3,FALSE),"")</f>
        <v/>
      </c>
      <c r="BM267" s="1" t="str">
        <f>IFERROR(VLOOKUP(CONCATENATE(BK$1,BK267),'Formulario de Preguntas'!$C$10:$FN$165,4,FALSE),"")</f>
        <v/>
      </c>
      <c r="BN267" s="25">
        <f>IF($B267='Formulario de Respuestas'!$D266,'Formulario de Respuestas'!$Z266,"ES DIFERENTE")</f>
        <v>0</v>
      </c>
      <c r="BO267" s="1" t="str">
        <f>IFERROR(VLOOKUP(CONCATENATE(BN$1,BN267),'Formulario de Preguntas'!$C$10:$FN$165,3,FALSE),"")</f>
        <v/>
      </c>
      <c r="BP267" s="1" t="str">
        <f>IFERROR(VLOOKUP(CONCATENATE(BN$1,BN267),'Formulario de Preguntas'!$C$10:$FN$165,4,FALSE),"")</f>
        <v/>
      </c>
      <c r="BR267" s="1">
        <f t="shared" si="13"/>
        <v>0</v>
      </c>
      <c r="BS267" s="1">
        <f t="shared" si="14"/>
        <v>0.25</v>
      </c>
      <c r="BT267" s="1">
        <f t="shared" si="12"/>
        <v>0</v>
      </c>
      <c r="BU267" s="1">
        <f>COUNTIF('Formulario de Respuestas'!$E266:$Z266,"A")</f>
        <v>0</v>
      </c>
      <c r="BV267" s="1">
        <f>COUNTIF('Formulario de Respuestas'!$E266:$Z266,"B")</f>
        <v>0</v>
      </c>
      <c r="BW267" s="1">
        <f>COUNTIF('Formulario de Respuestas'!$E266:$Z266,"C")</f>
        <v>0</v>
      </c>
      <c r="BX267" s="1">
        <f>COUNTIF('Formulario de Respuestas'!$E266:$Z266,"D")</f>
        <v>0</v>
      </c>
      <c r="BY267" s="1">
        <f>COUNTIF('Formulario de Respuestas'!$E266:$Z266,"E (RESPUESTA ANULADA)")</f>
        <v>0</v>
      </c>
    </row>
    <row r="268" spans="1:77" x14ac:dyDescent="0.25">
      <c r="A268" s="1">
        <f>'Formulario de Respuestas'!C267</f>
        <v>0</v>
      </c>
      <c r="B268" s="1">
        <f>'Formulario de Respuestas'!D267</f>
        <v>0</v>
      </c>
      <c r="C268" s="25">
        <f>IF($B268='Formulario de Respuestas'!$D267,'Formulario de Respuestas'!$E267,"ES DIFERENTE")</f>
        <v>0</v>
      </c>
      <c r="D268" s="15" t="str">
        <f>IFERROR(VLOOKUP(CONCATENATE(C$1,C268),'Formulario de Preguntas'!$C$2:$FN$165,3,FALSE),"")</f>
        <v/>
      </c>
      <c r="E268" s="1" t="str">
        <f>IFERROR(VLOOKUP(CONCATENATE(C$1,C268),'Formulario de Preguntas'!$C$2:$FN$165,4,FALSE),"")</f>
        <v/>
      </c>
      <c r="F268" s="25">
        <f>IF($B268='Formulario de Respuestas'!$D267,'Formulario de Respuestas'!$F267,"ES DIFERENTE")</f>
        <v>0</v>
      </c>
      <c r="G268" s="1" t="str">
        <f>IFERROR(VLOOKUP(CONCATENATE(F$1,F268),'Formulario de Preguntas'!$C$2:$FN$165,3,FALSE),"")</f>
        <v/>
      </c>
      <c r="H268" s="1" t="str">
        <f>IFERROR(VLOOKUP(CONCATENATE(F$1,F268),'Formulario de Preguntas'!$C$2:$FN$165,4,FALSE),"")</f>
        <v/>
      </c>
      <c r="I268" s="25">
        <f>IF($B268='Formulario de Respuestas'!$D267,'Formulario de Respuestas'!$G267,"ES DIFERENTE")</f>
        <v>0</v>
      </c>
      <c r="J268" s="1" t="str">
        <f>IFERROR(VLOOKUP(CONCATENATE(I$1,I268),'Formulario de Preguntas'!$C$10:$FN$165,3,FALSE),"")</f>
        <v/>
      </c>
      <c r="K268" s="1" t="str">
        <f>IFERROR(VLOOKUP(CONCATENATE(I$1,I268),'Formulario de Preguntas'!$C$10:$FN$165,4,FALSE),"")</f>
        <v/>
      </c>
      <c r="L268" s="25">
        <f>IF($B268='Formulario de Respuestas'!$D267,'Formulario de Respuestas'!$H267,"ES DIFERENTE")</f>
        <v>0</v>
      </c>
      <c r="M268" s="1" t="str">
        <f>IFERROR(VLOOKUP(CONCATENATE(L$1,L268),'Formulario de Preguntas'!$C$10:$FN$165,3,FALSE),"")</f>
        <v/>
      </c>
      <c r="N268" s="1" t="str">
        <f>IFERROR(VLOOKUP(CONCATENATE(L$1,L268),'Formulario de Preguntas'!$C$10:$FN$165,4,FALSE),"")</f>
        <v/>
      </c>
      <c r="O268" s="25">
        <f>IF($B268='Formulario de Respuestas'!$D267,'Formulario de Respuestas'!$I267,"ES DIFERENTE")</f>
        <v>0</v>
      </c>
      <c r="P268" s="1" t="str">
        <f>IFERROR(VLOOKUP(CONCATENATE(O$1,O268),'Formulario de Preguntas'!$C$10:$FN$165,3,FALSE),"")</f>
        <v/>
      </c>
      <c r="Q268" s="1" t="str">
        <f>IFERROR(VLOOKUP(CONCATENATE(O$1,O268),'Formulario de Preguntas'!$C$10:$FN$165,4,FALSE),"")</f>
        <v/>
      </c>
      <c r="R268" s="25">
        <f>IF($B268='Formulario de Respuestas'!$D267,'Formulario de Respuestas'!$J267,"ES DIFERENTE")</f>
        <v>0</v>
      </c>
      <c r="S268" s="1" t="str">
        <f>IFERROR(VLOOKUP(CONCATENATE(R$1,R268),'Formulario de Preguntas'!$C$10:$FN$165,3,FALSE),"")</f>
        <v/>
      </c>
      <c r="T268" s="1" t="str">
        <f>IFERROR(VLOOKUP(CONCATENATE(R$1,R268),'Formulario de Preguntas'!$C$10:$FN$165,4,FALSE),"")</f>
        <v/>
      </c>
      <c r="U268" s="25">
        <f>IF($B268='Formulario de Respuestas'!$D267,'Formulario de Respuestas'!$K267,"ES DIFERENTE")</f>
        <v>0</v>
      </c>
      <c r="V268" s="1" t="str">
        <f>IFERROR(VLOOKUP(CONCATENATE(U$1,U268),'Formulario de Preguntas'!$C$10:$FN$165,3,FALSE),"")</f>
        <v/>
      </c>
      <c r="W268" s="1" t="str">
        <f>IFERROR(VLOOKUP(CONCATENATE(U$1,U268),'Formulario de Preguntas'!$C$10:$FN$165,4,FALSE),"")</f>
        <v/>
      </c>
      <c r="X268" s="25">
        <f>IF($B268='Formulario de Respuestas'!$D267,'Formulario de Respuestas'!$L267,"ES DIFERENTE")</f>
        <v>0</v>
      </c>
      <c r="Y268" s="1" t="str">
        <f>IFERROR(VLOOKUP(CONCATENATE(X$1,X268),'Formulario de Preguntas'!$C$10:$FN$165,3,FALSE),"")</f>
        <v/>
      </c>
      <c r="Z268" s="1" t="str">
        <f>IFERROR(VLOOKUP(CONCATENATE(X$1,X268),'Formulario de Preguntas'!$C$10:$FN$165,4,FALSE),"")</f>
        <v/>
      </c>
      <c r="AA268" s="25">
        <f>IF($B268='Formulario de Respuestas'!$D267,'Formulario de Respuestas'!$M267,"ES DIFERENTE")</f>
        <v>0</v>
      </c>
      <c r="AB268" s="1" t="str">
        <f>IFERROR(VLOOKUP(CONCATENATE(AA$1,AA268),'Formulario de Preguntas'!$C$10:$FN$165,3,FALSE),"")</f>
        <v/>
      </c>
      <c r="AC268" s="1" t="str">
        <f>IFERROR(VLOOKUP(CONCATENATE(AA$1,AA268),'Formulario de Preguntas'!$C$10:$FN$165,4,FALSE),"")</f>
        <v/>
      </c>
      <c r="AD268" s="25">
        <f>IF($B268='Formulario de Respuestas'!$D267,'Formulario de Respuestas'!$N267,"ES DIFERENTE")</f>
        <v>0</v>
      </c>
      <c r="AE268" s="1" t="str">
        <f>IFERROR(VLOOKUP(CONCATENATE(AD$1,AD268),'Formulario de Preguntas'!$C$10:$FN$165,3,FALSE),"")</f>
        <v/>
      </c>
      <c r="AF268" s="1" t="str">
        <f>IFERROR(VLOOKUP(CONCATENATE(AD$1,AD268),'Formulario de Preguntas'!$C$10:$FN$165,4,FALSE),"")</f>
        <v/>
      </c>
      <c r="AG268" s="25">
        <f>IF($B268='Formulario de Respuestas'!$D267,'Formulario de Respuestas'!$O267,"ES DIFERENTE")</f>
        <v>0</v>
      </c>
      <c r="AH268" s="1" t="str">
        <f>IFERROR(VLOOKUP(CONCATENATE(AG$1,AG268),'Formulario de Preguntas'!$C$10:$FN$165,3,FALSE),"")</f>
        <v/>
      </c>
      <c r="AI268" s="1" t="str">
        <f>IFERROR(VLOOKUP(CONCATENATE(AG$1,AG268),'Formulario de Preguntas'!$C$10:$FN$165,4,FALSE),"")</f>
        <v/>
      </c>
      <c r="AJ268" s="25">
        <f>IF($B268='Formulario de Respuestas'!$D267,'Formulario de Respuestas'!$P267,"ES DIFERENTE")</f>
        <v>0</v>
      </c>
      <c r="AK268" s="1" t="str">
        <f>IFERROR(VLOOKUP(CONCATENATE(AJ$1,AJ268),'Formulario de Preguntas'!$C$10:$FN$165,3,FALSE),"")</f>
        <v/>
      </c>
      <c r="AL268" s="1" t="str">
        <f>IFERROR(VLOOKUP(CONCATENATE(AJ$1,AJ268),'Formulario de Preguntas'!$C$10:$FN$165,4,FALSE),"")</f>
        <v/>
      </c>
      <c r="AM268" s="25">
        <f>IF($B268='Formulario de Respuestas'!$D267,'Formulario de Respuestas'!$Q267,"ES DIFERENTE")</f>
        <v>0</v>
      </c>
      <c r="AN268" s="1" t="str">
        <f>IFERROR(VLOOKUP(CONCATENATE(AM$1,AM268),'Formulario de Preguntas'!$C$10:$FN$165,3,FALSE),"")</f>
        <v/>
      </c>
      <c r="AO268" s="1" t="str">
        <f>IFERROR(VLOOKUP(CONCATENATE(AM$1,AM268),'Formulario de Preguntas'!$C$10:$FN$165,4,FALSE),"")</f>
        <v/>
      </c>
      <c r="AP268" s="25">
        <f>IF($B268='Formulario de Respuestas'!$D267,'Formulario de Respuestas'!$R267,"ES DIFERENTE")</f>
        <v>0</v>
      </c>
      <c r="AQ268" s="1" t="str">
        <f>IFERROR(VLOOKUP(CONCATENATE(AP$1,AP268),'Formulario de Preguntas'!$C$10:$FN$165,3,FALSE),"")</f>
        <v/>
      </c>
      <c r="AR268" s="1" t="str">
        <f>IFERROR(VLOOKUP(CONCATENATE(AP$1,AP268),'Formulario de Preguntas'!$C$10:$FN$165,4,FALSE),"")</f>
        <v/>
      </c>
      <c r="AS268" s="25">
        <f>IF($B268='Formulario de Respuestas'!$D267,'Formulario de Respuestas'!$S267,"ES DIFERENTE")</f>
        <v>0</v>
      </c>
      <c r="AT268" s="1" t="str">
        <f>IFERROR(VLOOKUP(CONCATENATE(AS$1,AS268),'Formulario de Preguntas'!$C$10:$FN$165,3,FALSE),"")</f>
        <v/>
      </c>
      <c r="AU268" s="1" t="str">
        <f>IFERROR(VLOOKUP(CONCATENATE(AS$1,AS268),'Formulario de Preguntas'!$C$10:$FN$165,4,FALSE),"")</f>
        <v/>
      </c>
      <c r="AV268" s="25">
        <f>IF($B268='Formulario de Respuestas'!$D267,'Formulario de Respuestas'!$T267,"ES DIFERENTE")</f>
        <v>0</v>
      </c>
      <c r="AW268" s="1" t="str">
        <f>IFERROR(VLOOKUP(CONCATENATE(AV$1,AV268),'Formulario de Preguntas'!$C$10:$FN$165,3,FALSE),"")</f>
        <v/>
      </c>
      <c r="AX268" s="1" t="str">
        <f>IFERROR(VLOOKUP(CONCATENATE(AV$1,AV268),'Formulario de Preguntas'!$C$10:$FN$165,4,FALSE),"")</f>
        <v/>
      </c>
      <c r="AY268" s="25">
        <f>IF($B268='Formulario de Respuestas'!$D267,'Formulario de Respuestas'!$U267,"ES DIFERENTE")</f>
        <v>0</v>
      </c>
      <c r="AZ268" s="1" t="str">
        <f>IFERROR(VLOOKUP(CONCATENATE(AY$1,AY268),'Formulario de Preguntas'!$C$10:$FN$165,3,FALSE),"")</f>
        <v/>
      </c>
      <c r="BA268" s="1" t="str">
        <f>IFERROR(VLOOKUP(CONCATENATE(AY$1,AY268),'Formulario de Preguntas'!$C$10:$FN$165,4,FALSE),"")</f>
        <v/>
      </c>
      <c r="BB268" s="25">
        <f>IF($B268='Formulario de Respuestas'!$D267,'Formulario de Respuestas'!$V267,"ES DIFERENTE")</f>
        <v>0</v>
      </c>
      <c r="BC268" s="1" t="str">
        <f>IFERROR(VLOOKUP(CONCATENATE(BB$1,BB268),'Formulario de Preguntas'!$C$10:$FN$165,3,FALSE),"")</f>
        <v/>
      </c>
      <c r="BD268" s="1" t="str">
        <f>IFERROR(VLOOKUP(CONCATENATE(BB$1,BB268),'Formulario de Preguntas'!$C$10:$FN$165,4,FALSE),"")</f>
        <v/>
      </c>
      <c r="BE268" s="25">
        <f>IF($B268='Formulario de Respuestas'!$D267,'Formulario de Respuestas'!$W267,"ES DIFERENTE")</f>
        <v>0</v>
      </c>
      <c r="BF268" s="1" t="str">
        <f>IFERROR(VLOOKUP(CONCATENATE(BE$1,BE268),'Formulario de Preguntas'!$C$10:$FN$165,3,FALSE),"")</f>
        <v/>
      </c>
      <c r="BG268" s="1" t="str">
        <f>IFERROR(VLOOKUP(CONCATENATE(BE$1,BE268),'Formulario de Preguntas'!$C$10:$FN$165,4,FALSE),"")</f>
        <v/>
      </c>
      <c r="BH268" s="25">
        <f>IF($B268='Formulario de Respuestas'!$D267,'Formulario de Respuestas'!$X267,"ES DIFERENTE")</f>
        <v>0</v>
      </c>
      <c r="BI268" s="1" t="str">
        <f>IFERROR(VLOOKUP(CONCATENATE(BH$1,BH268),'Formulario de Preguntas'!$C$10:$FN$165,3,FALSE),"")</f>
        <v/>
      </c>
      <c r="BJ268" s="1" t="str">
        <f>IFERROR(VLOOKUP(CONCATENATE(BH$1,BH268),'Formulario de Preguntas'!$C$10:$FN$165,4,FALSE),"")</f>
        <v/>
      </c>
      <c r="BK268" s="25">
        <f>IF($B268='Formulario de Respuestas'!$D267,'Formulario de Respuestas'!$Y267,"ES DIFERENTE")</f>
        <v>0</v>
      </c>
      <c r="BL268" s="1" t="str">
        <f>IFERROR(VLOOKUP(CONCATENATE(BK$1,BK268),'Formulario de Preguntas'!$C$10:$FN$165,3,FALSE),"")</f>
        <v/>
      </c>
      <c r="BM268" s="1" t="str">
        <f>IFERROR(VLOOKUP(CONCATENATE(BK$1,BK268),'Formulario de Preguntas'!$C$10:$FN$165,4,FALSE),"")</f>
        <v/>
      </c>
      <c r="BN268" s="25">
        <f>IF($B268='Formulario de Respuestas'!$D267,'Formulario de Respuestas'!$Z267,"ES DIFERENTE")</f>
        <v>0</v>
      </c>
      <c r="BO268" s="1" t="str">
        <f>IFERROR(VLOOKUP(CONCATENATE(BN$1,BN268),'Formulario de Preguntas'!$C$10:$FN$165,3,FALSE),"")</f>
        <v/>
      </c>
      <c r="BP268" s="1" t="str">
        <f>IFERROR(VLOOKUP(CONCATENATE(BN$1,BN268),'Formulario de Preguntas'!$C$10:$FN$165,4,FALSE),"")</f>
        <v/>
      </c>
      <c r="BR268" s="1">
        <f t="shared" si="13"/>
        <v>0</v>
      </c>
      <c r="BS268" s="1">
        <f t="shared" si="14"/>
        <v>0.25</v>
      </c>
      <c r="BT268" s="1">
        <f t="shared" si="12"/>
        <v>0</v>
      </c>
      <c r="BU268" s="1">
        <f>COUNTIF('Formulario de Respuestas'!$E267:$Z267,"A")</f>
        <v>0</v>
      </c>
      <c r="BV268" s="1">
        <f>COUNTIF('Formulario de Respuestas'!$E267:$Z267,"B")</f>
        <v>0</v>
      </c>
      <c r="BW268" s="1">
        <f>COUNTIF('Formulario de Respuestas'!$E267:$Z267,"C")</f>
        <v>0</v>
      </c>
      <c r="BX268" s="1">
        <f>COUNTIF('Formulario de Respuestas'!$E267:$Z267,"D")</f>
        <v>0</v>
      </c>
      <c r="BY268" s="1">
        <f>COUNTIF('Formulario de Respuestas'!$E267:$Z267,"E (RESPUESTA ANULADA)")</f>
        <v>0</v>
      </c>
    </row>
    <row r="269" spans="1:77" x14ac:dyDescent="0.25">
      <c r="A269" s="1">
        <f>'Formulario de Respuestas'!C268</f>
        <v>0</v>
      </c>
      <c r="B269" s="1">
        <f>'Formulario de Respuestas'!D268</f>
        <v>0</v>
      </c>
      <c r="C269" s="25">
        <f>IF($B269='Formulario de Respuestas'!$D268,'Formulario de Respuestas'!$E268,"ES DIFERENTE")</f>
        <v>0</v>
      </c>
      <c r="D269" s="15" t="str">
        <f>IFERROR(VLOOKUP(CONCATENATE(C$1,C269),'Formulario de Preguntas'!$C$2:$FN$165,3,FALSE),"")</f>
        <v/>
      </c>
      <c r="E269" s="1" t="str">
        <f>IFERROR(VLOOKUP(CONCATENATE(C$1,C269),'Formulario de Preguntas'!$C$2:$FN$165,4,FALSE),"")</f>
        <v/>
      </c>
      <c r="F269" s="25">
        <f>IF($B269='Formulario de Respuestas'!$D268,'Formulario de Respuestas'!$F268,"ES DIFERENTE")</f>
        <v>0</v>
      </c>
      <c r="G269" s="1" t="str">
        <f>IFERROR(VLOOKUP(CONCATENATE(F$1,F269),'Formulario de Preguntas'!$C$2:$FN$165,3,FALSE),"")</f>
        <v/>
      </c>
      <c r="H269" s="1" t="str">
        <f>IFERROR(VLOOKUP(CONCATENATE(F$1,F269),'Formulario de Preguntas'!$C$2:$FN$165,4,FALSE),"")</f>
        <v/>
      </c>
      <c r="I269" s="25">
        <f>IF($B269='Formulario de Respuestas'!$D268,'Formulario de Respuestas'!$G268,"ES DIFERENTE")</f>
        <v>0</v>
      </c>
      <c r="J269" s="1" t="str">
        <f>IFERROR(VLOOKUP(CONCATENATE(I$1,I269),'Formulario de Preguntas'!$C$10:$FN$165,3,FALSE),"")</f>
        <v/>
      </c>
      <c r="K269" s="1" t="str">
        <f>IFERROR(VLOOKUP(CONCATENATE(I$1,I269),'Formulario de Preguntas'!$C$10:$FN$165,4,FALSE),"")</f>
        <v/>
      </c>
      <c r="L269" s="25">
        <f>IF($B269='Formulario de Respuestas'!$D268,'Formulario de Respuestas'!$H268,"ES DIFERENTE")</f>
        <v>0</v>
      </c>
      <c r="M269" s="1" t="str">
        <f>IFERROR(VLOOKUP(CONCATENATE(L$1,L269),'Formulario de Preguntas'!$C$10:$FN$165,3,FALSE),"")</f>
        <v/>
      </c>
      <c r="N269" s="1" t="str">
        <f>IFERROR(VLOOKUP(CONCATENATE(L$1,L269),'Formulario de Preguntas'!$C$10:$FN$165,4,FALSE),"")</f>
        <v/>
      </c>
      <c r="O269" s="25">
        <f>IF($B269='Formulario de Respuestas'!$D268,'Formulario de Respuestas'!$I268,"ES DIFERENTE")</f>
        <v>0</v>
      </c>
      <c r="P269" s="1" t="str">
        <f>IFERROR(VLOOKUP(CONCATENATE(O$1,O269),'Formulario de Preguntas'!$C$10:$FN$165,3,FALSE),"")</f>
        <v/>
      </c>
      <c r="Q269" s="1" t="str">
        <f>IFERROR(VLOOKUP(CONCATENATE(O$1,O269),'Formulario de Preguntas'!$C$10:$FN$165,4,FALSE),"")</f>
        <v/>
      </c>
      <c r="R269" s="25">
        <f>IF($B269='Formulario de Respuestas'!$D268,'Formulario de Respuestas'!$J268,"ES DIFERENTE")</f>
        <v>0</v>
      </c>
      <c r="S269" s="1" t="str">
        <f>IFERROR(VLOOKUP(CONCATENATE(R$1,R269),'Formulario de Preguntas'!$C$10:$FN$165,3,FALSE),"")</f>
        <v/>
      </c>
      <c r="T269" s="1" t="str">
        <f>IFERROR(VLOOKUP(CONCATENATE(R$1,R269),'Formulario de Preguntas'!$C$10:$FN$165,4,FALSE),"")</f>
        <v/>
      </c>
      <c r="U269" s="25">
        <f>IF($B269='Formulario de Respuestas'!$D268,'Formulario de Respuestas'!$K268,"ES DIFERENTE")</f>
        <v>0</v>
      </c>
      <c r="V269" s="1" t="str">
        <f>IFERROR(VLOOKUP(CONCATENATE(U$1,U269),'Formulario de Preguntas'!$C$10:$FN$165,3,FALSE),"")</f>
        <v/>
      </c>
      <c r="W269" s="1" t="str">
        <f>IFERROR(VLOOKUP(CONCATENATE(U$1,U269),'Formulario de Preguntas'!$C$10:$FN$165,4,FALSE),"")</f>
        <v/>
      </c>
      <c r="X269" s="25">
        <f>IF($B269='Formulario de Respuestas'!$D268,'Formulario de Respuestas'!$L268,"ES DIFERENTE")</f>
        <v>0</v>
      </c>
      <c r="Y269" s="1" t="str">
        <f>IFERROR(VLOOKUP(CONCATENATE(X$1,X269),'Formulario de Preguntas'!$C$10:$FN$165,3,FALSE),"")</f>
        <v/>
      </c>
      <c r="Z269" s="1" t="str">
        <f>IFERROR(VLOOKUP(CONCATENATE(X$1,X269),'Formulario de Preguntas'!$C$10:$FN$165,4,FALSE),"")</f>
        <v/>
      </c>
      <c r="AA269" s="25">
        <f>IF($B269='Formulario de Respuestas'!$D268,'Formulario de Respuestas'!$M268,"ES DIFERENTE")</f>
        <v>0</v>
      </c>
      <c r="AB269" s="1" t="str">
        <f>IFERROR(VLOOKUP(CONCATENATE(AA$1,AA269),'Formulario de Preguntas'!$C$10:$FN$165,3,FALSE),"")</f>
        <v/>
      </c>
      <c r="AC269" s="1" t="str">
        <f>IFERROR(VLOOKUP(CONCATENATE(AA$1,AA269),'Formulario de Preguntas'!$C$10:$FN$165,4,FALSE),"")</f>
        <v/>
      </c>
      <c r="AD269" s="25">
        <f>IF($B269='Formulario de Respuestas'!$D268,'Formulario de Respuestas'!$N268,"ES DIFERENTE")</f>
        <v>0</v>
      </c>
      <c r="AE269" s="1" t="str">
        <f>IFERROR(VLOOKUP(CONCATENATE(AD$1,AD269),'Formulario de Preguntas'!$C$10:$FN$165,3,FALSE),"")</f>
        <v/>
      </c>
      <c r="AF269" s="1" t="str">
        <f>IFERROR(VLOOKUP(CONCATENATE(AD$1,AD269),'Formulario de Preguntas'!$C$10:$FN$165,4,FALSE),"")</f>
        <v/>
      </c>
      <c r="AG269" s="25">
        <f>IF($B269='Formulario de Respuestas'!$D268,'Formulario de Respuestas'!$O268,"ES DIFERENTE")</f>
        <v>0</v>
      </c>
      <c r="AH269" s="1" t="str">
        <f>IFERROR(VLOOKUP(CONCATENATE(AG$1,AG269),'Formulario de Preguntas'!$C$10:$FN$165,3,FALSE),"")</f>
        <v/>
      </c>
      <c r="AI269" s="1" t="str">
        <f>IFERROR(VLOOKUP(CONCATENATE(AG$1,AG269),'Formulario de Preguntas'!$C$10:$FN$165,4,FALSE),"")</f>
        <v/>
      </c>
      <c r="AJ269" s="25">
        <f>IF($B269='Formulario de Respuestas'!$D268,'Formulario de Respuestas'!$P268,"ES DIFERENTE")</f>
        <v>0</v>
      </c>
      <c r="AK269" s="1" t="str">
        <f>IFERROR(VLOOKUP(CONCATENATE(AJ$1,AJ269),'Formulario de Preguntas'!$C$10:$FN$165,3,FALSE),"")</f>
        <v/>
      </c>
      <c r="AL269" s="1" t="str">
        <f>IFERROR(VLOOKUP(CONCATENATE(AJ$1,AJ269),'Formulario de Preguntas'!$C$10:$FN$165,4,FALSE),"")</f>
        <v/>
      </c>
      <c r="AM269" s="25">
        <f>IF($B269='Formulario de Respuestas'!$D268,'Formulario de Respuestas'!$Q268,"ES DIFERENTE")</f>
        <v>0</v>
      </c>
      <c r="AN269" s="1" t="str">
        <f>IFERROR(VLOOKUP(CONCATENATE(AM$1,AM269),'Formulario de Preguntas'!$C$10:$FN$165,3,FALSE),"")</f>
        <v/>
      </c>
      <c r="AO269" s="1" t="str">
        <f>IFERROR(VLOOKUP(CONCATENATE(AM$1,AM269),'Formulario de Preguntas'!$C$10:$FN$165,4,FALSE),"")</f>
        <v/>
      </c>
      <c r="AP269" s="25">
        <f>IF($B269='Formulario de Respuestas'!$D268,'Formulario de Respuestas'!$R268,"ES DIFERENTE")</f>
        <v>0</v>
      </c>
      <c r="AQ269" s="1" t="str">
        <f>IFERROR(VLOOKUP(CONCATENATE(AP$1,AP269),'Formulario de Preguntas'!$C$10:$FN$165,3,FALSE),"")</f>
        <v/>
      </c>
      <c r="AR269" s="1" t="str">
        <f>IFERROR(VLOOKUP(CONCATENATE(AP$1,AP269),'Formulario de Preguntas'!$C$10:$FN$165,4,FALSE),"")</f>
        <v/>
      </c>
      <c r="AS269" s="25">
        <f>IF($B269='Formulario de Respuestas'!$D268,'Formulario de Respuestas'!$S268,"ES DIFERENTE")</f>
        <v>0</v>
      </c>
      <c r="AT269" s="1" t="str">
        <f>IFERROR(VLOOKUP(CONCATENATE(AS$1,AS269),'Formulario de Preguntas'!$C$10:$FN$165,3,FALSE),"")</f>
        <v/>
      </c>
      <c r="AU269" s="1" t="str">
        <f>IFERROR(VLOOKUP(CONCATENATE(AS$1,AS269),'Formulario de Preguntas'!$C$10:$FN$165,4,FALSE),"")</f>
        <v/>
      </c>
      <c r="AV269" s="25">
        <f>IF($B269='Formulario de Respuestas'!$D268,'Formulario de Respuestas'!$T268,"ES DIFERENTE")</f>
        <v>0</v>
      </c>
      <c r="AW269" s="1" t="str">
        <f>IFERROR(VLOOKUP(CONCATENATE(AV$1,AV269),'Formulario de Preguntas'!$C$10:$FN$165,3,FALSE),"")</f>
        <v/>
      </c>
      <c r="AX269" s="1" t="str">
        <f>IFERROR(VLOOKUP(CONCATENATE(AV$1,AV269),'Formulario de Preguntas'!$C$10:$FN$165,4,FALSE),"")</f>
        <v/>
      </c>
      <c r="AY269" s="25">
        <f>IF($B269='Formulario de Respuestas'!$D268,'Formulario de Respuestas'!$U268,"ES DIFERENTE")</f>
        <v>0</v>
      </c>
      <c r="AZ269" s="1" t="str">
        <f>IFERROR(VLOOKUP(CONCATENATE(AY$1,AY269),'Formulario de Preguntas'!$C$10:$FN$165,3,FALSE),"")</f>
        <v/>
      </c>
      <c r="BA269" s="1" t="str">
        <f>IFERROR(VLOOKUP(CONCATENATE(AY$1,AY269),'Formulario de Preguntas'!$C$10:$FN$165,4,FALSE),"")</f>
        <v/>
      </c>
      <c r="BB269" s="25">
        <f>IF($B269='Formulario de Respuestas'!$D268,'Formulario de Respuestas'!$V268,"ES DIFERENTE")</f>
        <v>0</v>
      </c>
      <c r="BC269" s="1" t="str">
        <f>IFERROR(VLOOKUP(CONCATENATE(BB$1,BB269),'Formulario de Preguntas'!$C$10:$FN$165,3,FALSE),"")</f>
        <v/>
      </c>
      <c r="BD269" s="1" t="str">
        <f>IFERROR(VLOOKUP(CONCATENATE(BB$1,BB269),'Formulario de Preguntas'!$C$10:$FN$165,4,FALSE),"")</f>
        <v/>
      </c>
      <c r="BE269" s="25">
        <f>IF($B269='Formulario de Respuestas'!$D268,'Formulario de Respuestas'!$W268,"ES DIFERENTE")</f>
        <v>0</v>
      </c>
      <c r="BF269" s="1" t="str">
        <f>IFERROR(VLOOKUP(CONCATENATE(BE$1,BE269),'Formulario de Preguntas'!$C$10:$FN$165,3,FALSE),"")</f>
        <v/>
      </c>
      <c r="BG269" s="1" t="str">
        <f>IFERROR(VLOOKUP(CONCATENATE(BE$1,BE269),'Formulario de Preguntas'!$C$10:$FN$165,4,FALSE),"")</f>
        <v/>
      </c>
      <c r="BH269" s="25">
        <f>IF($B269='Formulario de Respuestas'!$D268,'Formulario de Respuestas'!$X268,"ES DIFERENTE")</f>
        <v>0</v>
      </c>
      <c r="BI269" s="1" t="str">
        <f>IFERROR(VLOOKUP(CONCATENATE(BH$1,BH269),'Formulario de Preguntas'!$C$10:$FN$165,3,FALSE),"")</f>
        <v/>
      </c>
      <c r="BJ269" s="1" t="str">
        <f>IFERROR(VLOOKUP(CONCATENATE(BH$1,BH269),'Formulario de Preguntas'!$C$10:$FN$165,4,FALSE),"")</f>
        <v/>
      </c>
      <c r="BK269" s="25">
        <f>IF($B269='Formulario de Respuestas'!$D268,'Formulario de Respuestas'!$Y268,"ES DIFERENTE")</f>
        <v>0</v>
      </c>
      <c r="BL269" s="1" t="str">
        <f>IFERROR(VLOOKUP(CONCATENATE(BK$1,BK269),'Formulario de Preguntas'!$C$10:$FN$165,3,FALSE),"")</f>
        <v/>
      </c>
      <c r="BM269" s="1" t="str">
        <f>IFERROR(VLOOKUP(CONCATENATE(BK$1,BK269),'Formulario de Preguntas'!$C$10:$FN$165,4,FALSE),"")</f>
        <v/>
      </c>
      <c r="BN269" s="25">
        <f>IF($B269='Formulario de Respuestas'!$D268,'Formulario de Respuestas'!$Z268,"ES DIFERENTE")</f>
        <v>0</v>
      </c>
      <c r="BO269" s="1" t="str">
        <f>IFERROR(VLOOKUP(CONCATENATE(BN$1,BN269),'Formulario de Preguntas'!$C$10:$FN$165,3,FALSE),"")</f>
        <v/>
      </c>
      <c r="BP269" s="1" t="str">
        <f>IFERROR(VLOOKUP(CONCATENATE(BN$1,BN269),'Formulario de Preguntas'!$C$10:$FN$165,4,FALSE),"")</f>
        <v/>
      </c>
      <c r="BR269" s="1">
        <f t="shared" si="13"/>
        <v>0</v>
      </c>
      <c r="BS269" s="1">
        <f t="shared" si="14"/>
        <v>0.25</v>
      </c>
      <c r="BT269" s="1">
        <f t="shared" si="12"/>
        <v>0</v>
      </c>
      <c r="BU269" s="1">
        <f>COUNTIF('Formulario de Respuestas'!$E268:$Z268,"A")</f>
        <v>0</v>
      </c>
      <c r="BV269" s="1">
        <f>COUNTIF('Formulario de Respuestas'!$E268:$Z268,"B")</f>
        <v>0</v>
      </c>
      <c r="BW269" s="1">
        <f>COUNTIF('Formulario de Respuestas'!$E268:$Z268,"C")</f>
        <v>0</v>
      </c>
      <c r="BX269" s="1">
        <f>COUNTIF('Formulario de Respuestas'!$E268:$Z268,"D")</f>
        <v>0</v>
      </c>
      <c r="BY269" s="1">
        <f>COUNTIF('Formulario de Respuestas'!$E268:$Z268,"E (RESPUESTA ANULADA)")</f>
        <v>0</v>
      </c>
    </row>
    <row r="270" spans="1:77" x14ac:dyDescent="0.25">
      <c r="A270" s="1">
        <f>'Formulario de Respuestas'!C269</f>
        <v>0</v>
      </c>
      <c r="B270" s="1">
        <f>'Formulario de Respuestas'!D269</f>
        <v>0</v>
      </c>
      <c r="C270" s="25">
        <f>IF($B270='Formulario de Respuestas'!$D269,'Formulario de Respuestas'!$E269,"ES DIFERENTE")</f>
        <v>0</v>
      </c>
      <c r="D270" s="15" t="str">
        <f>IFERROR(VLOOKUP(CONCATENATE(C$1,C270),'Formulario de Preguntas'!$C$2:$FN$165,3,FALSE),"")</f>
        <v/>
      </c>
      <c r="E270" s="1" t="str">
        <f>IFERROR(VLOOKUP(CONCATENATE(C$1,C270),'Formulario de Preguntas'!$C$2:$FN$165,4,FALSE),"")</f>
        <v/>
      </c>
      <c r="F270" s="25">
        <f>IF($B270='Formulario de Respuestas'!$D269,'Formulario de Respuestas'!$F269,"ES DIFERENTE")</f>
        <v>0</v>
      </c>
      <c r="G270" s="1" t="str">
        <f>IFERROR(VLOOKUP(CONCATENATE(F$1,F270),'Formulario de Preguntas'!$C$2:$FN$165,3,FALSE),"")</f>
        <v/>
      </c>
      <c r="H270" s="1" t="str">
        <f>IFERROR(VLOOKUP(CONCATENATE(F$1,F270),'Formulario de Preguntas'!$C$2:$FN$165,4,FALSE),"")</f>
        <v/>
      </c>
      <c r="I270" s="25">
        <f>IF($B270='Formulario de Respuestas'!$D269,'Formulario de Respuestas'!$G269,"ES DIFERENTE")</f>
        <v>0</v>
      </c>
      <c r="J270" s="1" t="str">
        <f>IFERROR(VLOOKUP(CONCATENATE(I$1,I270),'Formulario de Preguntas'!$C$10:$FN$165,3,FALSE),"")</f>
        <v/>
      </c>
      <c r="K270" s="1" t="str">
        <f>IFERROR(VLOOKUP(CONCATENATE(I$1,I270),'Formulario de Preguntas'!$C$10:$FN$165,4,FALSE),"")</f>
        <v/>
      </c>
      <c r="L270" s="25">
        <f>IF($B270='Formulario de Respuestas'!$D269,'Formulario de Respuestas'!$H269,"ES DIFERENTE")</f>
        <v>0</v>
      </c>
      <c r="M270" s="1" t="str">
        <f>IFERROR(VLOOKUP(CONCATENATE(L$1,L270),'Formulario de Preguntas'!$C$10:$FN$165,3,FALSE),"")</f>
        <v/>
      </c>
      <c r="N270" s="1" t="str">
        <f>IFERROR(VLOOKUP(CONCATENATE(L$1,L270),'Formulario de Preguntas'!$C$10:$FN$165,4,FALSE),"")</f>
        <v/>
      </c>
      <c r="O270" s="25">
        <f>IF($B270='Formulario de Respuestas'!$D269,'Formulario de Respuestas'!$I269,"ES DIFERENTE")</f>
        <v>0</v>
      </c>
      <c r="P270" s="1" t="str">
        <f>IFERROR(VLOOKUP(CONCATENATE(O$1,O270),'Formulario de Preguntas'!$C$10:$FN$165,3,FALSE),"")</f>
        <v/>
      </c>
      <c r="Q270" s="1" t="str">
        <f>IFERROR(VLOOKUP(CONCATENATE(O$1,O270),'Formulario de Preguntas'!$C$10:$FN$165,4,FALSE),"")</f>
        <v/>
      </c>
      <c r="R270" s="25">
        <f>IF($B270='Formulario de Respuestas'!$D269,'Formulario de Respuestas'!$J269,"ES DIFERENTE")</f>
        <v>0</v>
      </c>
      <c r="S270" s="1" t="str">
        <f>IFERROR(VLOOKUP(CONCATENATE(R$1,R270),'Formulario de Preguntas'!$C$10:$FN$165,3,FALSE),"")</f>
        <v/>
      </c>
      <c r="T270" s="1" t="str">
        <f>IFERROR(VLOOKUP(CONCATENATE(R$1,R270),'Formulario de Preguntas'!$C$10:$FN$165,4,FALSE),"")</f>
        <v/>
      </c>
      <c r="U270" s="25">
        <f>IF($B270='Formulario de Respuestas'!$D269,'Formulario de Respuestas'!$K269,"ES DIFERENTE")</f>
        <v>0</v>
      </c>
      <c r="V270" s="1" t="str">
        <f>IFERROR(VLOOKUP(CONCATENATE(U$1,U270),'Formulario de Preguntas'!$C$10:$FN$165,3,FALSE),"")</f>
        <v/>
      </c>
      <c r="W270" s="1" t="str">
        <f>IFERROR(VLOOKUP(CONCATENATE(U$1,U270),'Formulario de Preguntas'!$C$10:$FN$165,4,FALSE),"")</f>
        <v/>
      </c>
      <c r="X270" s="25">
        <f>IF($B270='Formulario de Respuestas'!$D269,'Formulario de Respuestas'!$L269,"ES DIFERENTE")</f>
        <v>0</v>
      </c>
      <c r="Y270" s="1" t="str">
        <f>IFERROR(VLOOKUP(CONCATENATE(X$1,X270),'Formulario de Preguntas'!$C$10:$FN$165,3,FALSE),"")</f>
        <v/>
      </c>
      <c r="Z270" s="1" t="str">
        <f>IFERROR(VLOOKUP(CONCATENATE(X$1,X270),'Formulario de Preguntas'!$C$10:$FN$165,4,FALSE),"")</f>
        <v/>
      </c>
      <c r="AA270" s="25">
        <f>IF($B270='Formulario de Respuestas'!$D269,'Formulario de Respuestas'!$M269,"ES DIFERENTE")</f>
        <v>0</v>
      </c>
      <c r="AB270" s="1" t="str">
        <f>IFERROR(VLOOKUP(CONCATENATE(AA$1,AA270),'Formulario de Preguntas'!$C$10:$FN$165,3,FALSE),"")</f>
        <v/>
      </c>
      <c r="AC270" s="1" t="str">
        <f>IFERROR(VLOOKUP(CONCATENATE(AA$1,AA270),'Formulario de Preguntas'!$C$10:$FN$165,4,FALSE),"")</f>
        <v/>
      </c>
      <c r="AD270" s="25">
        <f>IF($B270='Formulario de Respuestas'!$D269,'Formulario de Respuestas'!$N269,"ES DIFERENTE")</f>
        <v>0</v>
      </c>
      <c r="AE270" s="1" t="str">
        <f>IFERROR(VLOOKUP(CONCATENATE(AD$1,AD270),'Formulario de Preguntas'!$C$10:$FN$165,3,FALSE),"")</f>
        <v/>
      </c>
      <c r="AF270" s="1" t="str">
        <f>IFERROR(VLOOKUP(CONCATENATE(AD$1,AD270),'Formulario de Preguntas'!$C$10:$FN$165,4,FALSE),"")</f>
        <v/>
      </c>
      <c r="AG270" s="25">
        <f>IF($B270='Formulario de Respuestas'!$D269,'Formulario de Respuestas'!$O269,"ES DIFERENTE")</f>
        <v>0</v>
      </c>
      <c r="AH270" s="1" t="str">
        <f>IFERROR(VLOOKUP(CONCATENATE(AG$1,AG270),'Formulario de Preguntas'!$C$10:$FN$165,3,FALSE),"")</f>
        <v/>
      </c>
      <c r="AI270" s="1" t="str">
        <f>IFERROR(VLOOKUP(CONCATENATE(AG$1,AG270),'Formulario de Preguntas'!$C$10:$FN$165,4,FALSE),"")</f>
        <v/>
      </c>
      <c r="AJ270" s="25">
        <f>IF($B270='Formulario de Respuestas'!$D269,'Formulario de Respuestas'!$P269,"ES DIFERENTE")</f>
        <v>0</v>
      </c>
      <c r="AK270" s="1" t="str">
        <f>IFERROR(VLOOKUP(CONCATENATE(AJ$1,AJ270),'Formulario de Preguntas'!$C$10:$FN$165,3,FALSE),"")</f>
        <v/>
      </c>
      <c r="AL270" s="1" t="str">
        <f>IFERROR(VLOOKUP(CONCATENATE(AJ$1,AJ270),'Formulario de Preguntas'!$C$10:$FN$165,4,FALSE),"")</f>
        <v/>
      </c>
      <c r="AM270" s="25">
        <f>IF($B270='Formulario de Respuestas'!$D269,'Formulario de Respuestas'!$Q269,"ES DIFERENTE")</f>
        <v>0</v>
      </c>
      <c r="AN270" s="1" t="str">
        <f>IFERROR(VLOOKUP(CONCATENATE(AM$1,AM270),'Formulario de Preguntas'!$C$10:$FN$165,3,FALSE),"")</f>
        <v/>
      </c>
      <c r="AO270" s="1" t="str">
        <f>IFERROR(VLOOKUP(CONCATENATE(AM$1,AM270),'Formulario de Preguntas'!$C$10:$FN$165,4,FALSE),"")</f>
        <v/>
      </c>
      <c r="AP270" s="25">
        <f>IF($B270='Formulario de Respuestas'!$D269,'Formulario de Respuestas'!$R269,"ES DIFERENTE")</f>
        <v>0</v>
      </c>
      <c r="AQ270" s="1" t="str">
        <f>IFERROR(VLOOKUP(CONCATENATE(AP$1,AP270),'Formulario de Preguntas'!$C$10:$FN$165,3,FALSE),"")</f>
        <v/>
      </c>
      <c r="AR270" s="1" t="str">
        <f>IFERROR(VLOOKUP(CONCATENATE(AP$1,AP270),'Formulario de Preguntas'!$C$10:$FN$165,4,FALSE),"")</f>
        <v/>
      </c>
      <c r="AS270" s="25">
        <f>IF($B270='Formulario de Respuestas'!$D269,'Formulario de Respuestas'!$S269,"ES DIFERENTE")</f>
        <v>0</v>
      </c>
      <c r="AT270" s="1" t="str">
        <f>IFERROR(VLOOKUP(CONCATENATE(AS$1,AS270),'Formulario de Preguntas'!$C$10:$FN$165,3,FALSE),"")</f>
        <v/>
      </c>
      <c r="AU270" s="1" t="str">
        <f>IFERROR(VLOOKUP(CONCATENATE(AS$1,AS270),'Formulario de Preguntas'!$C$10:$FN$165,4,FALSE),"")</f>
        <v/>
      </c>
      <c r="AV270" s="25">
        <f>IF($B270='Formulario de Respuestas'!$D269,'Formulario de Respuestas'!$T269,"ES DIFERENTE")</f>
        <v>0</v>
      </c>
      <c r="AW270" s="1" t="str">
        <f>IFERROR(VLOOKUP(CONCATENATE(AV$1,AV270),'Formulario de Preguntas'!$C$10:$FN$165,3,FALSE),"")</f>
        <v/>
      </c>
      <c r="AX270" s="1" t="str">
        <f>IFERROR(VLOOKUP(CONCATENATE(AV$1,AV270),'Formulario de Preguntas'!$C$10:$FN$165,4,FALSE),"")</f>
        <v/>
      </c>
      <c r="AY270" s="25">
        <f>IF($B270='Formulario de Respuestas'!$D269,'Formulario de Respuestas'!$U269,"ES DIFERENTE")</f>
        <v>0</v>
      </c>
      <c r="AZ270" s="1" t="str">
        <f>IFERROR(VLOOKUP(CONCATENATE(AY$1,AY270),'Formulario de Preguntas'!$C$10:$FN$165,3,FALSE),"")</f>
        <v/>
      </c>
      <c r="BA270" s="1" t="str">
        <f>IFERROR(VLOOKUP(CONCATENATE(AY$1,AY270),'Formulario de Preguntas'!$C$10:$FN$165,4,FALSE),"")</f>
        <v/>
      </c>
      <c r="BB270" s="25">
        <f>IF($B270='Formulario de Respuestas'!$D269,'Formulario de Respuestas'!$V269,"ES DIFERENTE")</f>
        <v>0</v>
      </c>
      <c r="BC270" s="1" t="str">
        <f>IFERROR(VLOOKUP(CONCATENATE(BB$1,BB270),'Formulario de Preguntas'!$C$10:$FN$165,3,FALSE),"")</f>
        <v/>
      </c>
      <c r="BD270" s="1" t="str">
        <f>IFERROR(VLOOKUP(CONCATENATE(BB$1,BB270),'Formulario de Preguntas'!$C$10:$FN$165,4,FALSE),"")</f>
        <v/>
      </c>
      <c r="BE270" s="25">
        <f>IF($B270='Formulario de Respuestas'!$D269,'Formulario de Respuestas'!$W269,"ES DIFERENTE")</f>
        <v>0</v>
      </c>
      <c r="BF270" s="1" t="str">
        <f>IFERROR(VLOOKUP(CONCATENATE(BE$1,BE270),'Formulario de Preguntas'!$C$10:$FN$165,3,FALSE),"")</f>
        <v/>
      </c>
      <c r="BG270" s="1" t="str">
        <f>IFERROR(VLOOKUP(CONCATENATE(BE$1,BE270),'Formulario de Preguntas'!$C$10:$FN$165,4,FALSE),"")</f>
        <v/>
      </c>
      <c r="BH270" s="25">
        <f>IF($B270='Formulario de Respuestas'!$D269,'Formulario de Respuestas'!$X269,"ES DIFERENTE")</f>
        <v>0</v>
      </c>
      <c r="BI270" s="1" t="str">
        <f>IFERROR(VLOOKUP(CONCATENATE(BH$1,BH270),'Formulario de Preguntas'!$C$10:$FN$165,3,FALSE),"")</f>
        <v/>
      </c>
      <c r="BJ270" s="1" t="str">
        <f>IFERROR(VLOOKUP(CONCATENATE(BH$1,BH270),'Formulario de Preguntas'!$C$10:$FN$165,4,FALSE),"")</f>
        <v/>
      </c>
      <c r="BK270" s="25">
        <f>IF($B270='Formulario de Respuestas'!$D269,'Formulario de Respuestas'!$Y269,"ES DIFERENTE")</f>
        <v>0</v>
      </c>
      <c r="BL270" s="1" t="str">
        <f>IFERROR(VLOOKUP(CONCATENATE(BK$1,BK270),'Formulario de Preguntas'!$C$10:$FN$165,3,FALSE),"")</f>
        <v/>
      </c>
      <c r="BM270" s="1" t="str">
        <f>IFERROR(VLOOKUP(CONCATENATE(BK$1,BK270),'Formulario de Preguntas'!$C$10:$FN$165,4,FALSE),"")</f>
        <v/>
      </c>
      <c r="BN270" s="25">
        <f>IF($B270='Formulario de Respuestas'!$D269,'Formulario de Respuestas'!$Z269,"ES DIFERENTE")</f>
        <v>0</v>
      </c>
      <c r="BO270" s="1" t="str">
        <f>IFERROR(VLOOKUP(CONCATENATE(BN$1,BN270),'Formulario de Preguntas'!$C$10:$FN$165,3,FALSE),"")</f>
        <v/>
      </c>
      <c r="BP270" s="1" t="str">
        <f>IFERROR(VLOOKUP(CONCATENATE(BN$1,BN270),'Formulario de Preguntas'!$C$10:$FN$165,4,FALSE),"")</f>
        <v/>
      </c>
      <c r="BR270" s="1">
        <f t="shared" si="13"/>
        <v>0</v>
      </c>
      <c r="BS270" s="1">
        <f t="shared" si="14"/>
        <v>0.25</v>
      </c>
      <c r="BT270" s="1">
        <f t="shared" si="12"/>
        <v>0</v>
      </c>
      <c r="BU270" s="1">
        <f>COUNTIF('Formulario de Respuestas'!$E269:$Z269,"A")</f>
        <v>0</v>
      </c>
      <c r="BV270" s="1">
        <f>COUNTIF('Formulario de Respuestas'!$E269:$Z269,"B")</f>
        <v>0</v>
      </c>
      <c r="BW270" s="1">
        <f>COUNTIF('Formulario de Respuestas'!$E269:$Z269,"C")</f>
        <v>0</v>
      </c>
      <c r="BX270" s="1">
        <f>COUNTIF('Formulario de Respuestas'!$E269:$Z269,"D")</f>
        <v>0</v>
      </c>
      <c r="BY270" s="1">
        <f>COUNTIF('Formulario de Respuestas'!$E269:$Z269,"E (RESPUESTA ANULADA)")</f>
        <v>0</v>
      </c>
    </row>
    <row r="271" spans="1:77" x14ac:dyDescent="0.25">
      <c r="A271" s="1">
        <f>'Formulario de Respuestas'!C270</f>
        <v>0</v>
      </c>
      <c r="B271" s="1">
        <f>'Formulario de Respuestas'!D270</f>
        <v>0</v>
      </c>
      <c r="C271" s="25">
        <f>IF($B271='Formulario de Respuestas'!$D270,'Formulario de Respuestas'!$E270,"ES DIFERENTE")</f>
        <v>0</v>
      </c>
      <c r="D271" s="15" t="str">
        <f>IFERROR(VLOOKUP(CONCATENATE(C$1,C271),'Formulario de Preguntas'!$C$2:$FN$165,3,FALSE),"")</f>
        <v/>
      </c>
      <c r="E271" s="1" t="str">
        <f>IFERROR(VLOOKUP(CONCATENATE(C$1,C271),'Formulario de Preguntas'!$C$2:$FN$165,4,FALSE),"")</f>
        <v/>
      </c>
      <c r="F271" s="25">
        <f>IF($B271='Formulario de Respuestas'!$D270,'Formulario de Respuestas'!$F270,"ES DIFERENTE")</f>
        <v>0</v>
      </c>
      <c r="G271" s="1" t="str">
        <f>IFERROR(VLOOKUP(CONCATENATE(F$1,F271),'Formulario de Preguntas'!$C$2:$FN$165,3,FALSE),"")</f>
        <v/>
      </c>
      <c r="H271" s="1" t="str">
        <f>IFERROR(VLOOKUP(CONCATENATE(F$1,F271),'Formulario de Preguntas'!$C$2:$FN$165,4,FALSE),"")</f>
        <v/>
      </c>
      <c r="I271" s="25">
        <f>IF($B271='Formulario de Respuestas'!$D270,'Formulario de Respuestas'!$G270,"ES DIFERENTE")</f>
        <v>0</v>
      </c>
      <c r="J271" s="1" t="str">
        <f>IFERROR(VLOOKUP(CONCATENATE(I$1,I271),'Formulario de Preguntas'!$C$10:$FN$165,3,FALSE),"")</f>
        <v/>
      </c>
      <c r="K271" s="1" t="str">
        <f>IFERROR(VLOOKUP(CONCATENATE(I$1,I271),'Formulario de Preguntas'!$C$10:$FN$165,4,FALSE),"")</f>
        <v/>
      </c>
      <c r="L271" s="25">
        <f>IF($B271='Formulario de Respuestas'!$D270,'Formulario de Respuestas'!$H270,"ES DIFERENTE")</f>
        <v>0</v>
      </c>
      <c r="M271" s="1" t="str">
        <f>IFERROR(VLOOKUP(CONCATENATE(L$1,L271),'Formulario de Preguntas'!$C$10:$FN$165,3,FALSE),"")</f>
        <v/>
      </c>
      <c r="N271" s="1" t="str">
        <f>IFERROR(VLOOKUP(CONCATENATE(L$1,L271),'Formulario de Preguntas'!$C$10:$FN$165,4,FALSE),"")</f>
        <v/>
      </c>
      <c r="O271" s="25">
        <f>IF($B271='Formulario de Respuestas'!$D270,'Formulario de Respuestas'!$I270,"ES DIFERENTE")</f>
        <v>0</v>
      </c>
      <c r="P271" s="1" t="str">
        <f>IFERROR(VLOOKUP(CONCATENATE(O$1,O271),'Formulario de Preguntas'!$C$10:$FN$165,3,FALSE),"")</f>
        <v/>
      </c>
      <c r="Q271" s="1" t="str">
        <f>IFERROR(VLOOKUP(CONCATENATE(O$1,O271),'Formulario de Preguntas'!$C$10:$FN$165,4,FALSE),"")</f>
        <v/>
      </c>
      <c r="R271" s="25">
        <f>IF($B271='Formulario de Respuestas'!$D270,'Formulario de Respuestas'!$J270,"ES DIFERENTE")</f>
        <v>0</v>
      </c>
      <c r="S271" s="1" t="str">
        <f>IFERROR(VLOOKUP(CONCATENATE(R$1,R271),'Formulario de Preguntas'!$C$10:$FN$165,3,FALSE),"")</f>
        <v/>
      </c>
      <c r="T271" s="1" t="str">
        <f>IFERROR(VLOOKUP(CONCATENATE(R$1,R271),'Formulario de Preguntas'!$C$10:$FN$165,4,FALSE),"")</f>
        <v/>
      </c>
      <c r="U271" s="25">
        <f>IF($B271='Formulario de Respuestas'!$D270,'Formulario de Respuestas'!$K270,"ES DIFERENTE")</f>
        <v>0</v>
      </c>
      <c r="V271" s="1" t="str">
        <f>IFERROR(VLOOKUP(CONCATENATE(U$1,U271),'Formulario de Preguntas'!$C$10:$FN$165,3,FALSE),"")</f>
        <v/>
      </c>
      <c r="W271" s="1" t="str">
        <f>IFERROR(VLOOKUP(CONCATENATE(U$1,U271),'Formulario de Preguntas'!$C$10:$FN$165,4,FALSE),"")</f>
        <v/>
      </c>
      <c r="X271" s="25">
        <f>IF($B271='Formulario de Respuestas'!$D270,'Formulario de Respuestas'!$L270,"ES DIFERENTE")</f>
        <v>0</v>
      </c>
      <c r="Y271" s="1" t="str">
        <f>IFERROR(VLOOKUP(CONCATENATE(X$1,X271),'Formulario de Preguntas'!$C$10:$FN$165,3,FALSE),"")</f>
        <v/>
      </c>
      <c r="Z271" s="1" t="str">
        <f>IFERROR(VLOOKUP(CONCATENATE(X$1,X271),'Formulario de Preguntas'!$C$10:$FN$165,4,FALSE),"")</f>
        <v/>
      </c>
      <c r="AA271" s="25">
        <f>IF($B271='Formulario de Respuestas'!$D270,'Formulario de Respuestas'!$M270,"ES DIFERENTE")</f>
        <v>0</v>
      </c>
      <c r="AB271" s="1" t="str">
        <f>IFERROR(VLOOKUP(CONCATENATE(AA$1,AA271),'Formulario de Preguntas'!$C$10:$FN$165,3,FALSE),"")</f>
        <v/>
      </c>
      <c r="AC271" s="1" t="str">
        <f>IFERROR(VLOOKUP(CONCATENATE(AA$1,AA271),'Formulario de Preguntas'!$C$10:$FN$165,4,FALSE),"")</f>
        <v/>
      </c>
      <c r="AD271" s="25">
        <f>IF($B271='Formulario de Respuestas'!$D270,'Formulario de Respuestas'!$N270,"ES DIFERENTE")</f>
        <v>0</v>
      </c>
      <c r="AE271" s="1" t="str">
        <f>IFERROR(VLOOKUP(CONCATENATE(AD$1,AD271),'Formulario de Preguntas'!$C$10:$FN$165,3,FALSE),"")</f>
        <v/>
      </c>
      <c r="AF271" s="1" t="str">
        <f>IFERROR(VLOOKUP(CONCATENATE(AD$1,AD271),'Formulario de Preguntas'!$C$10:$FN$165,4,FALSE),"")</f>
        <v/>
      </c>
      <c r="AG271" s="25">
        <f>IF($B271='Formulario de Respuestas'!$D270,'Formulario de Respuestas'!$O270,"ES DIFERENTE")</f>
        <v>0</v>
      </c>
      <c r="AH271" s="1" t="str">
        <f>IFERROR(VLOOKUP(CONCATENATE(AG$1,AG271),'Formulario de Preguntas'!$C$10:$FN$165,3,FALSE),"")</f>
        <v/>
      </c>
      <c r="AI271" s="1" t="str">
        <f>IFERROR(VLOOKUP(CONCATENATE(AG$1,AG271),'Formulario de Preguntas'!$C$10:$FN$165,4,FALSE),"")</f>
        <v/>
      </c>
      <c r="AJ271" s="25">
        <f>IF($B271='Formulario de Respuestas'!$D270,'Formulario de Respuestas'!$P270,"ES DIFERENTE")</f>
        <v>0</v>
      </c>
      <c r="AK271" s="1" t="str">
        <f>IFERROR(VLOOKUP(CONCATENATE(AJ$1,AJ271),'Formulario de Preguntas'!$C$10:$FN$165,3,FALSE),"")</f>
        <v/>
      </c>
      <c r="AL271" s="1" t="str">
        <f>IFERROR(VLOOKUP(CONCATENATE(AJ$1,AJ271),'Formulario de Preguntas'!$C$10:$FN$165,4,FALSE),"")</f>
        <v/>
      </c>
      <c r="AM271" s="25">
        <f>IF($B271='Formulario de Respuestas'!$D270,'Formulario de Respuestas'!$Q270,"ES DIFERENTE")</f>
        <v>0</v>
      </c>
      <c r="AN271" s="1" t="str">
        <f>IFERROR(VLOOKUP(CONCATENATE(AM$1,AM271),'Formulario de Preguntas'!$C$10:$FN$165,3,FALSE),"")</f>
        <v/>
      </c>
      <c r="AO271" s="1" t="str">
        <f>IFERROR(VLOOKUP(CONCATENATE(AM$1,AM271),'Formulario de Preguntas'!$C$10:$FN$165,4,FALSE),"")</f>
        <v/>
      </c>
      <c r="AP271" s="25">
        <f>IF($B271='Formulario de Respuestas'!$D270,'Formulario de Respuestas'!$R270,"ES DIFERENTE")</f>
        <v>0</v>
      </c>
      <c r="AQ271" s="1" t="str">
        <f>IFERROR(VLOOKUP(CONCATENATE(AP$1,AP271),'Formulario de Preguntas'!$C$10:$FN$165,3,FALSE),"")</f>
        <v/>
      </c>
      <c r="AR271" s="1" t="str">
        <f>IFERROR(VLOOKUP(CONCATENATE(AP$1,AP271),'Formulario de Preguntas'!$C$10:$FN$165,4,FALSE),"")</f>
        <v/>
      </c>
      <c r="AS271" s="25">
        <f>IF($B271='Formulario de Respuestas'!$D270,'Formulario de Respuestas'!$S270,"ES DIFERENTE")</f>
        <v>0</v>
      </c>
      <c r="AT271" s="1" t="str">
        <f>IFERROR(VLOOKUP(CONCATENATE(AS$1,AS271),'Formulario de Preguntas'!$C$10:$FN$165,3,FALSE),"")</f>
        <v/>
      </c>
      <c r="AU271" s="1" t="str">
        <f>IFERROR(VLOOKUP(CONCATENATE(AS$1,AS271),'Formulario de Preguntas'!$C$10:$FN$165,4,FALSE),"")</f>
        <v/>
      </c>
      <c r="AV271" s="25">
        <f>IF($B271='Formulario de Respuestas'!$D270,'Formulario de Respuestas'!$T270,"ES DIFERENTE")</f>
        <v>0</v>
      </c>
      <c r="AW271" s="1" t="str">
        <f>IFERROR(VLOOKUP(CONCATENATE(AV$1,AV271),'Formulario de Preguntas'!$C$10:$FN$165,3,FALSE),"")</f>
        <v/>
      </c>
      <c r="AX271" s="1" t="str">
        <f>IFERROR(VLOOKUP(CONCATENATE(AV$1,AV271),'Formulario de Preguntas'!$C$10:$FN$165,4,FALSE),"")</f>
        <v/>
      </c>
      <c r="AY271" s="25">
        <f>IF($B271='Formulario de Respuestas'!$D270,'Formulario de Respuestas'!$U270,"ES DIFERENTE")</f>
        <v>0</v>
      </c>
      <c r="AZ271" s="1" t="str">
        <f>IFERROR(VLOOKUP(CONCATENATE(AY$1,AY271),'Formulario de Preguntas'!$C$10:$FN$165,3,FALSE),"")</f>
        <v/>
      </c>
      <c r="BA271" s="1" t="str">
        <f>IFERROR(VLOOKUP(CONCATENATE(AY$1,AY271),'Formulario de Preguntas'!$C$10:$FN$165,4,FALSE),"")</f>
        <v/>
      </c>
      <c r="BB271" s="25">
        <f>IF($B271='Formulario de Respuestas'!$D270,'Formulario de Respuestas'!$V270,"ES DIFERENTE")</f>
        <v>0</v>
      </c>
      <c r="BC271" s="1" t="str">
        <f>IFERROR(VLOOKUP(CONCATENATE(BB$1,BB271),'Formulario de Preguntas'!$C$10:$FN$165,3,FALSE),"")</f>
        <v/>
      </c>
      <c r="BD271" s="1" t="str">
        <f>IFERROR(VLOOKUP(CONCATENATE(BB$1,BB271),'Formulario de Preguntas'!$C$10:$FN$165,4,FALSE),"")</f>
        <v/>
      </c>
      <c r="BE271" s="25">
        <f>IF($B271='Formulario de Respuestas'!$D270,'Formulario de Respuestas'!$W270,"ES DIFERENTE")</f>
        <v>0</v>
      </c>
      <c r="BF271" s="1" t="str">
        <f>IFERROR(VLOOKUP(CONCATENATE(BE$1,BE271),'Formulario de Preguntas'!$C$10:$FN$165,3,FALSE),"")</f>
        <v/>
      </c>
      <c r="BG271" s="1" t="str">
        <f>IFERROR(VLOOKUP(CONCATENATE(BE$1,BE271),'Formulario de Preguntas'!$C$10:$FN$165,4,FALSE),"")</f>
        <v/>
      </c>
      <c r="BH271" s="25">
        <f>IF($B271='Formulario de Respuestas'!$D270,'Formulario de Respuestas'!$X270,"ES DIFERENTE")</f>
        <v>0</v>
      </c>
      <c r="BI271" s="1" t="str">
        <f>IFERROR(VLOOKUP(CONCATENATE(BH$1,BH271),'Formulario de Preguntas'!$C$10:$FN$165,3,FALSE),"")</f>
        <v/>
      </c>
      <c r="BJ271" s="1" t="str">
        <f>IFERROR(VLOOKUP(CONCATENATE(BH$1,BH271),'Formulario de Preguntas'!$C$10:$FN$165,4,FALSE),"")</f>
        <v/>
      </c>
      <c r="BK271" s="25">
        <f>IF($B271='Formulario de Respuestas'!$D270,'Formulario de Respuestas'!$Y270,"ES DIFERENTE")</f>
        <v>0</v>
      </c>
      <c r="BL271" s="1" t="str">
        <f>IFERROR(VLOOKUP(CONCATENATE(BK$1,BK271),'Formulario de Preguntas'!$C$10:$FN$165,3,FALSE),"")</f>
        <v/>
      </c>
      <c r="BM271" s="1" t="str">
        <f>IFERROR(VLOOKUP(CONCATENATE(BK$1,BK271),'Formulario de Preguntas'!$C$10:$FN$165,4,FALSE),"")</f>
        <v/>
      </c>
      <c r="BN271" s="25">
        <f>IF($B271='Formulario de Respuestas'!$D270,'Formulario de Respuestas'!$Z270,"ES DIFERENTE")</f>
        <v>0</v>
      </c>
      <c r="BO271" s="1" t="str">
        <f>IFERROR(VLOOKUP(CONCATENATE(BN$1,BN271),'Formulario de Preguntas'!$C$10:$FN$165,3,FALSE),"")</f>
        <v/>
      </c>
      <c r="BP271" s="1" t="str">
        <f>IFERROR(VLOOKUP(CONCATENATE(BN$1,BN271),'Formulario de Preguntas'!$C$10:$FN$165,4,FALSE),"")</f>
        <v/>
      </c>
      <c r="BR271" s="1">
        <f t="shared" si="13"/>
        <v>0</v>
      </c>
      <c r="BS271" s="1">
        <f t="shared" si="14"/>
        <v>0.25</v>
      </c>
      <c r="BT271" s="1">
        <f t="shared" si="12"/>
        <v>0</v>
      </c>
      <c r="BU271" s="1">
        <f>COUNTIF('Formulario de Respuestas'!$E270:$Z270,"A")</f>
        <v>0</v>
      </c>
      <c r="BV271" s="1">
        <f>COUNTIF('Formulario de Respuestas'!$E270:$Z270,"B")</f>
        <v>0</v>
      </c>
      <c r="BW271" s="1">
        <f>COUNTIF('Formulario de Respuestas'!$E270:$Z270,"C")</f>
        <v>0</v>
      </c>
      <c r="BX271" s="1">
        <f>COUNTIF('Formulario de Respuestas'!$E270:$Z270,"D")</f>
        <v>0</v>
      </c>
      <c r="BY271" s="1">
        <f>COUNTIF('Formulario de Respuestas'!$E270:$Z270,"E (RESPUESTA ANULADA)")</f>
        <v>0</v>
      </c>
    </row>
    <row r="272" spans="1:77" x14ac:dyDescent="0.25">
      <c r="A272" s="1">
        <f>'Formulario de Respuestas'!C271</f>
        <v>0</v>
      </c>
      <c r="B272" s="1">
        <f>'Formulario de Respuestas'!D271</f>
        <v>0</v>
      </c>
      <c r="C272" s="25">
        <f>IF($B272='Formulario de Respuestas'!$D271,'Formulario de Respuestas'!$E271,"ES DIFERENTE")</f>
        <v>0</v>
      </c>
      <c r="D272" s="15" t="str">
        <f>IFERROR(VLOOKUP(CONCATENATE(C$1,C272),'Formulario de Preguntas'!$C$2:$FN$165,3,FALSE),"")</f>
        <v/>
      </c>
      <c r="E272" s="1" t="str">
        <f>IFERROR(VLOOKUP(CONCATENATE(C$1,C272),'Formulario de Preguntas'!$C$2:$FN$165,4,FALSE),"")</f>
        <v/>
      </c>
      <c r="F272" s="25">
        <f>IF($B272='Formulario de Respuestas'!$D271,'Formulario de Respuestas'!$F271,"ES DIFERENTE")</f>
        <v>0</v>
      </c>
      <c r="G272" s="1" t="str">
        <f>IFERROR(VLOOKUP(CONCATENATE(F$1,F272),'Formulario de Preguntas'!$C$2:$FN$165,3,FALSE),"")</f>
        <v/>
      </c>
      <c r="H272" s="1" t="str">
        <f>IFERROR(VLOOKUP(CONCATENATE(F$1,F272),'Formulario de Preguntas'!$C$2:$FN$165,4,FALSE),"")</f>
        <v/>
      </c>
      <c r="I272" s="25">
        <f>IF($B272='Formulario de Respuestas'!$D271,'Formulario de Respuestas'!$G271,"ES DIFERENTE")</f>
        <v>0</v>
      </c>
      <c r="J272" s="1" t="str">
        <f>IFERROR(VLOOKUP(CONCATENATE(I$1,I272),'Formulario de Preguntas'!$C$10:$FN$165,3,FALSE),"")</f>
        <v/>
      </c>
      <c r="K272" s="1" t="str">
        <f>IFERROR(VLOOKUP(CONCATENATE(I$1,I272),'Formulario de Preguntas'!$C$10:$FN$165,4,FALSE),"")</f>
        <v/>
      </c>
      <c r="L272" s="25">
        <f>IF($B272='Formulario de Respuestas'!$D271,'Formulario de Respuestas'!$H271,"ES DIFERENTE")</f>
        <v>0</v>
      </c>
      <c r="M272" s="1" t="str">
        <f>IFERROR(VLOOKUP(CONCATENATE(L$1,L272),'Formulario de Preguntas'!$C$10:$FN$165,3,FALSE),"")</f>
        <v/>
      </c>
      <c r="N272" s="1" t="str">
        <f>IFERROR(VLOOKUP(CONCATENATE(L$1,L272),'Formulario de Preguntas'!$C$10:$FN$165,4,FALSE),"")</f>
        <v/>
      </c>
      <c r="O272" s="25">
        <f>IF($B272='Formulario de Respuestas'!$D271,'Formulario de Respuestas'!$I271,"ES DIFERENTE")</f>
        <v>0</v>
      </c>
      <c r="P272" s="1" t="str">
        <f>IFERROR(VLOOKUP(CONCATENATE(O$1,O272),'Formulario de Preguntas'!$C$10:$FN$165,3,FALSE),"")</f>
        <v/>
      </c>
      <c r="Q272" s="1" t="str">
        <f>IFERROR(VLOOKUP(CONCATENATE(O$1,O272),'Formulario de Preguntas'!$C$10:$FN$165,4,FALSE),"")</f>
        <v/>
      </c>
      <c r="R272" s="25">
        <f>IF($B272='Formulario de Respuestas'!$D271,'Formulario de Respuestas'!$J271,"ES DIFERENTE")</f>
        <v>0</v>
      </c>
      <c r="S272" s="1" t="str">
        <f>IFERROR(VLOOKUP(CONCATENATE(R$1,R272),'Formulario de Preguntas'!$C$10:$FN$165,3,FALSE),"")</f>
        <v/>
      </c>
      <c r="T272" s="1" t="str">
        <f>IFERROR(VLOOKUP(CONCATENATE(R$1,R272),'Formulario de Preguntas'!$C$10:$FN$165,4,FALSE),"")</f>
        <v/>
      </c>
      <c r="U272" s="25">
        <f>IF($B272='Formulario de Respuestas'!$D271,'Formulario de Respuestas'!$K271,"ES DIFERENTE")</f>
        <v>0</v>
      </c>
      <c r="V272" s="1" t="str">
        <f>IFERROR(VLOOKUP(CONCATENATE(U$1,U272),'Formulario de Preguntas'!$C$10:$FN$165,3,FALSE),"")</f>
        <v/>
      </c>
      <c r="W272" s="1" t="str">
        <f>IFERROR(VLOOKUP(CONCATENATE(U$1,U272),'Formulario de Preguntas'!$C$10:$FN$165,4,FALSE),"")</f>
        <v/>
      </c>
      <c r="X272" s="25">
        <f>IF($B272='Formulario de Respuestas'!$D271,'Formulario de Respuestas'!$L271,"ES DIFERENTE")</f>
        <v>0</v>
      </c>
      <c r="Y272" s="1" t="str">
        <f>IFERROR(VLOOKUP(CONCATENATE(X$1,X272),'Formulario de Preguntas'!$C$10:$FN$165,3,FALSE),"")</f>
        <v/>
      </c>
      <c r="Z272" s="1" t="str">
        <f>IFERROR(VLOOKUP(CONCATENATE(X$1,X272),'Formulario de Preguntas'!$C$10:$FN$165,4,FALSE),"")</f>
        <v/>
      </c>
      <c r="AA272" s="25">
        <f>IF($B272='Formulario de Respuestas'!$D271,'Formulario de Respuestas'!$M271,"ES DIFERENTE")</f>
        <v>0</v>
      </c>
      <c r="AB272" s="1" t="str">
        <f>IFERROR(VLOOKUP(CONCATENATE(AA$1,AA272),'Formulario de Preguntas'!$C$10:$FN$165,3,FALSE),"")</f>
        <v/>
      </c>
      <c r="AC272" s="1" t="str">
        <f>IFERROR(VLOOKUP(CONCATENATE(AA$1,AA272),'Formulario de Preguntas'!$C$10:$FN$165,4,FALSE),"")</f>
        <v/>
      </c>
      <c r="AD272" s="25">
        <f>IF($B272='Formulario de Respuestas'!$D271,'Formulario de Respuestas'!$N271,"ES DIFERENTE")</f>
        <v>0</v>
      </c>
      <c r="AE272" s="1" t="str">
        <f>IFERROR(VLOOKUP(CONCATENATE(AD$1,AD272),'Formulario de Preguntas'!$C$10:$FN$165,3,FALSE),"")</f>
        <v/>
      </c>
      <c r="AF272" s="1" t="str">
        <f>IFERROR(VLOOKUP(CONCATENATE(AD$1,AD272),'Formulario de Preguntas'!$C$10:$FN$165,4,FALSE),"")</f>
        <v/>
      </c>
      <c r="AG272" s="25">
        <f>IF($B272='Formulario de Respuestas'!$D271,'Formulario de Respuestas'!$O271,"ES DIFERENTE")</f>
        <v>0</v>
      </c>
      <c r="AH272" s="1" t="str">
        <f>IFERROR(VLOOKUP(CONCATENATE(AG$1,AG272),'Formulario de Preguntas'!$C$10:$FN$165,3,FALSE),"")</f>
        <v/>
      </c>
      <c r="AI272" s="1" t="str">
        <f>IFERROR(VLOOKUP(CONCATENATE(AG$1,AG272),'Formulario de Preguntas'!$C$10:$FN$165,4,FALSE),"")</f>
        <v/>
      </c>
      <c r="AJ272" s="25">
        <f>IF($B272='Formulario de Respuestas'!$D271,'Formulario de Respuestas'!$P271,"ES DIFERENTE")</f>
        <v>0</v>
      </c>
      <c r="AK272" s="1" t="str">
        <f>IFERROR(VLOOKUP(CONCATENATE(AJ$1,AJ272),'Formulario de Preguntas'!$C$10:$FN$165,3,FALSE),"")</f>
        <v/>
      </c>
      <c r="AL272" s="1" t="str">
        <f>IFERROR(VLOOKUP(CONCATENATE(AJ$1,AJ272),'Formulario de Preguntas'!$C$10:$FN$165,4,FALSE),"")</f>
        <v/>
      </c>
      <c r="AM272" s="25">
        <f>IF($B272='Formulario de Respuestas'!$D271,'Formulario de Respuestas'!$Q271,"ES DIFERENTE")</f>
        <v>0</v>
      </c>
      <c r="AN272" s="1" t="str">
        <f>IFERROR(VLOOKUP(CONCATENATE(AM$1,AM272),'Formulario de Preguntas'!$C$10:$FN$165,3,FALSE),"")</f>
        <v/>
      </c>
      <c r="AO272" s="1" t="str">
        <f>IFERROR(VLOOKUP(CONCATENATE(AM$1,AM272),'Formulario de Preguntas'!$C$10:$FN$165,4,FALSE),"")</f>
        <v/>
      </c>
      <c r="AP272" s="25">
        <f>IF($B272='Formulario de Respuestas'!$D271,'Formulario de Respuestas'!$R271,"ES DIFERENTE")</f>
        <v>0</v>
      </c>
      <c r="AQ272" s="1" t="str">
        <f>IFERROR(VLOOKUP(CONCATENATE(AP$1,AP272),'Formulario de Preguntas'!$C$10:$FN$165,3,FALSE),"")</f>
        <v/>
      </c>
      <c r="AR272" s="1" t="str">
        <f>IFERROR(VLOOKUP(CONCATENATE(AP$1,AP272),'Formulario de Preguntas'!$C$10:$FN$165,4,FALSE),"")</f>
        <v/>
      </c>
      <c r="AS272" s="25">
        <f>IF($B272='Formulario de Respuestas'!$D271,'Formulario de Respuestas'!$S271,"ES DIFERENTE")</f>
        <v>0</v>
      </c>
      <c r="AT272" s="1" t="str">
        <f>IFERROR(VLOOKUP(CONCATENATE(AS$1,AS272),'Formulario de Preguntas'!$C$10:$FN$165,3,FALSE),"")</f>
        <v/>
      </c>
      <c r="AU272" s="1" t="str">
        <f>IFERROR(VLOOKUP(CONCATENATE(AS$1,AS272),'Formulario de Preguntas'!$C$10:$FN$165,4,FALSE),"")</f>
        <v/>
      </c>
      <c r="AV272" s="25">
        <f>IF($B272='Formulario de Respuestas'!$D271,'Formulario de Respuestas'!$T271,"ES DIFERENTE")</f>
        <v>0</v>
      </c>
      <c r="AW272" s="1" t="str">
        <f>IFERROR(VLOOKUP(CONCATENATE(AV$1,AV272),'Formulario de Preguntas'!$C$10:$FN$165,3,FALSE),"")</f>
        <v/>
      </c>
      <c r="AX272" s="1" t="str">
        <f>IFERROR(VLOOKUP(CONCATENATE(AV$1,AV272),'Formulario de Preguntas'!$C$10:$FN$165,4,FALSE),"")</f>
        <v/>
      </c>
      <c r="AY272" s="25">
        <f>IF($B272='Formulario de Respuestas'!$D271,'Formulario de Respuestas'!$U271,"ES DIFERENTE")</f>
        <v>0</v>
      </c>
      <c r="AZ272" s="1" t="str">
        <f>IFERROR(VLOOKUP(CONCATENATE(AY$1,AY272),'Formulario de Preguntas'!$C$10:$FN$165,3,FALSE),"")</f>
        <v/>
      </c>
      <c r="BA272" s="1" t="str">
        <f>IFERROR(VLOOKUP(CONCATENATE(AY$1,AY272),'Formulario de Preguntas'!$C$10:$FN$165,4,FALSE),"")</f>
        <v/>
      </c>
      <c r="BB272" s="25">
        <f>IF($B272='Formulario de Respuestas'!$D271,'Formulario de Respuestas'!$V271,"ES DIFERENTE")</f>
        <v>0</v>
      </c>
      <c r="BC272" s="1" t="str">
        <f>IFERROR(VLOOKUP(CONCATENATE(BB$1,BB272),'Formulario de Preguntas'!$C$10:$FN$165,3,FALSE),"")</f>
        <v/>
      </c>
      <c r="BD272" s="1" t="str">
        <f>IFERROR(VLOOKUP(CONCATENATE(BB$1,BB272),'Formulario de Preguntas'!$C$10:$FN$165,4,FALSE),"")</f>
        <v/>
      </c>
      <c r="BE272" s="25">
        <f>IF($B272='Formulario de Respuestas'!$D271,'Formulario de Respuestas'!$W271,"ES DIFERENTE")</f>
        <v>0</v>
      </c>
      <c r="BF272" s="1" t="str">
        <f>IFERROR(VLOOKUP(CONCATENATE(BE$1,BE272),'Formulario de Preguntas'!$C$10:$FN$165,3,FALSE),"")</f>
        <v/>
      </c>
      <c r="BG272" s="1" t="str">
        <f>IFERROR(VLOOKUP(CONCATENATE(BE$1,BE272),'Formulario de Preguntas'!$C$10:$FN$165,4,FALSE),"")</f>
        <v/>
      </c>
      <c r="BH272" s="25">
        <f>IF($B272='Formulario de Respuestas'!$D271,'Formulario de Respuestas'!$X271,"ES DIFERENTE")</f>
        <v>0</v>
      </c>
      <c r="BI272" s="1" t="str">
        <f>IFERROR(VLOOKUP(CONCATENATE(BH$1,BH272),'Formulario de Preguntas'!$C$10:$FN$165,3,FALSE),"")</f>
        <v/>
      </c>
      <c r="BJ272" s="1" t="str">
        <f>IFERROR(VLOOKUP(CONCATENATE(BH$1,BH272),'Formulario de Preguntas'!$C$10:$FN$165,4,FALSE),"")</f>
        <v/>
      </c>
      <c r="BK272" s="25">
        <f>IF($B272='Formulario de Respuestas'!$D271,'Formulario de Respuestas'!$Y271,"ES DIFERENTE")</f>
        <v>0</v>
      </c>
      <c r="BL272" s="1" t="str">
        <f>IFERROR(VLOOKUP(CONCATENATE(BK$1,BK272),'Formulario de Preguntas'!$C$10:$FN$165,3,FALSE),"")</f>
        <v/>
      </c>
      <c r="BM272" s="1" t="str">
        <f>IFERROR(VLOOKUP(CONCATENATE(BK$1,BK272),'Formulario de Preguntas'!$C$10:$FN$165,4,FALSE),"")</f>
        <v/>
      </c>
      <c r="BN272" s="25">
        <f>IF($B272='Formulario de Respuestas'!$D271,'Formulario de Respuestas'!$Z271,"ES DIFERENTE")</f>
        <v>0</v>
      </c>
      <c r="BO272" s="1" t="str">
        <f>IFERROR(VLOOKUP(CONCATENATE(BN$1,BN272),'Formulario de Preguntas'!$C$10:$FN$165,3,FALSE),"")</f>
        <v/>
      </c>
      <c r="BP272" s="1" t="str">
        <f>IFERROR(VLOOKUP(CONCATENATE(BN$1,BN272),'Formulario de Preguntas'!$C$10:$FN$165,4,FALSE),"")</f>
        <v/>
      </c>
      <c r="BR272" s="1">
        <f t="shared" si="13"/>
        <v>0</v>
      </c>
      <c r="BS272" s="1">
        <f t="shared" si="14"/>
        <v>0.25</v>
      </c>
      <c r="BT272" s="1">
        <f t="shared" si="12"/>
        <v>0</v>
      </c>
      <c r="BU272" s="1">
        <f>COUNTIF('Formulario de Respuestas'!$E271:$Z271,"A")</f>
        <v>0</v>
      </c>
      <c r="BV272" s="1">
        <f>COUNTIF('Formulario de Respuestas'!$E271:$Z271,"B")</f>
        <v>0</v>
      </c>
      <c r="BW272" s="1">
        <f>COUNTIF('Formulario de Respuestas'!$E271:$Z271,"C")</f>
        <v>0</v>
      </c>
      <c r="BX272" s="1">
        <f>COUNTIF('Formulario de Respuestas'!$E271:$Z271,"D")</f>
        <v>0</v>
      </c>
      <c r="BY272" s="1">
        <f>COUNTIF('Formulario de Respuestas'!$E271:$Z271,"E (RESPUESTA ANULADA)")</f>
        <v>0</v>
      </c>
    </row>
    <row r="273" spans="1:77" x14ac:dyDescent="0.25">
      <c r="A273" s="1">
        <f>'Formulario de Respuestas'!C272</f>
        <v>0</v>
      </c>
      <c r="B273" s="1">
        <f>'Formulario de Respuestas'!D272</f>
        <v>0</v>
      </c>
      <c r="C273" s="25">
        <f>IF($B273='Formulario de Respuestas'!$D272,'Formulario de Respuestas'!$E272,"ES DIFERENTE")</f>
        <v>0</v>
      </c>
      <c r="D273" s="15" t="str">
        <f>IFERROR(VLOOKUP(CONCATENATE(C$1,C273),'Formulario de Preguntas'!$C$2:$FN$165,3,FALSE),"")</f>
        <v/>
      </c>
      <c r="E273" s="1" t="str">
        <f>IFERROR(VLOOKUP(CONCATENATE(C$1,C273),'Formulario de Preguntas'!$C$2:$FN$165,4,FALSE),"")</f>
        <v/>
      </c>
      <c r="F273" s="25">
        <f>IF($B273='Formulario de Respuestas'!$D272,'Formulario de Respuestas'!$F272,"ES DIFERENTE")</f>
        <v>0</v>
      </c>
      <c r="G273" s="1" t="str">
        <f>IFERROR(VLOOKUP(CONCATENATE(F$1,F273),'Formulario de Preguntas'!$C$2:$FN$165,3,FALSE),"")</f>
        <v/>
      </c>
      <c r="H273" s="1" t="str">
        <f>IFERROR(VLOOKUP(CONCATENATE(F$1,F273),'Formulario de Preguntas'!$C$2:$FN$165,4,FALSE),"")</f>
        <v/>
      </c>
      <c r="I273" s="25">
        <f>IF($B273='Formulario de Respuestas'!$D272,'Formulario de Respuestas'!$G272,"ES DIFERENTE")</f>
        <v>0</v>
      </c>
      <c r="J273" s="1" t="str">
        <f>IFERROR(VLOOKUP(CONCATENATE(I$1,I273),'Formulario de Preguntas'!$C$10:$FN$165,3,FALSE),"")</f>
        <v/>
      </c>
      <c r="K273" s="1" t="str">
        <f>IFERROR(VLOOKUP(CONCATENATE(I$1,I273),'Formulario de Preguntas'!$C$10:$FN$165,4,FALSE),"")</f>
        <v/>
      </c>
      <c r="L273" s="25">
        <f>IF($B273='Formulario de Respuestas'!$D272,'Formulario de Respuestas'!$H272,"ES DIFERENTE")</f>
        <v>0</v>
      </c>
      <c r="M273" s="1" t="str">
        <f>IFERROR(VLOOKUP(CONCATENATE(L$1,L273),'Formulario de Preguntas'!$C$10:$FN$165,3,FALSE),"")</f>
        <v/>
      </c>
      <c r="N273" s="1" t="str">
        <f>IFERROR(VLOOKUP(CONCATENATE(L$1,L273),'Formulario de Preguntas'!$C$10:$FN$165,4,FALSE),"")</f>
        <v/>
      </c>
      <c r="O273" s="25">
        <f>IF($B273='Formulario de Respuestas'!$D272,'Formulario de Respuestas'!$I272,"ES DIFERENTE")</f>
        <v>0</v>
      </c>
      <c r="P273" s="1" t="str">
        <f>IFERROR(VLOOKUP(CONCATENATE(O$1,O273),'Formulario de Preguntas'!$C$10:$FN$165,3,FALSE),"")</f>
        <v/>
      </c>
      <c r="Q273" s="1" t="str">
        <f>IFERROR(VLOOKUP(CONCATENATE(O$1,O273),'Formulario de Preguntas'!$C$10:$FN$165,4,FALSE),"")</f>
        <v/>
      </c>
      <c r="R273" s="25">
        <f>IF($B273='Formulario de Respuestas'!$D272,'Formulario de Respuestas'!$J272,"ES DIFERENTE")</f>
        <v>0</v>
      </c>
      <c r="S273" s="1" t="str">
        <f>IFERROR(VLOOKUP(CONCATENATE(R$1,R273),'Formulario de Preguntas'!$C$10:$FN$165,3,FALSE),"")</f>
        <v/>
      </c>
      <c r="T273" s="1" t="str">
        <f>IFERROR(VLOOKUP(CONCATENATE(R$1,R273),'Formulario de Preguntas'!$C$10:$FN$165,4,FALSE),"")</f>
        <v/>
      </c>
      <c r="U273" s="25">
        <f>IF($B273='Formulario de Respuestas'!$D272,'Formulario de Respuestas'!$K272,"ES DIFERENTE")</f>
        <v>0</v>
      </c>
      <c r="V273" s="1" t="str">
        <f>IFERROR(VLOOKUP(CONCATENATE(U$1,U273),'Formulario de Preguntas'!$C$10:$FN$165,3,FALSE),"")</f>
        <v/>
      </c>
      <c r="W273" s="1" t="str">
        <f>IFERROR(VLOOKUP(CONCATENATE(U$1,U273),'Formulario de Preguntas'!$C$10:$FN$165,4,FALSE),"")</f>
        <v/>
      </c>
      <c r="X273" s="25">
        <f>IF($B273='Formulario de Respuestas'!$D272,'Formulario de Respuestas'!$L272,"ES DIFERENTE")</f>
        <v>0</v>
      </c>
      <c r="Y273" s="1" t="str">
        <f>IFERROR(VLOOKUP(CONCATENATE(X$1,X273),'Formulario de Preguntas'!$C$10:$FN$165,3,FALSE),"")</f>
        <v/>
      </c>
      <c r="Z273" s="1" t="str">
        <f>IFERROR(VLOOKUP(CONCATENATE(X$1,X273),'Formulario de Preguntas'!$C$10:$FN$165,4,FALSE),"")</f>
        <v/>
      </c>
      <c r="AA273" s="25">
        <f>IF($B273='Formulario de Respuestas'!$D272,'Formulario de Respuestas'!$M272,"ES DIFERENTE")</f>
        <v>0</v>
      </c>
      <c r="AB273" s="1" t="str">
        <f>IFERROR(VLOOKUP(CONCATENATE(AA$1,AA273),'Formulario de Preguntas'!$C$10:$FN$165,3,FALSE),"")</f>
        <v/>
      </c>
      <c r="AC273" s="1" t="str">
        <f>IFERROR(VLOOKUP(CONCATENATE(AA$1,AA273),'Formulario de Preguntas'!$C$10:$FN$165,4,FALSE),"")</f>
        <v/>
      </c>
      <c r="AD273" s="25">
        <f>IF($B273='Formulario de Respuestas'!$D272,'Formulario de Respuestas'!$N272,"ES DIFERENTE")</f>
        <v>0</v>
      </c>
      <c r="AE273" s="1" t="str">
        <f>IFERROR(VLOOKUP(CONCATENATE(AD$1,AD273),'Formulario de Preguntas'!$C$10:$FN$165,3,FALSE),"")</f>
        <v/>
      </c>
      <c r="AF273" s="1" t="str">
        <f>IFERROR(VLOOKUP(CONCATENATE(AD$1,AD273),'Formulario de Preguntas'!$C$10:$FN$165,4,FALSE),"")</f>
        <v/>
      </c>
      <c r="AG273" s="25">
        <f>IF($B273='Formulario de Respuestas'!$D272,'Formulario de Respuestas'!$O272,"ES DIFERENTE")</f>
        <v>0</v>
      </c>
      <c r="AH273" s="1" t="str">
        <f>IFERROR(VLOOKUP(CONCATENATE(AG$1,AG273),'Formulario de Preguntas'!$C$10:$FN$165,3,FALSE),"")</f>
        <v/>
      </c>
      <c r="AI273" s="1" t="str">
        <f>IFERROR(VLOOKUP(CONCATENATE(AG$1,AG273),'Formulario de Preguntas'!$C$10:$FN$165,4,FALSE),"")</f>
        <v/>
      </c>
      <c r="AJ273" s="25">
        <f>IF($B273='Formulario de Respuestas'!$D272,'Formulario de Respuestas'!$P272,"ES DIFERENTE")</f>
        <v>0</v>
      </c>
      <c r="AK273" s="1" t="str">
        <f>IFERROR(VLOOKUP(CONCATENATE(AJ$1,AJ273),'Formulario de Preguntas'!$C$10:$FN$165,3,FALSE),"")</f>
        <v/>
      </c>
      <c r="AL273" s="1" t="str">
        <f>IFERROR(VLOOKUP(CONCATENATE(AJ$1,AJ273),'Formulario de Preguntas'!$C$10:$FN$165,4,FALSE),"")</f>
        <v/>
      </c>
      <c r="AM273" s="25">
        <f>IF($B273='Formulario de Respuestas'!$D272,'Formulario de Respuestas'!$Q272,"ES DIFERENTE")</f>
        <v>0</v>
      </c>
      <c r="AN273" s="1" t="str">
        <f>IFERROR(VLOOKUP(CONCATENATE(AM$1,AM273),'Formulario de Preguntas'!$C$10:$FN$165,3,FALSE),"")</f>
        <v/>
      </c>
      <c r="AO273" s="1" t="str">
        <f>IFERROR(VLOOKUP(CONCATENATE(AM$1,AM273),'Formulario de Preguntas'!$C$10:$FN$165,4,FALSE),"")</f>
        <v/>
      </c>
      <c r="AP273" s="25">
        <f>IF($B273='Formulario de Respuestas'!$D272,'Formulario de Respuestas'!$R272,"ES DIFERENTE")</f>
        <v>0</v>
      </c>
      <c r="AQ273" s="1" t="str">
        <f>IFERROR(VLOOKUP(CONCATENATE(AP$1,AP273),'Formulario de Preguntas'!$C$10:$FN$165,3,FALSE),"")</f>
        <v/>
      </c>
      <c r="AR273" s="1" t="str">
        <f>IFERROR(VLOOKUP(CONCATENATE(AP$1,AP273),'Formulario de Preguntas'!$C$10:$FN$165,4,FALSE),"")</f>
        <v/>
      </c>
      <c r="AS273" s="25">
        <f>IF($B273='Formulario de Respuestas'!$D272,'Formulario de Respuestas'!$S272,"ES DIFERENTE")</f>
        <v>0</v>
      </c>
      <c r="AT273" s="1" t="str">
        <f>IFERROR(VLOOKUP(CONCATENATE(AS$1,AS273),'Formulario de Preguntas'!$C$10:$FN$165,3,FALSE),"")</f>
        <v/>
      </c>
      <c r="AU273" s="1" t="str">
        <f>IFERROR(VLOOKUP(CONCATENATE(AS$1,AS273),'Formulario de Preguntas'!$C$10:$FN$165,4,FALSE),"")</f>
        <v/>
      </c>
      <c r="AV273" s="25">
        <f>IF($B273='Formulario de Respuestas'!$D272,'Formulario de Respuestas'!$T272,"ES DIFERENTE")</f>
        <v>0</v>
      </c>
      <c r="AW273" s="1" t="str">
        <f>IFERROR(VLOOKUP(CONCATENATE(AV$1,AV273),'Formulario de Preguntas'!$C$10:$FN$165,3,FALSE),"")</f>
        <v/>
      </c>
      <c r="AX273" s="1" t="str">
        <f>IFERROR(VLOOKUP(CONCATENATE(AV$1,AV273),'Formulario de Preguntas'!$C$10:$FN$165,4,FALSE),"")</f>
        <v/>
      </c>
      <c r="AY273" s="25">
        <f>IF($B273='Formulario de Respuestas'!$D272,'Formulario de Respuestas'!$U272,"ES DIFERENTE")</f>
        <v>0</v>
      </c>
      <c r="AZ273" s="1" t="str">
        <f>IFERROR(VLOOKUP(CONCATENATE(AY$1,AY273),'Formulario de Preguntas'!$C$10:$FN$165,3,FALSE),"")</f>
        <v/>
      </c>
      <c r="BA273" s="1" t="str">
        <f>IFERROR(VLOOKUP(CONCATENATE(AY$1,AY273),'Formulario de Preguntas'!$C$10:$FN$165,4,FALSE),"")</f>
        <v/>
      </c>
      <c r="BB273" s="25">
        <f>IF($B273='Formulario de Respuestas'!$D272,'Formulario de Respuestas'!$V272,"ES DIFERENTE")</f>
        <v>0</v>
      </c>
      <c r="BC273" s="1" t="str">
        <f>IFERROR(VLOOKUP(CONCATENATE(BB$1,BB273),'Formulario de Preguntas'!$C$10:$FN$165,3,FALSE),"")</f>
        <v/>
      </c>
      <c r="BD273" s="1" t="str">
        <f>IFERROR(VLOOKUP(CONCATENATE(BB$1,BB273),'Formulario de Preguntas'!$C$10:$FN$165,4,FALSE),"")</f>
        <v/>
      </c>
      <c r="BE273" s="25">
        <f>IF($B273='Formulario de Respuestas'!$D272,'Formulario de Respuestas'!$W272,"ES DIFERENTE")</f>
        <v>0</v>
      </c>
      <c r="BF273" s="1" t="str">
        <f>IFERROR(VLOOKUP(CONCATENATE(BE$1,BE273),'Formulario de Preguntas'!$C$10:$FN$165,3,FALSE),"")</f>
        <v/>
      </c>
      <c r="BG273" s="1" t="str">
        <f>IFERROR(VLOOKUP(CONCATENATE(BE$1,BE273),'Formulario de Preguntas'!$C$10:$FN$165,4,FALSE),"")</f>
        <v/>
      </c>
      <c r="BH273" s="25">
        <f>IF($B273='Formulario de Respuestas'!$D272,'Formulario de Respuestas'!$X272,"ES DIFERENTE")</f>
        <v>0</v>
      </c>
      <c r="BI273" s="1" t="str">
        <f>IFERROR(VLOOKUP(CONCATENATE(BH$1,BH273),'Formulario de Preguntas'!$C$10:$FN$165,3,FALSE),"")</f>
        <v/>
      </c>
      <c r="BJ273" s="1" t="str">
        <f>IFERROR(VLOOKUP(CONCATENATE(BH$1,BH273),'Formulario de Preguntas'!$C$10:$FN$165,4,FALSE),"")</f>
        <v/>
      </c>
      <c r="BK273" s="25">
        <f>IF($B273='Formulario de Respuestas'!$D272,'Formulario de Respuestas'!$Y272,"ES DIFERENTE")</f>
        <v>0</v>
      </c>
      <c r="BL273" s="1" t="str">
        <f>IFERROR(VLOOKUP(CONCATENATE(BK$1,BK273),'Formulario de Preguntas'!$C$10:$FN$165,3,FALSE),"")</f>
        <v/>
      </c>
      <c r="BM273" s="1" t="str">
        <f>IFERROR(VLOOKUP(CONCATENATE(BK$1,BK273),'Formulario de Preguntas'!$C$10:$FN$165,4,FALSE),"")</f>
        <v/>
      </c>
      <c r="BN273" s="25">
        <f>IF($B273='Formulario de Respuestas'!$D272,'Formulario de Respuestas'!$Z272,"ES DIFERENTE")</f>
        <v>0</v>
      </c>
      <c r="BO273" s="1" t="str">
        <f>IFERROR(VLOOKUP(CONCATENATE(BN$1,BN273),'Formulario de Preguntas'!$C$10:$FN$165,3,FALSE),"")</f>
        <v/>
      </c>
      <c r="BP273" s="1" t="str">
        <f>IFERROR(VLOOKUP(CONCATENATE(BN$1,BN273),'Formulario de Preguntas'!$C$10:$FN$165,4,FALSE),"")</f>
        <v/>
      </c>
      <c r="BR273" s="1">
        <f t="shared" si="13"/>
        <v>0</v>
      </c>
      <c r="BS273" s="1">
        <f t="shared" si="14"/>
        <v>0.25</v>
      </c>
      <c r="BT273" s="1">
        <f t="shared" si="12"/>
        <v>0</v>
      </c>
      <c r="BU273" s="1">
        <f>COUNTIF('Formulario de Respuestas'!$E272:$Z272,"A")</f>
        <v>0</v>
      </c>
      <c r="BV273" s="1">
        <f>COUNTIF('Formulario de Respuestas'!$E272:$Z272,"B")</f>
        <v>0</v>
      </c>
      <c r="BW273" s="1">
        <f>COUNTIF('Formulario de Respuestas'!$E272:$Z272,"C")</f>
        <v>0</v>
      </c>
      <c r="BX273" s="1">
        <f>COUNTIF('Formulario de Respuestas'!$E272:$Z272,"D")</f>
        <v>0</v>
      </c>
      <c r="BY273" s="1">
        <f>COUNTIF('Formulario de Respuestas'!$E272:$Z272,"E (RESPUESTA ANULADA)")</f>
        <v>0</v>
      </c>
    </row>
    <row r="274" spans="1:77" x14ac:dyDescent="0.25">
      <c r="A274" s="1">
        <f>'Formulario de Respuestas'!C273</f>
        <v>0</v>
      </c>
      <c r="B274" s="1">
        <f>'Formulario de Respuestas'!D273</f>
        <v>0</v>
      </c>
      <c r="C274" s="25">
        <f>IF($B274='Formulario de Respuestas'!$D273,'Formulario de Respuestas'!$E273,"ES DIFERENTE")</f>
        <v>0</v>
      </c>
      <c r="D274" s="15" t="str">
        <f>IFERROR(VLOOKUP(CONCATENATE(C$1,C274),'Formulario de Preguntas'!$C$2:$FN$165,3,FALSE),"")</f>
        <v/>
      </c>
      <c r="E274" s="1" t="str">
        <f>IFERROR(VLOOKUP(CONCATENATE(C$1,C274),'Formulario de Preguntas'!$C$2:$FN$165,4,FALSE),"")</f>
        <v/>
      </c>
      <c r="F274" s="25">
        <f>IF($B274='Formulario de Respuestas'!$D273,'Formulario de Respuestas'!$F273,"ES DIFERENTE")</f>
        <v>0</v>
      </c>
      <c r="G274" s="1" t="str">
        <f>IFERROR(VLOOKUP(CONCATENATE(F$1,F274),'Formulario de Preguntas'!$C$2:$FN$165,3,FALSE),"")</f>
        <v/>
      </c>
      <c r="H274" s="1" t="str">
        <f>IFERROR(VLOOKUP(CONCATENATE(F$1,F274),'Formulario de Preguntas'!$C$2:$FN$165,4,FALSE),"")</f>
        <v/>
      </c>
      <c r="I274" s="25">
        <f>IF($B274='Formulario de Respuestas'!$D273,'Formulario de Respuestas'!$G273,"ES DIFERENTE")</f>
        <v>0</v>
      </c>
      <c r="J274" s="1" t="str">
        <f>IFERROR(VLOOKUP(CONCATENATE(I$1,I274),'Formulario de Preguntas'!$C$10:$FN$165,3,FALSE),"")</f>
        <v/>
      </c>
      <c r="K274" s="1" t="str">
        <f>IFERROR(VLOOKUP(CONCATENATE(I$1,I274),'Formulario de Preguntas'!$C$10:$FN$165,4,FALSE),"")</f>
        <v/>
      </c>
      <c r="L274" s="25">
        <f>IF($B274='Formulario de Respuestas'!$D273,'Formulario de Respuestas'!$H273,"ES DIFERENTE")</f>
        <v>0</v>
      </c>
      <c r="M274" s="1" t="str">
        <f>IFERROR(VLOOKUP(CONCATENATE(L$1,L274),'Formulario de Preguntas'!$C$10:$FN$165,3,FALSE),"")</f>
        <v/>
      </c>
      <c r="N274" s="1" t="str">
        <f>IFERROR(VLOOKUP(CONCATENATE(L$1,L274),'Formulario de Preguntas'!$C$10:$FN$165,4,FALSE),"")</f>
        <v/>
      </c>
      <c r="O274" s="25">
        <f>IF($B274='Formulario de Respuestas'!$D273,'Formulario de Respuestas'!$I273,"ES DIFERENTE")</f>
        <v>0</v>
      </c>
      <c r="P274" s="1" t="str">
        <f>IFERROR(VLOOKUP(CONCATENATE(O$1,O274),'Formulario de Preguntas'!$C$10:$FN$165,3,FALSE),"")</f>
        <v/>
      </c>
      <c r="Q274" s="1" t="str">
        <f>IFERROR(VLOOKUP(CONCATENATE(O$1,O274),'Formulario de Preguntas'!$C$10:$FN$165,4,FALSE),"")</f>
        <v/>
      </c>
      <c r="R274" s="25">
        <f>IF($B274='Formulario de Respuestas'!$D273,'Formulario de Respuestas'!$J273,"ES DIFERENTE")</f>
        <v>0</v>
      </c>
      <c r="S274" s="1" t="str">
        <f>IFERROR(VLOOKUP(CONCATENATE(R$1,R274),'Formulario de Preguntas'!$C$10:$FN$165,3,FALSE),"")</f>
        <v/>
      </c>
      <c r="T274" s="1" t="str">
        <f>IFERROR(VLOOKUP(CONCATENATE(R$1,R274),'Formulario de Preguntas'!$C$10:$FN$165,4,FALSE),"")</f>
        <v/>
      </c>
      <c r="U274" s="25">
        <f>IF($B274='Formulario de Respuestas'!$D273,'Formulario de Respuestas'!$K273,"ES DIFERENTE")</f>
        <v>0</v>
      </c>
      <c r="V274" s="1" t="str">
        <f>IFERROR(VLOOKUP(CONCATENATE(U$1,U274),'Formulario de Preguntas'!$C$10:$FN$165,3,FALSE),"")</f>
        <v/>
      </c>
      <c r="W274" s="1" t="str">
        <f>IFERROR(VLOOKUP(CONCATENATE(U$1,U274),'Formulario de Preguntas'!$C$10:$FN$165,4,FALSE),"")</f>
        <v/>
      </c>
      <c r="X274" s="25">
        <f>IF($B274='Formulario de Respuestas'!$D273,'Formulario de Respuestas'!$L273,"ES DIFERENTE")</f>
        <v>0</v>
      </c>
      <c r="Y274" s="1" t="str">
        <f>IFERROR(VLOOKUP(CONCATENATE(X$1,X274),'Formulario de Preguntas'!$C$10:$FN$165,3,FALSE),"")</f>
        <v/>
      </c>
      <c r="Z274" s="1" t="str">
        <f>IFERROR(VLOOKUP(CONCATENATE(X$1,X274),'Formulario de Preguntas'!$C$10:$FN$165,4,FALSE),"")</f>
        <v/>
      </c>
      <c r="AA274" s="25">
        <f>IF($B274='Formulario de Respuestas'!$D273,'Formulario de Respuestas'!$M273,"ES DIFERENTE")</f>
        <v>0</v>
      </c>
      <c r="AB274" s="1" t="str">
        <f>IFERROR(VLOOKUP(CONCATENATE(AA$1,AA274),'Formulario de Preguntas'!$C$10:$FN$165,3,FALSE),"")</f>
        <v/>
      </c>
      <c r="AC274" s="1" t="str">
        <f>IFERROR(VLOOKUP(CONCATENATE(AA$1,AA274),'Formulario de Preguntas'!$C$10:$FN$165,4,FALSE),"")</f>
        <v/>
      </c>
      <c r="AD274" s="25">
        <f>IF($B274='Formulario de Respuestas'!$D273,'Formulario de Respuestas'!$N273,"ES DIFERENTE")</f>
        <v>0</v>
      </c>
      <c r="AE274" s="1" t="str">
        <f>IFERROR(VLOOKUP(CONCATENATE(AD$1,AD274),'Formulario de Preguntas'!$C$10:$FN$165,3,FALSE),"")</f>
        <v/>
      </c>
      <c r="AF274" s="1" t="str">
        <f>IFERROR(VLOOKUP(CONCATENATE(AD$1,AD274),'Formulario de Preguntas'!$C$10:$FN$165,4,FALSE),"")</f>
        <v/>
      </c>
      <c r="AG274" s="25">
        <f>IF($B274='Formulario de Respuestas'!$D273,'Formulario de Respuestas'!$O273,"ES DIFERENTE")</f>
        <v>0</v>
      </c>
      <c r="AH274" s="1" t="str">
        <f>IFERROR(VLOOKUP(CONCATENATE(AG$1,AG274),'Formulario de Preguntas'!$C$10:$FN$165,3,FALSE),"")</f>
        <v/>
      </c>
      <c r="AI274" s="1" t="str">
        <f>IFERROR(VLOOKUP(CONCATENATE(AG$1,AG274),'Formulario de Preguntas'!$C$10:$FN$165,4,FALSE),"")</f>
        <v/>
      </c>
      <c r="AJ274" s="25">
        <f>IF($B274='Formulario de Respuestas'!$D273,'Formulario de Respuestas'!$P273,"ES DIFERENTE")</f>
        <v>0</v>
      </c>
      <c r="AK274" s="1" t="str">
        <f>IFERROR(VLOOKUP(CONCATENATE(AJ$1,AJ274),'Formulario de Preguntas'!$C$10:$FN$165,3,FALSE),"")</f>
        <v/>
      </c>
      <c r="AL274" s="1" t="str">
        <f>IFERROR(VLOOKUP(CONCATENATE(AJ$1,AJ274),'Formulario de Preguntas'!$C$10:$FN$165,4,FALSE),"")</f>
        <v/>
      </c>
      <c r="AM274" s="25">
        <f>IF($B274='Formulario de Respuestas'!$D273,'Formulario de Respuestas'!$Q273,"ES DIFERENTE")</f>
        <v>0</v>
      </c>
      <c r="AN274" s="1" t="str">
        <f>IFERROR(VLOOKUP(CONCATENATE(AM$1,AM274),'Formulario de Preguntas'!$C$10:$FN$165,3,FALSE),"")</f>
        <v/>
      </c>
      <c r="AO274" s="1" t="str">
        <f>IFERROR(VLOOKUP(CONCATENATE(AM$1,AM274),'Formulario de Preguntas'!$C$10:$FN$165,4,FALSE),"")</f>
        <v/>
      </c>
      <c r="AP274" s="25">
        <f>IF($B274='Formulario de Respuestas'!$D273,'Formulario de Respuestas'!$R273,"ES DIFERENTE")</f>
        <v>0</v>
      </c>
      <c r="AQ274" s="1" t="str">
        <f>IFERROR(VLOOKUP(CONCATENATE(AP$1,AP274),'Formulario de Preguntas'!$C$10:$FN$165,3,FALSE),"")</f>
        <v/>
      </c>
      <c r="AR274" s="1" t="str">
        <f>IFERROR(VLOOKUP(CONCATENATE(AP$1,AP274),'Formulario de Preguntas'!$C$10:$FN$165,4,FALSE),"")</f>
        <v/>
      </c>
      <c r="AS274" s="25">
        <f>IF($B274='Formulario de Respuestas'!$D273,'Formulario de Respuestas'!$S273,"ES DIFERENTE")</f>
        <v>0</v>
      </c>
      <c r="AT274" s="1" t="str">
        <f>IFERROR(VLOOKUP(CONCATENATE(AS$1,AS274),'Formulario de Preguntas'!$C$10:$FN$165,3,FALSE),"")</f>
        <v/>
      </c>
      <c r="AU274" s="1" t="str">
        <f>IFERROR(VLOOKUP(CONCATENATE(AS$1,AS274),'Formulario de Preguntas'!$C$10:$FN$165,4,FALSE),"")</f>
        <v/>
      </c>
      <c r="AV274" s="25">
        <f>IF($B274='Formulario de Respuestas'!$D273,'Formulario de Respuestas'!$T273,"ES DIFERENTE")</f>
        <v>0</v>
      </c>
      <c r="AW274" s="1" t="str">
        <f>IFERROR(VLOOKUP(CONCATENATE(AV$1,AV274),'Formulario de Preguntas'!$C$10:$FN$165,3,FALSE),"")</f>
        <v/>
      </c>
      <c r="AX274" s="1" t="str">
        <f>IFERROR(VLOOKUP(CONCATENATE(AV$1,AV274),'Formulario de Preguntas'!$C$10:$FN$165,4,FALSE),"")</f>
        <v/>
      </c>
      <c r="AY274" s="25">
        <f>IF($B274='Formulario de Respuestas'!$D273,'Formulario de Respuestas'!$U273,"ES DIFERENTE")</f>
        <v>0</v>
      </c>
      <c r="AZ274" s="1" t="str">
        <f>IFERROR(VLOOKUP(CONCATENATE(AY$1,AY274),'Formulario de Preguntas'!$C$10:$FN$165,3,FALSE),"")</f>
        <v/>
      </c>
      <c r="BA274" s="1" t="str">
        <f>IFERROR(VLOOKUP(CONCATENATE(AY$1,AY274),'Formulario de Preguntas'!$C$10:$FN$165,4,FALSE),"")</f>
        <v/>
      </c>
      <c r="BB274" s="25">
        <f>IF($B274='Formulario de Respuestas'!$D273,'Formulario de Respuestas'!$V273,"ES DIFERENTE")</f>
        <v>0</v>
      </c>
      <c r="BC274" s="1" t="str">
        <f>IFERROR(VLOOKUP(CONCATENATE(BB$1,BB274),'Formulario de Preguntas'!$C$10:$FN$165,3,FALSE),"")</f>
        <v/>
      </c>
      <c r="BD274" s="1" t="str">
        <f>IFERROR(VLOOKUP(CONCATENATE(BB$1,BB274),'Formulario de Preguntas'!$C$10:$FN$165,4,FALSE),"")</f>
        <v/>
      </c>
      <c r="BE274" s="25">
        <f>IF($B274='Formulario de Respuestas'!$D273,'Formulario de Respuestas'!$W273,"ES DIFERENTE")</f>
        <v>0</v>
      </c>
      <c r="BF274" s="1" t="str">
        <f>IFERROR(VLOOKUP(CONCATENATE(BE$1,BE274),'Formulario de Preguntas'!$C$10:$FN$165,3,FALSE),"")</f>
        <v/>
      </c>
      <c r="BG274" s="1" t="str">
        <f>IFERROR(VLOOKUP(CONCATENATE(BE$1,BE274),'Formulario de Preguntas'!$C$10:$FN$165,4,FALSE),"")</f>
        <v/>
      </c>
      <c r="BH274" s="25">
        <f>IF($B274='Formulario de Respuestas'!$D273,'Formulario de Respuestas'!$X273,"ES DIFERENTE")</f>
        <v>0</v>
      </c>
      <c r="BI274" s="1" t="str">
        <f>IFERROR(VLOOKUP(CONCATENATE(BH$1,BH274),'Formulario de Preguntas'!$C$10:$FN$165,3,FALSE),"")</f>
        <v/>
      </c>
      <c r="BJ274" s="1" t="str">
        <f>IFERROR(VLOOKUP(CONCATENATE(BH$1,BH274),'Formulario de Preguntas'!$C$10:$FN$165,4,FALSE),"")</f>
        <v/>
      </c>
      <c r="BK274" s="25">
        <f>IF($B274='Formulario de Respuestas'!$D273,'Formulario de Respuestas'!$Y273,"ES DIFERENTE")</f>
        <v>0</v>
      </c>
      <c r="BL274" s="1" t="str">
        <f>IFERROR(VLOOKUP(CONCATENATE(BK$1,BK274),'Formulario de Preguntas'!$C$10:$FN$165,3,FALSE),"")</f>
        <v/>
      </c>
      <c r="BM274" s="1" t="str">
        <f>IFERROR(VLOOKUP(CONCATENATE(BK$1,BK274),'Formulario de Preguntas'!$C$10:$FN$165,4,FALSE),"")</f>
        <v/>
      </c>
      <c r="BN274" s="25">
        <f>IF($B274='Formulario de Respuestas'!$D273,'Formulario de Respuestas'!$Z273,"ES DIFERENTE")</f>
        <v>0</v>
      </c>
      <c r="BO274" s="1" t="str">
        <f>IFERROR(VLOOKUP(CONCATENATE(BN$1,BN274),'Formulario de Preguntas'!$C$10:$FN$165,3,FALSE),"")</f>
        <v/>
      </c>
      <c r="BP274" s="1" t="str">
        <f>IFERROR(VLOOKUP(CONCATENATE(BN$1,BN274),'Formulario de Preguntas'!$C$10:$FN$165,4,FALSE),"")</f>
        <v/>
      </c>
      <c r="BR274" s="1">
        <f t="shared" si="13"/>
        <v>0</v>
      </c>
      <c r="BS274" s="1">
        <f t="shared" si="14"/>
        <v>0.25</v>
      </c>
      <c r="BT274" s="1">
        <f t="shared" si="12"/>
        <v>0</v>
      </c>
      <c r="BU274" s="1">
        <f>COUNTIF('Formulario de Respuestas'!$E273:$Z273,"A")</f>
        <v>0</v>
      </c>
      <c r="BV274" s="1">
        <f>COUNTIF('Formulario de Respuestas'!$E273:$Z273,"B")</f>
        <v>0</v>
      </c>
      <c r="BW274" s="1">
        <f>COUNTIF('Formulario de Respuestas'!$E273:$Z273,"C")</f>
        <v>0</v>
      </c>
      <c r="BX274" s="1">
        <f>COUNTIF('Formulario de Respuestas'!$E273:$Z273,"D")</f>
        <v>0</v>
      </c>
      <c r="BY274" s="1">
        <f>COUNTIF('Formulario de Respuestas'!$E273:$Z273,"E (RESPUESTA ANULADA)")</f>
        <v>0</v>
      </c>
    </row>
    <row r="275" spans="1:77" x14ac:dyDescent="0.25">
      <c r="A275" s="1">
        <f>'Formulario de Respuestas'!C274</f>
        <v>0</v>
      </c>
      <c r="B275" s="1">
        <f>'Formulario de Respuestas'!D274</f>
        <v>0</v>
      </c>
      <c r="C275" s="25">
        <f>IF($B275='Formulario de Respuestas'!$D274,'Formulario de Respuestas'!$E274,"ES DIFERENTE")</f>
        <v>0</v>
      </c>
      <c r="D275" s="15" t="str">
        <f>IFERROR(VLOOKUP(CONCATENATE(C$1,C275),'Formulario de Preguntas'!$C$2:$FN$165,3,FALSE),"")</f>
        <v/>
      </c>
      <c r="E275" s="1" t="str">
        <f>IFERROR(VLOOKUP(CONCATENATE(C$1,C275),'Formulario de Preguntas'!$C$2:$FN$165,4,FALSE),"")</f>
        <v/>
      </c>
      <c r="F275" s="25">
        <f>IF($B275='Formulario de Respuestas'!$D274,'Formulario de Respuestas'!$F274,"ES DIFERENTE")</f>
        <v>0</v>
      </c>
      <c r="G275" s="1" t="str">
        <f>IFERROR(VLOOKUP(CONCATENATE(F$1,F275),'Formulario de Preguntas'!$C$2:$FN$165,3,FALSE),"")</f>
        <v/>
      </c>
      <c r="H275" s="1" t="str">
        <f>IFERROR(VLOOKUP(CONCATENATE(F$1,F275),'Formulario de Preguntas'!$C$2:$FN$165,4,FALSE),"")</f>
        <v/>
      </c>
      <c r="I275" s="25">
        <f>IF($B275='Formulario de Respuestas'!$D274,'Formulario de Respuestas'!$G274,"ES DIFERENTE")</f>
        <v>0</v>
      </c>
      <c r="J275" s="1" t="str">
        <f>IFERROR(VLOOKUP(CONCATENATE(I$1,I275),'Formulario de Preguntas'!$C$10:$FN$165,3,FALSE),"")</f>
        <v/>
      </c>
      <c r="K275" s="1" t="str">
        <f>IFERROR(VLOOKUP(CONCATENATE(I$1,I275),'Formulario de Preguntas'!$C$10:$FN$165,4,FALSE),"")</f>
        <v/>
      </c>
      <c r="L275" s="25">
        <f>IF($B275='Formulario de Respuestas'!$D274,'Formulario de Respuestas'!$H274,"ES DIFERENTE")</f>
        <v>0</v>
      </c>
      <c r="M275" s="1" t="str">
        <f>IFERROR(VLOOKUP(CONCATENATE(L$1,L275),'Formulario de Preguntas'!$C$10:$FN$165,3,FALSE),"")</f>
        <v/>
      </c>
      <c r="N275" s="1" t="str">
        <f>IFERROR(VLOOKUP(CONCATENATE(L$1,L275),'Formulario de Preguntas'!$C$10:$FN$165,4,FALSE),"")</f>
        <v/>
      </c>
      <c r="O275" s="25">
        <f>IF($B275='Formulario de Respuestas'!$D274,'Formulario de Respuestas'!$I274,"ES DIFERENTE")</f>
        <v>0</v>
      </c>
      <c r="P275" s="1" t="str">
        <f>IFERROR(VLOOKUP(CONCATENATE(O$1,O275),'Formulario de Preguntas'!$C$10:$FN$165,3,FALSE),"")</f>
        <v/>
      </c>
      <c r="Q275" s="1" t="str">
        <f>IFERROR(VLOOKUP(CONCATENATE(O$1,O275),'Formulario de Preguntas'!$C$10:$FN$165,4,FALSE),"")</f>
        <v/>
      </c>
      <c r="R275" s="25">
        <f>IF($B275='Formulario de Respuestas'!$D274,'Formulario de Respuestas'!$J274,"ES DIFERENTE")</f>
        <v>0</v>
      </c>
      <c r="S275" s="1" t="str">
        <f>IFERROR(VLOOKUP(CONCATENATE(R$1,R275),'Formulario de Preguntas'!$C$10:$FN$165,3,FALSE),"")</f>
        <v/>
      </c>
      <c r="T275" s="1" t="str">
        <f>IFERROR(VLOOKUP(CONCATENATE(R$1,R275),'Formulario de Preguntas'!$C$10:$FN$165,4,FALSE),"")</f>
        <v/>
      </c>
      <c r="U275" s="25">
        <f>IF($B275='Formulario de Respuestas'!$D274,'Formulario de Respuestas'!$K274,"ES DIFERENTE")</f>
        <v>0</v>
      </c>
      <c r="V275" s="1" t="str">
        <f>IFERROR(VLOOKUP(CONCATENATE(U$1,U275),'Formulario de Preguntas'!$C$10:$FN$165,3,FALSE),"")</f>
        <v/>
      </c>
      <c r="W275" s="1" t="str">
        <f>IFERROR(VLOOKUP(CONCATENATE(U$1,U275),'Formulario de Preguntas'!$C$10:$FN$165,4,FALSE),"")</f>
        <v/>
      </c>
      <c r="X275" s="25">
        <f>IF($B275='Formulario de Respuestas'!$D274,'Formulario de Respuestas'!$L274,"ES DIFERENTE")</f>
        <v>0</v>
      </c>
      <c r="Y275" s="1" t="str">
        <f>IFERROR(VLOOKUP(CONCATENATE(X$1,X275),'Formulario de Preguntas'!$C$10:$FN$165,3,FALSE),"")</f>
        <v/>
      </c>
      <c r="Z275" s="1" t="str">
        <f>IFERROR(VLOOKUP(CONCATENATE(X$1,X275),'Formulario de Preguntas'!$C$10:$FN$165,4,FALSE),"")</f>
        <v/>
      </c>
      <c r="AA275" s="25">
        <f>IF($B275='Formulario de Respuestas'!$D274,'Formulario de Respuestas'!$M274,"ES DIFERENTE")</f>
        <v>0</v>
      </c>
      <c r="AB275" s="1" t="str">
        <f>IFERROR(VLOOKUP(CONCATENATE(AA$1,AA275),'Formulario de Preguntas'!$C$10:$FN$165,3,FALSE),"")</f>
        <v/>
      </c>
      <c r="AC275" s="1" t="str">
        <f>IFERROR(VLOOKUP(CONCATENATE(AA$1,AA275),'Formulario de Preguntas'!$C$10:$FN$165,4,FALSE),"")</f>
        <v/>
      </c>
      <c r="AD275" s="25">
        <f>IF($B275='Formulario de Respuestas'!$D274,'Formulario de Respuestas'!$N274,"ES DIFERENTE")</f>
        <v>0</v>
      </c>
      <c r="AE275" s="1" t="str">
        <f>IFERROR(VLOOKUP(CONCATENATE(AD$1,AD275),'Formulario de Preguntas'!$C$10:$FN$165,3,FALSE),"")</f>
        <v/>
      </c>
      <c r="AF275" s="1" t="str">
        <f>IFERROR(VLOOKUP(CONCATENATE(AD$1,AD275),'Formulario de Preguntas'!$C$10:$FN$165,4,FALSE),"")</f>
        <v/>
      </c>
      <c r="AG275" s="25">
        <f>IF($B275='Formulario de Respuestas'!$D274,'Formulario de Respuestas'!$O274,"ES DIFERENTE")</f>
        <v>0</v>
      </c>
      <c r="AH275" s="1" t="str">
        <f>IFERROR(VLOOKUP(CONCATENATE(AG$1,AG275),'Formulario de Preguntas'!$C$10:$FN$165,3,FALSE),"")</f>
        <v/>
      </c>
      <c r="AI275" s="1" t="str">
        <f>IFERROR(VLOOKUP(CONCATENATE(AG$1,AG275),'Formulario de Preguntas'!$C$10:$FN$165,4,FALSE),"")</f>
        <v/>
      </c>
      <c r="AJ275" s="25">
        <f>IF($B275='Formulario de Respuestas'!$D274,'Formulario de Respuestas'!$P274,"ES DIFERENTE")</f>
        <v>0</v>
      </c>
      <c r="AK275" s="1" t="str">
        <f>IFERROR(VLOOKUP(CONCATENATE(AJ$1,AJ275),'Formulario de Preguntas'!$C$10:$FN$165,3,FALSE),"")</f>
        <v/>
      </c>
      <c r="AL275" s="1" t="str">
        <f>IFERROR(VLOOKUP(CONCATENATE(AJ$1,AJ275),'Formulario de Preguntas'!$C$10:$FN$165,4,FALSE),"")</f>
        <v/>
      </c>
      <c r="AM275" s="25">
        <f>IF($B275='Formulario de Respuestas'!$D274,'Formulario de Respuestas'!$Q274,"ES DIFERENTE")</f>
        <v>0</v>
      </c>
      <c r="AN275" s="1" t="str">
        <f>IFERROR(VLOOKUP(CONCATENATE(AM$1,AM275),'Formulario de Preguntas'!$C$10:$FN$165,3,FALSE),"")</f>
        <v/>
      </c>
      <c r="AO275" s="1" t="str">
        <f>IFERROR(VLOOKUP(CONCATENATE(AM$1,AM275),'Formulario de Preguntas'!$C$10:$FN$165,4,FALSE),"")</f>
        <v/>
      </c>
      <c r="AP275" s="25">
        <f>IF($B275='Formulario de Respuestas'!$D274,'Formulario de Respuestas'!$R274,"ES DIFERENTE")</f>
        <v>0</v>
      </c>
      <c r="AQ275" s="1" t="str">
        <f>IFERROR(VLOOKUP(CONCATENATE(AP$1,AP275),'Formulario de Preguntas'!$C$10:$FN$165,3,FALSE),"")</f>
        <v/>
      </c>
      <c r="AR275" s="1" t="str">
        <f>IFERROR(VLOOKUP(CONCATENATE(AP$1,AP275),'Formulario de Preguntas'!$C$10:$FN$165,4,FALSE),"")</f>
        <v/>
      </c>
      <c r="AS275" s="25">
        <f>IF($B275='Formulario de Respuestas'!$D274,'Formulario de Respuestas'!$S274,"ES DIFERENTE")</f>
        <v>0</v>
      </c>
      <c r="AT275" s="1" t="str">
        <f>IFERROR(VLOOKUP(CONCATENATE(AS$1,AS275),'Formulario de Preguntas'!$C$10:$FN$165,3,FALSE),"")</f>
        <v/>
      </c>
      <c r="AU275" s="1" t="str">
        <f>IFERROR(VLOOKUP(CONCATENATE(AS$1,AS275),'Formulario de Preguntas'!$C$10:$FN$165,4,FALSE),"")</f>
        <v/>
      </c>
      <c r="AV275" s="25">
        <f>IF($B275='Formulario de Respuestas'!$D274,'Formulario de Respuestas'!$T274,"ES DIFERENTE")</f>
        <v>0</v>
      </c>
      <c r="AW275" s="1" t="str">
        <f>IFERROR(VLOOKUP(CONCATENATE(AV$1,AV275),'Formulario de Preguntas'!$C$10:$FN$165,3,FALSE),"")</f>
        <v/>
      </c>
      <c r="AX275" s="1" t="str">
        <f>IFERROR(VLOOKUP(CONCATENATE(AV$1,AV275),'Formulario de Preguntas'!$C$10:$FN$165,4,FALSE),"")</f>
        <v/>
      </c>
      <c r="AY275" s="25">
        <f>IF($B275='Formulario de Respuestas'!$D274,'Formulario de Respuestas'!$U274,"ES DIFERENTE")</f>
        <v>0</v>
      </c>
      <c r="AZ275" s="1" t="str">
        <f>IFERROR(VLOOKUP(CONCATENATE(AY$1,AY275),'Formulario de Preguntas'!$C$10:$FN$165,3,FALSE),"")</f>
        <v/>
      </c>
      <c r="BA275" s="1" t="str">
        <f>IFERROR(VLOOKUP(CONCATENATE(AY$1,AY275),'Formulario de Preguntas'!$C$10:$FN$165,4,FALSE),"")</f>
        <v/>
      </c>
      <c r="BB275" s="25">
        <f>IF($B275='Formulario de Respuestas'!$D274,'Formulario de Respuestas'!$V274,"ES DIFERENTE")</f>
        <v>0</v>
      </c>
      <c r="BC275" s="1" t="str">
        <f>IFERROR(VLOOKUP(CONCATENATE(BB$1,BB275),'Formulario de Preguntas'!$C$10:$FN$165,3,FALSE),"")</f>
        <v/>
      </c>
      <c r="BD275" s="1" t="str">
        <f>IFERROR(VLOOKUP(CONCATENATE(BB$1,BB275),'Formulario de Preguntas'!$C$10:$FN$165,4,FALSE),"")</f>
        <v/>
      </c>
      <c r="BE275" s="25">
        <f>IF($B275='Formulario de Respuestas'!$D274,'Formulario de Respuestas'!$W274,"ES DIFERENTE")</f>
        <v>0</v>
      </c>
      <c r="BF275" s="1" t="str">
        <f>IFERROR(VLOOKUP(CONCATENATE(BE$1,BE275),'Formulario de Preguntas'!$C$10:$FN$165,3,FALSE),"")</f>
        <v/>
      </c>
      <c r="BG275" s="1" t="str">
        <f>IFERROR(VLOOKUP(CONCATENATE(BE$1,BE275),'Formulario de Preguntas'!$C$10:$FN$165,4,FALSE),"")</f>
        <v/>
      </c>
      <c r="BH275" s="25">
        <f>IF($B275='Formulario de Respuestas'!$D274,'Formulario de Respuestas'!$X274,"ES DIFERENTE")</f>
        <v>0</v>
      </c>
      <c r="BI275" s="1" t="str">
        <f>IFERROR(VLOOKUP(CONCATENATE(BH$1,BH275),'Formulario de Preguntas'!$C$10:$FN$165,3,FALSE),"")</f>
        <v/>
      </c>
      <c r="BJ275" s="1" t="str">
        <f>IFERROR(VLOOKUP(CONCATENATE(BH$1,BH275),'Formulario de Preguntas'!$C$10:$FN$165,4,FALSE),"")</f>
        <v/>
      </c>
      <c r="BK275" s="25">
        <f>IF($B275='Formulario de Respuestas'!$D274,'Formulario de Respuestas'!$Y274,"ES DIFERENTE")</f>
        <v>0</v>
      </c>
      <c r="BL275" s="1" t="str">
        <f>IFERROR(VLOOKUP(CONCATENATE(BK$1,BK275),'Formulario de Preguntas'!$C$10:$FN$165,3,FALSE),"")</f>
        <v/>
      </c>
      <c r="BM275" s="1" t="str">
        <f>IFERROR(VLOOKUP(CONCATENATE(BK$1,BK275),'Formulario de Preguntas'!$C$10:$FN$165,4,FALSE),"")</f>
        <v/>
      </c>
      <c r="BN275" s="25">
        <f>IF($B275='Formulario de Respuestas'!$D274,'Formulario de Respuestas'!$Z274,"ES DIFERENTE")</f>
        <v>0</v>
      </c>
      <c r="BO275" s="1" t="str">
        <f>IFERROR(VLOOKUP(CONCATENATE(BN$1,BN275),'Formulario de Preguntas'!$C$10:$FN$165,3,FALSE),"")</f>
        <v/>
      </c>
      <c r="BP275" s="1" t="str">
        <f>IFERROR(VLOOKUP(CONCATENATE(BN$1,BN275),'Formulario de Preguntas'!$C$10:$FN$165,4,FALSE),"")</f>
        <v/>
      </c>
      <c r="BR275" s="1">
        <f t="shared" si="13"/>
        <v>0</v>
      </c>
      <c r="BS275" s="1">
        <f t="shared" si="14"/>
        <v>0.25</v>
      </c>
      <c r="BT275" s="1">
        <f t="shared" si="12"/>
        <v>0</v>
      </c>
      <c r="BU275" s="1">
        <f>COUNTIF('Formulario de Respuestas'!$E274:$Z274,"A")</f>
        <v>0</v>
      </c>
      <c r="BV275" s="1">
        <f>COUNTIF('Formulario de Respuestas'!$E274:$Z274,"B")</f>
        <v>0</v>
      </c>
      <c r="BW275" s="1">
        <f>COUNTIF('Formulario de Respuestas'!$E274:$Z274,"C")</f>
        <v>0</v>
      </c>
      <c r="BX275" s="1">
        <f>COUNTIF('Formulario de Respuestas'!$E274:$Z274,"D")</f>
        <v>0</v>
      </c>
      <c r="BY275" s="1">
        <f>COUNTIF('Formulario de Respuestas'!$E274:$Z274,"E (RESPUESTA ANULADA)")</f>
        <v>0</v>
      </c>
    </row>
    <row r="276" spans="1:77" x14ac:dyDescent="0.25">
      <c r="A276" s="1">
        <f>'Formulario de Respuestas'!C275</f>
        <v>0</v>
      </c>
      <c r="B276" s="1">
        <f>'Formulario de Respuestas'!D275</f>
        <v>0</v>
      </c>
      <c r="C276" s="25">
        <f>IF($B276='Formulario de Respuestas'!$D275,'Formulario de Respuestas'!$E275,"ES DIFERENTE")</f>
        <v>0</v>
      </c>
      <c r="D276" s="15" t="str">
        <f>IFERROR(VLOOKUP(CONCATENATE(C$1,C276),'Formulario de Preguntas'!$C$2:$FN$165,3,FALSE),"")</f>
        <v/>
      </c>
      <c r="E276" s="1" t="str">
        <f>IFERROR(VLOOKUP(CONCATENATE(C$1,C276),'Formulario de Preguntas'!$C$2:$FN$165,4,FALSE),"")</f>
        <v/>
      </c>
      <c r="F276" s="25">
        <f>IF($B276='Formulario de Respuestas'!$D275,'Formulario de Respuestas'!$F275,"ES DIFERENTE")</f>
        <v>0</v>
      </c>
      <c r="G276" s="1" t="str">
        <f>IFERROR(VLOOKUP(CONCATENATE(F$1,F276),'Formulario de Preguntas'!$C$2:$FN$165,3,FALSE),"")</f>
        <v/>
      </c>
      <c r="H276" s="1" t="str">
        <f>IFERROR(VLOOKUP(CONCATENATE(F$1,F276),'Formulario de Preguntas'!$C$2:$FN$165,4,FALSE),"")</f>
        <v/>
      </c>
      <c r="I276" s="25">
        <f>IF($B276='Formulario de Respuestas'!$D275,'Formulario de Respuestas'!$G275,"ES DIFERENTE")</f>
        <v>0</v>
      </c>
      <c r="J276" s="1" t="str">
        <f>IFERROR(VLOOKUP(CONCATENATE(I$1,I276),'Formulario de Preguntas'!$C$10:$FN$165,3,FALSE),"")</f>
        <v/>
      </c>
      <c r="K276" s="1" t="str">
        <f>IFERROR(VLOOKUP(CONCATENATE(I$1,I276),'Formulario de Preguntas'!$C$10:$FN$165,4,FALSE),"")</f>
        <v/>
      </c>
      <c r="L276" s="25">
        <f>IF($B276='Formulario de Respuestas'!$D275,'Formulario de Respuestas'!$H275,"ES DIFERENTE")</f>
        <v>0</v>
      </c>
      <c r="M276" s="1" t="str">
        <f>IFERROR(VLOOKUP(CONCATENATE(L$1,L276),'Formulario de Preguntas'!$C$10:$FN$165,3,FALSE),"")</f>
        <v/>
      </c>
      <c r="N276" s="1" t="str">
        <f>IFERROR(VLOOKUP(CONCATENATE(L$1,L276),'Formulario de Preguntas'!$C$10:$FN$165,4,FALSE),"")</f>
        <v/>
      </c>
      <c r="O276" s="25">
        <f>IF($B276='Formulario de Respuestas'!$D275,'Formulario de Respuestas'!$I275,"ES DIFERENTE")</f>
        <v>0</v>
      </c>
      <c r="P276" s="1" t="str">
        <f>IFERROR(VLOOKUP(CONCATENATE(O$1,O276),'Formulario de Preguntas'!$C$10:$FN$165,3,FALSE),"")</f>
        <v/>
      </c>
      <c r="Q276" s="1" t="str">
        <f>IFERROR(VLOOKUP(CONCATENATE(O$1,O276),'Formulario de Preguntas'!$C$10:$FN$165,4,FALSE),"")</f>
        <v/>
      </c>
      <c r="R276" s="25">
        <f>IF($B276='Formulario de Respuestas'!$D275,'Formulario de Respuestas'!$J275,"ES DIFERENTE")</f>
        <v>0</v>
      </c>
      <c r="S276" s="1" t="str">
        <f>IFERROR(VLOOKUP(CONCATENATE(R$1,R276),'Formulario de Preguntas'!$C$10:$FN$165,3,FALSE),"")</f>
        <v/>
      </c>
      <c r="T276" s="1" t="str">
        <f>IFERROR(VLOOKUP(CONCATENATE(R$1,R276),'Formulario de Preguntas'!$C$10:$FN$165,4,FALSE),"")</f>
        <v/>
      </c>
      <c r="U276" s="25">
        <f>IF($B276='Formulario de Respuestas'!$D275,'Formulario de Respuestas'!$K275,"ES DIFERENTE")</f>
        <v>0</v>
      </c>
      <c r="V276" s="1" t="str">
        <f>IFERROR(VLOOKUP(CONCATENATE(U$1,U276),'Formulario de Preguntas'!$C$10:$FN$165,3,FALSE),"")</f>
        <v/>
      </c>
      <c r="W276" s="1" t="str">
        <f>IFERROR(VLOOKUP(CONCATENATE(U$1,U276),'Formulario de Preguntas'!$C$10:$FN$165,4,FALSE),"")</f>
        <v/>
      </c>
      <c r="X276" s="25">
        <f>IF($B276='Formulario de Respuestas'!$D275,'Formulario de Respuestas'!$L275,"ES DIFERENTE")</f>
        <v>0</v>
      </c>
      <c r="Y276" s="1" t="str">
        <f>IFERROR(VLOOKUP(CONCATENATE(X$1,X276),'Formulario de Preguntas'!$C$10:$FN$165,3,FALSE),"")</f>
        <v/>
      </c>
      <c r="Z276" s="1" t="str">
        <f>IFERROR(VLOOKUP(CONCATENATE(X$1,X276),'Formulario de Preguntas'!$C$10:$FN$165,4,FALSE),"")</f>
        <v/>
      </c>
      <c r="AA276" s="25">
        <f>IF($B276='Formulario de Respuestas'!$D275,'Formulario de Respuestas'!$M275,"ES DIFERENTE")</f>
        <v>0</v>
      </c>
      <c r="AB276" s="1" t="str">
        <f>IFERROR(VLOOKUP(CONCATENATE(AA$1,AA276),'Formulario de Preguntas'!$C$10:$FN$165,3,FALSE),"")</f>
        <v/>
      </c>
      <c r="AC276" s="1" t="str">
        <f>IFERROR(VLOOKUP(CONCATENATE(AA$1,AA276),'Formulario de Preguntas'!$C$10:$FN$165,4,FALSE),"")</f>
        <v/>
      </c>
      <c r="AD276" s="25">
        <f>IF($B276='Formulario de Respuestas'!$D275,'Formulario de Respuestas'!$N275,"ES DIFERENTE")</f>
        <v>0</v>
      </c>
      <c r="AE276" s="1" t="str">
        <f>IFERROR(VLOOKUP(CONCATENATE(AD$1,AD276),'Formulario de Preguntas'!$C$10:$FN$165,3,FALSE),"")</f>
        <v/>
      </c>
      <c r="AF276" s="1" t="str">
        <f>IFERROR(VLOOKUP(CONCATENATE(AD$1,AD276),'Formulario de Preguntas'!$C$10:$FN$165,4,FALSE),"")</f>
        <v/>
      </c>
      <c r="AG276" s="25">
        <f>IF($B276='Formulario de Respuestas'!$D275,'Formulario de Respuestas'!$O275,"ES DIFERENTE")</f>
        <v>0</v>
      </c>
      <c r="AH276" s="1" t="str">
        <f>IFERROR(VLOOKUP(CONCATENATE(AG$1,AG276),'Formulario de Preguntas'!$C$10:$FN$165,3,FALSE),"")</f>
        <v/>
      </c>
      <c r="AI276" s="1" t="str">
        <f>IFERROR(VLOOKUP(CONCATENATE(AG$1,AG276),'Formulario de Preguntas'!$C$10:$FN$165,4,FALSE),"")</f>
        <v/>
      </c>
      <c r="AJ276" s="25">
        <f>IF($B276='Formulario de Respuestas'!$D275,'Formulario de Respuestas'!$P275,"ES DIFERENTE")</f>
        <v>0</v>
      </c>
      <c r="AK276" s="1" t="str">
        <f>IFERROR(VLOOKUP(CONCATENATE(AJ$1,AJ276),'Formulario de Preguntas'!$C$10:$FN$165,3,FALSE),"")</f>
        <v/>
      </c>
      <c r="AL276" s="1" t="str">
        <f>IFERROR(VLOOKUP(CONCATENATE(AJ$1,AJ276),'Formulario de Preguntas'!$C$10:$FN$165,4,FALSE),"")</f>
        <v/>
      </c>
      <c r="AM276" s="25">
        <f>IF($B276='Formulario de Respuestas'!$D275,'Formulario de Respuestas'!$Q275,"ES DIFERENTE")</f>
        <v>0</v>
      </c>
      <c r="AN276" s="1" t="str">
        <f>IFERROR(VLOOKUP(CONCATENATE(AM$1,AM276),'Formulario de Preguntas'!$C$10:$FN$165,3,FALSE),"")</f>
        <v/>
      </c>
      <c r="AO276" s="1" t="str">
        <f>IFERROR(VLOOKUP(CONCATENATE(AM$1,AM276),'Formulario de Preguntas'!$C$10:$FN$165,4,FALSE),"")</f>
        <v/>
      </c>
      <c r="AP276" s="25">
        <f>IF($B276='Formulario de Respuestas'!$D275,'Formulario de Respuestas'!$R275,"ES DIFERENTE")</f>
        <v>0</v>
      </c>
      <c r="AQ276" s="1" t="str">
        <f>IFERROR(VLOOKUP(CONCATENATE(AP$1,AP276),'Formulario de Preguntas'!$C$10:$FN$165,3,FALSE),"")</f>
        <v/>
      </c>
      <c r="AR276" s="1" t="str">
        <f>IFERROR(VLOOKUP(CONCATENATE(AP$1,AP276),'Formulario de Preguntas'!$C$10:$FN$165,4,FALSE),"")</f>
        <v/>
      </c>
      <c r="AS276" s="25">
        <f>IF($B276='Formulario de Respuestas'!$D275,'Formulario de Respuestas'!$S275,"ES DIFERENTE")</f>
        <v>0</v>
      </c>
      <c r="AT276" s="1" t="str">
        <f>IFERROR(VLOOKUP(CONCATENATE(AS$1,AS276),'Formulario de Preguntas'!$C$10:$FN$165,3,FALSE),"")</f>
        <v/>
      </c>
      <c r="AU276" s="1" t="str">
        <f>IFERROR(VLOOKUP(CONCATENATE(AS$1,AS276),'Formulario de Preguntas'!$C$10:$FN$165,4,FALSE),"")</f>
        <v/>
      </c>
      <c r="AV276" s="25">
        <f>IF($B276='Formulario de Respuestas'!$D275,'Formulario de Respuestas'!$T275,"ES DIFERENTE")</f>
        <v>0</v>
      </c>
      <c r="AW276" s="1" t="str">
        <f>IFERROR(VLOOKUP(CONCATENATE(AV$1,AV276),'Formulario de Preguntas'!$C$10:$FN$165,3,FALSE),"")</f>
        <v/>
      </c>
      <c r="AX276" s="1" t="str">
        <f>IFERROR(VLOOKUP(CONCATENATE(AV$1,AV276),'Formulario de Preguntas'!$C$10:$FN$165,4,FALSE),"")</f>
        <v/>
      </c>
      <c r="AY276" s="25">
        <f>IF($B276='Formulario de Respuestas'!$D275,'Formulario de Respuestas'!$U275,"ES DIFERENTE")</f>
        <v>0</v>
      </c>
      <c r="AZ276" s="1" t="str">
        <f>IFERROR(VLOOKUP(CONCATENATE(AY$1,AY276),'Formulario de Preguntas'!$C$10:$FN$165,3,FALSE),"")</f>
        <v/>
      </c>
      <c r="BA276" s="1" t="str">
        <f>IFERROR(VLOOKUP(CONCATENATE(AY$1,AY276),'Formulario de Preguntas'!$C$10:$FN$165,4,FALSE),"")</f>
        <v/>
      </c>
      <c r="BB276" s="25">
        <f>IF($B276='Formulario de Respuestas'!$D275,'Formulario de Respuestas'!$V275,"ES DIFERENTE")</f>
        <v>0</v>
      </c>
      <c r="BC276" s="1" t="str">
        <f>IFERROR(VLOOKUP(CONCATENATE(BB$1,BB276),'Formulario de Preguntas'!$C$10:$FN$165,3,FALSE),"")</f>
        <v/>
      </c>
      <c r="BD276" s="1" t="str">
        <f>IFERROR(VLOOKUP(CONCATENATE(BB$1,BB276),'Formulario de Preguntas'!$C$10:$FN$165,4,FALSE),"")</f>
        <v/>
      </c>
      <c r="BE276" s="25">
        <f>IF($B276='Formulario de Respuestas'!$D275,'Formulario de Respuestas'!$W275,"ES DIFERENTE")</f>
        <v>0</v>
      </c>
      <c r="BF276" s="1" t="str">
        <f>IFERROR(VLOOKUP(CONCATENATE(BE$1,BE276),'Formulario de Preguntas'!$C$10:$FN$165,3,FALSE),"")</f>
        <v/>
      </c>
      <c r="BG276" s="1" t="str">
        <f>IFERROR(VLOOKUP(CONCATENATE(BE$1,BE276),'Formulario de Preguntas'!$C$10:$FN$165,4,FALSE),"")</f>
        <v/>
      </c>
      <c r="BH276" s="25">
        <f>IF($B276='Formulario de Respuestas'!$D275,'Formulario de Respuestas'!$X275,"ES DIFERENTE")</f>
        <v>0</v>
      </c>
      <c r="BI276" s="1" t="str">
        <f>IFERROR(VLOOKUP(CONCATENATE(BH$1,BH276),'Formulario de Preguntas'!$C$10:$FN$165,3,FALSE),"")</f>
        <v/>
      </c>
      <c r="BJ276" s="1" t="str">
        <f>IFERROR(VLOOKUP(CONCATENATE(BH$1,BH276),'Formulario de Preguntas'!$C$10:$FN$165,4,FALSE),"")</f>
        <v/>
      </c>
      <c r="BK276" s="25">
        <f>IF($B276='Formulario de Respuestas'!$D275,'Formulario de Respuestas'!$Y275,"ES DIFERENTE")</f>
        <v>0</v>
      </c>
      <c r="BL276" s="1" t="str">
        <f>IFERROR(VLOOKUP(CONCATENATE(BK$1,BK276),'Formulario de Preguntas'!$C$10:$FN$165,3,FALSE),"")</f>
        <v/>
      </c>
      <c r="BM276" s="1" t="str">
        <f>IFERROR(VLOOKUP(CONCATENATE(BK$1,BK276),'Formulario de Preguntas'!$C$10:$FN$165,4,FALSE),"")</f>
        <v/>
      </c>
      <c r="BN276" s="25">
        <f>IF($B276='Formulario de Respuestas'!$D275,'Formulario de Respuestas'!$Z275,"ES DIFERENTE")</f>
        <v>0</v>
      </c>
      <c r="BO276" s="1" t="str">
        <f>IFERROR(VLOOKUP(CONCATENATE(BN$1,BN276),'Formulario de Preguntas'!$C$10:$FN$165,3,FALSE),"")</f>
        <v/>
      </c>
      <c r="BP276" s="1" t="str">
        <f>IFERROR(VLOOKUP(CONCATENATE(BN$1,BN276),'Formulario de Preguntas'!$C$10:$FN$165,4,FALSE),"")</f>
        <v/>
      </c>
      <c r="BR276" s="1">
        <f t="shared" si="13"/>
        <v>0</v>
      </c>
      <c r="BS276" s="1">
        <f t="shared" si="14"/>
        <v>0.25</v>
      </c>
      <c r="BT276" s="1">
        <f t="shared" si="12"/>
        <v>0</v>
      </c>
      <c r="BU276" s="1">
        <f>COUNTIF('Formulario de Respuestas'!$E275:$Z275,"A")</f>
        <v>0</v>
      </c>
      <c r="BV276" s="1">
        <f>COUNTIF('Formulario de Respuestas'!$E275:$Z275,"B")</f>
        <v>0</v>
      </c>
      <c r="BW276" s="1">
        <f>COUNTIF('Formulario de Respuestas'!$E275:$Z275,"C")</f>
        <v>0</v>
      </c>
      <c r="BX276" s="1">
        <f>COUNTIF('Formulario de Respuestas'!$E275:$Z275,"D")</f>
        <v>0</v>
      </c>
      <c r="BY276" s="1">
        <f>COUNTIF('Formulario de Respuestas'!$E275:$Z275,"E (RESPUESTA ANULADA)")</f>
        <v>0</v>
      </c>
    </row>
    <row r="277" spans="1:77" x14ac:dyDescent="0.25">
      <c r="A277" s="1">
        <f>'Formulario de Respuestas'!C276</f>
        <v>0</v>
      </c>
      <c r="B277" s="1">
        <f>'Formulario de Respuestas'!D276</f>
        <v>0</v>
      </c>
      <c r="C277" s="25">
        <f>IF($B277='Formulario de Respuestas'!$D276,'Formulario de Respuestas'!$E276,"ES DIFERENTE")</f>
        <v>0</v>
      </c>
      <c r="D277" s="15" t="str">
        <f>IFERROR(VLOOKUP(CONCATENATE(C$1,C277),'Formulario de Preguntas'!$C$2:$FN$165,3,FALSE),"")</f>
        <v/>
      </c>
      <c r="E277" s="1" t="str">
        <f>IFERROR(VLOOKUP(CONCATENATE(C$1,C277),'Formulario de Preguntas'!$C$2:$FN$165,4,FALSE),"")</f>
        <v/>
      </c>
      <c r="F277" s="25">
        <f>IF($B277='Formulario de Respuestas'!$D276,'Formulario de Respuestas'!$F276,"ES DIFERENTE")</f>
        <v>0</v>
      </c>
      <c r="G277" s="1" t="str">
        <f>IFERROR(VLOOKUP(CONCATENATE(F$1,F277),'Formulario de Preguntas'!$C$2:$FN$165,3,FALSE),"")</f>
        <v/>
      </c>
      <c r="H277" s="1" t="str">
        <f>IFERROR(VLOOKUP(CONCATENATE(F$1,F277),'Formulario de Preguntas'!$C$2:$FN$165,4,FALSE),"")</f>
        <v/>
      </c>
      <c r="I277" s="25">
        <f>IF($B277='Formulario de Respuestas'!$D276,'Formulario de Respuestas'!$G276,"ES DIFERENTE")</f>
        <v>0</v>
      </c>
      <c r="J277" s="1" t="str">
        <f>IFERROR(VLOOKUP(CONCATENATE(I$1,I277),'Formulario de Preguntas'!$C$10:$FN$165,3,FALSE),"")</f>
        <v/>
      </c>
      <c r="K277" s="1" t="str">
        <f>IFERROR(VLOOKUP(CONCATENATE(I$1,I277),'Formulario de Preguntas'!$C$10:$FN$165,4,FALSE),"")</f>
        <v/>
      </c>
      <c r="L277" s="25">
        <f>IF($B277='Formulario de Respuestas'!$D276,'Formulario de Respuestas'!$H276,"ES DIFERENTE")</f>
        <v>0</v>
      </c>
      <c r="M277" s="1" t="str">
        <f>IFERROR(VLOOKUP(CONCATENATE(L$1,L277),'Formulario de Preguntas'!$C$10:$FN$165,3,FALSE),"")</f>
        <v/>
      </c>
      <c r="N277" s="1" t="str">
        <f>IFERROR(VLOOKUP(CONCATENATE(L$1,L277),'Formulario de Preguntas'!$C$10:$FN$165,4,FALSE),"")</f>
        <v/>
      </c>
      <c r="O277" s="25">
        <f>IF($B277='Formulario de Respuestas'!$D276,'Formulario de Respuestas'!$I276,"ES DIFERENTE")</f>
        <v>0</v>
      </c>
      <c r="P277" s="1" t="str">
        <f>IFERROR(VLOOKUP(CONCATENATE(O$1,O277),'Formulario de Preguntas'!$C$10:$FN$165,3,FALSE),"")</f>
        <v/>
      </c>
      <c r="Q277" s="1" t="str">
        <f>IFERROR(VLOOKUP(CONCATENATE(O$1,O277),'Formulario de Preguntas'!$C$10:$FN$165,4,FALSE),"")</f>
        <v/>
      </c>
      <c r="R277" s="25">
        <f>IF($B277='Formulario de Respuestas'!$D276,'Formulario de Respuestas'!$J276,"ES DIFERENTE")</f>
        <v>0</v>
      </c>
      <c r="S277" s="1" t="str">
        <f>IFERROR(VLOOKUP(CONCATENATE(R$1,R277),'Formulario de Preguntas'!$C$10:$FN$165,3,FALSE),"")</f>
        <v/>
      </c>
      <c r="T277" s="1" t="str">
        <f>IFERROR(VLOOKUP(CONCATENATE(R$1,R277),'Formulario de Preguntas'!$C$10:$FN$165,4,FALSE),"")</f>
        <v/>
      </c>
      <c r="U277" s="25">
        <f>IF($B277='Formulario de Respuestas'!$D276,'Formulario de Respuestas'!$K276,"ES DIFERENTE")</f>
        <v>0</v>
      </c>
      <c r="V277" s="1" t="str">
        <f>IFERROR(VLOOKUP(CONCATENATE(U$1,U277),'Formulario de Preguntas'!$C$10:$FN$165,3,FALSE),"")</f>
        <v/>
      </c>
      <c r="W277" s="1" t="str">
        <f>IFERROR(VLOOKUP(CONCATENATE(U$1,U277),'Formulario de Preguntas'!$C$10:$FN$165,4,FALSE),"")</f>
        <v/>
      </c>
      <c r="X277" s="25">
        <f>IF($B277='Formulario de Respuestas'!$D276,'Formulario de Respuestas'!$L276,"ES DIFERENTE")</f>
        <v>0</v>
      </c>
      <c r="Y277" s="1" t="str">
        <f>IFERROR(VLOOKUP(CONCATENATE(X$1,X277),'Formulario de Preguntas'!$C$10:$FN$165,3,FALSE),"")</f>
        <v/>
      </c>
      <c r="Z277" s="1" t="str">
        <f>IFERROR(VLOOKUP(CONCATENATE(X$1,X277),'Formulario de Preguntas'!$C$10:$FN$165,4,FALSE),"")</f>
        <v/>
      </c>
      <c r="AA277" s="25">
        <f>IF($B277='Formulario de Respuestas'!$D276,'Formulario de Respuestas'!$M276,"ES DIFERENTE")</f>
        <v>0</v>
      </c>
      <c r="AB277" s="1" t="str">
        <f>IFERROR(VLOOKUP(CONCATENATE(AA$1,AA277),'Formulario de Preguntas'!$C$10:$FN$165,3,FALSE),"")</f>
        <v/>
      </c>
      <c r="AC277" s="1" t="str">
        <f>IFERROR(VLOOKUP(CONCATENATE(AA$1,AA277),'Formulario de Preguntas'!$C$10:$FN$165,4,FALSE),"")</f>
        <v/>
      </c>
      <c r="AD277" s="25">
        <f>IF($B277='Formulario de Respuestas'!$D276,'Formulario de Respuestas'!$N276,"ES DIFERENTE")</f>
        <v>0</v>
      </c>
      <c r="AE277" s="1" t="str">
        <f>IFERROR(VLOOKUP(CONCATENATE(AD$1,AD277),'Formulario de Preguntas'!$C$10:$FN$165,3,FALSE),"")</f>
        <v/>
      </c>
      <c r="AF277" s="1" t="str">
        <f>IFERROR(VLOOKUP(CONCATENATE(AD$1,AD277),'Formulario de Preguntas'!$C$10:$FN$165,4,FALSE),"")</f>
        <v/>
      </c>
      <c r="AG277" s="25">
        <f>IF($B277='Formulario de Respuestas'!$D276,'Formulario de Respuestas'!$O276,"ES DIFERENTE")</f>
        <v>0</v>
      </c>
      <c r="AH277" s="1" t="str">
        <f>IFERROR(VLOOKUP(CONCATENATE(AG$1,AG277),'Formulario de Preguntas'!$C$10:$FN$165,3,FALSE),"")</f>
        <v/>
      </c>
      <c r="AI277" s="1" t="str">
        <f>IFERROR(VLOOKUP(CONCATENATE(AG$1,AG277),'Formulario de Preguntas'!$C$10:$FN$165,4,FALSE),"")</f>
        <v/>
      </c>
      <c r="AJ277" s="25">
        <f>IF($B277='Formulario de Respuestas'!$D276,'Formulario de Respuestas'!$P276,"ES DIFERENTE")</f>
        <v>0</v>
      </c>
      <c r="AK277" s="1" t="str">
        <f>IFERROR(VLOOKUP(CONCATENATE(AJ$1,AJ277),'Formulario de Preguntas'!$C$10:$FN$165,3,FALSE),"")</f>
        <v/>
      </c>
      <c r="AL277" s="1" t="str">
        <f>IFERROR(VLOOKUP(CONCATENATE(AJ$1,AJ277),'Formulario de Preguntas'!$C$10:$FN$165,4,FALSE),"")</f>
        <v/>
      </c>
      <c r="AM277" s="25">
        <f>IF($B277='Formulario de Respuestas'!$D276,'Formulario de Respuestas'!$Q276,"ES DIFERENTE")</f>
        <v>0</v>
      </c>
      <c r="AN277" s="1" t="str">
        <f>IFERROR(VLOOKUP(CONCATENATE(AM$1,AM277),'Formulario de Preguntas'!$C$10:$FN$165,3,FALSE),"")</f>
        <v/>
      </c>
      <c r="AO277" s="1" t="str">
        <f>IFERROR(VLOOKUP(CONCATENATE(AM$1,AM277),'Formulario de Preguntas'!$C$10:$FN$165,4,FALSE),"")</f>
        <v/>
      </c>
      <c r="AP277" s="25">
        <f>IF($B277='Formulario de Respuestas'!$D276,'Formulario de Respuestas'!$R276,"ES DIFERENTE")</f>
        <v>0</v>
      </c>
      <c r="AQ277" s="1" t="str">
        <f>IFERROR(VLOOKUP(CONCATENATE(AP$1,AP277),'Formulario de Preguntas'!$C$10:$FN$165,3,FALSE),"")</f>
        <v/>
      </c>
      <c r="AR277" s="1" t="str">
        <f>IFERROR(VLOOKUP(CONCATENATE(AP$1,AP277),'Formulario de Preguntas'!$C$10:$FN$165,4,FALSE),"")</f>
        <v/>
      </c>
      <c r="AS277" s="25">
        <f>IF($B277='Formulario de Respuestas'!$D276,'Formulario de Respuestas'!$S276,"ES DIFERENTE")</f>
        <v>0</v>
      </c>
      <c r="AT277" s="1" t="str">
        <f>IFERROR(VLOOKUP(CONCATENATE(AS$1,AS277),'Formulario de Preguntas'!$C$10:$FN$165,3,FALSE),"")</f>
        <v/>
      </c>
      <c r="AU277" s="1" t="str">
        <f>IFERROR(VLOOKUP(CONCATENATE(AS$1,AS277),'Formulario de Preguntas'!$C$10:$FN$165,4,FALSE),"")</f>
        <v/>
      </c>
      <c r="AV277" s="25">
        <f>IF($B277='Formulario de Respuestas'!$D276,'Formulario de Respuestas'!$T276,"ES DIFERENTE")</f>
        <v>0</v>
      </c>
      <c r="AW277" s="1" t="str">
        <f>IFERROR(VLOOKUP(CONCATENATE(AV$1,AV277),'Formulario de Preguntas'!$C$10:$FN$165,3,FALSE),"")</f>
        <v/>
      </c>
      <c r="AX277" s="1" t="str">
        <f>IFERROR(VLOOKUP(CONCATENATE(AV$1,AV277),'Formulario de Preguntas'!$C$10:$FN$165,4,FALSE),"")</f>
        <v/>
      </c>
      <c r="AY277" s="25">
        <f>IF($B277='Formulario de Respuestas'!$D276,'Formulario de Respuestas'!$U276,"ES DIFERENTE")</f>
        <v>0</v>
      </c>
      <c r="AZ277" s="1" t="str">
        <f>IFERROR(VLOOKUP(CONCATENATE(AY$1,AY277),'Formulario de Preguntas'!$C$10:$FN$165,3,FALSE),"")</f>
        <v/>
      </c>
      <c r="BA277" s="1" t="str">
        <f>IFERROR(VLOOKUP(CONCATENATE(AY$1,AY277),'Formulario de Preguntas'!$C$10:$FN$165,4,FALSE),"")</f>
        <v/>
      </c>
      <c r="BB277" s="25">
        <f>IF($B277='Formulario de Respuestas'!$D276,'Formulario de Respuestas'!$V276,"ES DIFERENTE")</f>
        <v>0</v>
      </c>
      <c r="BC277" s="1" t="str">
        <f>IFERROR(VLOOKUP(CONCATENATE(BB$1,BB277),'Formulario de Preguntas'!$C$10:$FN$165,3,FALSE),"")</f>
        <v/>
      </c>
      <c r="BD277" s="1" t="str">
        <f>IFERROR(VLOOKUP(CONCATENATE(BB$1,BB277),'Formulario de Preguntas'!$C$10:$FN$165,4,FALSE),"")</f>
        <v/>
      </c>
      <c r="BE277" s="25">
        <f>IF($B277='Formulario de Respuestas'!$D276,'Formulario de Respuestas'!$W276,"ES DIFERENTE")</f>
        <v>0</v>
      </c>
      <c r="BF277" s="1" t="str">
        <f>IFERROR(VLOOKUP(CONCATENATE(BE$1,BE277),'Formulario de Preguntas'!$C$10:$FN$165,3,FALSE),"")</f>
        <v/>
      </c>
      <c r="BG277" s="1" t="str">
        <f>IFERROR(VLOOKUP(CONCATENATE(BE$1,BE277),'Formulario de Preguntas'!$C$10:$FN$165,4,FALSE),"")</f>
        <v/>
      </c>
      <c r="BH277" s="25">
        <f>IF($B277='Formulario de Respuestas'!$D276,'Formulario de Respuestas'!$X276,"ES DIFERENTE")</f>
        <v>0</v>
      </c>
      <c r="BI277" s="1" t="str">
        <f>IFERROR(VLOOKUP(CONCATENATE(BH$1,BH277),'Formulario de Preguntas'!$C$10:$FN$165,3,FALSE),"")</f>
        <v/>
      </c>
      <c r="BJ277" s="1" t="str">
        <f>IFERROR(VLOOKUP(CONCATENATE(BH$1,BH277),'Formulario de Preguntas'!$C$10:$FN$165,4,FALSE),"")</f>
        <v/>
      </c>
      <c r="BK277" s="25">
        <f>IF($B277='Formulario de Respuestas'!$D276,'Formulario de Respuestas'!$Y276,"ES DIFERENTE")</f>
        <v>0</v>
      </c>
      <c r="BL277" s="1" t="str">
        <f>IFERROR(VLOOKUP(CONCATENATE(BK$1,BK277),'Formulario de Preguntas'!$C$10:$FN$165,3,FALSE),"")</f>
        <v/>
      </c>
      <c r="BM277" s="1" t="str">
        <f>IFERROR(VLOOKUP(CONCATENATE(BK$1,BK277),'Formulario de Preguntas'!$C$10:$FN$165,4,FALSE),"")</f>
        <v/>
      </c>
      <c r="BN277" s="25">
        <f>IF($B277='Formulario de Respuestas'!$D276,'Formulario de Respuestas'!$Z276,"ES DIFERENTE")</f>
        <v>0</v>
      </c>
      <c r="BO277" s="1" t="str">
        <f>IFERROR(VLOOKUP(CONCATENATE(BN$1,BN277),'Formulario de Preguntas'!$C$10:$FN$165,3,FALSE),"")</f>
        <v/>
      </c>
      <c r="BP277" s="1" t="str">
        <f>IFERROR(VLOOKUP(CONCATENATE(BN$1,BN277),'Formulario de Preguntas'!$C$10:$FN$165,4,FALSE),"")</f>
        <v/>
      </c>
      <c r="BR277" s="1">
        <f t="shared" si="13"/>
        <v>0</v>
      </c>
      <c r="BS277" s="1">
        <f t="shared" si="14"/>
        <v>0.25</v>
      </c>
      <c r="BT277" s="1">
        <f t="shared" si="12"/>
        <v>0</v>
      </c>
      <c r="BU277" s="1">
        <f>COUNTIF('Formulario de Respuestas'!$E276:$Z276,"A")</f>
        <v>0</v>
      </c>
      <c r="BV277" s="1">
        <f>COUNTIF('Formulario de Respuestas'!$E276:$Z276,"B")</f>
        <v>0</v>
      </c>
      <c r="BW277" s="1">
        <f>COUNTIF('Formulario de Respuestas'!$E276:$Z276,"C")</f>
        <v>0</v>
      </c>
      <c r="BX277" s="1">
        <f>COUNTIF('Formulario de Respuestas'!$E276:$Z276,"D")</f>
        <v>0</v>
      </c>
      <c r="BY277" s="1">
        <f>COUNTIF('Formulario de Respuestas'!$E276:$Z276,"E (RESPUESTA ANULADA)")</f>
        <v>0</v>
      </c>
    </row>
    <row r="278" spans="1:77" x14ac:dyDescent="0.25">
      <c r="A278" s="1">
        <f>'Formulario de Respuestas'!C277</f>
        <v>0</v>
      </c>
      <c r="B278" s="1">
        <f>'Formulario de Respuestas'!D277</f>
        <v>0</v>
      </c>
      <c r="C278" s="25">
        <f>IF($B278='Formulario de Respuestas'!$D277,'Formulario de Respuestas'!$E277,"ES DIFERENTE")</f>
        <v>0</v>
      </c>
      <c r="D278" s="15" t="str">
        <f>IFERROR(VLOOKUP(CONCATENATE(C$1,C278),'Formulario de Preguntas'!$C$2:$FN$165,3,FALSE),"")</f>
        <v/>
      </c>
      <c r="E278" s="1" t="str">
        <f>IFERROR(VLOOKUP(CONCATENATE(C$1,C278),'Formulario de Preguntas'!$C$2:$FN$165,4,FALSE),"")</f>
        <v/>
      </c>
      <c r="F278" s="25">
        <f>IF($B278='Formulario de Respuestas'!$D277,'Formulario de Respuestas'!$F277,"ES DIFERENTE")</f>
        <v>0</v>
      </c>
      <c r="G278" s="1" t="str">
        <f>IFERROR(VLOOKUP(CONCATENATE(F$1,F278),'Formulario de Preguntas'!$C$2:$FN$165,3,FALSE),"")</f>
        <v/>
      </c>
      <c r="H278" s="1" t="str">
        <f>IFERROR(VLOOKUP(CONCATENATE(F$1,F278),'Formulario de Preguntas'!$C$2:$FN$165,4,FALSE),"")</f>
        <v/>
      </c>
      <c r="I278" s="25">
        <f>IF($B278='Formulario de Respuestas'!$D277,'Formulario de Respuestas'!$G277,"ES DIFERENTE")</f>
        <v>0</v>
      </c>
      <c r="J278" s="1" t="str">
        <f>IFERROR(VLOOKUP(CONCATENATE(I$1,I278),'Formulario de Preguntas'!$C$10:$FN$165,3,FALSE),"")</f>
        <v/>
      </c>
      <c r="K278" s="1" t="str">
        <f>IFERROR(VLOOKUP(CONCATENATE(I$1,I278),'Formulario de Preguntas'!$C$10:$FN$165,4,FALSE),"")</f>
        <v/>
      </c>
      <c r="L278" s="25">
        <f>IF($B278='Formulario de Respuestas'!$D277,'Formulario de Respuestas'!$H277,"ES DIFERENTE")</f>
        <v>0</v>
      </c>
      <c r="M278" s="1" t="str">
        <f>IFERROR(VLOOKUP(CONCATENATE(L$1,L278),'Formulario de Preguntas'!$C$10:$FN$165,3,FALSE),"")</f>
        <v/>
      </c>
      <c r="N278" s="1" t="str">
        <f>IFERROR(VLOOKUP(CONCATENATE(L$1,L278),'Formulario de Preguntas'!$C$10:$FN$165,4,FALSE),"")</f>
        <v/>
      </c>
      <c r="O278" s="25">
        <f>IF($B278='Formulario de Respuestas'!$D277,'Formulario de Respuestas'!$I277,"ES DIFERENTE")</f>
        <v>0</v>
      </c>
      <c r="P278" s="1" t="str">
        <f>IFERROR(VLOOKUP(CONCATENATE(O$1,O278),'Formulario de Preguntas'!$C$10:$FN$165,3,FALSE),"")</f>
        <v/>
      </c>
      <c r="Q278" s="1" t="str">
        <f>IFERROR(VLOOKUP(CONCATENATE(O$1,O278),'Formulario de Preguntas'!$C$10:$FN$165,4,FALSE),"")</f>
        <v/>
      </c>
      <c r="R278" s="25">
        <f>IF($B278='Formulario de Respuestas'!$D277,'Formulario de Respuestas'!$J277,"ES DIFERENTE")</f>
        <v>0</v>
      </c>
      <c r="S278" s="1" t="str">
        <f>IFERROR(VLOOKUP(CONCATENATE(R$1,R278),'Formulario de Preguntas'!$C$10:$FN$165,3,FALSE),"")</f>
        <v/>
      </c>
      <c r="T278" s="1" t="str">
        <f>IFERROR(VLOOKUP(CONCATENATE(R$1,R278),'Formulario de Preguntas'!$C$10:$FN$165,4,FALSE),"")</f>
        <v/>
      </c>
      <c r="U278" s="25">
        <f>IF($B278='Formulario de Respuestas'!$D277,'Formulario de Respuestas'!$K277,"ES DIFERENTE")</f>
        <v>0</v>
      </c>
      <c r="V278" s="1" t="str">
        <f>IFERROR(VLOOKUP(CONCATENATE(U$1,U278),'Formulario de Preguntas'!$C$10:$FN$165,3,FALSE),"")</f>
        <v/>
      </c>
      <c r="W278" s="1" t="str">
        <f>IFERROR(VLOOKUP(CONCATENATE(U$1,U278),'Formulario de Preguntas'!$C$10:$FN$165,4,FALSE),"")</f>
        <v/>
      </c>
      <c r="X278" s="25">
        <f>IF($B278='Formulario de Respuestas'!$D277,'Formulario de Respuestas'!$L277,"ES DIFERENTE")</f>
        <v>0</v>
      </c>
      <c r="Y278" s="1" t="str">
        <f>IFERROR(VLOOKUP(CONCATENATE(X$1,X278),'Formulario de Preguntas'!$C$10:$FN$165,3,FALSE),"")</f>
        <v/>
      </c>
      <c r="Z278" s="1" t="str">
        <f>IFERROR(VLOOKUP(CONCATENATE(X$1,X278),'Formulario de Preguntas'!$C$10:$FN$165,4,FALSE),"")</f>
        <v/>
      </c>
      <c r="AA278" s="25">
        <f>IF($B278='Formulario de Respuestas'!$D277,'Formulario de Respuestas'!$M277,"ES DIFERENTE")</f>
        <v>0</v>
      </c>
      <c r="AB278" s="1" t="str">
        <f>IFERROR(VLOOKUP(CONCATENATE(AA$1,AA278),'Formulario de Preguntas'!$C$10:$FN$165,3,FALSE),"")</f>
        <v/>
      </c>
      <c r="AC278" s="1" t="str">
        <f>IFERROR(VLOOKUP(CONCATENATE(AA$1,AA278),'Formulario de Preguntas'!$C$10:$FN$165,4,FALSE),"")</f>
        <v/>
      </c>
      <c r="AD278" s="25">
        <f>IF($B278='Formulario de Respuestas'!$D277,'Formulario de Respuestas'!$N277,"ES DIFERENTE")</f>
        <v>0</v>
      </c>
      <c r="AE278" s="1" t="str">
        <f>IFERROR(VLOOKUP(CONCATENATE(AD$1,AD278),'Formulario de Preguntas'!$C$10:$FN$165,3,FALSE),"")</f>
        <v/>
      </c>
      <c r="AF278" s="1" t="str">
        <f>IFERROR(VLOOKUP(CONCATENATE(AD$1,AD278),'Formulario de Preguntas'!$C$10:$FN$165,4,FALSE),"")</f>
        <v/>
      </c>
      <c r="AG278" s="25">
        <f>IF($B278='Formulario de Respuestas'!$D277,'Formulario de Respuestas'!$O277,"ES DIFERENTE")</f>
        <v>0</v>
      </c>
      <c r="AH278" s="1" t="str">
        <f>IFERROR(VLOOKUP(CONCATENATE(AG$1,AG278),'Formulario de Preguntas'!$C$10:$FN$165,3,FALSE),"")</f>
        <v/>
      </c>
      <c r="AI278" s="1" t="str">
        <f>IFERROR(VLOOKUP(CONCATENATE(AG$1,AG278),'Formulario de Preguntas'!$C$10:$FN$165,4,FALSE),"")</f>
        <v/>
      </c>
      <c r="AJ278" s="25">
        <f>IF($B278='Formulario de Respuestas'!$D277,'Formulario de Respuestas'!$P277,"ES DIFERENTE")</f>
        <v>0</v>
      </c>
      <c r="AK278" s="1" t="str">
        <f>IFERROR(VLOOKUP(CONCATENATE(AJ$1,AJ278),'Formulario de Preguntas'!$C$10:$FN$165,3,FALSE),"")</f>
        <v/>
      </c>
      <c r="AL278" s="1" t="str">
        <f>IFERROR(VLOOKUP(CONCATENATE(AJ$1,AJ278),'Formulario de Preguntas'!$C$10:$FN$165,4,FALSE),"")</f>
        <v/>
      </c>
      <c r="AM278" s="25">
        <f>IF($B278='Formulario de Respuestas'!$D277,'Formulario de Respuestas'!$Q277,"ES DIFERENTE")</f>
        <v>0</v>
      </c>
      <c r="AN278" s="1" t="str">
        <f>IFERROR(VLOOKUP(CONCATENATE(AM$1,AM278),'Formulario de Preguntas'!$C$10:$FN$165,3,FALSE),"")</f>
        <v/>
      </c>
      <c r="AO278" s="1" t="str">
        <f>IFERROR(VLOOKUP(CONCATENATE(AM$1,AM278),'Formulario de Preguntas'!$C$10:$FN$165,4,FALSE),"")</f>
        <v/>
      </c>
      <c r="AP278" s="25">
        <f>IF($B278='Formulario de Respuestas'!$D277,'Formulario de Respuestas'!$R277,"ES DIFERENTE")</f>
        <v>0</v>
      </c>
      <c r="AQ278" s="1" t="str">
        <f>IFERROR(VLOOKUP(CONCATENATE(AP$1,AP278),'Formulario de Preguntas'!$C$10:$FN$165,3,FALSE),"")</f>
        <v/>
      </c>
      <c r="AR278" s="1" t="str">
        <f>IFERROR(VLOOKUP(CONCATENATE(AP$1,AP278),'Formulario de Preguntas'!$C$10:$FN$165,4,FALSE),"")</f>
        <v/>
      </c>
      <c r="AS278" s="25">
        <f>IF($B278='Formulario de Respuestas'!$D277,'Formulario de Respuestas'!$S277,"ES DIFERENTE")</f>
        <v>0</v>
      </c>
      <c r="AT278" s="1" t="str">
        <f>IFERROR(VLOOKUP(CONCATENATE(AS$1,AS278),'Formulario de Preguntas'!$C$10:$FN$165,3,FALSE),"")</f>
        <v/>
      </c>
      <c r="AU278" s="1" t="str">
        <f>IFERROR(VLOOKUP(CONCATENATE(AS$1,AS278),'Formulario de Preguntas'!$C$10:$FN$165,4,FALSE),"")</f>
        <v/>
      </c>
      <c r="AV278" s="25">
        <f>IF($B278='Formulario de Respuestas'!$D277,'Formulario de Respuestas'!$T277,"ES DIFERENTE")</f>
        <v>0</v>
      </c>
      <c r="AW278" s="1" t="str">
        <f>IFERROR(VLOOKUP(CONCATENATE(AV$1,AV278),'Formulario de Preguntas'!$C$10:$FN$165,3,FALSE),"")</f>
        <v/>
      </c>
      <c r="AX278" s="1" t="str">
        <f>IFERROR(VLOOKUP(CONCATENATE(AV$1,AV278),'Formulario de Preguntas'!$C$10:$FN$165,4,FALSE),"")</f>
        <v/>
      </c>
      <c r="AY278" s="25">
        <f>IF($B278='Formulario de Respuestas'!$D277,'Formulario de Respuestas'!$U277,"ES DIFERENTE")</f>
        <v>0</v>
      </c>
      <c r="AZ278" s="1" t="str">
        <f>IFERROR(VLOOKUP(CONCATENATE(AY$1,AY278),'Formulario de Preguntas'!$C$10:$FN$165,3,FALSE),"")</f>
        <v/>
      </c>
      <c r="BA278" s="1" t="str">
        <f>IFERROR(VLOOKUP(CONCATENATE(AY$1,AY278),'Formulario de Preguntas'!$C$10:$FN$165,4,FALSE),"")</f>
        <v/>
      </c>
      <c r="BB278" s="25">
        <f>IF($B278='Formulario de Respuestas'!$D277,'Formulario de Respuestas'!$V277,"ES DIFERENTE")</f>
        <v>0</v>
      </c>
      <c r="BC278" s="1" t="str">
        <f>IFERROR(VLOOKUP(CONCATENATE(BB$1,BB278),'Formulario de Preguntas'!$C$10:$FN$165,3,FALSE),"")</f>
        <v/>
      </c>
      <c r="BD278" s="1" t="str">
        <f>IFERROR(VLOOKUP(CONCATENATE(BB$1,BB278),'Formulario de Preguntas'!$C$10:$FN$165,4,FALSE),"")</f>
        <v/>
      </c>
      <c r="BE278" s="25">
        <f>IF($B278='Formulario de Respuestas'!$D277,'Formulario de Respuestas'!$W277,"ES DIFERENTE")</f>
        <v>0</v>
      </c>
      <c r="BF278" s="1" t="str">
        <f>IFERROR(VLOOKUP(CONCATENATE(BE$1,BE278),'Formulario de Preguntas'!$C$10:$FN$165,3,FALSE),"")</f>
        <v/>
      </c>
      <c r="BG278" s="1" t="str">
        <f>IFERROR(VLOOKUP(CONCATENATE(BE$1,BE278),'Formulario de Preguntas'!$C$10:$FN$165,4,FALSE),"")</f>
        <v/>
      </c>
      <c r="BH278" s="25">
        <f>IF($B278='Formulario de Respuestas'!$D277,'Formulario de Respuestas'!$X277,"ES DIFERENTE")</f>
        <v>0</v>
      </c>
      <c r="BI278" s="1" t="str">
        <f>IFERROR(VLOOKUP(CONCATENATE(BH$1,BH278),'Formulario de Preguntas'!$C$10:$FN$165,3,FALSE),"")</f>
        <v/>
      </c>
      <c r="BJ278" s="1" t="str">
        <f>IFERROR(VLOOKUP(CONCATENATE(BH$1,BH278),'Formulario de Preguntas'!$C$10:$FN$165,4,FALSE),"")</f>
        <v/>
      </c>
      <c r="BK278" s="25">
        <f>IF($B278='Formulario de Respuestas'!$D277,'Formulario de Respuestas'!$Y277,"ES DIFERENTE")</f>
        <v>0</v>
      </c>
      <c r="BL278" s="1" t="str">
        <f>IFERROR(VLOOKUP(CONCATENATE(BK$1,BK278),'Formulario de Preguntas'!$C$10:$FN$165,3,FALSE),"")</f>
        <v/>
      </c>
      <c r="BM278" s="1" t="str">
        <f>IFERROR(VLOOKUP(CONCATENATE(BK$1,BK278),'Formulario de Preguntas'!$C$10:$FN$165,4,FALSE),"")</f>
        <v/>
      </c>
      <c r="BN278" s="25">
        <f>IF($B278='Formulario de Respuestas'!$D277,'Formulario de Respuestas'!$Z277,"ES DIFERENTE")</f>
        <v>0</v>
      </c>
      <c r="BO278" s="1" t="str">
        <f>IFERROR(VLOOKUP(CONCATENATE(BN$1,BN278),'Formulario de Preguntas'!$C$10:$FN$165,3,FALSE),"")</f>
        <v/>
      </c>
      <c r="BP278" s="1" t="str">
        <f>IFERROR(VLOOKUP(CONCATENATE(BN$1,BN278),'Formulario de Preguntas'!$C$10:$FN$165,4,FALSE),"")</f>
        <v/>
      </c>
      <c r="BR278" s="1">
        <f t="shared" si="13"/>
        <v>0</v>
      </c>
      <c r="BS278" s="1">
        <f t="shared" si="14"/>
        <v>0.25</v>
      </c>
      <c r="BT278" s="1">
        <f t="shared" si="12"/>
        <v>0</v>
      </c>
      <c r="BU278" s="1">
        <f>COUNTIF('Formulario de Respuestas'!$E277:$Z277,"A")</f>
        <v>0</v>
      </c>
      <c r="BV278" s="1">
        <f>COUNTIF('Formulario de Respuestas'!$E277:$Z277,"B")</f>
        <v>0</v>
      </c>
      <c r="BW278" s="1">
        <f>COUNTIF('Formulario de Respuestas'!$E277:$Z277,"C")</f>
        <v>0</v>
      </c>
      <c r="BX278" s="1">
        <f>COUNTIF('Formulario de Respuestas'!$E277:$Z277,"D")</f>
        <v>0</v>
      </c>
      <c r="BY278" s="1">
        <f>COUNTIF('Formulario de Respuestas'!$E277:$Z277,"E (RESPUESTA ANULADA)")</f>
        <v>0</v>
      </c>
    </row>
    <row r="279" spans="1:77" x14ac:dyDescent="0.25">
      <c r="A279" s="1">
        <f>'Formulario de Respuestas'!C278</f>
        <v>0</v>
      </c>
      <c r="B279" s="1">
        <f>'Formulario de Respuestas'!D278</f>
        <v>0</v>
      </c>
      <c r="C279" s="25">
        <f>IF($B279='Formulario de Respuestas'!$D278,'Formulario de Respuestas'!$E278,"ES DIFERENTE")</f>
        <v>0</v>
      </c>
      <c r="D279" s="15" t="str">
        <f>IFERROR(VLOOKUP(CONCATENATE(C$1,C279),'Formulario de Preguntas'!$C$2:$FN$165,3,FALSE),"")</f>
        <v/>
      </c>
      <c r="E279" s="1" t="str">
        <f>IFERROR(VLOOKUP(CONCATENATE(C$1,C279),'Formulario de Preguntas'!$C$2:$FN$165,4,FALSE),"")</f>
        <v/>
      </c>
      <c r="F279" s="25">
        <f>IF($B279='Formulario de Respuestas'!$D278,'Formulario de Respuestas'!$F278,"ES DIFERENTE")</f>
        <v>0</v>
      </c>
      <c r="G279" s="1" t="str">
        <f>IFERROR(VLOOKUP(CONCATENATE(F$1,F279),'Formulario de Preguntas'!$C$2:$FN$165,3,FALSE),"")</f>
        <v/>
      </c>
      <c r="H279" s="1" t="str">
        <f>IFERROR(VLOOKUP(CONCATENATE(F$1,F279),'Formulario de Preguntas'!$C$2:$FN$165,4,FALSE),"")</f>
        <v/>
      </c>
      <c r="I279" s="25">
        <f>IF($B279='Formulario de Respuestas'!$D278,'Formulario de Respuestas'!$G278,"ES DIFERENTE")</f>
        <v>0</v>
      </c>
      <c r="J279" s="1" t="str">
        <f>IFERROR(VLOOKUP(CONCATENATE(I$1,I279),'Formulario de Preguntas'!$C$10:$FN$165,3,FALSE),"")</f>
        <v/>
      </c>
      <c r="K279" s="1" t="str">
        <f>IFERROR(VLOOKUP(CONCATENATE(I$1,I279),'Formulario de Preguntas'!$C$10:$FN$165,4,FALSE),"")</f>
        <v/>
      </c>
      <c r="L279" s="25">
        <f>IF($B279='Formulario de Respuestas'!$D278,'Formulario de Respuestas'!$H278,"ES DIFERENTE")</f>
        <v>0</v>
      </c>
      <c r="M279" s="1" t="str">
        <f>IFERROR(VLOOKUP(CONCATENATE(L$1,L279),'Formulario de Preguntas'!$C$10:$FN$165,3,FALSE),"")</f>
        <v/>
      </c>
      <c r="N279" s="1" t="str">
        <f>IFERROR(VLOOKUP(CONCATENATE(L$1,L279),'Formulario de Preguntas'!$C$10:$FN$165,4,FALSE),"")</f>
        <v/>
      </c>
      <c r="O279" s="25">
        <f>IF($B279='Formulario de Respuestas'!$D278,'Formulario de Respuestas'!$I278,"ES DIFERENTE")</f>
        <v>0</v>
      </c>
      <c r="P279" s="1" t="str">
        <f>IFERROR(VLOOKUP(CONCATENATE(O$1,O279),'Formulario de Preguntas'!$C$10:$FN$165,3,FALSE),"")</f>
        <v/>
      </c>
      <c r="Q279" s="1" t="str">
        <f>IFERROR(VLOOKUP(CONCATENATE(O$1,O279),'Formulario de Preguntas'!$C$10:$FN$165,4,FALSE),"")</f>
        <v/>
      </c>
      <c r="R279" s="25">
        <f>IF($B279='Formulario de Respuestas'!$D278,'Formulario de Respuestas'!$J278,"ES DIFERENTE")</f>
        <v>0</v>
      </c>
      <c r="S279" s="1" t="str">
        <f>IFERROR(VLOOKUP(CONCATENATE(R$1,R279),'Formulario de Preguntas'!$C$10:$FN$165,3,FALSE),"")</f>
        <v/>
      </c>
      <c r="T279" s="1" t="str">
        <f>IFERROR(VLOOKUP(CONCATENATE(R$1,R279),'Formulario de Preguntas'!$C$10:$FN$165,4,FALSE),"")</f>
        <v/>
      </c>
      <c r="U279" s="25">
        <f>IF($B279='Formulario de Respuestas'!$D278,'Formulario de Respuestas'!$K278,"ES DIFERENTE")</f>
        <v>0</v>
      </c>
      <c r="V279" s="1" t="str">
        <f>IFERROR(VLOOKUP(CONCATENATE(U$1,U279),'Formulario de Preguntas'!$C$10:$FN$165,3,FALSE),"")</f>
        <v/>
      </c>
      <c r="W279" s="1" t="str">
        <f>IFERROR(VLOOKUP(CONCATENATE(U$1,U279),'Formulario de Preguntas'!$C$10:$FN$165,4,FALSE),"")</f>
        <v/>
      </c>
      <c r="X279" s="25">
        <f>IF($B279='Formulario de Respuestas'!$D278,'Formulario de Respuestas'!$L278,"ES DIFERENTE")</f>
        <v>0</v>
      </c>
      <c r="Y279" s="1" t="str">
        <f>IFERROR(VLOOKUP(CONCATENATE(X$1,X279),'Formulario de Preguntas'!$C$10:$FN$165,3,FALSE),"")</f>
        <v/>
      </c>
      <c r="Z279" s="1" t="str">
        <f>IFERROR(VLOOKUP(CONCATENATE(X$1,X279),'Formulario de Preguntas'!$C$10:$FN$165,4,FALSE),"")</f>
        <v/>
      </c>
      <c r="AA279" s="25">
        <f>IF($B279='Formulario de Respuestas'!$D278,'Formulario de Respuestas'!$M278,"ES DIFERENTE")</f>
        <v>0</v>
      </c>
      <c r="AB279" s="1" t="str">
        <f>IFERROR(VLOOKUP(CONCATENATE(AA$1,AA279),'Formulario de Preguntas'!$C$10:$FN$165,3,FALSE),"")</f>
        <v/>
      </c>
      <c r="AC279" s="1" t="str">
        <f>IFERROR(VLOOKUP(CONCATENATE(AA$1,AA279),'Formulario de Preguntas'!$C$10:$FN$165,4,FALSE),"")</f>
        <v/>
      </c>
      <c r="AD279" s="25">
        <f>IF($B279='Formulario de Respuestas'!$D278,'Formulario de Respuestas'!$N278,"ES DIFERENTE")</f>
        <v>0</v>
      </c>
      <c r="AE279" s="1" t="str">
        <f>IFERROR(VLOOKUP(CONCATENATE(AD$1,AD279),'Formulario de Preguntas'!$C$10:$FN$165,3,FALSE),"")</f>
        <v/>
      </c>
      <c r="AF279" s="1" t="str">
        <f>IFERROR(VLOOKUP(CONCATENATE(AD$1,AD279),'Formulario de Preguntas'!$C$10:$FN$165,4,FALSE),"")</f>
        <v/>
      </c>
      <c r="AG279" s="25">
        <f>IF($B279='Formulario de Respuestas'!$D278,'Formulario de Respuestas'!$O278,"ES DIFERENTE")</f>
        <v>0</v>
      </c>
      <c r="AH279" s="1" t="str">
        <f>IFERROR(VLOOKUP(CONCATENATE(AG$1,AG279),'Formulario de Preguntas'!$C$10:$FN$165,3,FALSE),"")</f>
        <v/>
      </c>
      <c r="AI279" s="1" t="str">
        <f>IFERROR(VLOOKUP(CONCATENATE(AG$1,AG279),'Formulario de Preguntas'!$C$10:$FN$165,4,FALSE),"")</f>
        <v/>
      </c>
      <c r="AJ279" s="25">
        <f>IF($B279='Formulario de Respuestas'!$D278,'Formulario de Respuestas'!$P278,"ES DIFERENTE")</f>
        <v>0</v>
      </c>
      <c r="AK279" s="1" t="str">
        <f>IFERROR(VLOOKUP(CONCATENATE(AJ$1,AJ279),'Formulario de Preguntas'!$C$10:$FN$165,3,FALSE),"")</f>
        <v/>
      </c>
      <c r="AL279" s="1" t="str">
        <f>IFERROR(VLOOKUP(CONCATENATE(AJ$1,AJ279),'Formulario de Preguntas'!$C$10:$FN$165,4,FALSE),"")</f>
        <v/>
      </c>
      <c r="AM279" s="25">
        <f>IF($B279='Formulario de Respuestas'!$D278,'Formulario de Respuestas'!$Q278,"ES DIFERENTE")</f>
        <v>0</v>
      </c>
      <c r="AN279" s="1" t="str">
        <f>IFERROR(VLOOKUP(CONCATENATE(AM$1,AM279),'Formulario de Preguntas'!$C$10:$FN$165,3,FALSE),"")</f>
        <v/>
      </c>
      <c r="AO279" s="1" t="str">
        <f>IFERROR(VLOOKUP(CONCATENATE(AM$1,AM279),'Formulario de Preguntas'!$C$10:$FN$165,4,FALSE),"")</f>
        <v/>
      </c>
      <c r="AP279" s="25">
        <f>IF($B279='Formulario de Respuestas'!$D278,'Formulario de Respuestas'!$R278,"ES DIFERENTE")</f>
        <v>0</v>
      </c>
      <c r="AQ279" s="1" t="str">
        <f>IFERROR(VLOOKUP(CONCATENATE(AP$1,AP279),'Formulario de Preguntas'!$C$10:$FN$165,3,FALSE),"")</f>
        <v/>
      </c>
      <c r="AR279" s="1" t="str">
        <f>IFERROR(VLOOKUP(CONCATENATE(AP$1,AP279),'Formulario de Preguntas'!$C$10:$FN$165,4,FALSE),"")</f>
        <v/>
      </c>
      <c r="AS279" s="25">
        <f>IF($B279='Formulario de Respuestas'!$D278,'Formulario de Respuestas'!$S278,"ES DIFERENTE")</f>
        <v>0</v>
      </c>
      <c r="AT279" s="1" t="str">
        <f>IFERROR(VLOOKUP(CONCATENATE(AS$1,AS279),'Formulario de Preguntas'!$C$10:$FN$165,3,FALSE),"")</f>
        <v/>
      </c>
      <c r="AU279" s="1" t="str">
        <f>IFERROR(VLOOKUP(CONCATENATE(AS$1,AS279),'Formulario de Preguntas'!$C$10:$FN$165,4,FALSE),"")</f>
        <v/>
      </c>
      <c r="AV279" s="25">
        <f>IF($B279='Formulario de Respuestas'!$D278,'Formulario de Respuestas'!$T278,"ES DIFERENTE")</f>
        <v>0</v>
      </c>
      <c r="AW279" s="1" t="str">
        <f>IFERROR(VLOOKUP(CONCATENATE(AV$1,AV279),'Formulario de Preguntas'!$C$10:$FN$165,3,FALSE),"")</f>
        <v/>
      </c>
      <c r="AX279" s="1" t="str">
        <f>IFERROR(VLOOKUP(CONCATENATE(AV$1,AV279),'Formulario de Preguntas'!$C$10:$FN$165,4,FALSE),"")</f>
        <v/>
      </c>
      <c r="AY279" s="25">
        <f>IF($B279='Formulario de Respuestas'!$D278,'Formulario de Respuestas'!$U278,"ES DIFERENTE")</f>
        <v>0</v>
      </c>
      <c r="AZ279" s="1" t="str">
        <f>IFERROR(VLOOKUP(CONCATENATE(AY$1,AY279),'Formulario de Preguntas'!$C$10:$FN$165,3,FALSE),"")</f>
        <v/>
      </c>
      <c r="BA279" s="1" t="str">
        <f>IFERROR(VLOOKUP(CONCATENATE(AY$1,AY279),'Formulario de Preguntas'!$C$10:$FN$165,4,FALSE),"")</f>
        <v/>
      </c>
      <c r="BB279" s="25">
        <f>IF($B279='Formulario de Respuestas'!$D278,'Formulario de Respuestas'!$V278,"ES DIFERENTE")</f>
        <v>0</v>
      </c>
      <c r="BC279" s="1" t="str">
        <f>IFERROR(VLOOKUP(CONCATENATE(BB$1,BB279),'Formulario de Preguntas'!$C$10:$FN$165,3,FALSE),"")</f>
        <v/>
      </c>
      <c r="BD279" s="1" t="str">
        <f>IFERROR(VLOOKUP(CONCATENATE(BB$1,BB279),'Formulario de Preguntas'!$C$10:$FN$165,4,FALSE),"")</f>
        <v/>
      </c>
      <c r="BE279" s="25">
        <f>IF($B279='Formulario de Respuestas'!$D278,'Formulario de Respuestas'!$W278,"ES DIFERENTE")</f>
        <v>0</v>
      </c>
      <c r="BF279" s="1" t="str">
        <f>IFERROR(VLOOKUP(CONCATENATE(BE$1,BE279),'Formulario de Preguntas'!$C$10:$FN$165,3,FALSE),"")</f>
        <v/>
      </c>
      <c r="BG279" s="1" t="str">
        <f>IFERROR(VLOOKUP(CONCATENATE(BE$1,BE279),'Formulario de Preguntas'!$C$10:$FN$165,4,FALSE),"")</f>
        <v/>
      </c>
      <c r="BH279" s="25">
        <f>IF($B279='Formulario de Respuestas'!$D278,'Formulario de Respuestas'!$X278,"ES DIFERENTE")</f>
        <v>0</v>
      </c>
      <c r="BI279" s="1" t="str">
        <f>IFERROR(VLOOKUP(CONCATENATE(BH$1,BH279),'Formulario de Preguntas'!$C$10:$FN$165,3,FALSE),"")</f>
        <v/>
      </c>
      <c r="BJ279" s="1" t="str">
        <f>IFERROR(VLOOKUP(CONCATENATE(BH$1,BH279),'Formulario de Preguntas'!$C$10:$FN$165,4,FALSE),"")</f>
        <v/>
      </c>
      <c r="BK279" s="25">
        <f>IF($B279='Formulario de Respuestas'!$D278,'Formulario de Respuestas'!$Y278,"ES DIFERENTE")</f>
        <v>0</v>
      </c>
      <c r="BL279" s="1" t="str">
        <f>IFERROR(VLOOKUP(CONCATENATE(BK$1,BK279),'Formulario de Preguntas'!$C$10:$FN$165,3,FALSE),"")</f>
        <v/>
      </c>
      <c r="BM279" s="1" t="str">
        <f>IFERROR(VLOOKUP(CONCATENATE(BK$1,BK279),'Formulario de Preguntas'!$C$10:$FN$165,4,FALSE),"")</f>
        <v/>
      </c>
      <c r="BN279" s="25">
        <f>IF($B279='Formulario de Respuestas'!$D278,'Formulario de Respuestas'!$Z278,"ES DIFERENTE")</f>
        <v>0</v>
      </c>
      <c r="BO279" s="1" t="str">
        <f>IFERROR(VLOOKUP(CONCATENATE(BN$1,BN279),'Formulario de Preguntas'!$C$10:$FN$165,3,FALSE),"")</f>
        <v/>
      </c>
      <c r="BP279" s="1" t="str">
        <f>IFERROR(VLOOKUP(CONCATENATE(BN$1,BN279),'Formulario de Preguntas'!$C$10:$FN$165,4,FALSE),"")</f>
        <v/>
      </c>
      <c r="BR279" s="1">
        <f t="shared" si="13"/>
        <v>0</v>
      </c>
      <c r="BS279" s="1">
        <f t="shared" si="14"/>
        <v>0.25</v>
      </c>
      <c r="BT279" s="1">
        <f t="shared" si="12"/>
        <v>0</v>
      </c>
      <c r="BU279" s="1">
        <f>COUNTIF('Formulario de Respuestas'!$E278:$Z278,"A")</f>
        <v>0</v>
      </c>
      <c r="BV279" s="1">
        <f>COUNTIF('Formulario de Respuestas'!$E278:$Z278,"B")</f>
        <v>0</v>
      </c>
      <c r="BW279" s="1">
        <f>COUNTIF('Formulario de Respuestas'!$E278:$Z278,"C")</f>
        <v>0</v>
      </c>
      <c r="BX279" s="1">
        <f>COUNTIF('Formulario de Respuestas'!$E278:$Z278,"D")</f>
        <v>0</v>
      </c>
      <c r="BY279" s="1">
        <f>COUNTIF('Formulario de Respuestas'!$E278:$Z278,"E (RESPUESTA ANULADA)")</f>
        <v>0</v>
      </c>
    </row>
    <row r="280" spans="1:77" x14ac:dyDescent="0.25">
      <c r="A280" s="1">
        <f>'Formulario de Respuestas'!C279</f>
        <v>0</v>
      </c>
      <c r="B280" s="1">
        <f>'Formulario de Respuestas'!D279</f>
        <v>0</v>
      </c>
      <c r="C280" s="25">
        <f>IF($B280='Formulario de Respuestas'!$D279,'Formulario de Respuestas'!$E279,"ES DIFERENTE")</f>
        <v>0</v>
      </c>
      <c r="D280" s="15" t="str">
        <f>IFERROR(VLOOKUP(CONCATENATE(C$1,C280),'Formulario de Preguntas'!$C$2:$FN$165,3,FALSE),"")</f>
        <v/>
      </c>
      <c r="E280" s="1" t="str">
        <f>IFERROR(VLOOKUP(CONCATENATE(C$1,C280),'Formulario de Preguntas'!$C$2:$FN$165,4,FALSE),"")</f>
        <v/>
      </c>
      <c r="F280" s="25">
        <f>IF($B280='Formulario de Respuestas'!$D279,'Formulario de Respuestas'!$F279,"ES DIFERENTE")</f>
        <v>0</v>
      </c>
      <c r="G280" s="1" t="str">
        <f>IFERROR(VLOOKUP(CONCATENATE(F$1,F280),'Formulario de Preguntas'!$C$2:$FN$165,3,FALSE),"")</f>
        <v/>
      </c>
      <c r="H280" s="1" t="str">
        <f>IFERROR(VLOOKUP(CONCATENATE(F$1,F280),'Formulario de Preguntas'!$C$2:$FN$165,4,FALSE),"")</f>
        <v/>
      </c>
      <c r="I280" s="25">
        <f>IF($B280='Formulario de Respuestas'!$D279,'Formulario de Respuestas'!$G279,"ES DIFERENTE")</f>
        <v>0</v>
      </c>
      <c r="J280" s="1" t="str">
        <f>IFERROR(VLOOKUP(CONCATENATE(I$1,I280),'Formulario de Preguntas'!$C$10:$FN$165,3,FALSE),"")</f>
        <v/>
      </c>
      <c r="K280" s="1" t="str">
        <f>IFERROR(VLOOKUP(CONCATENATE(I$1,I280),'Formulario de Preguntas'!$C$10:$FN$165,4,FALSE),"")</f>
        <v/>
      </c>
      <c r="L280" s="25">
        <f>IF($B280='Formulario de Respuestas'!$D279,'Formulario de Respuestas'!$H279,"ES DIFERENTE")</f>
        <v>0</v>
      </c>
      <c r="M280" s="1" t="str">
        <f>IFERROR(VLOOKUP(CONCATENATE(L$1,L280),'Formulario de Preguntas'!$C$10:$FN$165,3,FALSE),"")</f>
        <v/>
      </c>
      <c r="N280" s="1" t="str">
        <f>IFERROR(VLOOKUP(CONCATENATE(L$1,L280),'Formulario de Preguntas'!$C$10:$FN$165,4,FALSE),"")</f>
        <v/>
      </c>
      <c r="O280" s="25">
        <f>IF($B280='Formulario de Respuestas'!$D279,'Formulario de Respuestas'!$I279,"ES DIFERENTE")</f>
        <v>0</v>
      </c>
      <c r="P280" s="1" t="str">
        <f>IFERROR(VLOOKUP(CONCATENATE(O$1,O280),'Formulario de Preguntas'!$C$10:$FN$165,3,FALSE),"")</f>
        <v/>
      </c>
      <c r="Q280" s="1" t="str">
        <f>IFERROR(VLOOKUP(CONCATENATE(O$1,O280),'Formulario de Preguntas'!$C$10:$FN$165,4,FALSE),"")</f>
        <v/>
      </c>
      <c r="R280" s="25">
        <f>IF($B280='Formulario de Respuestas'!$D279,'Formulario de Respuestas'!$J279,"ES DIFERENTE")</f>
        <v>0</v>
      </c>
      <c r="S280" s="1" t="str">
        <f>IFERROR(VLOOKUP(CONCATENATE(R$1,R280),'Formulario de Preguntas'!$C$10:$FN$165,3,FALSE),"")</f>
        <v/>
      </c>
      <c r="T280" s="1" t="str">
        <f>IFERROR(VLOOKUP(CONCATENATE(R$1,R280),'Formulario de Preguntas'!$C$10:$FN$165,4,FALSE),"")</f>
        <v/>
      </c>
      <c r="U280" s="25">
        <f>IF($B280='Formulario de Respuestas'!$D279,'Formulario de Respuestas'!$K279,"ES DIFERENTE")</f>
        <v>0</v>
      </c>
      <c r="V280" s="1" t="str">
        <f>IFERROR(VLOOKUP(CONCATENATE(U$1,U280),'Formulario de Preguntas'!$C$10:$FN$165,3,FALSE),"")</f>
        <v/>
      </c>
      <c r="W280" s="1" t="str">
        <f>IFERROR(VLOOKUP(CONCATENATE(U$1,U280),'Formulario de Preguntas'!$C$10:$FN$165,4,FALSE),"")</f>
        <v/>
      </c>
      <c r="X280" s="25">
        <f>IF($B280='Formulario de Respuestas'!$D279,'Formulario de Respuestas'!$L279,"ES DIFERENTE")</f>
        <v>0</v>
      </c>
      <c r="Y280" s="1" t="str">
        <f>IFERROR(VLOOKUP(CONCATENATE(X$1,X280),'Formulario de Preguntas'!$C$10:$FN$165,3,FALSE),"")</f>
        <v/>
      </c>
      <c r="Z280" s="1" t="str">
        <f>IFERROR(VLOOKUP(CONCATENATE(X$1,X280),'Formulario de Preguntas'!$C$10:$FN$165,4,FALSE),"")</f>
        <v/>
      </c>
      <c r="AA280" s="25">
        <f>IF($B280='Formulario de Respuestas'!$D279,'Formulario de Respuestas'!$M279,"ES DIFERENTE")</f>
        <v>0</v>
      </c>
      <c r="AB280" s="1" t="str">
        <f>IFERROR(VLOOKUP(CONCATENATE(AA$1,AA280),'Formulario de Preguntas'!$C$10:$FN$165,3,FALSE),"")</f>
        <v/>
      </c>
      <c r="AC280" s="1" t="str">
        <f>IFERROR(VLOOKUP(CONCATENATE(AA$1,AA280),'Formulario de Preguntas'!$C$10:$FN$165,4,FALSE),"")</f>
        <v/>
      </c>
      <c r="AD280" s="25">
        <f>IF($B280='Formulario de Respuestas'!$D279,'Formulario de Respuestas'!$N279,"ES DIFERENTE")</f>
        <v>0</v>
      </c>
      <c r="AE280" s="1" t="str">
        <f>IFERROR(VLOOKUP(CONCATENATE(AD$1,AD280),'Formulario de Preguntas'!$C$10:$FN$165,3,FALSE),"")</f>
        <v/>
      </c>
      <c r="AF280" s="1" t="str">
        <f>IFERROR(VLOOKUP(CONCATENATE(AD$1,AD280),'Formulario de Preguntas'!$C$10:$FN$165,4,FALSE),"")</f>
        <v/>
      </c>
      <c r="AG280" s="25">
        <f>IF($B280='Formulario de Respuestas'!$D279,'Formulario de Respuestas'!$O279,"ES DIFERENTE")</f>
        <v>0</v>
      </c>
      <c r="AH280" s="1" t="str">
        <f>IFERROR(VLOOKUP(CONCATENATE(AG$1,AG280),'Formulario de Preguntas'!$C$10:$FN$165,3,FALSE),"")</f>
        <v/>
      </c>
      <c r="AI280" s="1" t="str">
        <f>IFERROR(VLOOKUP(CONCATENATE(AG$1,AG280),'Formulario de Preguntas'!$C$10:$FN$165,4,FALSE),"")</f>
        <v/>
      </c>
      <c r="AJ280" s="25">
        <f>IF($B280='Formulario de Respuestas'!$D279,'Formulario de Respuestas'!$P279,"ES DIFERENTE")</f>
        <v>0</v>
      </c>
      <c r="AK280" s="1" t="str">
        <f>IFERROR(VLOOKUP(CONCATENATE(AJ$1,AJ280),'Formulario de Preguntas'!$C$10:$FN$165,3,FALSE),"")</f>
        <v/>
      </c>
      <c r="AL280" s="1" t="str">
        <f>IFERROR(VLOOKUP(CONCATENATE(AJ$1,AJ280),'Formulario de Preguntas'!$C$10:$FN$165,4,FALSE),"")</f>
        <v/>
      </c>
      <c r="AM280" s="25">
        <f>IF($B280='Formulario de Respuestas'!$D279,'Formulario de Respuestas'!$Q279,"ES DIFERENTE")</f>
        <v>0</v>
      </c>
      <c r="AN280" s="1" t="str">
        <f>IFERROR(VLOOKUP(CONCATENATE(AM$1,AM280),'Formulario de Preguntas'!$C$10:$FN$165,3,FALSE),"")</f>
        <v/>
      </c>
      <c r="AO280" s="1" t="str">
        <f>IFERROR(VLOOKUP(CONCATENATE(AM$1,AM280),'Formulario de Preguntas'!$C$10:$FN$165,4,FALSE),"")</f>
        <v/>
      </c>
      <c r="AP280" s="25">
        <f>IF($B280='Formulario de Respuestas'!$D279,'Formulario de Respuestas'!$R279,"ES DIFERENTE")</f>
        <v>0</v>
      </c>
      <c r="AQ280" s="1" t="str">
        <f>IFERROR(VLOOKUP(CONCATENATE(AP$1,AP280),'Formulario de Preguntas'!$C$10:$FN$165,3,FALSE),"")</f>
        <v/>
      </c>
      <c r="AR280" s="1" t="str">
        <f>IFERROR(VLOOKUP(CONCATENATE(AP$1,AP280),'Formulario de Preguntas'!$C$10:$FN$165,4,FALSE),"")</f>
        <v/>
      </c>
      <c r="AS280" s="25">
        <f>IF($B280='Formulario de Respuestas'!$D279,'Formulario de Respuestas'!$S279,"ES DIFERENTE")</f>
        <v>0</v>
      </c>
      <c r="AT280" s="1" t="str">
        <f>IFERROR(VLOOKUP(CONCATENATE(AS$1,AS280),'Formulario de Preguntas'!$C$10:$FN$165,3,FALSE),"")</f>
        <v/>
      </c>
      <c r="AU280" s="1" t="str">
        <f>IFERROR(VLOOKUP(CONCATENATE(AS$1,AS280),'Formulario de Preguntas'!$C$10:$FN$165,4,FALSE),"")</f>
        <v/>
      </c>
      <c r="AV280" s="25">
        <f>IF($B280='Formulario de Respuestas'!$D279,'Formulario de Respuestas'!$T279,"ES DIFERENTE")</f>
        <v>0</v>
      </c>
      <c r="AW280" s="1" t="str">
        <f>IFERROR(VLOOKUP(CONCATENATE(AV$1,AV280),'Formulario de Preguntas'!$C$10:$FN$165,3,FALSE),"")</f>
        <v/>
      </c>
      <c r="AX280" s="1" t="str">
        <f>IFERROR(VLOOKUP(CONCATENATE(AV$1,AV280),'Formulario de Preguntas'!$C$10:$FN$165,4,FALSE),"")</f>
        <v/>
      </c>
      <c r="AY280" s="25">
        <f>IF($B280='Formulario de Respuestas'!$D279,'Formulario de Respuestas'!$U279,"ES DIFERENTE")</f>
        <v>0</v>
      </c>
      <c r="AZ280" s="1" t="str">
        <f>IFERROR(VLOOKUP(CONCATENATE(AY$1,AY280),'Formulario de Preguntas'!$C$10:$FN$165,3,FALSE),"")</f>
        <v/>
      </c>
      <c r="BA280" s="1" t="str">
        <f>IFERROR(VLOOKUP(CONCATENATE(AY$1,AY280),'Formulario de Preguntas'!$C$10:$FN$165,4,FALSE),"")</f>
        <v/>
      </c>
      <c r="BB280" s="25">
        <f>IF($B280='Formulario de Respuestas'!$D279,'Formulario de Respuestas'!$V279,"ES DIFERENTE")</f>
        <v>0</v>
      </c>
      <c r="BC280" s="1" t="str">
        <f>IFERROR(VLOOKUP(CONCATENATE(BB$1,BB280),'Formulario de Preguntas'!$C$10:$FN$165,3,FALSE),"")</f>
        <v/>
      </c>
      <c r="BD280" s="1" t="str">
        <f>IFERROR(VLOOKUP(CONCATENATE(BB$1,BB280),'Formulario de Preguntas'!$C$10:$FN$165,4,FALSE),"")</f>
        <v/>
      </c>
      <c r="BE280" s="25">
        <f>IF($B280='Formulario de Respuestas'!$D279,'Formulario de Respuestas'!$W279,"ES DIFERENTE")</f>
        <v>0</v>
      </c>
      <c r="BF280" s="1" t="str">
        <f>IFERROR(VLOOKUP(CONCATENATE(BE$1,BE280),'Formulario de Preguntas'!$C$10:$FN$165,3,FALSE),"")</f>
        <v/>
      </c>
      <c r="BG280" s="1" t="str">
        <f>IFERROR(VLOOKUP(CONCATENATE(BE$1,BE280),'Formulario de Preguntas'!$C$10:$FN$165,4,FALSE),"")</f>
        <v/>
      </c>
      <c r="BH280" s="25">
        <f>IF($B280='Formulario de Respuestas'!$D279,'Formulario de Respuestas'!$X279,"ES DIFERENTE")</f>
        <v>0</v>
      </c>
      <c r="BI280" s="1" t="str">
        <f>IFERROR(VLOOKUP(CONCATENATE(BH$1,BH280),'Formulario de Preguntas'!$C$10:$FN$165,3,FALSE),"")</f>
        <v/>
      </c>
      <c r="BJ280" s="1" t="str">
        <f>IFERROR(VLOOKUP(CONCATENATE(BH$1,BH280),'Formulario de Preguntas'!$C$10:$FN$165,4,FALSE),"")</f>
        <v/>
      </c>
      <c r="BK280" s="25">
        <f>IF($B280='Formulario de Respuestas'!$D279,'Formulario de Respuestas'!$Y279,"ES DIFERENTE")</f>
        <v>0</v>
      </c>
      <c r="BL280" s="1" t="str">
        <f>IFERROR(VLOOKUP(CONCATENATE(BK$1,BK280),'Formulario de Preguntas'!$C$10:$FN$165,3,FALSE),"")</f>
        <v/>
      </c>
      <c r="BM280" s="1" t="str">
        <f>IFERROR(VLOOKUP(CONCATENATE(BK$1,BK280),'Formulario de Preguntas'!$C$10:$FN$165,4,FALSE),"")</f>
        <v/>
      </c>
      <c r="BN280" s="25">
        <f>IF($B280='Formulario de Respuestas'!$D279,'Formulario de Respuestas'!$Z279,"ES DIFERENTE")</f>
        <v>0</v>
      </c>
      <c r="BO280" s="1" t="str">
        <f>IFERROR(VLOOKUP(CONCATENATE(BN$1,BN280),'Formulario de Preguntas'!$C$10:$FN$165,3,FALSE),"")</f>
        <v/>
      </c>
      <c r="BP280" s="1" t="str">
        <f>IFERROR(VLOOKUP(CONCATENATE(BN$1,BN280),'Formulario de Preguntas'!$C$10:$FN$165,4,FALSE),"")</f>
        <v/>
      </c>
      <c r="BR280" s="1">
        <f t="shared" si="13"/>
        <v>0</v>
      </c>
      <c r="BS280" s="1">
        <f t="shared" si="14"/>
        <v>0.25</v>
      </c>
      <c r="BT280" s="1">
        <f t="shared" si="12"/>
        <v>0</v>
      </c>
      <c r="BU280" s="1">
        <f>COUNTIF('Formulario de Respuestas'!$E279:$Z279,"A")</f>
        <v>0</v>
      </c>
      <c r="BV280" s="1">
        <f>COUNTIF('Formulario de Respuestas'!$E279:$Z279,"B")</f>
        <v>0</v>
      </c>
      <c r="BW280" s="1">
        <f>COUNTIF('Formulario de Respuestas'!$E279:$Z279,"C")</f>
        <v>0</v>
      </c>
      <c r="BX280" s="1">
        <f>COUNTIF('Formulario de Respuestas'!$E279:$Z279,"D")</f>
        <v>0</v>
      </c>
      <c r="BY280" s="1">
        <f>COUNTIF('Formulario de Respuestas'!$E279:$Z279,"E (RESPUESTA ANULADA)")</f>
        <v>0</v>
      </c>
    </row>
    <row r="281" spans="1:77" x14ac:dyDescent="0.25">
      <c r="A281" s="1">
        <f>'Formulario de Respuestas'!C280</f>
        <v>0</v>
      </c>
      <c r="B281" s="1">
        <f>'Formulario de Respuestas'!D280</f>
        <v>0</v>
      </c>
      <c r="C281" s="25">
        <f>IF($B281='Formulario de Respuestas'!$D280,'Formulario de Respuestas'!$E280,"ES DIFERENTE")</f>
        <v>0</v>
      </c>
      <c r="D281" s="15" t="str">
        <f>IFERROR(VLOOKUP(CONCATENATE(C$1,C281),'Formulario de Preguntas'!$C$2:$FN$165,3,FALSE),"")</f>
        <v/>
      </c>
      <c r="E281" s="1" t="str">
        <f>IFERROR(VLOOKUP(CONCATENATE(C$1,C281),'Formulario de Preguntas'!$C$2:$FN$165,4,FALSE),"")</f>
        <v/>
      </c>
      <c r="F281" s="25">
        <f>IF($B281='Formulario de Respuestas'!$D280,'Formulario de Respuestas'!$F280,"ES DIFERENTE")</f>
        <v>0</v>
      </c>
      <c r="G281" s="1" t="str">
        <f>IFERROR(VLOOKUP(CONCATENATE(F$1,F281),'Formulario de Preguntas'!$C$2:$FN$165,3,FALSE),"")</f>
        <v/>
      </c>
      <c r="H281" s="1" t="str">
        <f>IFERROR(VLOOKUP(CONCATENATE(F$1,F281),'Formulario de Preguntas'!$C$2:$FN$165,4,FALSE),"")</f>
        <v/>
      </c>
      <c r="I281" s="25">
        <f>IF($B281='Formulario de Respuestas'!$D280,'Formulario de Respuestas'!$G280,"ES DIFERENTE")</f>
        <v>0</v>
      </c>
      <c r="J281" s="1" t="str">
        <f>IFERROR(VLOOKUP(CONCATENATE(I$1,I281),'Formulario de Preguntas'!$C$10:$FN$165,3,FALSE),"")</f>
        <v/>
      </c>
      <c r="K281" s="1" t="str">
        <f>IFERROR(VLOOKUP(CONCATENATE(I$1,I281),'Formulario de Preguntas'!$C$10:$FN$165,4,FALSE),"")</f>
        <v/>
      </c>
      <c r="L281" s="25">
        <f>IF($B281='Formulario de Respuestas'!$D280,'Formulario de Respuestas'!$H280,"ES DIFERENTE")</f>
        <v>0</v>
      </c>
      <c r="M281" s="1" t="str">
        <f>IFERROR(VLOOKUP(CONCATENATE(L$1,L281),'Formulario de Preguntas'!$C$10:$FN$165,3,FALSE),"")</f>
        <v/>
      </c>
      <c r="N281" s="1" t="str">
        <f>IFERROR(VLOOKUP(CONCATENATE(L$1,L281),'Formulario de Preguntas'!$C$10:$FN$165,4,FALSE),"")</f>
        <v/>
      </c>
      <c r="O281" s="25">
        <f>IF($B281='Formulario de Respuestas'!$D280,'Formulario de Respuestas'!$I280,"ES DIFERENTE")</f>
        <v>0</v>
      </c>
      <c r="P281" s="1" t="str">
        <f>IFERROR(VLOOKUP(CONCATENATE(O$1,O281),'Formulario de Preguntas'!$C$10:$FN$165,3,FALSE),"")</f>
        <v/>
      </c>
      <c r="Q281" s="1" t="str">
        <f>IFERROR(VLOOKUP(CONCATENATE(O$1,O281),'Formulario de Preguntas'!$C$10:$FN$165,4,FALSE),"")</f>
        <v/>
      </c>
      <c r="R281" s="25">
        <f>IF($B281='Formulario de Respuestas'!$D280,'Formulario de Respuestas'!$J280,"ES DIFERENTE")</f>
        <v>0</v>
      </c>
      <c r="S281" s="1" t="str">
        <f>IFERROR(VLOOKUP(CONCATENATE(R$1,R281),'Formulario de Preguntas'!$C$10:$FN$165,3,FALSE),"")</f>
        <v/>
      </c>
      <c r="T281" s="1" t="str">
        <f>IFERROR(VLOOKUP(CONCATENATE(R$1,R281),'Formulario de Preguntas'!$C$10:$FN$165,4,FALSE),"")</f>
        <v/>
      </c>
      <c r="U281" s="25">
        <f>IF($B281='Formulario de Respuestas'!$D280,'Formulario de Respuestas'!$K280,"ES DIFERENTE")</f>
        <v>0</v>
      </c>
      <c r="V281" s="1" t="str">
        <f>IFERROR(VLOOKUP(CONCATENATE(U$1,U281),'Formulario de Preguntas'!$C$10:$FN$165,3,FALSE),"")</f>
        <v/>
      </c>
      <c r="W281" s="1" t="str">
        <f>IFERROR(VLOOKUP(CONCATENATE(U$1,U281),'Formulario de Preguntas'!$C$10:$FN$165,4,FALSE),"")</f>
        <v/>
      </c>
      <c r="X281" s="25">
        <f>IF($B281='Formulario de Respuestas'!$D280,'Formulario de Respuestas'!$L280,"ES DIFERENTE")</f>
        <v>0</v>
      </c>
      <c r="Y281" s="1" t="str">
        <f>IFERROR(VLOOKUP(CONCATENATE(X$1,X281),'Formulario de Preguntas'!$C$10:$FN$165,3,FALSE),"")</f>
        <v/>
      </c>
      <c r="Z281" s="1" t="str">
        <f>IFERROR(VLOOKUP(CONCATENATE(X$1,X281),'Formulario de Preguntas'!$C$10:$FN$165,4,FALSE),"")</f>
        <v/>
      </c>
      <c r="AA281" s="25">
        <f>IF($B281='Formulario de Respuestas'!$D280,'Formulario de Respuestas'!$M280,"ES DIFERENTE")</f>
        <v>0</v>
      </c>
      <c r="AB281" s="1" t="str">
        <f>IFERROR(VLOOKUP(CONCATENATE(AA$1,AA281),'Formulario de Preguntas'!$C$10:$FN$165,3,FALSE),"")</f>
        <v/>
      </c>
      <c r="AC281" s="1" t="str">
        <f>IFERROR(VLOOKUP(CONCATENATE(AA$1,AA281),'Formulario de Preguntas'!$C$10:$FN$165,4,FALSE),"")</f>
        <v/>
      </c>
      <c r="AD281" s="25">
        <f>IF($B281='Formulario de Respuestas'!$D280,'Formulario de Respuestas'!$N280,"ES DIFERENTE")</f>
        <v>0</v>
      </c>
      <c r="AE281" s="1" t="str">
        <f>IFERROR(VLOOKUP(CONCATENATE(AD$1,AD281),'Formulario de Preguntas'!$C$10:$FN$165,3,FALSE),"")</f>
        <v/>
      </c>
      <c r="AF281" s="1" t="str">
        <f>IFERROR(VLOOKUP(CONCATENATE(AD$1,AD281),'Formulario de Preguntas'!$C$10:$FN$165,4,FALSE),"")</f>
        <v/>
      </c>
      <c r="AG281" s="25">
        <f>IF($B281='Formulario de Respuestas'!$D280,'Formulario de Respuestas'!$O280,"ES DIFERENTE")</f>
        <v>0</v>
      </c>
      <c r="AH281" s="1" t="str">
        <f>IFERROR(VLOOKUP(CONCATENATE(AG$1,AG281),'Formulario de Preguntas'!$C$10:$FN$165,3,FALSE),"")</f>
        <v/>
      </c>
      <c r="AI281" s="1" t="str">
        <f>IFERROR(VLOOKUP(CONCATENATE(AG$1,AG281),'Formulario de Preguntas'!$C$10:$FN$165,4,FALSE),"")</f>
        <v/>
      </c>
      <c r="AJ281" s="25">
        <f>IF($B281='Formulario de Respuestas'!$D280,'Formulario de Respuestas'!$P280,"ES DIFERENTE")</f>
        <v>0</v>
      </c>
      <c r="AK281" s="1" t="str">
        <f>IFERROR(VLOOKUP(CONCATENATE(AJ$1,AJ281),'Formulario de Preguntas'!$C$10:$FN$165,3,FALSE),"")</f>
        <v/>
      </c>
      <c r="AL281" s="1" t="str">
        <f>IFERROR(VLOOKUP(CONCATENATE(AJ$1,AJ281),'Formulario de Preguntas'!$C$10:$FN$165,4,FALSE),"")</f>
        <v/>
      </c>
      <c r="AM281" s="25">
        <f>IF($B281='Formulario de Respuestas'!$D280,'Formulario de Respuestas'!$Q280,"ES DIFERENTE")</f>
        <v>0</v>
      </c>
      <c r="AN281" s="1" t="str">
        <f>IFERROR(VLOOKUP(CONCATENATE(AM$1,AM281),'Formulario de Preguntas'!$C$10:$FN$165,3,FALSE),"")</f>
        <v/>
      </c>
      <c r="AO281" s="1" t="str">
        <f>IFERROR(VLOOKUP(CONCATENATE(AM$1,AM281),'Formulario de Preguntas'!$C$10:$FN$165,4,FALSE),"")</f>
        <v/>
      </c>
      <c r="AP281" s="25">
        <f>IF($B281='Formulario de Respuestas'!$D280,'Formulario de Respuestas'!$R280,"ES DIFERENTE")</f>
        <v>0</v>
      </c>
      <c r="AQ281" s="1" t="str">
        <f>IFERROR(VLOOKUP(CONCATENATE(AP$1,AP281),'Formulario de Preguntas'!$C$10:$FN$165,3,FALSE),"")</f>
        <v/>
      </c>
      <c r="AR281" s="1" t="str">
        <f>IFERROR(VLOOKUP(CONCATENATE(AP$1,AP281),'Formulario de Preguntas'!$C$10:$FN$165,4,FALSE),"")</f>
        <v/>
      </c>
      <c r="AS281" s="25">
        <f>IF($B281='Formulario de Respuestas'!$D280,'Formulario de Respuestas'!$S280,"ES DIFERENTE")</f>
        <v>0</v>
      </c>
      <c r="AT281" s="1" t="str">
        <f>IFERROR(VLOOKUP(CONCATENATE(AS$1,AS281),'Formulario de Preguntas'!$C$10:$FN$165,3,FALSE),"")</f>
        <v/>
      </c>
      <c r="AU281" s="1" t="str">
        <f>IFERROR(VLOOKUP(CONCATENATE(AS$1,AS281),'Formulario de Preguntas'!$C$10:$FN$165,4,FALSE),"")</f>
        <v/>
      </c>
      <c r="AV281" s="25">
        <f>IF($B281='Formulario de Respuestas'!$D280,'Formulario de Respuestas'!$T280,"ES DIFERENTE")</f>
        <v>0</v>
      </c>
      <c r="AW281" s="1" t="str">
        <f>IFERROR(VLOOKUP(CONCATENATE(AV$1,AV281),'Formulario de Preguntas'!$C$10:$FN$165,3,FALSE),"")</f>
        <v/>
      </c>
      <c r="AX281" s="1" t="str">
        <f>IFERROR(VLOOKUP(CONCATENATE(AV$1,AV281),'Formulario de Preguntas'!$C$10:$FN$165,4,FALSE),"")</f>
        <v/>
      </c>
      <c r="AY281" s="25">
        <f>IF($B281='Formulario de Respuestas'!$D280,'Formulario de Respuestas'!$U280,"ES DIFERENTE")</f>
        <v>0</v>
      </c>
      <c r="AZ281" s="1" t="str">
        <f>IFERROR(VLOOKUP(CONCATENATE(AY$1,AY281),'Formulario de Preguntas'!$C$10:$FN$165,3,FALSE),"")</f>
        <v/>
      </c>
      <c r="BA281" s="1" t="str">
        <f>IFERROR(VLOOKUP(CONCATENATE(AY$1,AY281),'Formulario de Preguntas'!$C$10:$FN$165,4,FALSE),"")</f>
        <v/>
      </c>
      <c r="BB281" s="25">
        <f>IF($B281='Formulario de Respuestas'!$D280,'Formulario de Respuestas'!$V280,"ES DIFERENTE")</f>
        <v>0</v>
      </c>
      <c r="BC281" s="1" t="str">
        <f>IFERROR(VLOOKUP(CONCATENATE(BB$1,BB281),'Formulario de Preguntas'!$C$10:$FN$165,3,FALSE),"")</f>
        <v/>
      </c>
      <c r="BD281" s="1" t="str">
        <f>IFERROR(VLOOKUP(CONCATENATE(BB$1,BB281),'Formulario de Preguntas'!$C$10:$FN$165,4,FALSE),"")</f>
        <v/>
      </c>
      <c r="BE281" s="25">
        <f>IF($B281='Formulario de Respuestas'!$D280,'Formulario de Respuestas'!$W280,"ES DIFERENTE")</f>
        <v>0</v>
      </c>
      <c r="BF281" s="1" t="str">
        <f>IFERROR(VLOOKUP(CONCATENATE(BE$1,BE281),'Formulario de Preguntas'!$C$10:$FN$165,3,FALSE),"")</f>
        <v/>
      </c>
      <c r="BG281" s="1" t="str">
        <f>IFERROR(VLOOKUP(CONCATENATE(BE$1,BE281),'Formulario de Preguntas'!$C$10:$FN$165,4,FALSE),"")</f>
        <v/>
      </c>
      <c r="BH281" s="25">
        <f>IF($B281='Formulario de Respuestas'!$D280,'Formulario de Respuestas'!$X280,"ES DIFERENTE")</f>
        <v>0</v>
      </c>
      <c r="BI281" s="1" t="str">
        <f>IFERROR(VLOOKUP(CONCATENATE(BH$1,BH281),'Formulario de Preguntas'!$C$10:$FN$165,3,FALSE),"")</f>
        <v/>
      </c>
      <c r="BJ281" s="1" t="str">
        <f>IFERROR(VLOOKUP(CONCATENATE(BH$1,BH281),'Formulario de Preguntas'!$C$10:$FN$165,4,FALSE),"")</f>
        <v/>
      </c>
      <c r="BK281" s="25">
        <f>IF($B281='Formulario de Respuestas'!$D280,'Formulario de Respuestas'!$Y280,"ES DIFERENTE")</f>
        <v>0</v>
      </c>
      <c r="BL281" s="1" t="str">
        <f>IFERROR(VLOOKUP(CONCATENATE(BK$1,BK281),'Formulario de Preguntas'!$C$10:$FN$165,3,FALSE),"")</f>
        <v/>
      </c>
      <c r="BM281" s="1" t="str">
        <f>IFERROR(VLOOKUP(CONCATENATE(BK$1,BK281),'Formulario de Preguntas'!$C$10:$FN$165,4,FALSE),"")</f>
        <v/>
      </c>
      <c r="BN281" s="25">
        <f>IF($B281='Formulario de Respuestas'!$D280,'Formulario de Respuestas'!$Z280,"ES DIFERENTE")</f>
        <v>0</v>
      </c>
      <c r="BO281" s="1" t="str">
        <f>IFERROR(VLOOKUP(CONCATENATE(BN$1,BN281),'Formulario de Preguntas'!$C$10:$FN$165,3,FALSE),"")</f>
        <v/>
      </c>
      <c r="BP281" s="1" t="str">
        <f>IFERROR(VLOOKUP(CONCATENATE(BN$1,BN281),'Formulario de Preguntas'!$C$10:$FN$165,4,FALSE),"")</f>
        <v/>
      </c>
      <c r="BR281" s="1">
        <f t="shared" si="13"/>
        <v>0</v>
      </c>
      <c r="BS281" s="1">
        <f t="shared" si="14"/>
        <v>0.25</v>
      </c>
      <c r="BT281" s="1">
        <f t="shared" si="12"/>
        <v>0</v>
      </c>
      <c r="BU281" s="1">
        <f>COUNTIF('Formulario de Respuestas'!$E280:$Z280,"A")</f>
        <v>0</v>
      </c>
      <c r="BV281" s="1">
        <f>COUNTIF('Formulario de Respuestas'!$E280:$Z280,"B")</f>
        <v>0</v>
      </c>
      <c r="BW281" s="1">
        <f>COUNTIF('Formulario de Respuestas'!$E280:$Z280,"C")</f>
        <v>0</v>
      </c>
      <c r="BX281" s="1">
        <f>COUNTIF('Formulario de Respuestas'!$E280:$Z280,"D")</f>
        <v>0</v>
      </c>
      <c r="BY281" s="1">
        <f>COUNTIF('Formulario de Respuestas'!$E280:$Z280,"E (RESPUESTA ANULADA)")</f>
        <v>0</v>
      </c>
    </row>
    <row r="282" spans="1:77" x14ac:dyDescent="0.25">
      <c r="A282" s="1">
        <f>'Formulario de Respuestas'!C281</f>
        <v>0</v>
      </c>
      <c r="B282" s="1">
        <f>'Formulario de Respuestas'!D281</f>
        <v>0</v>
      </c>
      <c r="C282" s="25">
        <f>IF($B282='Formulario de Respuestas'!$D281,'Formulario de Respuestas'!$E281,"ES DIFERENTE")</f>
        <v>0</v>
      </c>
      <c r="D282" s="15" t="str">
        <f>IFERROR(VLOOKUP(CONCATENATE(C$1,C282),'Formulario de Preguntas'!$C$2:$FN$165,3,FALSE),"")</f>
        <v/>
      </c>
      <c r="E282" s="1" t="str">
        <f>IFERROR(VLOOKUP(CONCATENATE(C$1,C282),'Formulario de Preguntas'!$C$2:$FN$165,4,FALSE),"")</f>
        <v/>
      </c>
      <c r="F282" s="25">
        <f>IF($B282='Formulario de Respuestas'!$D281,'Formulario de Respuestas'!$F281,"ES DIFERENTE")</f>
        <v>0</v>
      </c>
      <c r="G282" s="1" t="str">
        <f>IFERROR(VLOOKUP(CONCATENATE(F$1,F282),'Formulario de Preguntas'!$C$2:$FN$165,3,FALSE),"")</f>
        <v/>
      </c>
      <c r="H282" s="1" t="str">
        <f>IFERROR(VLOOKUP(CONCATENATE(F$1,F282),'Formulario de Preguntas'!$C$2:$FN$165,4,FALSE),"")</f>
        <v/>
      </c>
      <c r="I282" s="25">
        <f>IF($B282='Formulario de Respuestas'!$D281,'Formulario de Respuestas'!$G281,"ES DIFERENTE")</f>
        <v>0</v>
      </c>
      <c r="J282" s="1" t="str">
        <f>IFERROR(VLOOKUP(CONCATENATE(I$1,I282),'Formulario de Preguntas'!$C$10:$FN$165,3,FALSE),"")</f>
        <v/>
      </c>
      <c r="K282" s="1" t="str">
        <f>IFERROR(VLOOKUP(CONCATENATE(I$1,I282),'Formulario de Preguntas'!$C$10:$FN$165,4,FALSE),"")</f>
        <v/>
      </c>
      <c r="L282" s="25">
        <f>IF($B282='Formulario de Respuestas'!$D281,'Formulario de Respuestas'!$H281,"ES DIFERENTE")</f>
        <v>0</v>
      </c>
      <c r="M282" s="1" t="str">
        <f>IFERROR(VLOOKUP(CONCATENATE(L$1,L282),'Formulario de Preguntas'!$C$10:$FN$165,3,FALSE),"")</f>
        <v/>
      </c>
      <c r="N282" s="1" t="str">
        <f>IFERROR(VLOOKUP(CONCATENATE(L$1,L282),'Formulario de Preguntas'!$C$10:$FN$165,4,FALSE),"")</f>
        <v/>
      </c>
      <c r="O282" s="25">
        <f>IF($B282='Formulario de Respuestas'!$D281,'Formulario de Respuestas'!$I281,"ES DIFERENTE")</f>
        <v>0</v>
      </c>
      <c r="P282" s="1" t="str">
        <f>IFERROR(VLOOKUP(CONCATENATE(O$1,O282),'Formulario de Preguntas'!$C$10:$FN$165,3,FALSE),"")</f>
        <v/>
      </c>
      <c r="Q282" s="1" t="str">
        <f>IFERROR(VLOOKUP(CONCATENATE(O$1,O282),'Formulario de Preguntas'!$C$10:$FN$165,4,FALSE),"")</f>
        <v/>
      </c>
      <c r="R282" s="25">
        <f>IF($B282='Formulario de Respuestas'!$D281,'Formulario de Respuestas'!$J281,"ES DIFERENTE")</f>
        <v>0</v>
      </c>
      <c r="S282" s="1" t="str">
        <f>IFERROR(VLOOKUP(CONCATENATE(R$1,R282),'Formulario de Preguntas'!$C$10:$FN$165,3,FALSE),"")</f>
        <v/>
      </c>
      <c r="T282" s="1" t="str">
        <f>IFERROR(VLOOKUP(CONCATENATE(R$1,R282),'Formulario de Preguntas'!$C$10:$FN$165,4,FALSE),"")</f>
        <v/>
      </c>
      <c r="U282" s="25">
        <f>IF($B282='Formulario de Respuestas'!$D281,'Formulario de Respuestas'!$K281,"ES DIFERENTE")</f>
        <v>0</v>
      </c>
      <c r="V282" s="1" t="str">
        <f>IFERROR(VLOOKUP(CONCATENATE(U$1,U282),'Formulario de Preguntas'!$C$10:$FN$165,3,FALSE),"")</f>
        <v/>
      </c>
      <c r="W282" s="1" t="str">
        <f>IFERROR(VLOOKUP(CONCATENATE(U$1,U282),'Formulario de Preguntas'!$C$10:$FN$165,4,FALSE),"")</f>
        <v/>
      </c>
      <c r="X282" s="25">
        <f>IF($B282='Formulario de Respuestas'!$D281,'Formulario de Respuestas'!$L281,"ES DIFERENTE")</f>
        <v>0</v>
      </c>
      <c r="Y282" s="1" t="str">
        <f>IFERROR(VLOOKUP(CONCATENATE(X$1,X282),'Formulario de Preguntas'!$C$10:$FN$165,3,FALSE),"")</f>
        <v/>
      </c>
      <c r="Z282" s="1" t="str">
        <f>IFERROR(VLOOKUP(CONCATENATE(X$1,X282),'Formulario de Preguntas'!$C$10:$FN$165,4,FALSE),"")</f>
        <v/>
      </c>
      <c r="AA282" s="25">
        <f>IF($B282='Formulario de Respuestas'!$D281,'Formulario de Respuestas'!$M281,"ES DIFERENTE")</f>
        <v>0</v>
      </c>
      <c r="AB282" s="1" t="str">
        <f>IFERROR(VLOOKUP(CONCATENATE(AA$1,AA282),'Formulario de Preguntas'!$C$10:$FN$165,3,FALSE),"")</f>
        <v/>
      </c>
      <c r="AC282" s="1" t="str">
        <f>IFERROR(VLOOKUP(CONCATENATE(AA$1,AA282),'Formulario de Preguntas'!$C$10:$FN$165,4,FALSE),"")</f>
        <v/>
      </c>
      <c r="AD282" s="25">
        <f>IF($B282='Formulario de Respuestas'!$D281,'Formulario de Respuestas'!$N281,"ES DIFERENTE")</f>
        <v>0</v>
      </c>
      <c r="AE282" s="1" t="str">
        <f>IFERROR(VLOOKUP(CONCATENATE(AD$1,AD282),'Formulario de Preguntas'!$C$10:$FN$165,3,FALSE),"")</f>
        <v/>
      </c>
      <c r="AF282" s="1" t="str">
        <f>IFERROR(VLOOKUP(CONCATENATE(AD$1,AD282),'Formulario de Preguntas'!$C$10:$FN$165,4,FALSE),"")</f>
        <v/>
      </c>
      <c r="AG282" s="25">
        <f>IF($B282='Formulario de Respuestas'!$D281,'Formulario de Respuestas'!$O281,"ES DIFERENTE")</f>
        <v>0</v>
      </c>
      <c r="AH282" s="1" t="str">
        <f>IFERROR(VLOOKUP(CONCATENATE(AG$1,AG282),'Formulario de Preguntas'!$C$10:$FN$165,3,FALSE),"")</f>
        <v/>
      </c>
      <c r="AI282" s="1" t="str">
        <f>IFERROR(VLOOKUP(CONCATENATE(AG$1,AG282),'Formulario de Preguntas'!$C$10:$FN$165,4,FALSE),"")</f>
        <v/>
      </c>
      <c r="AJ282" s="25">
        <f>IF($B282='Formulario de Respuestas'!$D281,'Formulario de Respuestas'!$P281,"ES DIFERENTE")</f>
        <v>0</v>
      </c>
      <c r="AK282" s="1" t="str">
        <f>IFERROR(VLOOKUP(CONCATENATE(AJ$1,AJ282),'Formulario de Preguntas'!$C$10:$FN$165,3,FALSE),"")</f>
        <v/>
      </c>
      <c r="AL282" s="1" t="str">
        <f>IFERROR(VLOOKUP(CONCATENATE(AJ$1,AJ282),'Formulario de Preguntas'!$C$10:$FN$165,4,FALSE),"")</f>
        <v/>
      </c>
      <c r="AM282" s="25">
        <f>IF($B282='Formulario de Respuestas'!$D281,'Formulario de Respuestas'!$Q281,"ES DIFERENTE")</f>
        <v>0</v>
      </c>
      <c r="AN282" s="1" t="str">
        <f>IFERROR(VLOOKUP(CONCATENATE(AM$1,AM282),'Formulario de Preguntas'!$C$10:$FN$165,3,FALSE),"")</f>
        <v/>
      </c>
      <c r="AO282" s="1" t="str">
        <f>IFERROR(VLOOKUP(CONCATENATE(AM$1,AM282),'Formulario de Preguntas'!$C$10:$FN$165,4,FALSE),"")</f>
        <v/>
      </c>
      <c r="AP282" s="25">
        <f>IF($B282='Formulario de Respuestas'!$D281,'Formulario de Respuestas'!$R281,"ES DIFERENTE")</f>
        <v>0</v>
      </c>
      <c r="AQ282" s="1" t="str">
        <f>IFERROR(VLOOKUP(CONCATENATE(AP$1,AP282),'Formulario de Preguntas'!$C$10:$FN$165,3,FALSE),"")</f>
        <v/>
      </c>
      <c r="AR282" s="1" t="str">
        <f>IFERROR(VLOOKUP(CONCATENATE(AP$1,AP282),'Formulario de Preguntas'!$C$10:$FN$165,4,FALSE),"")</f>
        <v/>
      </c>
      <c r="AS282" s="25">
        <f>IF($B282='Formulario de Respuestas'!$D281,'Formulario de Respuestas'!$S281,"ES DIFERENTE")</f>
        <v>0</v>
      </c>
      <c r="AT282" s="1" t="str">
        <f>IFERROR(VLOOKUP(CONCATENATE(AS$1,AS282),'Formulario de Preguntas'!$C$10:$FN$165,3,FALSE),"")</f>
        <v/>
      </c>
      <c r="AU282" s="1" t="str">
        <f>IFERROR(VLOOKUP(CONCATENATE(AS$1,AS282),'Formulario de Preguntas'!$C$10:$FN$165,4,FALSE),"")</f>
        <v/>
      </c>
      <c r="AV282" s="25">
        <f>IF($B282='Formulario de Respuestas'!$D281,'Formulario de Respuestas'!$T281,"ES DIFERENTE")</f>
        <v>0</v>
      </c>
      <c r="AW282" s="1" t="str">
        <f>IFERROR(VLOOKUP(CONCATENATE(AV$1,AV282),'Formulario de Preguntas'!$C$10:$FN$165,3,FALSE),"")</f>
        <v/>
      </c>
      <c r="AX282" s="1" t="str">
        <f>IFERROR(VLOOKUP(CONCATENATE(AV$1,AV282),'Formulario de Preguntas'!$C$10:$FN$165,4,FALSE),"")</f>
        <v/>
      </c>
      <c r="AY282" s="25">
        <f>IF($B282='Formulario de Respuestas'!$D281,'Formulario de Respuestas'!$U281,"ES DIFERENTE")</f>
        <v>0</v>
      </c>
      <c r="AZ282" s="1" t="str">
        <f>IFERROR(VLOOKUP(CONCATENATE(AY$1,AY282),'Formulario de Preguntas'!$C$10:$FN$165,3,FALSE),"")</f>
        <v/>
      </c>
      <c r="BA282" s="1" t="str">
        <f>IFERROR(VLOOKUP(CONCATENATE(AY$1,AY282),'Formulario de Preguntas'!$C$10:$FN$165,4,FALSE),"")</f>
        <v/>
      </c>
      <c r="BB282" s="25">
        <f>IF($B282='Formulario de Respuestas'!$D281,'Formulario de Respuestas'!$V281,"ES DIFERENTE")</f>
        <v>0</v>
      </c>
      <c r="BC282" s="1" t="str">
        <f>IFERROR(VLOOKUP(CONCATENATE(BB$1,BB282),'Formulario de Preguntas'!$C$10:$FN$165,3,FALSE),"")</f>
        <v/>
      </c>
      <c r="BD282" s="1" t="str">
        <f>IFERROR(VLOOKUP(CONCATENATE(BB$1,BB282),'Formulario de Preguntas'!$C$10:$FN$165,4,FALSE),"")</f>
        <v/>
      </c>
      <c r="BE282" s="25">
        <f>IF($B282='Formulario de Respuestas'!$D281,'Formulario de Respuestas'!$W281,"ES DIFERENTE")</f>
        <v>0</v>
      </c>
      <c r="BF282" s="1" t="str">
        <f>IFERROR(VLOOKUP(CONCATENATE(BE$1,BE282),'Formulario de Preguntas'!$C$10:$FN$165,3,FALSE),"")</f>
        <v/>
      </c>
      <c r="BG282" s="1" t="str">
        <f>IFERROR(VLOOKUP(CONCATENATE(BE$1,BE282),'Formulario de Preguntas'!$C$10:$FN$165,4,FALSE),"")</f>
        <v/>
      </c>
      <c r="BH282" s="25">
        <f>IF($B282='Formulario de Respuestas'!$D281,'Formulario de Respuestas'!$X281,"ES DIFERENTE")</f>
        <v>0</v>
      </c>
      <c r="BI282" s="1" t="str">
        <f>IFERROR(VLOOKUP(CONCATENATE(BH$1,BH282),'Formulario de Preguntas'!$C$10:$FN$165,3,FALSE),"")</f>
        <v/>
      </c>
      <c r="BJ282" s="1" t="str">
        <f>IFERROR(VLOOKUP(CONCATENATE(BH$1,BH282),'Formulario de Preguntas'!$C$10:$FN$165,4,FALSE),"")</f>
        <v/>
      </c>
      <c r="BK282" s="25">
        <f>IF($B282='Formulario de Respuestas'!$D281,'Formulario de Respuestas'!$Y281,"ES DIFERENTE")</f>
        <v>0</v>
      </c>
      <c r="BL282" s="1" t="str">
        <f>IFERROR(VLOOKUP(CONCATENATE(BK$1,BK282),'Formulario de Preguntas'!$C$10:$FN$165,3,FALSE),"")</f>
        <v/>
      </c>
      <c r="BM282" s="1" t="str">
        <f>IFERROR(VLOOKUP(CONCATENATE(BK$1,BK282),'Formulario de Preguntas'!$C$10:$FN$165,4,FALSE),"")</f>
        <v/>
      </c>
      <c r="BN282" s="25">
        <f>IF($B282='Formulario de Respuestas'!$D281,'Formulario de Respuestas'!$Z281,"ES DIFERENTE")</f>
        <v>0</v>
      </c>
      <c r="BO282" s="1" t="str">
        <f>IFERROR(VLOOKUP(CONCATENATE(BN$1,BN282),'Formulario de Preguntas'!$C$10:$FN$165,3,FALSE),"")</f>
        <v/>
      </c>
      <c r="BP282" s="1" t="str">
        <f>IFERROR(VLOOKUP(CONCATENATE(BN$1,BN282),'Formulario de Preguntas'!$C$10:$FN$165,4,FALSE),"")</f>
        <v/>
      </c>
      <c r="BR282" s="1">
        <f t="shared" si="13"/>
        <v>0</v>
      </c>
      <c r="BS282" s="1">
        <f t="shared" si="14"/>
        <v>0.25</v>
      </c>
      <c r="BT282" s="1">
        <f t="shared" si="12"/>
        <v>0</v>
      </c>
      <c r="BU282" s="1">
        <f>COUNTIF('Formulario de Respuestas'!$E281:$Z281,"A")</f>
        <v>0</v>
      </c>
      <c r="BV282" s="1">
        <f>COUNTIF('Formulario de Respuestas'!$E281:$Z281,"B")</f>
        <v>0</v>
      </c>
      <c r="BW282" s="1">
        <f>COUNTIF('Formulario de Respuestas'!$E281:$Z281,"C")</f>
        <v>0</v>
      </c>
      <c r="BX282" s="1">
        <f>COUNTIF('Formulario de Respuestas'!$E281:$Z281,"D")</f>
        <v>0</v>
      </c>
      <c r="BY282" s="1">
        <f>COUNTIF('Formulario de Respuestas'!$E281:$Z281,"E (RESPUESTA ANULADA)")</f>
        <v>0</v>
      </c>
    </row>
    <row r="283" spans="1:77" x14ac:dyDescent="0.25">
      <c r="A283" s="1">
        <f>'Formulario de Respuestas'!C282</f>
        <v>0</v>
      </c>
      <c r="B283" s="1">
        <f>'Formulario de Respuestas'!D282</f>
        <v>0</v>
      </c>
      <c r="C283" s="25">
        <f>IF($B283='Formulario de Respuestas'!$D282,'Formulario de Respuestas'!$E282,"ES DIFERENTE")</f>
        <v>0</v>
      </c>
      <c r="D283" s="15" t="str">
        <f>IFERROR(VLOOKUP(CONCATENATE(C$1,C283),'Formulario de Preguntas'!$C$2:$FN$165,3,FALSE),"")</f>
        <v/>
      </c>
      <c r="E283" s="1" t="str">
        <f>IFERROR(VLOOKUP(CONCATENATE(C$1,C283),'Formulario de Preguntas'!$C$2:$FN$165,4,FALSE),"")</f>
        <v/>
      </c>
      <c r="F283" s="25">
        <f>IF($B283='Formulario de Respuestas'!$D282,'Formulario de Respuestas'!$F282,"ES DIFERENTE")</f>
        <v>0</v>
      </c>
      <c r="G283" s="1" t="str">
        <f>IFERROR(VLOOKUP(CONCATENATE(F$1,F283),'Formulario de Preguntas'!$C$2:$FN$165,3,FALSE),"")</f>
        <v/>
      </c>
      <c r="H283" s="1" t="str">
        <f>IFERROR(VLOOKUP(CONCATENATE(F$1,F283),'Formulario de Preguntas'!$C$2:$FN$165,4,FALSE),"")</f>
        <v/>
      </c>
      <c r="I283" s="25">
        <f>IF($B283='Formulario de Respuestas'!$D282,'Formulario de Respuestas'!$G282,"ES DIFERENTE")</f>
        <v>0</v>
      </c>
      <c r="J283" s="1" t="str">
        <f>IFERROR(VLOOKUP(CONCATENATE(I$1,I283),'Formulario de Preguntas'!$C$10:$FN$165,3,FALSE),"")</f>
        <v/>
      </c>
      <c r="K283" s="1" t="str">
        <f>IFERROR(VLOOKUP(CONCATENATE(I$1,I283),'Formulario de Preguntas'!$C$10:$FN$165,4,FALSE),"")</f>
        <v/>
      </c>
      <c r="L283" s="25">
        <f>IF($B283='Formulario de Respuestas'!$D282,'Formulario de Respuestas'!$H282,"ES DIFERENTE")</f>
        <v>0</v>
      </c>
      <c r="M283" s="1" t="str">
        <f>IFERROR(VLOOKUP(CONCATENATE(L$1,L283),'Formulario de Preguntas'!$C$10:$FN$165,3,FALSE),"")</f>
        <v/>
      </c>
      <c r="N283" s="1" t="str">
        <f>IFERROR(VLOOKUP(CONCATENATE(L$1,L283),'Formulario de Preguntas'!$C$10:$FN$165,4,FALSE),"")</f>
        <v/>
      </c>
      <c r="O283" s="25">
        <f>IF($B283='Formulario de Respuestas'!$D282,'Formulario de Respuestas'!$I282,"ES DIFERENTE")</f>
        <v>0</v>
      </c>
      <c r="P283" s="1" t="str">
        <f>IFERROR(VLOOKUP(CONCATENATE(O$1,O283),'Formulario de Preguntas'!$C$10:$FN$165,3,FALSE),"")</f>
        <v/>
      </c>
      <c r="Q283" s="1" t="str">
        <f>IFERROR(VLOOKUP(CONCATENATE(O$1,O283),'Formulario de Preguntas'!$C$10:$FN$165,4,FALSE),"")</f>
        <v/>
      </c>
      <c r="R283" s="25">
        <f>IF($B283='Formulario de Respuestas'!$D282,'Formulario de Respuestas'!$J282,"ES DIFERENTE")</f>
        <v>0</v>
      </c>
      <c r="S283" s="1" t="str">
        <f>IFERROR(VLOOKUP(CONCATENATE(R$1,R283),'Formulario de Preguntas'!$C$10:$FN$165,3,FALSE),"")</f>
        <v/>
      </c>
      <c r="T283" s="1" t="str">
        <f>IFERROR(VLOOKUP(CONCATENATE(R$1,R283),'Formulario de Preguntas'!$C$10:$FN$165,4,FALSE),"")</f>
        <v/>
      </c>
      <c r="U283" s="25">
        <f>IF($B283='Formulario de Respuestas'!$D282,'Formulario de Respuestas'!$K282,"ES DIFERENTE")</f>
        <v>0</v>
      </c>
      <c r="V283" s="1" t="str">
        <f>IFERROR(VLOOKUP(CONCATENATE(U$1,U283),'Formulario de Preguntas'!$C$10:$FN$165,3,FALSE),"")</f>
        <v/>
      </c>
      <c r="W283" s="1" t="str">
        <f>IFERROR(VLOOKUP(CONCATENATE(U$1,U283),'Formulario de Preguntas'!$C$10:$FN$165,4,FALSE),"")</f>
        <v/>
      </c>
      <c r="X283" s="25">
        <f>IF($B283='Formulario de Respuestas'!$D282,'Formulario de Respuestas'!$L282,"ES DIFERENTE")</f>
        <v>0</v>
      </c>
      <c r="Y283" s="1" t="str">
        <f>IFERROR(VLOOKUP(CONCATENATE(X$1,X283),'Formulario de Preguntas'!$C$10:$FN$165,3,FALSE),"")</f>
        <v/>
      </c>
      <c r="Z283" s="1" t="str">
        <f>IFERROR(VLOOKUP(CONCATENATE(X$1,X283),'Formulario de Preguntas'!$C$10:$FN$165,4,FALSE),"")</f>
        <v/>
      </c>
      <c r="AA283" s="25">
        <f>IF($B283='Formulario de Respuestas'!$D282,'Formulario de Respuestas'!$M282,"ES DIFERENTE")</f>
        <v>0</v>
      </c>
      <c r="AB283" s="1" t="str">
        <f>IFERROR(VLOOKUP(CONCATENATE(AA$1,AA283),'Formulario de Preguntas'!$C$10:$FN$165,3,FALSE),"")</f>
        <v/>
      </c>
      <c r="AC283" s="1" t="str">
        <f>IFERROR(VLOOKUP(CONCATENATE(AA$1,AA283),'Formulario de Preguntas'!$C$10:$FN$165,4,FALSE),"")</f>
        <v/>
      </c>
      <c r="AD283" s="25">
        <f>IF($B283='Formulario de Respuestas'!$D282,'Formulario de Respuestas'!$N282,"ES DIFERENTE")</f>
        <v>0</v>
      </c>
      <c r="AE283" s="1" t="str">
        <f>IFERROR(VLOOKUP(CONCATENATE(AD$1,AD283),'Formulario de Preguntas'!$C$10:$FN$165,3,FALSE),"")</f>
        <v/>
      </c>
      <c r="AF283" s="1" t="str">
        <f>IFERROR(VLOOKUP(CONCATENATE(AD$1,AD283),'Formulario de Preguntas'!$C$10:$FN$165,4,FALSE),"")</f>
        <v/>
      </c>
      <c r="AG283" s="25">
        <f>IF($B283='Formulario de Respuestas'!$D282,'Formulario de Respuestas'!$O282,"ES DIFERENTE")</f>
        <v>0</v>
      </c>
      <c r="AH283" s="1" t="str">
        <f>IFERROR(VLOOKUP(CONCATENATE(AG$1,AG283),'Formulario de Preguntas'!$C$10:$FN$165,3,FALSE),"")</f>
        <v/>
      </c>
      <c r="AI283" s="1" t="str">
        <f>IFERROR(VLOOKUP(CONCATENATE(AG$1,AG283),'Formulario de Preguntas'!$C$10:$FN$165,4,FALSE),"")</f>
        <v/>
      </c>
      <c r="AJ283" s="25">
        <f>IF($B283='Formulario de Respuestas'!$D282,'Formulario de Respuestas'!$P282,"ES DIFERENTE")</f>
        <v>0</v>
      </c>
      <c r="AK283" s="1" t="str">
        <f>IFERROR(VLOOKUP(CONCATENATE(AJ$1,AJ283),'Formulario de Preguntas'!$C$10:$FN$165,3,FALSE),"")</f>
        <v/>
      </c>
      <c r="AL283" s="1" t="str">
        <f>IFERROR(VLOOKUP(CONCATENATE(AJ$1,AJ283),'Formulario de Preguntas'!$C$10:$FN$165,4,FALSE),"")</f>
        <v/>
      </c>
      <c r="AM283" s="25">
        <f>IF($B283='Formulario de Respuestas'!$D282,'Formulario de Respuestas'!$Q282,"ES DIFERENTE")</f>
        <v>0</v>
      </c>
      <c r="AN283" s="1" t="str">
        <f>IFERROR(VLOOKUP(CONCATENATE(AM$1,AM283),'Formulario de Preguntas'!$C$10:$FN$165,3,FALSE),"")</f>
        <v/>
      </c>
      <c r="AO283" s="1" t="str">
        <f>IFERROR(VLOOKUP(CONCATENATE(AM$1,AM283),'Formulario de Preguntas'!$C$10:$FN$165,4,FALSE),"")</f>
        <v/>
      </c>
      <c r="AP283" s="25">
        <f>IF($B283='Formulario de Respuestas'!$D282,'Formulario de Respuestas'!$R282,"ES DIFERENTE")</f>
        <v>0</v>
      </c>
      <c r="AQ283" s="1" t="str">
        <f>IFERROR(VLOOKUP(CONCATENATE(AP$1,AP283),'Formulario de Preguntas'!$C$10:$FN$165,3,FALSE),"")</f>
        <v/>
      </c>
      <c r="AR283" s="1" t="str">
        <f>IFERROR(VLOOKUP(CONCATENATE(AP$1,AP283),'Formulario de Preguntas'!$C$10:$FN$165,4,FALSE),"")</f>
        <v/>
      </c>
      <c r="AS283" s="25">
        <f>IF($B283='Formulario de Respuestas'!$D282,'Formulario de Respuestas'!$S282,"ES DIFERENTE")</f>
        <v>0</v>
      </c>
      <c r="AT283" s="1" t="str">
        <f>IFERROR(VLOOKUP(CONCATENATE(AS$1,AS283),'Formulario de Preguntas'!$C$10:$FN$165,3,FALSE),"")</f>
        <v/>
      </c>
      <c r="AU283" s="1" t="str">
        <f>IFERROR(VLOOKUP(CONCATENATE(AS$1,AS283),'Formulario de Preguntas'!$C$10:$FN$165,4,FALSE),"")</f>
        <v/>
      </c>
      <c r="AV283" s="25">
        <f>IF($B283='Formulario de Respuestas'!$D282,'Formulario de Respuestas'!$T282,"ES DIFERENTE")</f>
        <v>0</v>
      </c>
      <c r="AW283" s="1" t="str">
        <f>IFERROR(VLOOKUP(CONCATENATE(AV$1,AV283),'Formulario de Preguntas'!$C$10:$FN$165,3,FALSE),"")</f>
        <v/>
      </c>
      <c r="AX283" s="1" t="str">
        <f>IFERROR(VLOOKUP(CONCATENATE(AV$1,AV283),'Formulario de Preguntas'!$C$10:$FN$165,4,FALSE),"")</f>
        <v/>
      </c>
      <c r="AY283" s="25">
        <f>IF($B283='Formulario de Respuestas'!$D282,'Formulario de Respuestas'!$U282,"ES DIFERENTE")</f>
        <v>0</v>
      </c>
      <c r="AZ283" s="1" t="str">
        <f>IFERROR(VLOOKUP(CONCATENATE(AY$1,AY283),'Formulario de Preguntas'!$C$10:$FN$165,3,FALSE),"")</f>
        <v/>
      </c>
      <c r="BA283" s="1" t="str">
        <f>IFERROR(VLOOKUP(CONCATENATE(AY$1,AY283),'Formulario de Preguntas'!$C$10:$FN$165,4,FALSE),"")</f>
        <v/>
      </c>
      <c r="BB283" s="25">
        <f>IF($B283='Formulario de Respuestas'!$D282,'Formulario de Respuestas'!$V282,"ES DIFERENTE")</f>
        <v>0</v>
      </c>
      <c r="BC283" s="1" t="str">
        <f>IFERROR(VLOOKUP(CONCATENATE(BB$1,BB283),'Formulario de Preguntas'!$C$10:$FN$165,3,FALSE),"")</f>
        <v/>
      </c>
      <c r="BD283" s="1" t="str">
        <f>IFERROR(VLOOKUP(CONCATENATE(BB$1,BB283),'Formulario de Preguntas'!$C$10:$FN$165,4,FALSE),"")</f>
        <v/>
      </c>
      <c r="BE283" s="25">
        <f>IF($B283='Formulario de Respuestas'!$D282,'Formulario de Respuestas'!$W282,"ES DIFERENTE")</f>
        <v>0</v>
      </c>
      <c r="BF283" s="1" t="str">
        <f>IFERROR(VLOOKUP(CONCATENATE(BE$1,BE283),'Formulario de Preguntas'!$C$10:$FN$165,3,FALSE),"")</f>
        <v/>
      </c>
      <c r="BG283" s="1" t="str">
        <f>IFERROR(VLOOKUP(CONCATENATE(BE$1,BE283),'Formulario de Preguntas'!$C$10:$FN$165,4,FALSE),"")</f>
        <v/>
      </c>
      <c r="BH283" s="25">
        <f>IF($B283='Formulario de Respuestas'!$D282,'Formulario de Respuestas'!$X282,"ES DIFERENTE")</f>
        <v>0</v>
      </c>
      <c r="BI283" s="1" t="str">
        <f>IFERROR(VLOOKUP(CONCATENATE(BH$1,BH283),'Formulario de Preguntas'!$C$10:$FN$165,3,FALSE),"")</f>
        <v/>
      </c>
      <c r="BJ283" s="1" t="str">
        <f>IFERROR(VLOOKUP(CONCATENATE(BH$1,BH283),'Formulario de Preguntas'!$C$10:$FN$165,4,FALSE),"")</f>
        <v/>
      </c>
      <c r="BK283" s="25">
        <f>IF($B283='Formulario de Respuestas'!$D282,'Formulario de Respuestas'!$Y282,"ES DIFERENTE")</f>
        <v>0</v>
      </c>
      <c r="BL283" s="1" t="str">
        <f>IFERROR(VLOOKUP(CONCATENATE(BK$1,BK283),'Formulario de Preguntas'!$C$10:$FN$165,3,FALSE),"")</f>
        <v/>
      </c>
      <c r="BM283" s="1" t="str">
        <f>IFERROR(VLOOKUP(CONCATENATE(BK$1,BK283),'Formulario de Preguntas'!$C$10:$FN$165,4,FALSE),"")</f>
        <v/>
      </c>
      <c r="BN283" s="25">
        <f>IF($B283='Formulario de Respuestas'!$D282,'Formulario de Respuestas'!$Z282,"ES DIFERENTE")</f>
        <v>0</v>
      </c>
      <c r="BO283" s="1" t="str">
        <f>IFERROR(VLOOKUP(CONCATENATE(BN$1,BN283),'Formulario de Preguntas'!$C$10:$FN$165,3,FALSE),"")</f>
        <v/>
      </c>
      <c r="BP283" s="1" t="str">
        <f>IFERROR(VLOOKUP(CONCATENATE(BN$1,BN283),'Formulario de Preguntas'!$C$10:$FN$165,4,FALSE),"")</f>
        <v/>
      </c>
      <c r="BR283" s="1">
        <f t="shared" si="13"/>
        <v>0</v>
      </c>
      <c r="BS283" s="1">
        <f t="shared" si="14"/>
        <v>0.25</v>
      </c>
      <c r="BT283" s="1">
        <f t="shared" si="12"/>
        <v>0</v>
      </c>
      <c r="BU283" s="1">
        <f>COUNTIF('Formulario de Respuestas'!$E282:$Z282,"A")</f>
        <v>0</v>
      </c>
      <c r="BV283" s="1">
        <f>COUNTIF('Formulario de Respuestas'!$E282:$Z282,"B")</f>
        <v>0</v>
      </c>
      <c r="BW283" s="1">
        <f>COUNTIF('Formulario de Respuestas'!$E282:$Z282,"C")</f>
        <v>0</v>
      </c>
      <c r="BX283" s="1">
        <f>COUNTIF('Formulario de Respuestas'!$E282:$Z282,"D")</f>
        <v>0</v>
      </c>
      <c r="BY283" s="1">
        <f>COUNTIF('Formulario de Respuestas'!$E282:$Z282,"E (RESPUESTA ANULADA)")</f>
        <v>0</v>
      </c>
    </row>
    <row r="284" spans="1:77" x14ac:dyDescent="0.25">
      <c r="A284" s="1">
        <f>'Formulario de Respuestas'!C283</f>
        <v>0</v>
      </c>
      <c r="B284" s="1">
        <f>'Formulario de Respuestas'!D283</f>
        <v>0</v>
      </c>
      <c r="C284" s="25">
        <f>IF($B284='Formulario de Respuestas'!$D283,'Formulario de Respuestas'!$E283,"ES DIFERENTE")</f>
        <v>0</v>
      </c>
      <c r="D284" s="15" t="str">
        <f>IFERROR(VLOOKUP(CONCATENATE(C$1,C284),'Formulario de Preguntas'!$C$2:$FN$165,3,FALSE),"")</f>
        <v/>
      </c>
      <c r="E284" s="1" t="str">
        <f>IFERROR(VLOOKUP(CONCATENATE(C$1,C284),'Formulario de Preguntas'!$C$2:$FN$165,4,FALSE),"")</f>
        <v/>
      </c>
      <c r="F284" s="25">
        <f>IF($B284='Formulario de Respuestas'!$D283,'Formulario de Respuestas'!$F283,"ES DIFERENTE")</f>
        <v>0</v>
      </c>
      <c r="G284" s="1" t="str">
        <f>IFERROR(VLOOKUP(CONCATENATE(F$1,F284),'Formulario de Preguntas'!$C$2:$FN$165,3,FALSE),"")</f>
        <v/>
      </c>
      <c r="H284" s="1" t="str">
        <f>IFERROR(VLOOKUP(CONCATENATE(F$1,F284),'Formulario de Preguntas'!$C$2:$FN$165,4,FALSE),"")</f>
        <v/>
      </c>
      <c r="I284" s="25">
        <f>IF($B284='Formulario de Respuestas'!$D283,'Formulario de Respuestas'!$G283,"ES DIFERENTE")</f>
        <v>0</v>
      </c>
      <c r="J284" s="1" t="str">
        <f>IFERROR(VLOOKUP(CONCATENATE(I$1,I284),'Formulario de Preguntas'!$C$10:$FN$165,3,FALSE),"")</f>
        <v/>
      </c>
      <c r="K284" s="1" t="str">
        <f>IFERROR(VLOOKUP(CONCATENATE(I$1,I284),'Formulario de Preguntas'!$C$10:$FN$165,4,FALSE),"")</f>
        <v/>
      </c>
      <c r="L284" s="25">
        <f>IF($B284='Formulario de Respuestas'!$D283,'Formulario de Respuestas'!$H283,"ES DIFERENTE")</f>
        <v>0</v>
      </c>
      <c r="M284" s="1" t="str">
        <f>IFERROR(VLOOKUP(CONCATENATE(L$1,L284),'Formulario de Preguntas'!$C$10:$FN$165,3,FALSE),"")</f>
        <v/>
      </c>
      <c r="N284" s="1" t="str">
        <f>IFERROR(VLOOKUP(CONCATENATE(L$1,L284),'Formulario de Preguntas'!$C$10:$FN$165,4,FALSE),"")</f>
        <v/>
      </c>
      <c r="O284" s="25">
        <f>IF($B284='Formulario de Respuestas'!$D283,'Formulario de Respuestas'!$I283,"ES DIFERENTE")</f>
        <v>0</v>
      </c>
      <c r="P284" s="1" t="str">
        <f>IFERROR(VLOOKUP(CONCATENATE(O$1,O284),'Formulario de Preguntas'!$C$10:$FN$165,3,FALSE),"")</f>
        <v/>
      </c>
      <c r="Q284" s="1" t="str">
        <f>IFERROR(VLOOKUP(CONCATENATE(O$1,O284),'Formulario de Preguntas'!$C$10:$FN$165,4,FALSE),"")</f>
        <v/>
      </c>
      <c r="R284" s="25">
        <f>IF($B284='Formulario de Respuestas'!$D283,'Formulario de Respuestas'!$J283,"ES DIFERENTE")</f>
        <v>0</v>
      </c>
      <c r="S284" s="1" t="str">
        <f>IFERROR(VLOOKUP(CONCATENATE(R$1,R284),'Formulario de Preguntas'!$C$10:$FN$165,3,FALSE),"")</f>
        <v/>
      </c>
      <c r="T284" s="1" t="str">
        <f>IFERROR(VLOOKUP(CONCATENATE(R$1,R284),'Formulario de Preguntas'!$C$10:$FN$165,4,FALSE),"")</f>
        <v/>
      </c>
      <c r="U284" s="25">
        <f>IF($B284='Formulario de Respuestas'!$D283,'Formulario de Respuestas'!$K283,"ES DIFERENTE")</f>
        <v>0</v>
      </c>
      <c r="V284" s="1" t="str">
        <f>IFERROR(VLOOKUP(CONCATENATE(U$1,U284),'Formulario de Preguntas'!$C$10:$FN$165,3,FALSE),"")</f>
        <v/>
      </c>
      <c r="W284" s="1" t="str">
        <f>IFERROR(VLOOKUP(CONCATENATE(U$1,U284),'Formulario de Preguntas'!$C$10:$FN$165,4,FALSE),"")</f>
        <v/>
      </c>
      <c r="X284" s="25">
        <f>IF($B284='Formulario de Respuestas'!$D283,'Formulario de Respuestas'!$L283,"ES DIFERENTE")</f>
        <v>0</v>
      </c>
      <c r="Y284" s="1" t="str">
        <f>IFERROR(VLOOKUP(CONCATENATE(X$1,X284),'Formulario de Preguntas'!$C$10:$FN$165,3,FALSE),"")</f>
        <v/>
      </c>
      <c r="Z284" s="1" t="str">
        <f>IFERROR(VLOOKUP(CONCATENATE(X$1,X284),'Formulario de Preguntas'!$C$10:$FN$165,4,FALSE),"")</f>
        <v/>
      </c>
      <c r="AA284" s="25">
        <f>IF($B284='Formulario de Respuestas'!$D283,'Formulario de Respuestas'!$M283,"ES DIFERENTE")</f>
        <v>0</v>
      </c>
      <c r="AB284" s="1" t="str">
        <f>IFERROR(VLOOKUP(CONCATENATE(AA$1,AA284),'Formulario de Preguntas'!$C$10:$FN$165,3,FALSE),"")</f>
        <v/>
      </c>
      <c r="AC284" s="1" t="str">
        <f>IFERROR(VLOOKUP(CONCATENATE(AA$1,AA284),'Formulario de Preguntas'!$C$10:$FN$165,4,FALSE),"")</f>
        <v/>
      </c>
      <c r="AD284" s="25">
        <f>IF($B284='Formulario de Respuestas'!$D283,'Formulario de Respuestas'!$N283,"ES DIFERENTE")</f>
        <v>0</v>
      </c>
      <c r="AE284" s="1" t="str">
        <f>IFERROR(VLOOKUP(CONCATENATE(AD$1,AD284),'Formulario de Preguntas'!$C$10:$FN$165,3,FALSE),"")</f>
        <v/>
      </c>
      <c r="AF284" s="1" t="str">
        <f>IFERROR(VLOOKUP(CONCATENATE(AD$1,AD284),'Formulario de Preguntas'!$C$10:$FN$165,4,FALSE),"")</f>
        <v/>
      </c>
      <c r="AG284" s="25">
        <f>IF($B284='Formulario de Respuestas'!$D283,'Formulario de Respuestas'!$O283,"ES DIFERENTE")</f>
        <v>0</v>
      </c>
      <c r="AH284" s="1" t="str">
        <f>IFERROR(VLOOKUP(CONCATENATE(AG$1,AG284),'Formulario de Preguntas'!$C$10:$FN$165,3,FALSE),"")</f>
        <v/>
      </c>
      <c r="AI284" s="1" t="str">
        <f>IFERROR(VLOOKUP(CONCATENATE(AG$1,AG284),'Formulario de Preguntas'!$C$10:$FN$165,4,FALSE),"")</f>
        <v/>
      </c>
      <c r="AJ284" s="25">
        <f>IF($B284='Formulario de Respuestas'!$D283,'Formulario de Respuestas'!$P283,"ES DIFERENTE")</f>
        <v>0</v>
      </c>
      <c r="AK284" s="1" t="str">
        <f>IFERROR(VLOOKUP(CONCATENATE(AJ$1,AJ284),'Formulario de Preguntas'!$C$10:$FN$165,3,FALSE),"")</f>
        <v/>
      </c>
      <c r="AL284" s="1" t="str">
        <f>IFERROR(VLOOKUP(CONCATENATE(AJ$1,AJ284),'Formulario de Preguntas'!$C$10:$FN$165,4,FALSE),"")</f>
        <v/>
      </c>
      <c r="AM284" s="25">
        <f>IF($B284='Formulario de Respuestas'!$D283,'Formulario de Respuestas'!$Q283,"ES DIFERENTE")</f>
        <v>0</v>
      </c>
      <c r="AN284" s="1" t="str">
        <f>IFERROR(VLOOKUP(CONCATENATE(AM$1,AM284),'Formulario de Preguntas'!$C$10:$FN$165,3,FALSE),"")</f>
        <v/>
      </c>
      <c r="AO284" s="1" t="str">
        <f>IFERROR(VLOOKUP(CONCATENATE(AM$1,AM284),'Formulario de Preguntas'!$C$10:$FN$165,4,FALSE),"")</f>
        <v/>
      </c>
      <c r="AP284" s="25">
        <f>IF($B284='Formulario de Respuestas'!$D283,'Formulario de Respuestas'!$R283,"ES DIFERENTE")</f>
        <v>0</v>
      </c>
      <c r="AQ284" s="1" t="str">
        <f>IFERROR(VLOOKUP(CONCATENATE(AP$1,AP284),'Formulario de Preguntas'!$C$10:$FN$165,3,FALSE),"")</f>
        <v/>
      </c>
      <c r="AR284" s="1" t="str">
        <f>IFERROR(VLOOKUP(CONCATENATE(AP$1,AP284),'Formulario de Preguntas'!$C$10:$FN$165,4,FALSE),"")</f>
        <v/>
      </c>
      <c r="AS284" s="25">
        <f>IF($B284='Formulario de Respuestas'!$D283,'Formulario de Respuestas'!$S283,"ES DIFERENTE")</f>
        <v>0</v>
      </c>
      <c r="AT284" s="1" t="str">
        <f>IFERROR(VLOOKUP(CONCATENATE(AS$1,AS284),'Formulario de Preguntas'!$C$10:$FN$165,3,FALSE),"")</f>
        <v/>
      </c>
      <c r="AU284" s="1" t="str">
        <f>IFERROR(VLOOKUP(CONCATENATE(AS$1,AS284),'Formulario de Preguntas'!$C$10:$FN$165,4,FALSE),"")</f>
        <v/>
      </c>
      <c r="AV284" s="25">
        <f>IF($B284='Formulario de Respuestas'!$D283,'Formulario de Respuestas'!$T283,"ES DIFERENTE")</f>
        <v>0</v>
      </c>
      <c r="AW284" s="1" t="str">
        <f>IFERROR(VLOOKUP(CONCATENATE(AV$1,AV284),'Formulario de Preguntas'!$C$10:$FN$165,3,FALSE),"")</f>
        <v/>
      </c>
      <c r="AX284" s="1" t="str">
        <f>IFERROR(VLOOKUP(CONCATENATE(AV$1,AV284),'Formulario de Preguntas'!$C$10:$FN$165,4,FALSE),"")</f>
        <v/>
      </c>
      <c r="AY284" s="25">
        <f>IF($B284='Formulario de Respuestas'!$D283,'Formulario de Respuestas'!$U283,"ES DIFERENTE")</f>
        <v>0</v>
      </c>
      <c r="AZ284" s="1" t="str">
        <f>IFERROR(VLOOKUP(CONCATENATE(AY$1,AY284),'Formulario de Preguntas'!$C$10:$FN$165,3,FALSE),"")</f>
        <v/>
      </c>
      <c r="BA284" s="1" t="str">
        <f>IFERROR(VLOOKUP(CONCATENATE(AY$1,AY284),'Formulario de Preguntas'!$C$10:$FN$165,4,FALSE),"")</f>
        <v/>
      </c>
      <c r="BB284" s="25">
        <f>IF($B284='Formulario de Respuestas'!$D283,'Formulario de Respuestas'!$V283,"ES DIFERENTE")</f>
        <v>0</v>
      </c>
      <c r="BC284" s="1" t="str">
        <f>IFERROR(VLOOKUP(CONCATENATE(BB$1,BB284),'Formulario de Preguntas'!$C$10:$FN$165,3,FALSE),"")</f>
        <v/>
      </c>
      <c r="BD284" s="1" t="str">
        <f>IFERROR(VLOOKUP(CONCATENATE(BB$1,BB284),'Formulario de Preguntas'!$C$10:$FN$165,4,FALSE),"")</f>
        <v/>
      </c>
      <c r="BE284" s="25">
        <f>IF($B284='Formulario de Respuestas'!$D283,'Formulario de Respuestas'!$W283,"ES DIFERENTE")</f>
        <v>0</v>
      </c>
      <c r="BF284" s="1" t="str">
        <f>IFERROR(VLOOKUP(CONCATENATE(BE$1,BE284),'Formulario de Preguntas'!$C$10:$FN$165,3,FALSE),"")</f>
        <v/>
      </c>
      <c r="BG284" s="1" t="str">
        <f>IFERROR(VLOOKUP(CONCATENATE(BE$1,BE284),'Formulario de Preguntas'!$C$10:$FN$165,4,FALSE),"")</f>
        <v/>
      </c>
      <c r="BH284" s="25">
        <f>IF($B284='Formulario de Respuestas'!$D283,'Formulario de Respuestas'!$X283,"ES DIFERENTE")</f>
        <v>0</v>
      </c>
      <c r="BI284" s="1" t="str">
        <f>IFERROR(VLOOKUP(CONCATENATE(BH$1,BH284),'Formulario de Preguntas'!$C$10:$FN$165,3,FALSE),"")</f>
        <v/>
      </c>
      <c r="BJ284" s="1" t="str">
        <f>IFERROR(VLOOKUP(CONCATENATE(BH$1,BH284),'Formulario de Preguntas'!$C$10:$FN$165,4,FALSE),"")</f>
        <v/>
      </c>
      <c r="BK284" s="25">
        <f>IF($B284='Formulario de Respuestas'!$D283,'Formulario de Respuestas'!$Y283,"ES DIFERENTE")</f>
        <v>0</v>
      </c>
      <c r="BL284" s="1" t="str">
        <f>IFERROR(VLOOKUP(CONCATENATE(BK$1,BK284),'Formulario de Preguntas'!$C$10:$FN$165,3,FALSE),"")</f>
        <v/>
      </c>
      <c r="BM284" s="1" t="str">
        <f>IFERROR(VLOOKUP(CONCATENATE(BK$1,BK284),'Formulario de Preguntas'!$C$10:$FN$165,4,FALSE),"")</f>
        <v/>
      </c>
      <c r="BN284" s="25">
        <f>IF($B284='Formulario de Respuestas'!$D283,'Formulario de Respuestas'!$Z283,"ES DIFERENTE")</f>
        <v>0</v>
      </c>
      <c r="BO284" s="1" t="str">
        <f>IFERROR(VLOOKUP(CONCATENATE(BN$1,BN284),'Formulario de Preguntas'!$C$10:$FN$165,3,FALSE),"")</f>
        <v/>
      </c>
      <c r="BP284" s="1" t="str">
        <f>IFERROR(VLOOKUP(CONCATENATE(BN$1,BN284),'Formulario de Preguntas'!$C$10:$FN$165,4,FALSE),"")</f>
        <v/>
      </c>
      <c r="BR284" s="1">
        <f t="shared" si="13"/>
        <v>0</v>
      </c>
      <c r="BS284" s="1">
        <f t="shared" si="14"/>
        <v>0.25</v>
      </c>
      <c r="BT284" s="1">
        <f t="shared" si="12"/>
        <v>0</v>
      </c>
      <c r="BU284" s="1">
        <f>COUNTIF('Formulario de Respuestas'!$E283:$Z283,"A")</f>
        <v>0</v>
      </c>
      <c r="BV284" s="1">
        <f>COUNTIF('Formulario de Respuestas'!$E283:$Z283,"B")</f>
        <v>0</v>
      </c>
      <c r="BW284" s="1">
        <f>COUNTIF('Formulario de Respuestas'!$E283:$Z283,"C")</f>
        <v>0</v>
      </c>
      <c r="BX284" s="1">
        <f>COUNTIF('Formulario de Respuestas'!$E283:$Z283,"D")</f>
        <v>0</v>
      </c>
      <c r="BY284" s="1">
        <f>COUNTIF('Formulario de Respuestas'!$E283:$Z283,"E (RESPUESTA ANULADA)")</f>
        <v>0</v>
      </c>
    </row>
    <row r="285" spans="1:77" x14ac:dyDescent="0.25">
      <c r="A285" s="1">
        <f>'Formulario de Respuestas'!C284</f>
        <v>0</v>
      </c>
      <c r="B285" s="1">
        <f>'Formulario de Respuestas'!D284</f>
        <v>0</v>
      </c>
      <c r="C285" s="25">
        <f>IF($B285='Formulario de Respuestas'!$D284,'Formulario de Respuestas'!$E284,"ES DIFERENTE")</f>
        <v>0</v>
      </c>
      <c r="D285" s="15" t="str">
        <f>IFERROR(VLOOKUP(CONCATENATE(C$1,C285),'Formulario de Preguntas'!$C$2:$FN$165,3,FALSE),"")</f>
        <v/>
      </c>
      <c r="E285" s="1" t="str">
        <f>IFERROR(VLOOKUP(CONCATENATE(C$1,C285),'Formulario de Preguntas'!$C$2:$FN$165,4,FALSE),"")</f>
        <v/>
      </c>
      <c r="F285" s="25">
        <f>IF($B285='Formulario de Respuestas'!$D284,'Formulario de Respuestas'!$F284,"ES DIFERENTE")</f>
        <v>0</v>
      </c>
      <c r="G285" s="1" t="str">
        <f>IFERROR(VLOOKUP(CONCATENATE(F$1,F285),'Formulario de Preguntas'!$C$2:$FN$165,3,FALSE),"")</f>
        <v/>
      </c>
      <c r="H285" s="1" t="str">
        <f>IFERROR(VLOOKUP(CONCATENATE(F$1,F285),'Formulario de Preguntas'!$C$2:$FN$165,4,FALSE),"")</f>
        <v/>
      </c>
      <c r="I285" s="25">
        <f>IF($B285='Formulario de Respuestas'!$D284,'Formulario de Respuestas'!$G284,"ES DIFERENTE")</f>
        <v>0</v>
      </c>
      <c r="J285" s="1" t="str">
        <f>IFERROR(VLOOKUP(CONCATENATE(I$1,I285),'Formulario de Preguntas'!$C$10:$FN$165,3,FALSE),"")</f>
        <v/>
      </c>
      <c r="K285" s="1" t="str">
        <f>IFERROR(VLOOKUP(CONCATENATE(I$1,I285),'Formulario de Preguntas'!$C$10:$FN$165,4,FALSE),"")</f>
        <v/>
      </c>
      <c r="L285" s="25">
        <f>IF($B285='Formulario de Respuestas'!$D284,'Formulario de Respuestas'!$H284,"ES DIFERENTE")</f>
        <v>0</v>
      </c>
      <c r="M285" s="1" t="str">
        <f>IFERROR(VLOOKUP(CONCATENATE(L$1,L285),'Formulario de Preguntas'!$C$10:$FN$165,3,FALSE),"")</f>
        <v/>
      </c>
      <c r="N285" s="1" t="str">
        <f>IFERROR(VLOOKUP(CONCATENATE(L$1,L285),'Formulario de Preguntas'!$C$10:$FN$165,4,FALSE),"")</f>
        <v/>
      </c>
      <c r="O285" s="25">
        <f>IF($B285='Formulario de Respuestas'!$D284,'Formulario de Respuestas'!$I284,"ES DIFERENTE")</f>
        <v>0</v>
      </c>
      <c r="P285" s="1" t="str">
        <f>IFERROR(VLOOKUP(CONCATENATE(O$1,O285),'Formulario de Preguntas'!$C$10:$FN$165,3,FALSE),"")</f>
        <v/>
      </c>
      <c r="Q285" s="1" t="str">
        <f>IFERROR(VLOOKUP(CONCATENATE(O$1,O285),'Formulario de Preguntas'!$C$10:$FN$165,4,FALSE),"")</f>
        <v/>
      </c>
      <c r="R285" s="25">
        <f>IF($B285='Formulario de Respuestas'!$D284,'Formulario de Respuestas'!$J284,"ES DIFERENTE")</f>
        <v>0</v>
      </c>
      <c r="S285" s="1" t="str">
        <f>IFERROR(VLOOKUP(CONCATENATE(R$1,R285),'Formulario de Preguntas'!$C$10:$FN$165,3,FALSE),"")</f>
        <v/>
      </c>
      <c r="T285" s="1" t="str">
        <f>IFERROR(VLOOKUP(CONCATENATE(R$1,R285),'Formulario de Preguntas'!$C$10:$FN$165,4,FALSE),"")</f>
        <v/>
      </c>
      <c r="U285" s="25">
        <f>IF($B285='Formulario de Respuestas'!$D284,'Formulario de Respuestas'!$K284,"ES DIFERENTE")</f>
        <v>0</v>
      </c>
      <c r="V285" s="1" t="str">
        <f>IFERROR(VLOOKUP(CONCATENATE(U$1,U285),'Formulario de Preguntas'!$C$10:$FN$165,3,FALSE),"")</f>
        <v/>
      </c>
      <c r="W285" s="1" t="str">
        <f>IFERROR(VLOOKUP(CONCATENATE(U$1,U285),'Formulario de Preguntas'!$C$10:$FN$165,4,FALSE),"")</f>
        <v/>
      </c>
      <c r="X285" s="25">
        <f>IF($B285='Formulario de Respuestas'!$D284,'Formulario de Respuestas'!$L284,"ES DIFERENTE")</f>
        <v>0</v>
      </c>
      <c r="Y285" s="1" t="str">
        <f>IFERROR(VLOOKUP(CONCATENATE(X$1,X285),'Formulario de Preguntas'!$C$10:$FN$165,3,FALSE),"")</f>
        <v/>
      </c>
      <c r="Z285" s="1" t="str">
        <f>IFERROR(VLOOKUP(CONCATENATE(X$1,X285),'Formulario de Preguntas'!$C$10:$FN$165,4,FALSE),"")</f>
        <v/>
      </c>
      <c r="AA285" s="25">
        <f>IF($B285='Formulario de Respuestas'!$D284,'Formulario de Respuestas'!$M284,"ES DIFERENTE")</f>
        <v>0</v>
      </c>
      <c r="AB285" s="1" t="str">
        <f>IFERROR(VLOOKUP(CONCATENATE(AA$1,AA285),'Formulario de Preguntas'!$C$10:$FN$165,3,FALSE),"")</f>
        <v/>
      </c>
      <c r="AC285" s="1" t="str">
        <f>IFERROR(VLOOKUP(CONCATENATE(AA$1,AA285),'Formulario de Preguntas'!$C$10:$FN$165,4,FALSE),"")</f>
        <v/>
      </c>
      <c r="AD285" s="25">
        <f>IF($B285='Formulario de Respuestas'!$D284,'Formulario de Respuestas'!$N284,"ES DIFERENTE")</f>
        <v>0</v>
      </c>
      <c r="AE285" s="1" t="str">
        <f>IFERROR(VLOOKUP(CONCATENATE(AD$1,AD285),'Formulario de Preguntas'!$C$10:$FN$165,3,FALSE),"")</f>
        <v/>
      </c>
      <c r="AF285" s="1" t="str">
        <f>IFERROR(VLOOKUP(CONCATENATE(AD$1,AD285),'Formulario de Preguntas'!$C$10:$FN$165,4,FALSE),"")</f>
        <v/>
      </c>
      <c r="AG285" s="25">
        <f>IF($B285='Formulario de Respuestas'!$D284,'Formulario de Respuestas'!$O284,"ES DIFERENTE")</f>
        <v>0</v>
      </c>
      <c r="AH285" s="1" t="str">
        <f>IFERROR(VLOOKUP(CONCATENATE(AG$1,AG285),'Formulario de Preguntas'!$C$10:$FN$165,3,FALSE),"")</f>
        <v/>
      </c>
      <c r="AI285" s="1" t="str">
        <f>IFERROR(VLOOKUP(CONCATENATE(AG$1,AG285),'Formulario de Preguntas'!$C$10:$FN$165,4,FALSE),"")</f>
        <v/>
      </c>
      <c r="AJ285" s="25">
        <f>IF($B285='Formulario de Respuestas'!$D284,'Formulario de Respuestas'!$P284,"ES DIFERENTE")</f>
        <v>0</v>
      </c>
      <c r="AK285" s="1" t="str">
        <f>IFERROR(VLOOKUP(CONCATENATE(AJ$1,AJ285),'Formulario de Preguntas'!$C$10:$FN$165,3,FALSE),"")</f>
        <v/>
      </c>
      <c r="AL285" s="1" t="str">
        <f>IFERROR(VLOOKUP(CONCATENATE(AJ$1,AJ285),'Formulario de Preguntas'!$C$10:$FN$165,4,FALSE),"")</f>
        <v/>
      </c>
      <c r="AM285" s="25">
        <f>IF($B285='Formulario de Respuestas'!$D284,'Formulario de Respuestas'!$Q284,"ES DIFERENTE")</f>
        <v>0</v>
      </c>
      <c r="AN285" s="1" t="str">
        <f>IFERROR(VLOOKUP(CONCATENATE(AM$1,AM285),'Formulario de Preguntas'!$C$10:$FN$165,3,FALSE),"")</f>
        <v/>
      </c>
      <c r="AO285" s="1" t="str">
        <f>IFERROR(VLOOKUP(CONCATENATE(AM$1,AM285),'Formulario de Preguntas'!$C$10:$FN$165,4,FALSE),"")</f>
        <v/>
      </c>
      <c r="AP285" s="25">
        <f>IF($B285='Formulario de Respuestas'!$D284,'Formulario de Respuestas'!$R284,"ES DIFERENTE")</f>
        <v>0</v>
      </c>
      <c r="AQ285" s="1" t="str">
        <f>IFERROR(VLOOKUP(CONCATENATE(AP$1,AP285),'Formulario de Preguntas'!$C$10:$FN$165,3,FALSE),"")</f>
        <v/>
      </c>
      <c r="AR285" s="1" t="str">
        <f>IFERROR(VLOOKUP(CONCATENATE(AP$1,AP285),'Formulario de Preguntas'!$C$10:$FN$165,4,FALSE),"")</f>
        <v/>
      </c>
      <c r="AS285" s="25">
        <f>IF($B285='Formulario de Respuestas'!$D284,'Formulario de Respuestas'!$S284,"ES DIFERENTE")</f>
        <v>0</v>
      </c>
      <c r="AT285" s="1" t="str">
        <f>IFERROR(VLOOKUP(CONCATENATE(AS$1,AS285),'Formulario de Preguntas'!$C$10:$FN$165,3,FALSE),"")</f>
        <v/>
      </c>
      <c r="AU285" s="1" t="str">
        <f>IFERROR(VLOOKUP(CONCATENATE(AS$1,AS285),'Formulario de Preguntas'!$C$10:$FN$165,4,FALSE),"")</f>
        <v/>
      </c>
      <c r="AV285" s="25">
        <f>IF($B285='Formulario de Respuestas'!$D284,'Formulario de Respuestas'!$T284,"ES DIFERENTE")</f>
        <v>0</v>
      </c>
      <c r="AW285" s="1" t="str">
        <f>IFERROR(VLOOKUP(CONCATENATE(AV$1,AV285),'Formulario de Preguntas'!$C$10:$FN$165,3,FALSE),"")</f>
        <v/>
      </c>
      <c r="AX285" s="1" t="str">
        <f>IFERROR(VLOOKUP(CONCATENATE(AV$1,AV285),'Formulario de Preguntas'!$C$10:$FN$165,4,FALSE),"")</f>
        <v/>
      </c>
      <c r="AY285" s="25">
        <f>IF($B285='Formulario de Respuestas'!$D284,'Formulario de Respuestas'!$U284,"ES DIFERENTE")</f>
        <v>0</v>
      </c>
      <c r="AZ285" s="1" t="str">
        <f>IFERROR(VLOOKUP(CONCATENATE(AY$1,AY285),'Formulario de Preguntas'!$C$10:$FN$165,3,FALSE),"")</f>
        <v/>
      </c>
      <c r="BA285" s="1" t="str">
        <f>IFERROR(VLOOKUP(CONCATENATE(AY$1,AY285),'Formulario de Preguntas'!$C$10:$FN$165,4,FALSE),"")</f>
        <v/>
      </c>
      <c r="BB285" s="25">
        <f>IF($B285='Formulario de Respuestas'!$D284,'Formulario de Respuestas'!$V284,"ES DIFERENTE")</f>
        <v>0</v>
      </c>
      <c r="BC285" s="1" t="str">
        <f>IFERROR(VLOOKUP(CONCATENATE(BB$1,BB285),'Formulario de Preguntas'!$C$10:$FN$165,3,FALSE),"")</f>
        <v/>
      </c>
      <c r="BD285" s="1" t="str">
        <f>IFERROR(VLOOKUP(CONCATENATE(BB$1,BB285),'Formulario de Preguntas'!$C$10:$FN$165,4,FALSE),"")</f>
        <v/>
      </c>
      <c r="BE285" s="25">
        <f>IF($B285='Formulario de Respuestas'!$D284,'Formulario de Respuestas'!$W284,"ES DIFERENTE")</f>
        <v>0</v>
      </c>
      <c r="BF285" s="1" t="str">
        <f>IFERROR(VLOOKUP(CONCATENATE(BE$1,BE285),'Formulario de Preguntas'!$C$10:$FN$165,3,FALSE),"")</f>
        <v/>
      </c>
      <c r="BG285" s="1" t="str">
        <f>IFERROR(VLOOKUP(CONCATENATE(BE$1,BE285),'Formulario de Preguntas'!$C$10:$FN$165,4,FALSE),"")</f>
        <v/>
      </c>
      <c r="BH285" s="25">
        <f>IF($B285='Formulario de Respuestas'!$D284,'Formulario de Respuestas'!$X284,"ES DIFERENTE")</f>
        <v>0</v>
      </c>
      <c r="BI285" s="1" t="str">
        <f>IFERROR(VLOOKUP(CONCATENATE(BH$1,BH285),'Formulario de Preguntas'!$C$10:$FN$165,3,FALSE),"")</f>
        <v/>
      </c>
      <c r="BJ285" s="1" t="str">
        <f>IFERROR(VLOOKUP(CONCATENATE(BH$1,BH285),'Formulario de Preguntas'!$C$10:$FN$165,4,FALSE),"")</f>
        <v/>
      </c>
      <c r="BK285" s="25">
        <f>IF($B285='Formulario de Respuestas'!$D284,'Formulario de Respuestas'!$Y284,"ES DIFERENTE")</f>
        <v>0</v>
      </c>
      <c r="BL285" s="1" t="str">
        <f>IFERROR(VLOOKUP(CONCATENATE(BK$1,BK285),'Formulario de Preguntas'!$C$10:$FN$165,3,FALSE),"")</f>
        <v/>
      </c>
      <c r="BM285" s="1" t="str">
        <f>IFERROR(VLOOKUP(CONCATENATE(BK$1,BK285),'Formulario de Preguntas'!$C$10:$FN$165,4,FALSE),"")</f>
        <v/>
      </c>
      <c r="BN285" s="25">
        <f>IF($B285='Formulario de Respuestas'!$D284,'Formulario de Respuestas'!$Z284,"ES DIFERENTE")</f>
        <v>0</v>
      </c>
      <c r="BO285" s="1" t="str">
        <f>IFERROR(VLOOKUP(CONCATENATE(BN$1,BN285),'Formulario de Preguntas'!$C$10:$FN$165,3,FALSE),"")</f>
        <v/>
      </c>
      <c r="BP285" s="1" t="str">
        <f>IFERROR(VLOOKUP(CONCATENATE(BN$1,BN285),'Formulario de Preguntas'!$C$10:$FN$165,4,FALSE),"")</f>
        <v/>
      </c>
      <c r="BR285" s="1">
        <f t="shared" si="13"/>
        <v>0</v>
      </c>
      <c r="BS285" s="1">
        <f t="shared" si="14"/>
        <v>0.25</v>
      </c>
      <c r="BT285" s="1">
        <f t="shared" si="12"/>
        <v>0</v>
      </c>
      <c r="BU285" s="1">
        <f>COUNTIF('Formulario de Respuestas'!$E284:$Z284,"A")</f>
        <v>0</v>
      </c>
      <c r="BV285" s="1">
        <f>COUNTIF('Formulario de Respuestas'!$E284:$Z284,"B")</f>
        <v>0</v>
      </c>
      <c r="BW285" s="1">
        <f>COUNTIF('Formulario de Respuestas'!$E284:$Z284,"C")</f>
        <v>0</v>
      </c>
      <c r="BX285" s="1">
        <f>COUNTIF('Formulario de Respuestas'!$E284:$Z284,"D")</f>
        <v>0</v>
      </c>
      <c r="BY285" s="1">
        <f>COUNTIF('Formulario de Respuestas'!$E284:$Z284,"E (RESPUESTA ANULADA)")</f>
        <v>0</v>
      </c>
    </row>
    <row r="286" spans="1:77" x14ac:dyDescent="0.25">
      <c r="A286" s="1">
        <f>'Formulario de Respuestas'!C285</f>
        <v>0</v>
      </c>
      <c r="B286" s="1">
        <f>'Formulario de Respuestas'!D285</f>
        <v>0</v>
      </c>
      <c r="C286" s="25">
        <f>IF($B286='Formulario de Respuestas'!$D285,'Formulario de Respuestas'!$E285,"ES DIFERENTE")</f>
        <v>0</v>
      </c>
      <c r="D286" s="15" t="str">
        <f>IFERROR(VLOOKUP(CONCATENATE(C$1,C286),'Formulario de Preguntas'!$C$2:$FN$165,3,FALSE),"")</f>
        <v/>
      </c>
      <c r="E286" s="1" t="str">
        <f>IFERROR(VLOOKUP(CONCATENATE(C$1,C286),'Formulario de Preguntas'!$C$2:$FN$165,4,FALSE),"")</f>
        <v/>
      </c>
      <c r="F286" s="25">
        <f>IF($B286='Formulario de Respuestas'!$D285,'Formulario de Respuestas'!$F285,"ES DIFERENTE")</f>
        <v>0</v>
      </c>
      <c r="G286" s="1" t="str">
        <f>IFERROR(VLOOKUP(CONCATENATE(F$1,F286),'Formulario de Preguntas'!$C$2:$FN$165,3,FALSE),"")</f>
        <v/>
      </c>
      <c r="H286" s="1" t="str">
        <f>IFERROR(VLOOKUP(CONCATENATE(F$1,F286),'Formulario de Preguntas'!$C$2:$FN$165,4,FALSE),"")</f>
        <v/>
      </c>
      <c r="I286" s="25">
        <f>IF($B286='Formulario de Respuestas'!$D285,'Formulario de Respuestas'!$G285,"ES DIFERENTE")</f>
        <v>0</v>
      </c>
      <c r="J286" s="1" t="str">
        <f>IFERROR(VLOOKUP(CONCATENATE(I$1,I286),'Formulario de Preguntas'!$C$10:$FN$165,3,FALSE),"")</f>
        <v/>
      </c>
      <c r="K286" s="1" t="str">
        <f>IFERROR(VLOOKUP(CONCATENATE(I$1,I286),'Formulario de Preguntas'!$C$10:$FN$165,4,FALSE),"")</f>
        <v/>
      </c>
      <c r="L286" s="25">
        <f>IF($B286='Formulario de Respuestas'!$D285,'Formulario de Respuestas'!$H285,"ES DIFERENTE")</f>
        <v>0</v>
      </c>
      <c r="M286" s="1" t="str">
        <f>IFERROR(VLOOKUP(CONCATENATE(L$1,L286),'Formulario de Preguntas'!$C$10:$FN$165,3,FALSE),"")</f>
        <v/>
      </c>
      <c r="N286" s="1" t="str">
        <f>IFERROR(VLOOKUP(CONCATENATE(L$1,L286),'Formulario de Preguntas'!$C$10:$FN$165,4,FALSE),"")</f>
        <v/>
      </c>
      <c r="O286" s="25">
        <f>IF($B286='Formulario de Respuestas'!$D285,'Formulario de Respuestas'!$I285,"ES DIFERENTE")</f>
        <v>0</v>
      </c>
      <c r="P286" s="1" t="str">
        <f>IFERROR(VLOOKUP(CONCATENATE(O$1,O286),'Formulario de Preguntas'!$C$10:$FN$165,3,FALSE),"")</f>
        <v/>
      </c>
      <c r="Q286" s="1" t="str">
        <f>IFERROR(VLOOKUP(CONCATENATE(O$1,O286),'Formulario de Preguntas'!$C$10:$FN$165,4,FALSE),"")</f>
        <v/>
      </c>
      <c r="R286" s="25">
        <f>IF($B286='Formulario de Respuestas'!$D285,'Formulario de Respuestas'!$J285,"ES DIFERENTE")</f>
        <v>0</v>
      </c>
      <c r="S286" s="1" t="str">
        <f>IFERROR(VLOOKUP(CONCATENATE(R$1,R286),'Formulario de Preguntas'!$C$10:$FN$165,3,FALSE),"")</f>
        <v/>
      </c>
      <c r="T286" s="1" t="str">
        <f>IFERROR(VLOOKUP(CONCATENATE(R$1,R286),'Formulario de Preguntas'!$C$10:$FN$165,4,FALSE),"")</f>
        <v/>
      </c>
      <c r="U286" s="25">
        <f>IF($B286='Formulario de Respuestas'!$D285,'Formulario de Respuestas'!$K285,"ES DIFERENTE")</f>
        <v>0</v>
      </c>
      <c r="V286" s="1" t="str">
        <f>IFERROR(VLOOKUP(CONCATENATE(U$1,U286),'Formulario de Preguntas'!$C$10:$FN$165,3,FALSE),"")</f>
        <v/>
      </c>
      <c r="W286" s="1" t="str">
        <f>IFERROR(VLOOKUP(CONCATENATE(U$1,U286),'Formulario de Preguntas'!$C$10:$FN$165,4,FALSE),"")</f>
        <v/>
      </c>
      <c r="X286" s="25">
        <f>IF($B286='Formulario de Respuestas'!$D285,'Formulario de Respuestas'!$L285,"ES DIFERENTE")</f>
        <v>0</v>
      </c>
      <c r="Y286" s="1" t="str">
        <f>IFERROR(VLOOKUP(CONCATENATE(X$1,X286),'Formulario de Preguntas'!$C$10:$FN$165,3,FALSE),"")</f>
        <v/>
      </c>
      <c r="Z286" s="1" t="str">
        <f>IFERROR(VLOOKUP(CONCATENATE(X$1,X286),'Formulario de Preguntas'!$C$10:$FN$165,4,FALSE),"")</f>
        <v/>
      </c>
      <c r="AA286" s="25">
        <f>IF($B286='Formulario de Respuestas'!$D285,'Formulario de Respuestas'!$M285,"ES DIFERENTE")</f>
        <v>0</v>
      </c>
      <c r="AB286" s="1" t="str">
        <f>IFERROR(VLOOKUP(CONCATENATE(AA$1,AA286),'Formulario de Preguntas'!$C$10:$FN$165,3,FALSE),"")</f>
        <v/>
      </c>
      <c r="AC286" s="1" t="str">
        <f>IFERROR(VLOOKUP(CONCATENATE(AA$1,AA286),'Formulario de Preguntas'!$C$10:$FN$165,4,FALSE),"")</f>
        <v/>
      </c>
      <c r="AD286" s="25">
        <f>IF($B286='Formulario de Respuestas'!$D285,'Formulario de Respuestas'!$N285,"ES DIFERENTE")</f>
        <v>0</v>
      </c>
      <c r="AE286" s="1" t="str">
        <f>IFERROR(VLOOKUP(CONCATENATE(AD$1,AD286),'Formulario de Preguntas'!$C$10:$FN$165,3,FALSE),"")</f>
        <v/>
      </c>
      <c r="AF286" s="1" t="str">
        <f>IFERROR(VLOOKUP(CONCATENATE(AD$1,AD286),'Formulario de Preguntas'!$C$10:$FN$165,4,FALSE),"")</f>
        <v/>
      </c>
      <c r="AG286" s="25">
        <f>IF($B286='Formulario de Respuestas'!$D285,'Formulario de Respuestas'!$O285,"ES DIFERENTE")</f>
        <v>0</v>
      </c>
      <c r="AH286" s="1" t="str">
        <f>IFERROR(VLOOKUP(CONCATENATE(AG$1,AG286),'Formulario de Preguntas'!$C$10:$FN$165,3,FALSE),"")</f>
        <v/>
      </c>
      <c r="AI286" s="1" t="str">
        <f>IFERROR(VLOOKUP(CONCATENATE(AG$1,AG286),'Formulario de Preguntas'!$C$10:$FN$165,4,FALSE),"")</f>
        <v/>
      </c>
      <c r="AJ286" s="25">
        <f>IF($B286='Formulario de Respuestas'!$D285,'Formulario de Respuestas'!$P285,"ES DIFERENTE")</f>
        <v>0</v>
      </c>
      <c r="AK286" s="1" t="str">
        <f>IFERROR(VLOOKUP(CONCATENATE(AJ$1,AJ286),'Formulario de Preguntas'!$C$10:$FN$165,3,FALSE),"")</f>
        <v/>
      </c>
      <c r="AL286" s="1" t="str">
        <f>IFERROR(VLOOKUP(CONCATENATE(AJ$1,AJ286),'Formulario de Preguntas'!$C$10:$FN$165,4,FALSE),"")</f>
        <v/>
      </c>
      <c r="AM286" s="25">
        <f>IF($B286='Formulario de Respuestas'!$D285,'Formulario de Respuestas'!$Q285,"ES DIFERENTE")</f>
        <v>0</v>
      </c>
      <c r="AN286" s="1" t="str">
        <f>IFERROR(VLOOKUP(CONCATENATE(AM$1,AM286),'Formulario de Preguntas'!$C$10:$FN$165,3,FALSE),"")</f>
        <v/>
      </c>
      <c r="AO286" s="1" t="str">
        <f>IFERROR(VLOOKUP(CONCATENATE(AM$1,AM286),'Formulario de Preguntas'!$C$10:$FN$165,4,FALSE),"")</f>
        <v/>
      </c>
      <c r="AP286" s="25">
        <f>IF($B286='Formulario de Respuestas'!$D285,'Formulario de Respuestas'!$R285,"ES DIFERENTE")</f>
        <v>0</v>
      </c>
      <c r="AQ286" s="1" t="str">
        <f>IFERROR(VLOOKUP(CONCATENATE(AP$1,AP286),'Formulario de Preguntas'!$C$10:$FN$165,3,FALSE),"")</f>
        <v/>
      </c>
      <c r="AR286" s="1" t="str">
        <f>IFERROR(VLOOKUP(CONCATENATE(AP$1,AP286),'Formulario de Preguntas'!$C$10:$FN$165,4,FALSE),"")</f>
        <v/>
      </c>
      <c r="AS286" s="25">
        <f>IF($B286='Formulario de Respuestas'!$D285,'Formulario de Respuestas'!$S285,"ES DIFERENTE")</f>
        <v>0</v>
      </c>
      <c r="AT286" s="1" t="str">
        <f>IFERROR(VLOOKUP(CONCATENATE(AS$1,AS286),'Formulario de Preguntas'!$C$10:$FN$165,3,FALSE),"")</f>
        <v/>
      </c>
      <c r="AU286" s="1" t="str">
        <f>IFERROR(VLOOKUP(CONCATENATE(AS$1,AS286),'Formulario de Preguntas'!$C$10:$FN$165,4,FALSE),"")</f>
        <v/>
      </c>
      <c r="AV286" s="25">
        <f>IF($B286='Formulario de Respuestas'!$D285,'Formulario de Respuestas'!$T285,"ES DIFERENTE")</f>
        <v>0</v>
      </c>
      <c r="AW286" s="1" t="str">
        <f>IFERROR(VLOOKUP(CONCATENATE(AV$1,AV286),'Formulario de Preguntas'!$C$10:$FN$165,3,FALSE),"")</f>
        <v/>
      </c>
      <c r="AX286" s="1" t="str">
        <f>IFERROR(VLOOKUP(CONCATENATE(AV$1,AV286),'Formulario de Preguntas'!$C$10:$FN$165,4,FALSE),"")</f>
        <v/>
      </c>
      <c r="AY286" s="25">
        <f>IF($B286='Formulario de Respuestas'!$D285,'Formulario de Respuestas'!$U285,"ES DIFERENTE")</f>
        <v>0</v>
      </c>
      <c r="AZ286" s="1" t="str">
        <f>IFERROR(VLOOKUP(CONCATENATE(AY$1,AY286),'Formulario de Preguntas'!$C$10:$FN$165,3,FALSE),"")</f>
        <v/>
      </c>
      <c r="BA286" s="1" t="str">
        <f>IFERROR(VLOOKUP(CONCATENATE(AY$1,AY286),'Formulario de Preguntas'!$C$10:$FN$165,4,FALSE),"")</f>
        <v/>
      </c>
      <c r="BB286" s="25">
        <f>IF($B286='Formulario de Respuestas'!$D285,'Formulario de Respuestas'!$V285,"ES DIFERENTE")</f>
        <v>0</v>
      </c>
      <c r="BC286" s="1" t="str">
        <f>IFERROR(VLOOKUP(CONCATENATE(BB$1,BB286),'Formulario de Preguntas'!$C$10:$FN$165,3,FALSE),"")</f>
        <v/>
      </c>
      <c r="BD286" s="1" t="str">
        <f>IFERROR(VLOOKUP(CONCATENATE(BB$1,BB286),'Formulario de Preguntas'!$C$10:$FN$165,4,FALSE),"")</f>
        <v/>
      </c>
      <c r="BE286" s="25">
        <f>IF($B286='Formulario de Respuestas'!$D285,'Formulario de Respuestas'!$W285,"ES DIFERENTE")</f>
        <v>0</v>
      </c>
      <c r="BF286" s="1" t="str">
        <f>IFERROR(VLOOKUP(CONCATENATE(BE$1,BE286),'Formulario de Preguntas'!$C$10:$FN$165,3,FALSE),"")</f>
        <v/>
      </c>
      <c r="BG286" s="1" t="str">
        <f>IFERROR(VLOOKUP(CONCATENATE(BE$1,BE286),'Formulario de Preguntas'!$C$10:$FN$165,4,FALSE),"")</f>
        <v/>
      </c>
      <c r="BH286" s="25">
        <f>IF($B286='Formulario de Respuestas'!$D285,'Formulario de Respuestas'!$X285,"ES DIFERENTE")</f>
        <v>0</v>
      </c>
      <c r="BI286" s="1" t="str">
        <f>IFERROR(VLOOKUP(CONCATENATE(BH$1,BH286),'Formulario de Preguntas'!$C$10:$FN$165,3,FALSE),"")</f>
        <v/>
      </c>
      <c r="BJ286" s="1" t="str">
        <f>IFERROR(VLOOKUP(CONCATENATE(BH$1,BH286),'Formulario de Preguntas'!$C$10:$FN$165,4,FALSE),"")</f>
        <v/>
      </c>
      <c r="BK286" s="25">
        <f>IF($B286='Formulario de Respuestas'!$D285,'Formulario de Respuestas'!$Y285,"ES DIFERENTE")</f>
        <v>0</v>
      </c>
      <c r="BL286" s="1" t="str">
        <f>IFERROR(VLOOKUP(CONCATENATE(BK$1,BK286),'Formulario de Preguntas'!$C$10:$FN$165,3,FALSE),"")</f>
        <v/>
      </c>
      <c r="BM286" s="1" t="str">
        <f>IFERROR(VLOOKUP(CONCATENATE(BK$1,BK286),'Formulario de Preguntas'!$C$10:$FN$165,4,FALSE),"")</f>
        <v/>
      </c>
      <c r="BN286" s="25">
        <f>IF($B286='Formulario de Respuestas'!$D285,'Formulario de Respuestas'!$Z285,"ES DIFERENTE")</f>
        <v>0</v>
      </c>
      <c r="BO286" s="1" t="str">
        <f>IFERROR(VLOOKUP(CONCATENATE(BN$1,BN286),'Formulario de Preguntas'!$C$10:$FN$165,3,FALSE),"")</f>
        <v/>
      </c>
      <c r="BP286" s="1" t="str">
        <f>IFERROR(VLOOKUP(CONCATENATE(BN$1,BN286),'Formulario de Preguntas'!$C$10:$FN$165,4,FALSE),"")</f>
        <v/>
      </c>
      <c r="BR286" s="1">
        <f t="shared" si="13"/>
        <v>0</v>
      </c>
      <c r="BS286" s="1">
        <f t="shared" si="14"/>
        <v>0.25</v>
      </c>
      <c r="BT286" s="1">
        <f t="shared" ref="BT286:BT301" si="15">BR286*BS286</f>
        <v>0</v>
      </c>
      <c r="BU286" s="1">
        <f>COUNTIF('Formulario de Respuestas'!$E285:$Z285,"A")</f>
        <v>0</v>
      </c>
      <c r="BV286" s="1">
        <f>COUNTIF('Formulario de Respuestas'!$E285:$Z285,"B")</f>
        <v>0</v>
      </c>
      <c r="BW286" s="1">
        <f>COUNTIF('Formulario de Respuestas'!$E285:$Z285,"C")</f>
        <v>0</v>
      </c>
      <c r="BX286" s="1">
        <f>COUNTIF('Formulario de Respuestas'!$E285:$Z285,"D")</f>
        <v>0</v>
      </c>
      <c r="BY286" s="1">
        <f>COUNTIF('Formulario de Respuestas'!$E285:$Z285,"E (RESPUESTA ANULADA)")</f>
        <v>0</v>
      </c>
    </row>
    <row r="287" spans="1:77" x14ac:dyDescent="0.25">
      <c r="A287" s="1">
        <f>'Formulario de Respuestas'!C286</f>
        <v>0</v>
      </c>
      <c r="B287" s="1">
        <f>'Formulario de Respuestas'!D286</f>
        <v>0</v>
      </c>
      <c r="C287" s="25">
        <f>IF($B287='Formulario de Respuestas'!$D286,'Formulario de Respuestas'!$E286,"ES DIFERENTE")</f>
        <v>0</v>
      </c>
      <c r="D287" s="15" t="str">
        <f>IFERROR(VLOOKUP(CONCATENATE(C$1,C287),'Formulario de Preguntas'!$C$2:$FN$165,3,FALSE),"")</f>
        <v/>
      </c>
      <c r="E287" s="1" t="str">
        <f>IFERROR(VLOOKUP(CONCATENATE(C$1,C287),'Formulario de Preguntas'!$C$2:$FN$165,4,FALSE),"")</f>
        <v/>
      </c>
      <c r="F287" s="25">
        <f>IF($B287='Formulario de Respuestas'!$D286,'Formulario de Respuestas'!$F286,"ES DIFERENTE")</f>
        <v>0</v>
      </c>
      <c r="G287" s="1" t="str">
        <f>IFERROR(VLOOKUP(CONCATENATE(F$1,F287),'Formulario de Preguntas'!$C$2:$FN$165,3,FALSE),"")</f>
        <v/>
      </c>
      <c r="H287" s="1" t="str">
        <f>IFERROR(VLOOKUP(CONCATENATE(F$1,F287),'Formulario de Preguntas'!$C$2:$FN$165,4,FALSE),"")</f>
        <v/>
      </c>
      <c r="I287" s="25">
        <f>IF($B287='Formulario de Respuestas'!$D286,'Formulario de Respuestas'!$G286,"ES DIFERENTE")</f>
        <v>0</v>
      </c>
      <c r="J287" s="1" t="str">
        <f>IFERROR(VLOOKUP(CONCATENATE(I$1,I287),'Formulario de Preguntas'!$C$10:$FN$165,3,FALSE),"")</f>
        <v/>
      </c>
      <c r="K287" s="1" t="str">
        <f>IFERROR(VLOOKUP(CONCATENATE(I$1,I287),'Formulario de Preguntas'!$C$10:$FN$165,4,FALSE),"")</f>
        <v/>
      </c>
      <c r="L287" s="25">
        <f>IF($B287='Formulario de Respuestas'!$D286,'Formulario de Respuestas'!$H286,"ES DIFERENTE")</f>
        <v>0</v>
      </c>
      <c r="M287" s="1" t="str">
        <f>IFERROR(VLOOKUP(CONCATENATE(L$1,L287),'Formulario de Preguntas'!$C$10:$FN$165,3,FALSE),"")</f>
        <v/>
      </c>
      <c r="N287" s="1" t="str">
        <f>IFERROR(VLOOKUP(CONCATENATE(L$1,L287),'Formulario de Preguntas'!$C$10:$FN$165,4,FALSE),"")</f>
        <v/>
      </c>
      <c r="O287" s="25">
        <f>IF($B287='Formulario de Respuestas'!$D286,'Formulario de Respuestas'!$I286,"ES DIFERENTE")</f>
        <v>0</v>
      </c>
      <c r="P287" s="1" t="str">
        <f>IFERROR(VLOOKUP(CONCATENATE(O$1,O287),'Formulario de Preguntas'!$C$10:$FN$165,3,FALSE),"")</f>
        <v/>
      </c>
      <c r="Q287" s="1" t="str">
        <f>IFERROR(VLOOKUP(CONCATENATE(O$1,O287),'Formulario de Preguntas'!$C$10:$FN$165,4,FALSE),"")</f>
        <v/>
      </c>
      <c r="R287" s="25">
        <f>IF($B287='Formulario de Respuestas'!$D286,'Formulario de Respuestas'!$J286,"ES DIFERENTE")</f>
        <v>0</v>
      </c>
      <c r="S287" s="1" t="str">
        <f>IFERROR(VLOOKUP(CONCATENATE(R$1,R287),'Formulario de Preguntas'!$C$10:$FN$165,3,FALSE),"")</f>
        <v/>
      </c>
      <c r="T287" s="1" t="str">
        <f>IFERROR(VLOOKUP(CONCATENATE(R$1,R287),'Formulario de Preguntas'!$C$10:$FN$165,4,FALSE),"")</f>
        <v/>
      </c>
      <c r="U287" s="25">
        <f>IF($B287='Formulario de Respuestas'!$D286,'Formulario de Respuestas'!$K286,"ES DIFERENTE")</f>
        <v>0</v>
      </c>
      <c r="V287" s="1" t="str">
        <f>IFERROR(VLOOKUP(CONCATENATE(U$1,U287),'Formulario de Preguntas'!$C$10:$FN$165,3,FALSE),"")</f>
        <v/>
      </c>
      <c r="W287" s="1" t="str">
        <f>IFERROR(VLOOKUP(CONCATENATE(U$1,U287),'Formulario de Preguntas'!$C$10:$FN$165,4,FALSE),"")</f>
        <v/>
      </c>
      <c r="X287" s="25">
        <f>IF($B287='Formulario de Respuestas'!$D286,'Formulario de Respuestas'!$L286,"ES DIFERENTE")</f>
        <v>0</v>
      </c>
      <c r="Y287" s="1" t="str">
        <f>IFERROR(VLOOKUP(CONCATENATE(X$1,X287),'Formulario de Preguntas'!$C$10:$FN$165,3,FALSE),"")</f>
        <v/>
      </c>
      <c r="Z287" s="1" t="str">
        <f>IFERROR(VLOOKUP(CONCATENATE(X$1,X287),'Formulario de Preguntas'!$C$10:$FN$165,4,FALSE),"")</f>
        <v/>
      </c>
      <c r="AA287" s="25">
        <f>IF($B287='Formulario de Respuestas'!$D286,'Formulario de Respuestas'!$M286,"ES DIFERENTE")</f>
        <v>0</v>
      </c>
      <c r="AB287" s="1" t="str">
        <f>IFERROR(VLOOKUP(CONCATENATE(AA$1,AA287),'Formulario de Preguntas'!$C$10:$FN$165,3,FALSE),"")</f>
        <v/>
      </c>
      <c r="AC287" s="1" t="str">
        <f>IFERROR(VLOOKUP(CONCATENATE(AA$1,AA287),'Formulario de Preguntas'!$C$10:$FN$165,4,FALSE),"")</f>
        <v/>
      </c>
      <c r="AD287" s="25">
        <f>IF($B287='Formulario de Respuestas'!$D286,'Formulario de Respuestas'!$N286,"ES DIFERENTE")</f>
        <v>0</v>
      </c>
      <c r="AE287" s="1" t="str">
        <f>IFERROR(VLOOKUP(CONCATENATE(AD$1,AD287),'Formulario de Preguntas'!$C$10:$FN$165,3,FALSE),"")</f>
        <v/>
      </c>
      <c r="AF287" s="1" t="str">
        <f>IFERROR(VLOOKUP(CONCATENATE(AD$1,AD287),'Formulario de Preguntas'!$C$10:$FN$165,4,FALSE),"")</f>
        <v/>
      </c>
      <c r="AG287" s="25">
        <f>IF($B287='Formulario de Respuestas'!$D286,'Formulario de Respuestas'!$O286,"ES DIFERENTE")</f>
        <v>0</v>
      </c>
      <c r="AH287" s="1" t="str">
        <f>IFERROR(VLOOKUP(CONCATENATE(AG$1,AG287),'Formulario de Preguntas'!$C$10:$FN$165,3,FALSE),"")</f>
        <v/>
      </c>
      <c r="AI287" s="1" t="str">
        <f>IFERROR(VLOOKUP(CONCATENATE(AG$1,AG287),'Formulario de Preguntas'!$C$10:$FN$165,4,FALSE),"")</f>
        <v/>
      </c>
      <c r="AJ287" s="25">
        <f>IF($B287='Formulario de Respuestas'!$D286,'Formulario de Respuestas'!$P286,"ES DIFERENTE")</f>
        <v>0</v>
      </c>
      <c r="AK287" s="1" t="str">
        <f>IFERROR(VLOOKUP(CONCATENATE(AJ$1,AJ287),'Formulario de Preguntas'!$C$10:$FN$165,3,FALSE),"")</f>
        <v/>
      </c>
      <c r="AL287" s="1" t="str">
        <f>IFERROR(VLOOKUP(CONCATENATE(AJ$1,AJ287),'Formulario de Preguntas'!$C$10:$FN$165,4,FALSE),"")</f>
        <v/>
      </c>
      <c r="AM287" s="25">
        <f>IF($B287='Formulario de Respuestas'!$D286,'Formulario de Respuestas'!$Q286,"ES DIFERENTE")</f>
        <v>0</v>
      </c>
      <c r="AN287" s="1" t="str">
        <f>IFERROR(VLOOKUP(CONCATENATE(AM$1,AM287),'Formulario de Preguntas'!$C$10:$FN$165,3,FALSE),"")</f>
        <v/>
      </c>
      <c r="AO287" s="1" t="str">
        <f>IFERROR(VLOOKUP(CONCATENATE(AM$1,AM287),'Formulario de Preguntas'!$C$10:$FN$165,4,FALSE),"")</f>
        <v/>
      </c>
      <c r="AP287" s="25">
        <f>IF($B287='Formulario de Respuestas'!$D286,'Formulario de Respuestas'!$R286,"ES DIFERENTE")</f>
        <v>0</v>
      </c>
      <c r="AQ287" s="1" t="str">
        <f>IFERROR(VLOOKUP(CONCATENATE(AP$1,AP287),'Formulario de Preguntas'!$C$10:$FN$165,3,FALSE),"")</f>
        <v/>
      </c>
      <c r="AR287" s="1" t="str">
        <f>IFERROR(VLOOKUP(CONCATENATE(AP$1,AP287),'Formulario de Preguntas'!$C$10:$FN$165,4,FALSE),"")</f>
        <v/>
      </c>
      <c r="AS287" s="25">
        <f>IF($B287='Formulario de Respuestas'!$D286,'Formulario de Respuestas'!$S286,"ES DIFERENTE")</f>
        <v>0</v>
      </c>
      <c r="AT287" s="1" t="str">
        <f>IFERROR(VLOOKUP(CONCATENATE(AS$1,AS287),'Formulario de Preguntas'!$C$10:$FN$165,3,FALSE),"")</f>
        <v/>
      </c>
      <c r="AU287" s="1" t="str">
        <f>IFERROR(VLOOKUP(CONCATENATE(AS$1,AS287),'Formulario de Preguntas'!$C$10:$FN$165,4,FALSE),"")</f>
        <v/>
      </c>
      <c r="AV287" s="25">
        <f>IF($B287='Formulario de Respuestas'!$D286,'Formulario de Respuestas'!$T286,"ES DIFERENTE")</f>
        <v>0</v>
      </c>
      <c r="AW287" s="1" t="str">
        <f>IFERROR(VLOOKUP(CONCATENATE(AV$1,AV287),'Formulario de Preguntas'!$C$10:$FN$165,3,FALSE),"")</f>
        <v/>
      </c>
      <c r="AX287" s="1" t="str">
        <f>IFERROR(VLOOKUP(CONCATENATE(AV$1,AV287),'Formulario de Preguntas'!$C$10:$FN$165,4,FALSE),"")</f>
        <v/>
      </c>
      <c r="AY287" s="25">
        <f>IF($B287='Formulario de Respuestas'!$D286,'Formulario de Respuestas'!$U286,"ES DIFERENTE")</f>
        <v>0</v>
      </c>
      <c r="AZ287" s="1" t="str">
        <f>IFERROR(VLOOKUP(CONCATENATE(AY$1,AY287),'Formulario de Preguntas'!$C$10:$FN$165,3,FALSE),"")</f>
        <v/>
      </c>
      <c r="BA287" s="1" t="str">
        <f>IFERROR(VLOOKUP(CONCATENATE(AY$1,AY287),'Formulario de Preguntas'!$C$10:$FN$165,4,FALSE),"")</f>
        <v/>
      </c>
      <c r="BB287" s="25">
        <f>IF($B287='Formulario de Respuestas'!$D286,'Formulario de Respuestas'!$V286,"ES DIFERENTE")</f>
        <v>0</v>
      </c>
      <c r="BC287" s="1" t="str">
        <f>IFERROR(VLOOKUP(CONCATENATE(BB$1,BB287),'Formulario de Preguntas'!$C$10:$FN$165,3,FALSE),"")</f>
        <v/>
      </c>
      <c r="BD287" s="1" t="str">
        <f>IFERROR(VLOOKUP(CONCATENATE(BB$1,BB287),'Formulario de Preguntas'!$C$10:$FN$165,4,FALSE),"")</f>
        <v/>
      </c>
      <c r="BE287" s="25">
        <f>IF($B287='Formulario de Respuestas'!$D286,'Formulario de Respuestas'!$W286,"ES DIFERENTE")</f>
        <v>0</v>
      </c>
      <c r="BF287" s="1" t="str">
        <f>IFERROR(VLOOKUP(CONCATENATE(BE$1,BE287),'Formulario de Preguntas'!$C$10:$FN$165,3,FALSE),"")</f>
        <v/>
      </c>
      <c r="BG287" s="1" t="str">
        <f>IFERROR(VLOOKUP(CONCATENATE(BE$1,BE287),'Formulario de Preguntas'!$C$10:$FN$165,4,FALSE),"")</f>
        <v/>
      </c>
      <c r="BH287" s="25">
        <f>IF($B287='Formulario de Respuestas'!$D286,'Formulario de Respuestas'!$X286,"ES DIFERENTE")</f>
        <v>0</v>
      </c>
      <c r="BI287" s="1" t="str">
        <f>IFERROR(VLOOKUP(CONCATENATE(BH$1,BH287),'Formulario de Preguntas'!$C$10:$FN$165,3,FALSE),"")</f>
        <v/>
      </c>
      <c r="BJ287" s="1" t="str">
        <f>IFERROR(VLOOKUP(CONCATENATE(BH$1,BH287),'Formulario de Preguntas'!$C$10:$FN$165,4,FALSE),"")</f>
        <v/>
      </c>
      <c r="BK287" s="25">
        <f>IF($B287='Formulario de Respuestas'!$D286,'Formulario de Respuestas'!$Y286,"ES DIFERENTE")</f>
        <v>0</v>
      </c>
      <c r="BL287" s="1" t="str">
        <f>IFERROR(VLOOKUP(CONCATENATE(BK$1,BK287),'Formulario de Preguntas'!$C$10:$FN$165,3,FALSE),"")</f>
        <v/>
      </c>
      <c r="BM287" s="1" t="str">
        <f>IFERROR(VLOOKUP(CONCATENATE(BK$1,BK287),'Formulario de Preguntas'!$C$10:$FN$165,4,FALSE),"")</f>
        <v/>
      </c>
      <c r="BN287" s="25">
        <f>IF($B287='Formulario de Respuestas'!$D286,'Formulario de Respuestas'!$Z286,"ES DIFERENTE")</f>
        <v>0</v>
      </c>
      <c r="BO287" s="1" t="str">
        <f>IFERROR(VLOOKUP(CONCATENATE(BN$1,BN287),'Formulario de Preguntas'!$C$10:$FN$165,3,FALSE),"")</f>
        <v/>
      </c>
      <c r="BP287" s="1" t="str">
        <f>IFERROR(VLOOKUP(CONCATENATE(BN$1,BN287),'Formulario de Preguntas'!$C$10:$FN$165,4,FALSE),"")</f>
        <v/>
      </c>
      <c r="BR287" s="1">
        <f t="shared" si="13"/>
        <v>0</v>
      </c>
      <c r="BS287" s="1">
        <f t="shared" si="14"/>
        <v>0.25</v>
      </c>
      <c r="BT287" s="1">
        <f t="shared" si="15"/>
        <v>0</v>
      </c>
      <c r="BU287" s="1">
        <f>COUNTIF('Formulario de Respuestas'!$E286:$Z286,"A")</f>
        <v>0</v>
      </c>
      <c r="BV287" s="1">
        <f>COUNTIF('Formulario de Respuestas'!$E286:$Z286,"B")</f>
        <v>0</v>
      </c>
      <c r="BW287" s="1">
        <f>COUNTIF('Formulario de Respuestas'!$E286:$Z286,"C")</f>
        <v>0</v>
      </c>
      <c r="BX287" s="1">
        <f>COUNTIF('Formulario de Respuestas'!$E286:$Z286,"D")</f>
        <v>0</v>
      </c>
      <c r="BY287" s="1">
        <f>COUNTIF('Formulario de Respuestas'!$E286:$Z286,"E (RESPUESTA ANULADA)")</f>
        <v>0</v>
      </c>
    </row>
    <row r="288" spans="1:77" x14ac:dyDescent="0.25">
      <c r="A288" s="1">
        <f>'Formulario de Respuestas'!C287</f>
        <v>0</v>
      </c>
      <c r="B288" s="1">
        <f>'Formulario de Respuestas'!D287</f>
        <v>0</v>
      </c>
      <c r="C288" s="25">
        <f>IF($B288='Formulario de Respuestas'!$D287,'Formulario de Respuestas'!$E287,"ES DIFERENTE")</f>
        <v>0</v>
      </c>
      <c r="D288" s="15" t="str">
        <f>IFERROR(VLOOKUP(CONCATENATE(C$1,C288),'Formulario de Preguntas'!$C$2:$FN$165,3,FALSE),"")</f>
        <v/>
      </c>
      <c r="E288" s="1" t="str">
        <f>IFERROR(VLOOKUP(CONCATENATE(C$1,C288),'Formulario de Preguntas'!$C$2:$FN$165,4,FALSE),"")</f>
        <v/>
      </c>
      <c r="F288" s="25">
        <f>IF($B288='Formulario de Respuestas'!$D287,'Formulario de Respuestas'!$F287,"ES DIFERENTE")</f>
        <v>0</v>
      </c>
      <c r="G288" s="1" t="str">
        <f>IFERROR(VLOOKUP(CONCATENATE(F$1,F288),'Formulario de Preguntas'!$C$2:$FN$165,3,FALSE),"")</f>
        <v/>
      </c>
      <c r="H288" s="1" t="str">
        <f>IFERROR(VLOOKUP(CONCATENATE(F$1,F288),'Formulario de Preguntas'!$C$2:$FN$165,4,FALSE),"")</f>
        <v/>
      </c>
      <c r="I288" s="25">
        <f>IF($B288='Formulario de Respuestas'!$D287,'Formulario de Respuestas'!$G287,"ES DIFERENTE")</f>
        <v>0</v>
      </c>
      <c r="J288" s="1" t="str">
        <f>IFERROR(VLOOKUP(CONCATENATE(I$1,I288),'Formulario de Preguntas'!$C$10:$FN$165,3,FALSE),"")</f>
        <v/>
      </c>
      <c r="K288" s="1" t="str">
        <f>IFERROR(VLOOKUP(CONCATENATE(I$1,I288),'Formulario de Preguntas'!$C$10:$FN$165,4,FALSE),"")</f>
        <v/>
      </c>
      <c r="L288" s="25">
        <f>IF($B288='Formulario de Respuestas'!$D287,'Formulario de Respuestas'!$H287,"ES DIFERENTE")</f>
        <v>0</v>
      </c>
      <c r="M288" s="1" t="str">
        <f>IFERROR(VLOOKUP(CONCATENATE(L$1,L288),'Formulario de Preguntas'!$C$10:$FN$165,3,FALSE),"")</f>
        <v/>
      </c>
      <c r="N288" s="1" t="str">
        <f>IFERROR(VLOOKUP(CONCATENATE(L$1,L288),'Formulario de Preguntas'!$C$10:$FN$165,4,FALSE),"")</f>
        <v/>
      </c>
      <c r="O288" s="25">
        <f>IF($B288='Formulario de Respuestas'!$D287,'Formulario de Respuestas'!$I287,"ES DIFERENTE")</f>
        <v>0</v>
      </c>
      <c r="P288" s="1" t="str">
        <f>IFERROR(VLOOKUP(CONCATENATE(O$1,O288),'Formulario de Preguntas'!$C$10:$FN$165,3,FALSE),"")</f>
        <v/>
      </c>
      <c r="Q288" s="1" t="str">
        <f>IFERROR(VLOOKUP(CONCATENATE(O$1,O288),'Formulario de Preguntas'!$C$10:$FN$165,4,FALSE),"")</f>
        <v/>
      </c>
      <c r="R288" s="25">
        <f>IF($B288='Formulario de Respuestas'!$D287,'Formulario de Respuestas'!$J287,"ES DIFERENTE")</f>
        <v>0</v>
      </c>
      <c r="S288" s="1" t="str">
        <f>IFERROR(VLOOKUP(CONCATENATE(R$1,R288),'Formulario de Preguntas'!$C$10:$FN$165,3,FALSE),"")</f>
        <v/>
      </c>
      <c r="T288" s="1" t="str">
        <f>IFERROR(VLOOKUP(CONCATENATE(R$1,R288),'Formulario de Preguntas'!$C$10:$FN$165,4,FALSE),"")</f>
        <v/>
      </c>
      <c r="U288" s="25">
        <f>IF($B288='Formulario de Respuestas'!$D287,'Formulario de Respuestas'!$K287,"ES DIFERENTE")</f>
        <v>0</v>
      </c>
      <c r="V288" s="1" t="str">
        <f>IFERROR(VLOOKUP(CONCATENATE(U$1,U288),'Formulario de Preguntas'!$C$10:$FN$165,3,FALSE),"")</f>
        <v/>
      </c>
      <c r="W288" s="1" t="str">
        <f>IFERROR(VLOOKUP(CONCATENATE(U$1,U288),'Formulario de Preguntas'!$C$10:$FN$165,4,FALSE),"")</f>
        <v/>
      </c>
      <c r="X288" s="25">
        <f>IF($B288='Formulario de Respuestas'!$D287,'Formulario de Respuestas'!$L287,"ES DIFERENTE")</f>
        <v>0</v>
      </c>
      <c r="Y288" s="1" t="str">
        <f>IFERROR(VLOOKUP(CONCATENATE(X$1,X288),'Formulario de Preguntas'!$C$10:$FN$165,3,FALSE),"")</f>
        <v/>
      </c>
      <c r="Z288" s="1" t="str">
        <f>IFERROR(VLOOKUP(CONCATENATE(X$1,X288),'Formulario de Preguntas'!$C$10:$FN$165,4,FALSE),"")</f>
        <v/>
      </c>
      <c r="AA288" s="25">
        <f>IF($B288='Formulario de Respuestas'!$D287,'Formulario de Respuestas'!$M287,"ES DIFERENTE")</f>
        <v>0</v>
      </c>
      <c r="AB288" s="1" t="str">
        <f>IFERROR(VLOOKUP(CONCATENATE(AA$1,AA288),'Formulario de Preguntas'!$C$10:$FN$165,3,FALSE),"")</f>
        <v/>
      </c>
      <c r="AC288" s="1" t="str">
        <f>IFERROR(VLOOKUP(CONCATENATE(AA$1,AA288),'Formulario de Preguntas'!$C$10:$FN$165,4,FALSE),"")</f>
        <v/>
      </c>
      <c r="AD288" s="25">
        <f>IF($B288='Formulario de Respuestas'!$D287,'Formulario de Respuestas'!$N287,"ES DIFERENTE")</f>
        <v>0</v>
      </c>
      <c r="AE288" s="1" t="str">
        <f>IFERROR(VLOOKUP(CONCATENATE(AD$1,AD288),'Formulario de Preguntas'!$C$10:$FN$165,3,FALSE),"")</f>
        <v/>
      </c>
      <c r="AF288" s="1" t="str">
        <f>IFERROR(VLOOKUP(CONCATENATE(AD$1,AD288),'Formulario de Preguntas'!$C$10:$FN$165,4,FALSE),"")</f>
        <v/>
      </c>
      <c r="AG288" s="25">
        <f>IF($B288='Formulario de Respuestas'!$D287,'Formulario de Respuestas'!$O287,"ES DIFERENTE")</f>
        <v>0</v>
      </c>
      <c r="AH288" s="1" t="str">
        <f>IFERROR(VLOOKUP(CONCATENATE(AG$1,AG288),'Formulario de Preguntas'!$C$10:$FN$165,3,FALSE),"")</f>
        <v/>
      </c>
      <c r="AI288" s="1" t="str">
        <f>IFERROR(VLOOKUP(CONCATENATE(AG$1,AG288),'Formulario de Preguntas'!$C$10:$FN$165,4,FALSE),"")</f>
        <v/>
      </c>
      <c r="AJ288" s="25">
        <f>IF($B288='Formulario de Respuestas'!$D287,'Formulario de Respuestas'!$P287,"ES DIFERENTE")</f>
        <v>0</v>
      </c>
      <c r="AK288" s="1" t="str">
        <f>IFERROR(VLOOKUP(CONCATENATE(AJ$1,AJ288),'Formulario de Preguntas'!$C$10:$FN$165,3,FALSE),"")</f>
        <v/>
      </c>
      <c r="AL288" s="1" t="str">
        <f>IFERROR(VLOOKUP(CONCATENATE(AJ$1,AJ288),'Formulario de Preguntas'!$C$10:$FN$165,4,FALSE),"")</f>
        <v/>
      </c>
      <c r="AM288" s="25">
        <f>IF($B288='Formulario de Respuestas'!$D287,'Formulario de Respuestas'!$Q287,"ES DIFERENTE")</f>
        <v>0</v>
      </c>
      <c r="AN288" s="1" t="str">
        <f>IFERROR(VLOOKUP(CONCATENATE(AM$1,AM288),'Formulario de Preguntas'!$C$10:$FN$165,3,FALSE),"")</f>
        <v/>
      </c>
      <c r="AO288" s="1" t="str">
        <f>IFERROR(VLOOKUP(CONCATENATE(AM$1,AM288),'Formulario de Preguntas'!$C$10:$FN$165,4,FALSE),"")</f>
        <v/>
      </c>
      <c r="AP288" s="25">
        <f>IF($B288='Formulario de Respuestas'!$D287,'Formulario de Respuestas'!$R287,"ES DIFERENTE")</f>
        <v>0</v>
      </c>
      <c r="AQ288" s="1" t="str">
        <f>IFERROR(VLOOKUP(CONCATENATE(AP$1,AP288),'Formulario de Preguntas'!$C$10:$FN$165,3,FALSE),"")</f>
        <v/>
      </c>
      <c r="AR288" s="1" t="str">
        <f>IFERROR(VLOOKUP(CONCATENATE(AP$1,AP288),'Formulario de Preguntas'!$C$10:$FN$165,4,FALSE),"")</f>
        <v/>
      </c>
      <c r="AS288" s="25">
        <f>IF($B288='Formulario de Respuestas'!$D287,'Formulario de Respuestas'!$S287,"ES DIFERENTE")</f>
        <v>0</v>
      </c>
      <c r="AT288" s="1" t="str">
        <f>IFERROR(VLOOKUP(CONCATENATE(AS$1,AS288),'Formulario de Preguntas'!$C$10:$FN$165,3,FALSE),"")</f>
        <v/>
      </c>
      <c r="AU288" s="1" t="str">
        <f>IFERROR(VLOOKUP(CONCATENATE(AS$1,AS288),'Formulario de Preguntas'!$C$10:$FN$165,4,FALSE),"")</f>
        <v/>
      </c>
      <c r="AV288" s="25">
        <f>IF($B288='Formulario de Respuestas'!$D287,'Formulario de Respuestas'!$T287,"ES DIFERENTE")</f>
        <v>0</v>
      </c>
      <c r="AW288" s="1" t="str">
        <f>IFERROR(VLOOKUP(CONCATENATE(AV$1,AV288),'Formulario de Preguntas'!$C$10:$FN$165,3,FALSE),"")</f>
        <v/>
      </c>
      <c r="AX288" s="1" t="str">
        <f>IFERROR(VLOOKUP(CONCATENATE(AV$1,AV288),'Formulario de Preguntas'!$C$10:$FN$165,4,FALSE),"")</f>
        <v/>
      </c>
      <c r="AY288" s="25">
        <f>IF($B288='Formulario de Respuestas'!$D287,'Formulario de Respuestas'!$U287,"ES DIFERENTE")</f>
        <v>0</v>
      </c>
      <c r="AZ288" s="1" t="str">
        <f>IFERROR(VLOOKUP(CONCATENATE(AY$1,AY288),'Formulario de Preguntas'!$C$10:$FN$165,3,FALSE),"")</f>
        <v/>
      </c>
      <c r="BA288" s="1" t="str">
        <f>IFERROR(VLOOKUP(CONCATENATE(AY$1,AY288),'Formulario de Preguntas'!$C$10:$FN$165,4,FALSE),"")</f>
        <v/>
      </c>
      <c r="BB288" s="25">
        <f>IF($B288='Formulario de Respuestas'!$D287,'Formulario de Respuestas'!$V287,"ES DIFERENTE")</f>
        <v>0</v>
      </c>
      <c r="BC288" s="1" t="str">
        <f>IFERROR(VLOOKUP(CONCATENATE(BB$1,BB288),'Formulario de Preguntas'!$C$10:$FN$165,3,FALSE),"")</f>
        <v/>
      </c>
      <c r="BD288" s="1" t="str">
        <f>IFERROR(VLOOKUP(CONCATENATE(BB$1,BB288),'Formulario de Preguntas'!$C$10:$FN$165,4,FALSE),"")</f>
        <v/>
      </c>
      <c r="BE288" s="25">
        <f>IF($B288='Formulario de Respuestas'!$D287,'Formulario de Respuestas'!$W287,"ES DIFERENTE")</f>
        <v>0</v>
      </c>
      <c r="BF288" s="1" t="str">
        <f>IFERROR(VLOOKUP(CONCATENATE(BE$1,BE288),'Formulario de Preguntas'!$C$10:$FN$165,3,FALSE),"")</f>
        <v/>
      </c>
      <c r="BG288" s="1" t="str">
        <f>IFERROR(VLOOKUP(CONCATENATE(BE$1,BE288),'Formulario de Preguntas'!$C$10:$FN$165,4,FALSE),"")</f>
        <v/>
      </c>
      <c r="BH288" s="25">
        <f>IF($B288='Formulario de Respuestas'!$D287,'Formulario de Respuestas'!$X287,"ES DIFERENTE")</f>
        <v>0</v>
      </c>
      <c r="BI288" s="1" t="str">
        <f>IFERROR(VLOOKUP(CONCATENATE(BH$1,BH288),'Formulario de Preguntas'!$C$10:$FN$165,3,FALSE),"")</f>
        <v/>
      </c>
      <c r="BJ288" s="1" t="str">
        <f>IFERROR(VLOOKUP(CONCATENATE(BH$1,BH288),'Formulario de Preguntas'!$C$10:$FN$165,4,FALSE),"")</f>
        <v/>
      </c>
      <c r="BK288" s="25">
        <f>IF($B288='Formulario de Respuestas'!$D287,'Formulario de Respuestas'!$Y287,"ES DIFERENTE")</f>
        <v>0</v>
      </c>
      <c r="BL288" s="1" t="str">
        <f>IFERROR(VLOOKUP(CONCATENATE(BK$1,BK288),'Formulario de Preguntas'!$C$10:$FN$165,3,FALSE),"")</f>
        <v/>
      </c>
      <c r="BM288" s="1" t="str">
        <f>IFERROR(VLOOKUP(CONCATENATE(BK$1,BK288),'Formulario de Preguntas'!$C$10:$FN$165,4,FALSE),"")</f>
        <v/>
      </c>
      <c r="BN288" s="25">
        <f>IF($B288='Formulario de Respuestas'!$D287,'Formulario de Respuestas'!$Z287,"ES DIFERENTE")</f>
        <v>0</v>
      </c>
      <c r="BO288" s="1" t="str">
        <f>IFERROR(VLOOKUP(CONCATENATE(BN$1,BN288),'Formulario de Preguntas'!$C$10:$FN$165,3,FALSE),"")</f>
        <v/>
      </c>
      <c r="BP288" s="1" t="str">
        <f>IFERROR(VLOOKUP(CONCATENATE(BN$1,BN288),'Formulario de Preguntas'!$C$10:$FN$165,4,FALSE),"")</f>
        <v/>
      </c>
      <c r="BR288" s="1">
        <f t="shared" si="13"/>
        <v>0</v>
      </c>
      <c r="BS288" s="1">
        <f t="shared" si="14"/>
        <v>0.25</v>
      </c>
      <c r="BT288" s="1">
        <f t="shared" si="15"/>
        <v>0</v>
      </c>
      <c r="BU288" s="1">
        <f>COUNTIF('Formulario de Respuestas'!$E287:$Z287,"A")</f>
        <v>0</v>
      </c>
      <c r="BV288" s="1">
        <f>COUNTIF('Formulario de Respuestas'!$E287:$Z287,"B")</f>
        <v>0</v>
      </c>
      <c r="BW288" s="1">
        <f>COUNTIF('Formulario de Respuestas'!$E287:$Z287,"C")</f>
        <v>0</v>
      </c>
      <c r="BX288" s="1">
        <f>COUNTIF('Formulario de Respuestas'!$E287:$Z287,"D")</f>
        <v>0</v>
      </c>
      <c r="BY288" s="1">
        <f>COUNTIF('Formulario de Respuestas'!$E287:$Z287,"E (RESPUESTA ANULADA)")</f>
        <v>0</v>
      </c>
    </row>
    <row r="289" spans="1:77" x14ac:dyDescent="0.25">
      <c r="A289" s="1">
        <f>'Formulario de Respuestas'!C288</f>
        <v>0</v>
      </c>
      <c r="B289" s="1">
        <f>'Formulario de Respuestas'!D288</f>
        <v>0</v>
      </c>
      <c r="C289" s="25">
        <f>IF($B289='Formulario de Respuestas'!$D288,'Formulario de Respuestas'!$E288,"ES DIFERENTE")</f>
        <v>0</v>
      </c>
      <c r="D289" s="15" t="str">
        <f>IFERROR(VLOOKUP(CONCATENATE(C$1,C289),'Formulario de Preguntas'!$C$2:$FN$165,3,FALSE),"")</f>
        <v/>
      </c>
      <c r="E289" s="1" t="str">
        <f>IFERROR(VLOOKUP(CONCATENATE(C$1,C289),'Formulario de Preguntas'!$C$2:$FN$165,4,FALSE),"")</f>
        <v/>
      </c>
      <c r="F289" s="25">
        <f>IF($B289='Formulario de Respuestas'!$D288,'Formulario de Respuestas'!$F288,"ES DIFERENTE")</f>
        <v>0</v>
      </c>
      <c r="G289" s="1" t="str">
        <f>IFERROR(VLOOKUP(CONCATENATE(F$1,F289),'Formulario de Preguntas'!$C$2:$FN$165,3,FALSE),"")</f>
        <v/>
      </c>
      <c r="H289" s="1" t="str">
        <f>IFERROR(VLOOKUP(CONCATENATE(F$1,F289),'Formulario de Preguntas'!$C$2:$FN$165,4,FALSE),"")</f>
        <v/>
      </c>
      <c r="I289" s="25">
        <f>IF($B289='Formulario de Respuestas'!$D288,'Formulario de Respuestas'!$G288,"ES DIFERENTE")</f>
        <v>0</v>
      </c>
      <c r="J289" s="1" t="str">
        <f>IFERROR(VLOOKUP(CONCATENATE(I$1,I289),'Formulario de Preguntas'!$C$10:$FN$165,3,FALSE),"")</f>
        <v/>
      </c>
      <c r="K289" s="1" t="str">
        <f>IFERROR(VLOOKUP(CONCATENATE(I$1,I289),'Formulario de Preguntas'!$C$10:$FN$165,4,FALSE),"")</f>
        <v/>
      </c>
      <c r="L289" s="25">
        <f>IF($B289='Formulario de Respuestas'!$D288,'Formulario de Respuestas'!$H288,"ES DIFERENTE")</f>
        <v>0</v>
      </c>
      <c r="M289" s="1" t="str">
        <f>IFERROR(VLOOKUP(CONCATENATE(L$1,L289),'Formulario de Preguntas'!$C$10:$FN$165,3,FALSE),"")</f>
        <v/>
      </c>
      <c r="N289" s="1" t="str">
        <f>IFERROR(VLOOKUP(CONCATENATE(L$1,L289),'Formulario de Preguntas'!$C$10:$FN$165,4,FALSE),"")</f>
        <v/>
      </c>
      <c r="O289" s="25">
        <f>IF($B289='Formulario de Respuestas'!$D288,'Formulario de Respuestas'!$I288,"ES DIFERENTE")</f>
        <v>0</v>
      </c>
      <c r="P289" s="1" t="str">
        <f>IFERROR(VLOOKUP(CONCATENATE(O$1,O289),'Formulario de Preguntas'!$C$10:$FN$165,3,FALSE),"")</f>
        <v/>
      </c>
      <c r="Q289" s="1" t="str">
        <f>IFERROR(VLOOKUP(CONCATENATE(O$1,O289),'Formulario de Preguntas'!$C$10:$FN$165,4,FALSE),"")</f>
        <v/>
      </c>
      <c r="R289" s="25">
        <f>IF($B289='Formulario de Respuestas'!$D288,'Formulario de Respuestas'!$J288,"ES DIFERENTE")</f>
        <v>0</v>
      </c>
      <c r="S289" s="1" t="str">
        <f>IFERROR(VLOOKUP(CONCATENATE(R$1,R289),'Formulario de Preguntas'!$C$10:$FN$165,3,FALSE),"")</f>
        <v/>
      </c>
      <c r="T289" s="1" t="str">
        <f>IFERROR(VLOOKUP(CONCATENATE(R$1,R289),'Formulario de Preguntas'!$C$10:$FN$165,4,FALSE),"")</f>
        <v/>
      </c>
      <c r="U289" s="25">
        <f>IF($B289='Formulario de Respuestas'!$D288,'Formulario de Respuestas'!$K288,"ES DIFERENTE")</f>
        <v>0</v>
      </c>
      <c r="V289" s="1" t="str">
        <f>IFERROR(VLOOKUP(CONCATENATE(U$1,U289),'Formulario de Preguntas'!$C$10:$FN$165,3,FALSE),"")</f>
        <v/>
      </c>
      <c r="W289" s="1" t="str">
        <f>IFERROR(VLOOKUP(CONCATENATE(U$1,U289),'Formulario de Preguntas'!$C$10:$FN$165,4,FALSE),"")</f>
        <v/>
      </c>
      <c r="X289" s="25">
        <f>IF($B289='Formulario de Respuestas'!$D288,'Formulario de Respuestas'!$L288,"ES DIFERENTE")</f>
        <v>0</v>
      </c>
      <c r="Y289" s="1" t="str">
        <f>IFERROR(VLOOKUP(CONCATENATE(X$1,X289),'Formulario de Preguntas'!$C$10:$FN$165,3,FALSE),"")</f>
        <v/>
      </c>
      <c r="Z289" s="1" t="str">
        <f>IFERROR(VLOOKUP(CONCATENATE(X$1,X289),'Formulario de Preguntas'!$C$10:$FN$165,4,FALSE),"")</f>
        <v/>
      </c>
      <c r="AA289" s="25">
        <f>IF($B289='Formulario de Respuestas'!$D288,'Formulario de Respuestas'!$M288,"ES DIFERENTE")</f>
        <v>0</v>
      </c>
      <c r="AB289" s="1" t="str">
        <f>IFERROR(VLOOKUP(CONCATENATE(AA$1,AA289),'Formulario de Preguntas'!$C$10:$FN$165,3,FALSE),"")</f>
        <v/>
      </c>
      <c r="AC289" s="1" t="str">
        <f>IFERROR(VLOOKUP(CONCATENATE(AA$1,AA289),'Formulario de Preguntas'!$C$10:$FN$165,4,FALSE),"")</f>
        <v/>
      </c>
      <c r="AD289" s="25">
        <f>IF($B289='Formulario de Respuestas'!$D288,'Formulario de Respuestas'!$N288,"ES DIFERENTE")</f>
        <v>0</v>
      </c>
      <c r="AE289" s="1" t="str">
        <f>IFERROR(VLOOKUP(CONCATENATE(AD$1,AD289),'Formulario de Preguntas'!$C$10:$FN$165,3,FALSE),"")</f>
        <v/>
      </c>
      <c r="AF289" s="1" t="str">
        <f>IFERROR(VLOOKUP(CONCATENATE(AD$1,AD289),'Formulario de Preguntas'!$C$10:$FN$165,4,FALSE),"")</f>
        <v/>
      </c>
      <c r="AG289" s="25">
        <f>IF($B289='Formulario de Respuestas'!$D288,'Formulario de Respuestas'!$O288,"ES DIFERENTE")</f>
        <v>0</v>
      </c>
      <c r="AH289" s="1" t="str">
        <f>IFERROR(VLOOKUP(CONCATENATE(AG$1,AG289),'Formulario de Preguntas'!$C$10:$FN$165,3,FALSE),"")</f>
        <v/>
      </c>
      <c r="AI289" s="1" t="str">
        <f>IFERROR(VLOOKUP(CONCATENATE(AG$1,AG289),'Formulario de Preguntas'!$C$10:$FN$165,4,FALSE),"")</f>
        <v/>
      </c>
      <c r="AJ289" s="25">
        <f>IF($B289='Formulario de Respuestas'!$D288,'Formulario de Respuestas'!$P288,"ES DIFERENTE")</f>
        <v>0</v>
      </c>
      <c r="AK289" s="1" t="str">
        <f>IFERROR(VLOOKUP(CONCATENATE(AJ$1,AJ289),'Formulario de Preguntas'!$C$10:$FN$165,3,FALSE),"")</f>
        <v/>
      </c>
      <c r="AL289" s="1" t="str">
        <f>IFERROR(VLOOKUP(CONCATENATE(AJ$1,AJ289),'Formulario de Preguntas'!$C$10:$FN$165,4,FALSE),"")</f>
        <v/>
      </c>
      <c r="AM289" s="25">
        <f>IF($B289='Formulario de Respuestas'!$D288,'Formulario de Respuestas'!$Q288,"ES DIFERENTE")</f>
        <v>0</v>
      </c>
      <c r="AN289" s="1" t="str">
        <f>IFERROR(VLOOKUP(CONCATENATE(AM$1,AM289),'Formulario de Preguntas'!$C$10:$FN$165,3,FALSE),"")</f>
        <v/>
      </c>
      <c r="AO289" s="1" t="str">
        <f>IFERROR(VLOOKUP(CONCATENATE(AM$1,AM289),'Formulario de Preguntas'!$C$10:$FN$165,4,FALSE),"")</f>
        <v/>
      </c>
      <c r="AP289" s="25">
        <f>IF($B289='Formulario de Respuestas'!$D288,'Formulario de Respuestas'!$R288,"ES DIFERENTE")</f>
        <v>0</v>
      </c>
      <c r="AQ289" s="1" t="str">
        <f>IFERROR(VLOOKUP(CONCATENATE(AP$1,AP289),'Formulario de Preguntas'!$C$10:$FN$165,3,FALSE),"")</f>
        <v/>
      </c>
      <c r="AR289" s="1" t="str">
        <f>IFERROR(VLOOKUP(CONCATENATE(AP$1,AP289),'Formulario de Preguntas'!$C$10:$FN$165,4,FALSE),"")</f>
        <v/>
      </c>
      <c r="AS289" s="25">
        <f>IF($B289='Formulario de Respuestas'!$D288,'Formulario de Respuestas'!$S288,"ES DIFERENTE")</f>
        <v>0</v>
      </c>
      <c r="AT289" s="1" t="str">
        <f>IFERROR(VLOOKUP(CONCATENATE(AS$1,AS289),'Formulario de Preguntas'!$C$10:$FN$165,3,FALSE),"")</f>
        <v/>
      </c>
      <c r="AU289" s="1" t="str">
        <f>IFERROR(VLOOKUP(CONCATENATE(AS$1,AS289),'Formulario de Preguntas'!$C$10:$FN$165,4,FALSE),"")</f>
        <v/>
      </c>
      <c r="AV289" s="25">
        <f>IF($B289='Formulario de Respuestas'!$D288,'Formulario de Respuestas'!$T288,"ES DIFERENTE")</f>
        <v>0</v>
      </c>
      <c r="AW289" s="1" t="str">
        <f>IFERROR(VLOOKUP(CONCATENATE(AV$1,AV289),'Formulario de Preguntas'!$C$10:$FN$165,3,FALSE),"")</f>
        <v/>
      </c>
      <c r="AX289" s="1" t="str">
        <f>IFERROR(VLOOKUP(CONCATENATE(AV$1,AV289),'Formulario de Preguntas'!$C$10:$FN$165,4,FALSE),"")</f>
        <v/>
      </c>
      <c r="AY289" s="25">
        <f>IF($B289='Formulario de Respuestas'!$D288,'Formulario de Respuestas'!$U288,"ES DIFERENTE")</f>
        <v>0</v>
      </c>
      <c r="AZ289" s="1" t="str">
        <f>IFERROR(VLOOKUP(CONCATENATE(AY$1,AY289),'Formulario de Preguntas'!$C$10:$FN$165,3,FALSE),"")</f>
        <v/>
      </c>
      <c r="BA289" s="1" t="str">
        <f>IFERROR(VLOOKUP(CONCATENATE(AY$1,AY289),'Formulario de Preguntas'!$C$10:$FN$165,4,FALSE),"")</f>
        <v/>
      </c>
      <c r="BB289" s="25">
        <f>IF($B289='Formulario de Respuestas'!$D288,'Formulario de Respuestas'!$V288,"ES DIFERENTE")</f>
        <v>0</v>
      </c>
      <c r="BC289" s="1" t="str">
        <f>IFERROR(VLOOKUP(CONCATENATE(BB$1,BB289),'Formulario de Preguntas'!$C$10:$FN$165,3,FALSE),"")</f>
        <v/>
      </c>
      <c r="BD289" s="1" t="str">
        <f>IFERROR(VLOOKUP(CONCATENATE(BB$1,BB289),'Formulario de Preguntas'!$C$10:$FN$165,4,FALSE),"")</f>
        <v/>
      </c>
      <c r="BE289" s="25">
        <f>IF($B289='Formulario de Respuestas'!$D288,'Formulario de Respuestas'!$W288,"ES DIFERENTE")</f>
        <v>0</v>
      </c>
      <c r="BF289" s="1" t="str">
        <f>IFERROR(VLOOKUP(CONCATENATE(BE$1,BE289),'Formulario de Preguntas'!$C$10:$FN$165,3,FALSE),"")</f>
        <v/>
      </c>
      <c r="BG289" s="1" t="str">
        <f>IFERROR(VLOOKUP(CONCATENATE(BE$1,BE289),'Formulario de Preguntas'!$C$10:$FN$165,4,FALSE),"")</f>
        <v/>
      </c>
      <c r="BH289" s="25">
        <f>IF($B289='Formulario de Respuestas'!$D288,'Formulario de Respuestas'!$X288,"ES DIFERENTE")</f>
        <v>0</v>
      </c>
      <c r="BI289" s="1" t="str">
        <f>IFERROR(VLOOKUP(CONCATENATE(BH$1,BH289),'Formulario de Preguntas'!$C$10:$FN$165,3,FALSE),"")</f>
        <v/>
      </c>
      <c r="BJ289" s="1" t="str">
        <f>IFERROR(VLOOKUP(CONCATENATE(BH$1,BH289),'Formulario de Preguntas'!$C$10:$FN$165,4,FALSE),"")</f>
        <v/>
      </c>
      <c r="BK289" s="25">
        <f>IF($B289='Formulario de Respuestas'!$D288,'Formulario de Respuestas'!$Y288,"ES DIFERENTE")</f>
        <v>0</v>
      </c>
      <c r="BL289" s="1" t="str">
        <f>IFERROR(VLOOKUP(CONCATENATE(BK$1,BK289),'Formulario de Preguntas'!$C$10:$FN$165,3,FALSE),"")</f>
        <v/>
      </c>
      <c r="BM289" s="1" t="str">
        <f>IFERROR(VLOOKUP(CONCATENATE(BK$1,BK289),'Formulario de Preguntas'!$C$10:$FN$165,4,FALSE),"")</f>
        <v/>
      </c>
      <c r="BN289" s="25">
        <f>IF($B289='Formulario de Respuestas'!$D288,'Formulario de Respuestas'!$Z288,"ES DIFERENTE")</f>
        <v>0</v>
      </c>
      <c r="BO289" s="1" t="str">
        <f>IFERROR(VLOOKUP(CONCATENATE(BN$1,BN289),'Formulario de Preguntas'!$C$10:$FN$165,3,FALSE),"")</f>
        <v/>
      </c>
      <c r="BP289" s="1" t="str">
        <f>IFERROR(VLOOKUP(CONCATENATE(BN$1,BN289),'Formulario de Preguntas'!$C$10:$FN$165,4,FALSE),"")</f>
        <v/>
      </c>
      <c r="BR289" s="1">
        <f t="shared" si="13"/>
        <v>0</v>
      </c>
      <c r="BS289" s="1">
        <f t="shared" si="14"/>
        <v>0.25</v>
      </c>
      <c r="BT289" s="1">
        <f t="shared" si="15"/>
        <v>0</v>
      </c>
      <c r="BU289" s="1">
        <f>COUNTIF('Formulario de Respuestas'!$E288:$Z288,"A")</f>
        <v>0</v>
      </c>
      <c r="BV289" s="1">
        <f>COUNTIF('Formulario de Respuestas'!$E288:$Z288,"B")</f>
        <v>0</v>
      </c>
      <c r="BW289" s="1">
        <f>COUNTIF('Formulario de Respuestas'!$E288:$Z288,"C")</f>
        <v>0</v>
      </c>
      <c r="BX289" s="1">
        <f>COUNTIF('Formulario de Respuestas'!$E288:$Z288,"D")</f>
        <v>0</v>
      </c>
      <c r="BY289" s="1">
        <f>COUNTIF('Formulario de Respuestas'!$E288:$Z288,"E (RESPUESTA ANULADA)")</f>
        <v>0</v>
      </c>
    </row>
    <row r="290" spans="1:77" x14ac:dyDescent="0.25">
      <c r="A290" s="1">
        <f>'Formulario de Respuestas'!C289</f>
        <v>0</v>
      </c>
      <c r="B290" s="1">
        <f>'Formulario de Respuestas'!D289</f>
        <v>0</v>
      </c>
      <c r="C290" s="25">
        <f>IF($B290='Formulario de Respuestas'!$D289,'Formulario de Respuestas'!$E289,"ES DIFERENTE")</f>
        <v>0</v>
      </c>
      <c r="D290" s="15" t="str">
        <f>IFERROR(VLOOKUP(CONCATENATE(C$1,C290),'Formulario de Preguntas'!$C$2:$FN$165,3,FALSE),"")</f>
        <v/>
      </c>
      <c r="E290" s="1" t="str">
        <f>IFERROR(VLOOKUP(CONCATENATE(C$1,C290),'Formulario de Preguntas'!$C$2:$FN$165,4,FALSE),"")</f>
        <v/>
      </c>
      <c r="F290" s="25">
        <f>IF($B290='Formulario de Respuestas'!$D289,'Formulario de Respuestas'!$F289,"ES DIFERENTE")</f>
        <v>0</v>
      </c>
      <c r="G290" s="1" t="str">
        <f>IFERROR(VLOOKUP(CONCATENATE(F$1,F290),'Formulario de Preguntas'!$C$2:$FN$165,3,FALSE),"")</f>
        <v/>
      </c>
      <c r="H290" s="1" t="str">
        <f>IFERROR(VLOOKUP(CONCATENATE(F$1,F290),'Formulario de Preguntas'!$C$2:$FN$165,4,FALSE),"")</f>
        <v/>
      </c>
      <c r="I290" s="25">
        <f>IF($B290='Formulario de Respuestas'!$D289,'Formulario de Respuestas'!$G289,"ES DIFERENTE")</f>
        <v>0</v>
      </c>
      <c r="J290" s="1" t="str">
        <f>IFERROR(VLOOKUP(CONCATENATE(I$1,I290),'Formulario de Preguntas'!$C$10:$FN$165,3,FALSE),"")</f>
        <v/>
      </c>
      <c r="K290" s="1" t="str">
        <f>IFERROR(VLOOKUP(CONCATENATE(I$1,I290),'Formulario de Preguntas'!$C$10:$FN$165,4,FALSE),"")</f>
        <v/>
      </c>
      <c r="L290" s="25">
        <f>IF($B290='Formulario de Respuestas'!$D289,'Formulario de Respuestas'!$H289,"ES DIFERENTE")</f>
        <v>0</v>
      </c>
      <c r="M290" s="1" t="str">
        <f>IFERROR(VLOOKUP(CONCATENATE(L$1,L290),'Formulario de Preguntas'!$C$10:$FN$165,3,FALSE),"")</f>
        <v/>
      </c>
      <c r="N290" s="1" t="str">
        <f>IFERROR(VLOOKUP(CONCATENATE(L$1,L290),'Formulario de Preguntas'!$C$10:$FN$165,4,FALSE),"")</f>
        <v/>
      </c>
      <c r="O290" s="25">
        <f>IF($B290='Formulario de Respuestas'!$D289,'Formulario de Respuestas'!$I289,"ES DIFERENTE")</f>
        <v>0</v>
      </c>
      <c r="P290" s="1" t="str">
        <f>IFERROR(VLOOKUP(CONCATENATE(O$1,O290),'Formulario de Preguntas'!$C$10:$FN$165,3,FALSE),"")</f>
        <v/>
      </c>
      <c r="Q290" s="1" t="str">
        <f>IFERROR(VLOOKUP(CONCATENATE(O$1,O290),'Formulario de Preguntas'!$C$10:$FN$165,4,FALSE),"")</f>
        <v/>
      </c>
      <c r="R290" s="25">
        <f>IF($B290='Formulario de Respuestas'!$D289,'Formulario de Respuestas'!$J289,"ES DIFERENTE")</f>
        <v>0</v>
      </c>
      <c r="S290" s="1" t="str">
        <f>IFERROR(VLOOKUP(CONCATENATE(R$1,R290),'Formulario de Preguntas'!$C$10:$FN$165,3,FALSE),"")</f>
        <v/>
      </c>
      <c r="T290" s="1" t="str">
        <f>IFERROR(VLOOKUP(CONCATENATE(R$1,R290),'Formulario de Preguntas'!$C$10:$FN$165,4,FALSE),"")</f>
        <v/>
      </c>
      <c r="U290" s="25">
        <f>IF($B290='Formulario de Respuestas'!$D289,'Formulario de Respuestas'!$K289,"ES DIFERENTE")</f>
        <v>0</v>
      </c>
      <c r="V290" s="1" t="str">
        <f>IFERROR(VLOOKUP(CONCATENATE(U$1,U290),'Formulario de Preguntas'!$C$10:$FN$165,3,FALSE),"")</f>
        <v/>
      </c>
      <c r="W290" s="1" t="str">
        <f>IFERROR(VLOOKUP(CONCATENATE(U$1,U290),'Formulario de Preguntas'!$C$10:$FN$165,4,FALSE),"")</f>
        <v/>
      </c>
      <c r="X290" s="25">
        <f>IF($B290='Formulario de Respuestas'!$D289,'Formulario de Respuestas'!$L289,"ES DIFERENTE")</f>
        <v>0</v>
      </c>
      <c r="Y290" s="1" t="str">
        <f>IFERROR(VLOOKUP(CONCATENATE(X$1,X290),'Formulario de Preguntas'!$C$10:$FN$165,3,FALSE),"")</f>
        <v/>
      </c>
      <c r="Z290" s="1" t="str">
        <f>IFERROR(VLOOKUP(CONCATENATE(X$1,X290),'Formulario de Preguntas'!$C$10:$FN$165,4,FALSE),"")</f>
        <v/>
      </c>
      <c r="AA290" s="25">
        <f>IF($B290='Formulario de Respuestas'!$D289,'Formulario de Respuestas'!$M289,"ES DIFERENTE")</f>
        <v>0</v>
      </c>
      <c r="AB290" s="1" t="str">
        <f>IFERROR(VLOOKUP(CONCATENATE(AA$1,AA290),'Formulario de Preguntas'!$C$10:$FN$165,3,FALSE),"")</f>
        <v/>
      </c>
      <c r="AC290" s="1" t="str">
        <f>IFERROR(VLOOKUP(CONCATENATE(AA$1,AA290),'Formulario de Preguntas'!$C$10:$FN$165,4,FALSE),"")</f>
        <v/>
      </c>
      <c r="AD290" s="25">
        <f>IF($B290='Formulario de Respuestas'!$D289,'Formulario de Respuestas'!$N289,"ES DIFERENTE")</f>
        <v>0</v>
      </c>
      <c r="AE290" s="1" t="str">
        <f>IFERROR(VLOOKUP(CONCATENATE(AD$1,AD290),'Formulario de Preguntas'!$C$10:$FN$165,3,FALSE),"")</f>
        <v/>
      </c>
      <c r="AF290" s="1" t="str">
        <f>IFERROR(VLOOKUP(CONCATENATE(AD$1,AD290),'Formulario de Preguntas'!$C$10:$FN$165,4,FALSE),"")</f>
        <v/>
      </c>
      <c r="AG290" s="25">
        <f>IF($B290='Formulario de Respuestas'!$D289,'Formulario de Respuestas'!$O289,"ES DIFERENTE")</f>
        <v>0</v>
      </c>
      <c r="AH290" s="1" t="str">
        <f>IFERROR(VLOOKUP(CONCATENATE(AG$1,AG290),'Formulario de Preguntas'!$C$10:$FN$165,3,FALSE),"")</f>
        <v/>
      </c>
      <c r="AI290" s="1" t="str">
        <f>IFERROR(VLOOKUP(CONCATENATE(AG$1,AG290),'Formulario de Preguntas'!$C$10:$FN$165,4,FALSE),"")</f>
        <v/>
      </c>
      <c r="AJ290" s="25">
        <f>IF($B290='Formulario de Respuestas'!$D289,'Formulario de Respuestas'!$P289,"ES DIFERENTE")</f>
        <v>0</v>
      </c>
      <c r="AK290" s="1" t="str">
        <f>IFERROR(VLOOKUP(CONCATENATE(AJ$1,AJ290),'Formulario de Preguntas'!$C$10:$FN$165,3,FALSE),"")</f>
        <v/>
      </c>
      <c r="AL290" s="1" t="str">
        <f>IFERROR(VLOOKUP(CONCATENATE(AJ$1,AJ290),'Formulario de Preguntas'!$C$10:$FN$165,4,FALSE),"")</f>
        <v/>
      </c>
      <c r="AM290" s="25">
        <f>IF($B290='Formulario de Respuestas'!$D289,'Formulario de Respuestas'!$Q289,"ES DIFERENTE")</f>
        <v>0</v>
      </c>
      <c r="AN290" s="1" t="str">
        <f>IFERROR(VLOOKUP(CONCATENATE(AM$1,AM290),'Formulario de Preguntas'!$C$10:$FN$165,3,FALSE),"")</f>
        <v/>
      </c>
      <c r="AO290" s="1" t="str">
        <f>IFERROR(VLOOKUP(CONCATENATE(AM$1,AM290),'Formulario de Preguntas'!$C$10:$FN$165,4,FALSE),"")</f>
        <v/>
      </c>
      <c r="AP290" s="25">
        <f>IF($B290='Formulario de Respuestas'!$D289,'Formulario de Respuestas'!$R289,"ES DIFERENTE")</f>
        <v>0</v>
      </c>
      <c r="AQ290" s="1" t="str">
        <f>IFERROR(VLOOKUP(CONCATENATE(AP$1,AP290),'Formulario de Preguntas'!$C$10:$FN$165,3,FALSE),"")</f>
        <v/>
      </c>
      <c r="AR290" s="1" t="str">
        <f>IFERROR(VLOOKUP(CONCATENATE(AP$1,AP290),'Formulario de Preguntas'!$C$10:$FN$165,4,FALSE),"")</f>
        <v/>
      </c>
      <c r="AS290" s="25">
        <f>IF($B290='Formulario de Respuestas'!$D289,'Formulario de Respuestas'!$S289,"ES DIFERENTE")</f>
        <v>0</v>
      </c>
      <c r="AT290" s="1" t="str">
        <f>IFERROR(VLOOKUP(CONCATENATE(AS$1,AS290),'Formulario de Preguntas'!$C$10:$FN$165,3,FALSE),"")</f>
        <v/>
      </c>
      <c r="AU290" s="1" t="str">
        <f>IFERROR(VLOOKUP(CONCATENATE(AS$1,AS290),'Formulario de Preguntas'!$C$10:$FN$165,4,FALSE),"")</f>
        <v/>
      </c>
      <c r="AV290" s="25">
        <f>IF($B290='Formulario de Respuestas'!$D289,'Formulario de Respuestas'!$T289,"ES DIFERENTE")</f>
        <v>0</v>
      </c>
      <c r="AW290" s="1" t="str">
        <f>IFERROR(VLOOKUP(CONCATENATE(AV$1,AV290),'Formulario de Preguntas'!$C$10:$FN$165,3,FALSE),"")</f>
        <v/>
      </c>
      <c r="AX290" s="1" t="str">
        <f>IFERROR(VLOOKUP(CONCATENATE(AV$1,AV290),'Formulario de Preguntas'!$C$10:$FN$165,4,FALSE),"")</f>
        <v/>
      </c>
      <c r="AY290" s="25">
        <f>IF($B290='Formulario de Respuestas'!$D289,'Formulario de Respuestas'!$U289,"ES DIFERENTE")</f>
        <v>0</v>
      </c>
      <c r="AZ290" s="1" t="str">
        <f>IFERROR(VLOOKUP(CONCATENATE(AY$1,AY290),'Formulario de Preguntas'!$C$10:$FN$165,3,FALSE),"")</f>
        <v/>
      </c>
      <c r="BA290" s="1" t="str">
        <f>IFERROR(VLOOKUP(CONCATENATE(AY$1,AY290),'Formulario de Preguntas'!$C$10:$FN$165,4,FALSE),"")</f>
        <v/>
      </c>
      <c r="BB290" s="25">
        <f>IF($B290='Formulario de Respuestas'!$D289,'Formulario de Respuestas'!$V289,"ES DIFERENTE")</f>
        <v>0</v>
      </c>
      <c r="BC290" s="1" t="str">
        <f>IFERROR(VLOOKUP(CONCATENATE(BB$1,BB290),'Formulario de Preguntas'!$C$10:$FN$165,3,FALSE),"")</f>
        <v/>
      </c>
      <c r="BD290" s="1" t="str">
        <f>IFERROR(VLOOKUP(CONCATENATE(BB$1,BB290),'Formulario de Preguntas'!$C$10:$FN$165,4,FALSE),"")</f>
        <v/>
      </c>
      <c r="BE290" s="25">
        <f>IF($B290='Formulario de Respuestas'!$D289,'Formulario de Respuestas'!$W289,"ES DIFERENTE")</f>
        <v>0</v>
      </c>
      <c r="BF290" s="1" t="str">
        <f>IFERROR(VLOOKUP(CONCATENATE(BE$1,BE290),'Formulario de Preguntas'!$C$10:$FN$165,3,FALSE),"")</f>
        <v/>
      </c>
      <c r="BG290" s="1" t="str">
        <f>IFERROR(VLOOKUP(CONCATENATE(BE$1,BE290),'Formulario de Preguntas'!$C$10:$FN$165,4,FALSE),"")</f>
        <v/>
      </c>
      <c r="BH290" s="25">
        <f>IF($B290='Formulario de Respuestas'!$D289,'Formulario de Respuestas'!$X289,"ES DIFERENTE")</f>
        <v>0</v>
      </c>
      <c r="BI290" s="1" t="str">
        <f>IFERROR(VLOOKUP(CONCATENATE(BH$1,BH290),'Formulario de Preguntas'!$C$10:$FN$165,3,FALSE),"")</f>
        <v/>
      </c>
      <c r="BJ290" s="1" t="str">
        <f>IFERROR(VLOOKUP(CONCATENATE(BH$1,BH290),'Formulario de Preguntas'!$C$10:$FN$165,4,FALSE),"")</f>
        <v/>
      </c>
      <c r="BK290" s="25">
        <f>IF($B290='Formulario de Respuestas'!$D289,'Formulario de Respuestas'!$Y289,"ES DIFERENTE")</f>
        <v>0</v>
      </c>
      <c r="BL290" s="1" t="str">
        <f>IFERROR(VLOOKUP(CONCATENATE(BK$1,BK290),'Formulario de Preguntas'!$C$10:$FN$165,3,FALSE),"")</f>
        <v/>
      </c>
      <c r="BM290" s="1" t="str">
        <f>IFERROR(VLOOKUP(CONCATENATE(BK$1,BK290),'Formulario de Preguntas'!$C$10:$FN$165,4,FALSE),"")</f>
        <v/>
      </c>
      <c r="BN290" s="25">
        <f>IF($B290='Formulario de Respuestas'!$D289,'Formulario de Respuestas'!$Z289,"ES DIFERENTE")</f>
        <v>0</v>
      </c>
      <c r="BO290" s="1" t="str">
        <f>IFERROR(VLOOKUP(CONCATENATE(BN$1,BN290),'Formulario de Preguntas'!$C$10:$FN$165,3,FALSE),"")</f>
        <v/>
      </c>
      <c r="BP290" s="1" t="str">
        <f>IFERROR(VLOOKUP(CONCATENATE(BN$1,BN290),'Formulario de Preguntas'!$C$10:$FN$165,4,FALSE),"")</f>
        <v/>
      </c>
      <c r="BR290" s="1">
        <f t="shared" si="13"/>
        <v>0</v>
      </c>
      <c r="BS290" s="1">
        <f t="shared" si="14"/>
        <v>0.25</v>
      </c>
      <c r="BT290" s="1">
        <f t="shared" si="15"/>
        <v>0</v>
      </c>
      <c r="BU290" s="1">
        <f>COUNTIF('Formulario de Respuestas'!$E289:$Z289,"A")</f>
        <v>0</v>
      </c>
      <c r="BV290" s="1">
        <f>COUNTIF('Formulario de Respuestas'!$E289:$Z289,"B")</f>
        <v>0</v>
      </c>
      <c r="BW290" s="1">
        <f>COUNTIF('Formulario de Respuestas'!$E289:$Z289,"C")</f>
        <v>0</v>
      </c>
      <c r="BX290" s="1">
        <f>COUNTIF('Formulario de Respuestas'!$E289:$Z289,"D")</f>
        <v>0</v>
      </c>
      <c r="BY290" s="1">
        <f>COUNTIF('Formulario de Respuestas'!$E289:$Z289,"E (RESPUESTA ANULADA)")</f>
        <v>0</v>
      </c>
    </row>
    <row r="291" spans="1:77" x14ac:dyDescent="0.25">
      <c r="A291" s="1">
        <f>'Formulario de Respuestas'!C290</f>
        <v>0</v>
      </c>
      <c r="B291" s="1">
        <f>'Formulario de Respuestas'!D290</f>
        <v>0</v>
      </c>
      <c r="C291" s="25">
        <f>IF($B291='Formulario de Respuestas'!$D290,'Formulario de Respuestas'!$E290,"ES DIFERENTE")</f>
        <v>0</v>
      </c>
      <c r="D291" s="15" t="str">
        <f>IFERROR(VLOOKUP(CONCATENATE(C$1,C291),'Formulario de Preguntas'!$C$2:$FN$165,3,FALSE),"")</f>
        <v/>
      </c>
      <c r="E291" s="1" t="str">
        <f>IFERROR(VLOOKUP(CONCATENATE(C$1,C291),'Formulario de Preguntas'!$C$2:$FN$165,4,FALSE),"")</f>
        <v/>
      </c>
      <c r="F291" s="25">
        <f>IF($B291='Formulario de Respuestas'!$D290,'Formulario de Respuestas'!$F290,"ES DIFERENTE")</f>
        <v>0</v>
      </c>
      <c r="G291" s="1" t="str">
        <f>IFERROR(VLOOKUP(CONCATENATE(F$1,F291),'Formulario de Preguntas'!$C$2:$FN$165,3,FALSE),"")</f>
        <v/>
      </c>
      <c r="H291" s="1" t="str">
        <f>IFERROR(VLOOKUP(CONCATENATE(F$1,F291),'Formulario de Preguntas'!$C$2:$FN$165,4,FALSE),"")</f>
        <v/>
      </c>
      <c r="I291" s="25">
        <f>IF($B291='Formulario de Respuestas'!$D290,'Formulario de Respuestas'!$G290,"ES DIFERENTE")</f>
        <v>0</v>
      </c>
      <c r="J291" s="1" t="str">
        <f>IFERROR(VLOOKUP(CONCATENATE(I$1,I291),'Formulario de Preguntas'!$C$10:$FN$165,3,FALSE),"")</f>
        <v/>
      </c>
      <c r="K291" s="1" t="str">
        <f>IFERROR(VLOOKUP(CONCATENATE(I$1,I291),'Formulario de Preguntas'!$C$10:$FN$165,4,FALSE),"")</f>
        <v/>
      </c>
      <c r="L291" s="25">
        <f>IF($B291='Formulario de Respuestas'!$D290,'Formulario de Respuestas'!$H290,"ES DIFERENTE")</f>
        <v>0</v>
      </c>
      <c r="M291" s="1" t="str">
        <f>IFERROR(VLOOKUP(CONCATENATE(L$1,L291),'Formulario de Preguntas'!$C$10:$FN$165,3,FALSE),"")</f>
        <v/>
      </c>
      <c r="N291" s="1" t="str">
        <f>IFERROR(VLOOKUP(CONCATENATE(L$1,L291),'Formulario de Preguntas'!$C$10:$FN$165,4,FALSE),"")</f>
        <v/>
      </c>
      <c r="O291" s="25">
        <f>IF($B291='Formulario de Respuestas'!$D290,'Formulario de Respuestas'!$I290,"ES DIFERENTE")</f>
        <v>0</v>
      </c>
      <c r="P291" s="1" t="str">
        <f>IFERROR(VLOOKUP(CONCATENATE(O$1,O291),'Formulario de Preguntas'!$C$10:$FN$165,3,FALSE),"")</f>
        <v/>
      </c>
      <c r="Q291" s="1" t="str">
        <f>IFERROR(VLOOKUP(CONCATENATE(O$1,O291),'Formulario de Preguntas'!$C$10:$FN$165,4,FALSE),"")</f>
        <v/>
      </c>
      <c r="R291" s="25">
        <f>IF($B291='Formulario de Respuestas'!$D290,'Formulario de Respuestas'!$J290,"ES DIFERENTE")</f>
        <v>0</v>
      </c>
      <c r="S291" s="1" t="str">
        <f>IFERROR(VLOOKUP(CONCATENATE(R$1,R291),'Formulario de Preguntas'!$C$10:$FN$165,3,FALSE),"")</f>
        <v/>
      </c>
      <c r="T291" s="1" t="str">
        <f>IFERROR(VLOOKUP(CONCATENATE(R$1,R291),'Formulario de Preguntas'!$C$10:$FN$165,4,FALSE),"")</f>
        <v/>
      </c>
      <c r="U291" s="25">
        <f>IF($B291='Formulario de Respuestas'!$D290,'Formulario de Respuestas'!$K290,"ES DIFERENTE")</f>
        <v>0</v>
      </c>
      <c r="V291" s="1" t="str">
        <f>IFERROR(VLOOKUP(CONCATENATE(U$1,U291),'Formulario de Preguntas'!$C$10:$FN$165,3,FALSE),"")</f>
        <v/>
      </c>
      <c r="W291" s="1" t="str">
        <f>IFERROR(VLOOKUP(CONCATENATE(U$1,U291),'Formulario de Preguntas'!$C$10:$FN$165,4,FALSE),"")</f>
        <v/>
      </c>
      <c r="X291" s="25">
        <f>IF($B291='Formulario de Respuestas'!$D290,'Formulario de Respuestas'!$L290,"ES DIFERENTE")</f>
        <v>0</v>
      </c>
      <c r="Y291" s="1" t="str">
        <f>IFERROR(VLOOKUP(CONCATENATE(X$1,X291),'Formulario de Preguntas'!$C$10:$FN$165,3,FALSE),"")</f>
        <v/>
      </c>
      <c r="Z291" s="1" t="str">
        <f>IFERROR(VLOOKUP(CONCATENATE(X$1,X291),'Formulario de Preguntas'!$C$10:$FN$165,4,FALSE),"")</f>
        <v/>
      </c>
      <c r="AA291" s="25">
        <f>IF($B291='Formulario de Respuestas'!$D290,'Formulario de Respuestas'!$M290,"ES DIFERENTE")</f>
        <v>0</v>
      </c>
      <c r="AB291" s="1" t="str">
        <f>IFERROR(VLOOKUP(CONCATENATE(AA$1,AA291),'Formulario de Preguntas'!$C$10:$FN$165,3,FALSE),"")</f>
        <v/>
      </c>
      <c r="AC291" s="1" t="str">
        <f>IFERROR(VLOOKUP(CONCATENATE(AA$1,AA291),'Formulario de Preguntas'!$C$10:$FN$165,4,FALSE),"")</f>
        <v/>
      </c>
      <c r="AD291" s="25">
        <f>IF($B291='Formulario de Respuestas'!$D290,'Formulario de Respuestas'!$N290,"ES DIFERENTE")</f>
        <v>0</v>
      </c>
      <c r="AE291" s="1" t="str">
        <f>IFERROR(VLOOKUP(CONCATENATE(AD$1,AD291),'Formulario de Preguntas'!$C$10:$FN$165,3,FALSE),"")</f>
        <v/>
      </c>
      <c r="AF291" s="1" t="str">
        <f>IFERROR(VLOOKUP(CONCATENATE(AD$1,AD291),'Formulario de Preguntas'!$C$10:$FN$165,4,FALSE),"")</f>
        <v/>
      </c>
      <c r="AG291" s="25">
        <f>IF($B291='Formulario de Respuestas'!$D290,'Formulario de Respuestas'!$O290,"ES DIFERENTE")</f>
        <v>0</v>
      </c>
      <c r="AH291" s="1" t="str">
        <f>IFERROR(VLOOKUP(CONCATENATE(AG$1,AG291),'Formulario de Preguntas'!$C$10:$FN$165,3,FALSE),"")</f>
        <v/>
      </c>
      <c r="AI291" s="1" t="str">
        <f>IFERROR(VLOOKUP(CONCATENATE(AG$1,AG291),'Formulario de Preguntas'!$C$10:$FN$165,4,FALSE),"")</f>
        <v/>
      </c>
      <c r="AJ291" s="25">
        <f>IF($B291='Formulario de Respuestas'!$D290,'Formulario de Respuestas'!$P290,"ES DIFERENTE")</f>
        <v>0</v>
      </c>
      <c r="AK291" s="1" t="str">
        <f>IFERROR(VLOOKUP(CONCATENATE(AJ$1,AJ291),'Formulario de Preguntas'!$C$10:$FN$165,3,FALSE),"")</f>
        <v/>
      </c>
      <c r="AL291" s="1" t="str">
        <f>IFERROR(VLOOKUP(CONCATENATE(AJ$1,AJ291),'Formulario de Preguntas'!$C$10:$FN$165,4,FALSE),"")</f>
        <v/>
      </c>
      <c r="AM291" s="25">
        <f>IF($B291='Formulario de Respuestas'!$D290,'Formulario de Respuestas'!$Q290,"ES DIFERENTE")</f>
        <v>0</v>
      </c>
      <c r="AN291" s="1" t="str">
        <f>IFERROR(VLOOKUP(CONCATENATE(AM$1,AM291),'Formulario de Preguntas'!$C$10:$FN$165,3,FALSE),"")</f>
        <v/>
      </c>
      <c r="AO291" s="1" t="str">
        <f>IFERROR(VLOOKUP(CONCATENATE(AM$1,AM291),'Formulario de Preguntas'!$C$10:$FN$165,4,FALSE),"")</f>
        <v/>
      </c>
      <c r="AP291" s="25">
        <f>IF($B291='Formulario de Respuestas'!$D290,'Formulario de Respuestas'!$R290,"ES DIFERENTE")</f>
        <v>0</v>
      </c>
      <c r="AQ291" s="1" t="str">
        <f>IFERROR(VLOOKUP(CONCATENATE(AP$1,AP291),'Formulario de Preguntas'!$C$10:$FN$165,3,FALSE),"")</f>
        <v/>
      </c>
      <c r="AR291" s="1" t="str">
        <f>IFERROR(VLOOKUP(CONCATENATE(AP$1,AP291),'Formulario de Preguntas'!$C$10:$FN$165,4,FALSE),"")</f>
        <v/>
      </c>
      <c r="AS291" s="25">
        <f>IF($B291='Formulario de Respuestas'!$D290,'Formulario de Respuestas'!$S290,"ES DIFERENTE")</f>
        <v>0</v>
      </c>
      <c r="AT291" s="1" t="str">
        <f>IFERROR(VLOOKUP(CONCATENATE(AS$1,AS291),'Formulario de Preguntas'!$C$10:$FN$165,3,FALSE),"")</f>
        <v/>
      </c>
      <c r="AU291" s="1" t="str">
        <f>IFERROR(VLOOKUP(CONCATENATE(AS$1,AS291),'Formulario de Preguntas'!$C$10:$FN$165,4,FALSE),"")</f>
        <v/>
      </c>
      <c r="AV291" s="25">
        <f>IF($B291='Formulario de Respuestas'!$D290,'Formulario de Respuestas'!$T290,"ES DIFERENTE")</f>
        <v>0</v>
      </c>
      <c r="AW291" s="1" t="str">
        <f>IFERROR(VLOOKUP(CONCATENATE(AV$1,AV291),'Formulario de Preguntas'!$C$10:$FN$165,3,FALSE),"")</f>
        <v/>
      </c>
      <c r="AX291" s="1" t="str">
        <f>IFERROR(VLOOKUP(CONCATENATE(AV$1,AV291),'Formulario de Preguntas'!$C$10:$FN$165,4,FALSE),"")</f>
        <v/>
      </c>
      <c r="AY291" s="25">
        <f>IF($B291='Formulario de Respuestas'!$D290,'Formulario de Respuestas'!$U290,"ES DIFERENTE")</f>
        <v>0</v>
      </c>
      <c r="AZ291" s="1" t="str">
        <f>IFERROR(VLOOKUP(CONCATENATE(AY$1,AY291),'Formulario de Preguntas'!$C$10:$FN$165,3,FALSE),"")</f>
        <v/>
      </c>
      <c r="BA291" s="1" t="str">
        <f>IFERROR(VLOOKUP(CONCATENATE(AY$1,AY291),'Formulario de Preguntas'!$C$10:$FN$165,4,FALSE),"")</f>
        <v/>
      </c>
      <c r="BB291" s="25">
        <f>IF($B291='Formulario de Respuestas'!$D290,'Formulario de Respuestas'!$V290,"ES DIFERENTE")</f>
        <v>0</v>
      </c>
      <c r="BC291" s="1" t="str">
        <f>IFERROR(VLOOKUP(CONCATENATE(BB$1,BB291),'Formulario de Preguntas'!$C$10:$FN$165,3,FALSE),"")</f>
        <v/>
      </c>
      <c r="BD291" s="1" t="str">
        <f>IFERROR(VLOOKUP(CONCATENATE(BB$1,BB291),'Formulario de Preguntas'!$C$10:$FN$165,4,FALSE),"")</f>
        <v/>
      </c>
      <c r="BE291" s="25">
        <f>IF($B291='Formulario de Respuestas'!$D290,'Formulario de Respuestas'!$W290,"ES DIFERENTE")</f>
        <v>0</v>
      </c>
      <c r="BF291" s="1" t="str">
        <f>IFERROR(VLOOKUP(CONCATENATE(BE$1,BE291),'Formulario de Preguntas'!$C$10:$FN$165,3,FALSE),"")</f>
        <v/>
      </c>
      <c r="BG291" s="1" t="str">
        <f>IFERROR(VLOOKUP(CONCATENATE(BE$1,BE291),'Formulario de Preguntas'!$C$10:$FN$165,4,FALSE),"")</f>
        <v/>
      </c>
      <c r="BH291" s="25">
        <f>IF($B291='Formulario de Respuestas'!$D290,'Formulario de Respuestas'!$X290,"ES DIFERENTE")</f>
        <v>0</v>
      </c>
      <c r="BI291" s="1" t="str">
        <f>IFERROR(VLOOKUP(CONCATENATE(BH$1,BH291),'Formulario de Preguntas'!$C$10:$FN$165,3,FALSE),"")</f>
        <v/>
      </c>
      <c r="BJ291" s="1" t="str">
        <f>IFERROR(VLOOKUP(CONCATENATE(BH$1,BH291),'Formulario de Preguntas'!$C$10:$FN$165,4,FALSE),"")</f>
        <v/>
      </c>
      <c r="BK291" s="25">
        <f>IF($B291='Formulario de Respuestas'!$D290,'Formulario de Respuestas'!$Y290,"ES DIFERENTE")</f>
        <v>0</v>
      </c>
      <c r="BL291" s="1" t="str">
        <f>IFERROR(VLOOKUP(CONCATENATE(BK$1,BK291),'Formulario de Preguntas'!$C$10:$FN$165,3,FALSE),"")</f>
        <v/>
      </c>
      <c r="BM291" s="1" t="str">
        <f>IFERROR(VLOOKUP(CONCATENATE(BK$1,BK291),'Formulario de Preguntas'!$C$10:$FN$165,4,FALSE),"")</f>
        <v/>
      </c>
      <c r="BN291" s="25">
        <f>IF($B291='Formulario de Respuestas'!$D290,'Formulario de Respuestas'!$Z290,"ES DIFERENTE")</f>
        <v>0</v>
      </c>
      <c r="BO291" s="1" t="str">
        <f>IFERROR(VLOOKUP(CONCATENATE(BN$1,BN291),'Formulario de Preguntas'!$C$10:$FN$165,3,FALSE),"")</f>
        <v/>
      </c>
      <c r="BP291" s="1" t="str">
        <f>IFERROR(VLOOKUP(CONCATENATE(BN$1,BN291),'Formulario de Preguntas'!$C$10:$FN$165,4,FALSE),"")</f>
        <v/>
      </c>
      <c r="BR291" s="1">
        <f t="shared" si="13"/>
        <v>0</v>
      </c>
      <c r="BS291" s="1">
        <f t="shared" si="14"/>
        <v>0.25</v>
      </c>
      <c r="BT291" s="1">
        <f t="shared" si="15"/>
        <v>0</v>
      </c>
      <c r="BU291" s="1">
        <f>COUNTIF('Formulario de Respuestas'!$E290:$Z290,"A")</f>
        <v>0</v>
      </c>
      <c r="BV291" s="1">
        <f>COUNTIF('Formulario de Respuestas'!$E290:$Z290,"B")</f>
        <v>0</v>
      </c>
      <c r="BW291" s="1">
        <f>COUNTIF('Formulario de Respuestas'!$E290:$Z290,"C")</f>
        <v>0</v>
      </c>
      <c r="BX291" s="1">
        <f>COUNTIF('Formulario de Respuestas'!$E290:$Z290,"D")</f>
        <v>0</v>
      </c>
      <c r="BY291" s="1">
        <f>COUNTIF('Formulario de Respuestas'!$E290:$Z290,"E (RESPUESTA ANULADA)")</f>
        <v>0</v>
      </c>
    </row>
    <row r="292" spans="1:77" x14ac:dyDescent="0.25">
      <c r="A292" s="1">
        <f>'Formulario de Respuestas'!C291</f>
        <v>0</v>
      </c>
      <c r="B292" s="1">
        <f>'Formulario de Respuestas'!D291</f>
        <v>0</v>
      </c>
      <c r="C292" s="25">
        <f>IF($B292='Formulario de Respuestas'!$D291,'Formulario de Respuestas'!$E291,"ES DIFERENTE")</f>
        <v>0</v>
      </c>
      <c r="D292" s="15" t="str">
        <f>IFERROR(VLOOKUP(CONCATENATE(C$1,C292),'Formulario de Preguntas'!$C$2:$FN$165,3,FALSE),"")</f>
        <v/>
      </c>
      <c r="E292" s="1" t="str">
        <f>IFERROR(VLOOKUP(CONCATENATE(C$1,C292),'Formulario de Preguntas'!$C$2:$FN$165,4,FALSE),"")</f>
        <v/>
      </c>
      <c r="F292" s="25">
        <f>IF($B292='Formulario de Respuestas'!$D291,'Formulario de Respuestas'!$F291,"ES DIFERENTE")</f>
        <v>0</v>
      </c>
      <c r="G292" s="1" t="str">
        <f>IFERROR(VLOOKUP(CONCATENATE(F$1,F292),'Formulario de Preguntas'!$C$2:$FN$165,3,FALSE),"")</f>
        <v/>
      </c>
      <c r="H292" s="1" t="str">
        <f>IFERROR(VLOOKUP(CONCATENATE(F$1,F292),'Formulario de Preguntas'!$C$2:$FN$165,4,FALSE),"")</f>
        <v/>
      </c>
      <c r="I292" s="25">
        <f>IF($B292='Formulario de Respuestas'!$D291,'Formulario de Respuestas'!$G291,"ES DIFERENTE")</f>
        <v>0</v>
      </c>
      <c r="J292" s="1" t="str">
        <f>IFERROR(VLOOKUP(CONCATENATE(I$1,I292),'Formulario de Preguntas'!$C$10:$FN$165,3,FALSE),"")</f>
        <v/>
      </c>
      <c r="K292" s="1" t="str">
        <f>IFERROR(VLOOKUP(CONCATENATE(I$1,I292),'Formulario de Preguntas'!$C$10:$FN$165,4,FALSE),"")</f>
        <v/>
      </c>
      <c r="L292" s="25">
        <f>IF($B292='Formulario de Respuestas'!$D291,'Formulario de Respuestas'!$H291,"ES DIFERENTE")</f>
        <v>0</v>
      </c>
      <c r="M292" s="1" t="str">
        <f>IFERROR(VLOOKUP(CONCATENATE(L$1,L292),'Formulario de Preguntas'!$C$10:$FN$165,3,FALSE),"")</f>
        <v/>
      </c>
      <c r="N292" s="1" t="str">
        <f>IFERROR(VLOOKUP(CONCATENATE(L$1,L292),'Formulario de Preguntas'!$C$10:$FN$165,4,FALSE),"")</f>
        <v/>
      </c>
      <c r="O292" s="25">
        <f>IF($B292='Formulario de Respuestas'!$D291,'Formulario de Respuestas'!$I291,"ES DIFERENTE")</f>
        <v>0</v>
      </c>
      <c r="P292" s="1" t="str">
        <f>IFERROR(VLOOKUP(CONCATENATE(O$1,O292),'Formulario de Preguntas'!$C$10:$FN$165,3,FALSE),"")</f>
        <v/>
      </c>
      <c r="Q292" s="1" t="str">
        <f>IFERROR(VLOOKUP(CONCATENATE(O$1,O292),'Formulario de Preguntas'!$C$10:$FN$165,4,FALSE),"")</f>
        <v/>
      </c>
      <c r="R292" s="25">
        <f>IF($B292='Formulario de Respuestas'!$D291,'Formulario de Respuestas'!$J291,"ES DIFERENTE")</f>
        <v>0</v>
      </c>
      <c r="S292" s="1" t="str">
        <f>IFERROR(VLOOKUP(CONCATENATE(R$1,R292),'Formulario de Preguntas'!$C$10:$FN$165,3,FALSE),"")</f>
        <v/>
      </c>
      <c r="T292" s="1" t="str">
        <f>IFERROR(VLOOKUP(CONCATENATE(R$1,R292),'Formulario de Preguntas'!$C$10:$FN$165,4,FALSE),"")</f>
        <v/>
      </c>
      <c r="U292" s="25">
        <f>IF($B292='Formulario de Respuestas'!$D291,'Formulario de Respuestas'!$K291,"ES DIFERENTE")</f>
        <v>0</v>
      </c>
      <c r="V292" s="1" t="str">
        <f>IFERROR(VLOOKUP(CONCATENATE(U$1,U292),'Formulario de Preguntas'!$C$10:$FN$165,3,FALSE),"")</f>
        <v/>
      </c>
      <c r="W292" s="1" t="str">
        <f>IFERROR(VLOOKUP(CONCATENATE(U$1,U292),'Formulario de Preguntas'!$C$10:$FN$165,4,FALSE),"")</f>
        <v/>
      </c>
      <c r="X292" s="25">
        <f>IF($B292='Formulario de Respuestas'!$D291,'Formulario de Respuestas'!$L291,"ES DIFERENTE")</f>
        <v>0</v>
      </c>
      <c r="Y292" s="1" t="str">
        <f>IFERROR(VLOOKUP(CONCATENATE(X$1,X292),'Formulario de Preguntas'!$C$10:$FN$165,3,FALSE),"")</f>
        <v/>
      </c>
      <c r="Z292" s="1" t="str">
        <f>IFERROR(VLOOKUP(CONCATENATE(X$1,X292),'Formulario de Preguntas'!$C$10:$FN$165,4,FALSE),"")</f>
        <v/>
      </c>
      <c r="AA292" s="25">
        <f>IF($B292='Formulario de Respuestas'!$D291,'Formulario de Respuestas'!$M291,"ES DIFERENTE")</f>
        <v>0</v>
      </c>
      <c r="AB292" s="1" t="str">
        <f>IFERROR(VLOOKUP(CONCATENATE(AA$1,AA292),'Formulario de Preguntas'!$C$10:$FN$165,3,FALSE),"")</f>
        <v/>
      </c>
      <c r="AC292" s="1" t="str">
        <f>IFERROR(VLOOKUP(CONCATENATE(AA$1,AA292),'Formulario de Preguntas'!$C$10:$FN$165,4,FALSE),"")</f>
        <v/>
      </c>
      <c r="AD292" s="25">
        <f>IF($B292='Formulario de Respuestas'!$D291,'Formulario de Respuestas'!$N291,"ES DIFERENTE")</f>
        <v>0</v>
      </c>
      <c r="AE292" s="1" t="str">
        <f>IFERROR(VLOOKUP(CONCATENATE(AD$1,AD292),'Formulario de Preguntas'!$C$10:$FN$165,3,FALSE),"")</f>
        <v/>
      </c>
      <c r="AF292" s="1" t="str">
        <f>IFERROR(VLOOKUP(CONCATENATE(AD$1,AD292),'Formulario de Preguntas'!$C$10:$FN$165,4,FALSE),"")</f>
        <v/>
      </c>
      <c r="AG292" s="25">
        <f>IF($B292='Formulario de Respuestas'!$D291,'Formulario de Respuestas'!$O291,"ES DIFERENTE")</f>
        <v>0</v>
      </c>
      <c r="AH292" s="1" t="str">
        <f>IFERROR(VLOOKUP(CONCATENATE(AG$1,AG292),'Formulario de Preguntas'!$C$10:$FN$165,3,FALSE),"")</f>
        <v/>
      </c>
      <c r="AI292" s="1" t="str">
        <f>IFERROR(VLOOKUP(CONCATENATE(AG$1,AG292),'Formulario de Preguntas'!$C$10:$FN$165,4,FALSE),"")</f>
        <v/>
      </c>
      <c r="AJ292" s="25">
        <f>IF($B292='Formulario de Respuestas'!$D291,'Formulario de Respuestas'!$P291,"ES DIFERENTE")</f>
        <v>0</v>
      </c>
      <c r="AK292" s="1" t="str">
        <f>IFERROR(VLOOKUP(CONCATENATE(AJ$1,AJ292),'Formulario de Preguntas'!$C$10:$FN$165,3,FALSE),"")</f>
        <v/>
      </c>
      <c r="AL292" s="1" t="str">
        <f>IFERROR(VLOOKUP(CONCATENATE(AJ$1,AJ292),'Formulario de Preguntas'!$C$10:$FN$165,4,FALSE),"")</f>
        <v/>
      </c>
      <c r="AM292" s="25">
        <f>IF($B292='Formulario de Respuestas'!$D291,'Formulario de Respuestas'!$Q291,"ES DIFERENTE")</f>
        <v>0</v>
      </c>
      <c r="AN292" s="1" t="str">
        <f>IFERROR(VLOOKUP(CONCATENATE(AM$1,AM292),'Formulario de Preguntas'!$C$10:$FN$165,3,FALSE),"")</f>
        <v/>
      </c>
      <c r="AO292" s="1" t="str">
        <f>IFERROR(VLOOKUP(CONCATENATE(AM$1,AM292),'Formulario de Preguntas'!$C$10:$FN$165,4,FALSE),"")</f>
        <v/>
      </c>
      <c r="AP292" s="25">
        <f>IF($B292='Formulario de Respuestas'!$D291,'Formulario de Respuestas'!$R291,"ES DIFERENTE")</f>
        <v>0</v>
      </c>
      <c r="AQ292" s="1" t="str">
        <f>IFERROR(VLOOKUP(CONCATENATE(AP$1,AP292),'Formulario de Preguntas'!$C$10:$FN$165,3,FALSE),"")</f>
        <v/>
      </c>
      <c r="AR292" s="1" t="str">
        <f>IFERROR(VLOOKUP(CONCATENATE(AP$1,AP292),'Formulario de Preguntas'!$C$10:$FN$165,4,FALSE),"")</f>
        <v/>
      </c>
      <c r="AS292" s="25">
        <f>IF($B292='Formulario de Respuestas'!$D291,'Formulario de Respuestas'!$S291,"ES DIFERENTE")</f>
        <v>0</v>
      </c>
      <c r="AT292" s="1" t="str">
        <f>IFERROR(VLOOKUP(CONCATENATE(AS$1,AS292),'Formulario de Preguntas'!$C$10:$FN$165,3,FALSE),"")</f>
        <v/>
      </c>
      <c r="AU292" s="1" t="str">
        <f>IFERROR(VLOOKUP(CONCATENATE(AS$1,AS292),'Formulario de Preguntas'!$C$10:$FN$165,4,FALSE),"")</f>
        <v/>
      </c>
      <c r="AV292" s="25">
        <f>IF($B292='Formulario de Respuestas'!$D291,'Formulario de Respuestas'!$T291,"ES DIFERENTE")</f>
        <v>0</v>
      </c>
      <c r="AW292" s="1" t="str">
        <f>IFERROR(VLOOKUP(CONCATENATE(AV$1,AV292),'Formulario de Preguntas'!$C$10:$FN$165,3,FALSE),"")</f>
        <v/>
      </c>
      <c r="AX292" s="1" t="str">
        <f>IFERROR(VLOOKUP(CONCATENATE(AV$1,AV292),'Formulario de Preguntas'!$C$10:$FN$165,4,FALSE),"")</f>
        <v/>
      </c>
      <c r="AY292" s="25">
        <f>IF($B292='Formulario de Respuestas'!$D291,'Formulario de Respuestas'!$U291,"ES DIFERENTE")</f>
        <v>0</v>
      </c>
      <c r="AZ292" s="1" t="str">
        <f>IFERROR(VLOOKUP(CONCATENATE(AY$1,AY292),'Formulario de Preguntas'!$C$10:$FN$165,3,FALSE),"")</f>
        <v/>
      </c>
      <c r="BA292" s="1" t="str">
        <f>IFERROR(VLOOKUP(CONCATENATE(AY$1,AY292),'Formulario de Preguntas'!$C$10:$FN$165,4,FALSE),"")</f>
        <v/>
      </c>
      <c r="BB292" s="25">
        <f>IF($B292='Formulario de Respuestas'!$D291,'Formulario de Respuestas'!$V291,"ES DIFERENTE")</f>
        <v>0</v>
      </c>
      <c r="BC292" s="1" t="str">
        <f>IFERROR(VLOOKUP(CONCATENATE(BB$1,BB292),'Formulario de Preguntas'!$C$10:$FN$165,3,FALSE),"")</f>
        <v/>
      </c>
      <c r="BD292" s="1" t="str">
        <f>IFERROR(VLOOKUP(CONCATENATE(BB$1,BB292),'Formulario de Preguntas'!$C$10:$FN$165,4,FALSE),"")</f>
        <v/>
      </c>
      <c r="BE292" s="25">
        <f>IF($B292='Formulario de Respuestas'!$D291,'Formulario de Respuestas'!$W291,"ES DIFERENTE")</f>
        <v>0</v>
      </c>
      <c r="BF292" s="1" t="str">
        <f>IFERROR(VLOOKUP(CONCATENATE(BE$1,BE292),'Formulario de Preguntas'!$C$10:$FN$165,3,FALSE),"")</f>
        <v/>
      </c>
      <c r="BG292" s="1" t="str">
        <f>IFERROR(VLOOKUP(CONCATENATE(BE$1,BE292),'Formulario de Preguntas'!$C$10:$FN$165,4,FALSE),"")</f>
        <v/>
      </c>
      <c r="BH292" s="25">
        <f>IF($B292='Formulario de Respuestas'!$D291,'Formulario de Respuestas'!$X291,"ES DIFERENTE")</f>
        <v>0</v>
      </c>
      <c r="BI292" s="1" t="str">
        <f>IFERROR(VLOOKUP(CONCATENATE(BH$1,BH292),'Formulario de Preguntas'!$C$10:$FN$165,3,FALSE),"")</f>
        <v/>
      </c>
      <c r="BJ292" s="1" t="str">
        <f>IFERROR(VLOOKUP(CONCATENATE(BH$1,BH292),'Formulario de Preguntas'!$C$10:$FN$165,4,FALSE),"")</f>
        <v/>
      </c>
      <c r="BK292" s="25">
        <f>IF($B292='Formulario de Respuestas'!$D291,'Formulario de Respuestas'!$Y291,"ES DIFERENTE")</f>
        <v>0</v>
      </c>
      <c r="BL292" s="1" t="str">
        <f>IFERROR(VLOOKUP(CONCATENATE(BK$1,BK292),'Formulario de Preguntas'!$C$10:$FN$165,3,FALSE),"")</f>
        <v/>
      </c>
      <c r="BM292" s="1" t="str">
        <f>IFERROR(VLOOKUP(CONCATENATE(BK$1,BK292),'Formulario de Preguntas'!$C$10:$FN$165,4,FALSE),"")</f>
        <v/>
      </c>
      <c r="BN292" s="25">
        <f>IF($B292='Formulario de Respuestas'!$D291,'Formulario de Respuestas'!$Z291,"ES DIFERENTE")</f>
        <v>0</v>
      </c>
      <c r="BO292" s="1" t="str">
        <f>IFERROR(VLOOKUP(CONCATENATE(BN$1,BN292),'Formulario de Preguntas'!$C$10:$FN$165,3,FALSE),"")</f>
        <v/>
      </c>
      <c r="BP292" s="1" t="str">
        <f>IFERROR(VLOOKUP(CONCATENATE(BN$1,BN292),'Formulario de Preguntas'!$C$10:$FN$165,4,FALSE),"")</f>
        <v/>
      </c>
      <c r="BR292" s="1">
        <f t="shared" si="13"/>
        <v>0</v>
      </c>
      <c r="BS292" s="1">
        <f t="shared" si="14"/>
        <v>0.25</v>
      </c>
      <c r="BT292" s="1">
        <f t="shared" si="15"/>
        <v>0</v>
      </c>
      <c r="BU292" s="1">
        <f>COUNTIF('Formulario de Respuestas'!$E291:$Z291,"A")</f>
        <v>0</v>
      </c>
      <c r="BV292" s="1">
        <f>COUNTIF('Formulario de Respuestas'!$E291:$Z291,"B")</f>
        <v>0</v>
      </c>
      <c r="BW292" s="1">
        <f>COUNTIF('Formulario de Respuestas'!$E291:$Z291,"C")</f>
        <v>0</v>
      </c>
      <c r="BX292" s="1">
        <f>COUNTIF('Formulario de Respuestas'!$E291:$Z291,"D")</f>
        <v>0</v>
      </c>
      <c r="BY292" s="1">
        <f>COUNTIF('Formulario de Respuestas'!$E291:$Z291,"E (RESPUESTA ANULADA)")</f>
        <v>0</v>
      </c>
    </row>
    <row r="293" spans="1:77" x14ac:dyDescent="0.25">
      <c r="A293" s="1">
        <f>'Formulario de Respuestas'!C292</f>
        <v>0</v>
      </c>
      <c r="B293" s="1">
        <f>'Formulario de Respuestas'!D292</f>
        <v>0</v>
      </c>
      <c r="C293" s="25">
        <f>IF($B293='Formulario de Respuestas'!$D292,'Formulario de Respuestas'!$E292,"ES DIFERENTE")</f>
        <v>0</v>
      </c>
      <c r="D293" s="15" t="str">
        <f>IFERROR(VLOOKUP(CONCATENATE(C$1,C293),'Formulario de Preguntas'!$C$2:$FN$165,3,FALSE),"")</f>
        <v/>
      </c>
      <c r="E293" s="1" t="str">
        <f>IFERROR(VLOOKUP(CONCATENATE(C$1,C293),'Formulario de Preguntas'!$C$2:$FN$165,4,FALSE),"")</f>
        <v/>
      </c>
      <c r="F293" s="25">
        <f>IF($B293='Formulario de Respuestas'!$D292,'Formulario de Respuestas'!$F292,"ES DIFERENTE")</f>
        <v>0</v>
      </c>
      <c r="G293" s="1" t="str">
        <f>IFERROR(VLOOKUP(CONCATENATE(F$1,F293),'Formulario de Preguntas'!$C$2:$FN$165,3,FALSE),"")</f>
        <v/>
      </c>
      <c r="H293" s="1" t="str">
        <f>IFERROR(VLOOKUP(CONCATENATE(F$1,F293),'Formulario de Preguntas'!$C$2:$FN$165,4,FALSE),"")</f>
        <v/>
      </c>
      <c r="I293" s="25">
        <f>IF($B293='Formulario de Respuestas'!$D292,'Formulario de Respuestas'!$G292,"ES DIFERENTE")</f>
        <v>0</v>
      </c>
      <c r="J293" s="1" t="str">
        <f>IFERROR(VLOOKUP(CONCATENATE(I$1,I293),'Formulario de Preguntas'!$C$10:$FN$165,3,FALSE),"")</f>
        <v/>
      </c>
      <c r="K293" s="1" t="str">
        <f>IFERROR(VLOOKUP(CONCATENATE(I$1,I293),'Formulario de Preguntas'!$C$10:$FN$165,4,FALSE),"")</f>
        <v/>
      </c>
      <c r="L293" s="25">
        <f>IF($B293='Formulario de Respuestas'!$D292,'Formulario de Respuestas'!$H292,"ES DIFERENTE")</f>
        <v>0</v>
      </c>
      <c r="M293" s="1" t="str">
        <f>IFERROR(VLOOKUP(CONCATENATE(L$1,L293),'Formulario de Preguntas'!$C$10:$FN$165,3,FALSE),"")</f>
        <v/>
      </c>
      <c r="N293" s="1" t="str">
        <f>IFERROR(VLOOKUP(CONCATENATE(L$1,L293),'Formulario de Preguntas'!$C$10:$FN$165,4,FALSE),"")</f>
        <v/>
      </c>
      <c r="O293" s="25">
        <f>IF($B293='Formulario de Respuestas'!$D292,'Formulario de Respuestas'!$I292,"ES DIFERENTE")</f>
        <v>0</v>
      </c>
      <c r="P293" s="1" t="str">
        <f>IFERROR(VLOOKUP(CONCATENATE(O$1,O293),'Formulario de Preguntas'!$C$10:$FN$165,3,FALSE),"")</f>
        <v/>
      </c>
      <c r="Q293" s="1" t="str">
        <f>IFERROR(VLOOKUP(CONCATENATE(O$1,O293),'Formulario de Preguntas'!$C$10:$FN$165,4,FALSE),"")</f>
        <v/>
      </c>
      <c r="R293" s="25">
        <f>IF($B293='Formulario de Respuestas'!$D292,'Formulario de Respuestas'!$J292,"ES DIFERENTE")</f>
        <v>0</v>
      </c>
      <c r="S293" s="1" t="str">
        <f>IFERROR(VLOOKUP(CONCATENATE(R$1,R293),'Formulario de Preguntas'!$C$10:$FN$165,3,FALSE),"")</f>
        <v/>
      </c>
      <c r="T293" s="1" t="str">
        <f>IFERROR(VLOOKUP(CONCATENATE(R$1,R293),'Formulario de Preguntas'!$C$10:$FN$165,4,FALSE),"")</f>
        <v/>
      </c>
      <c r="U293" s="25">
        <f>IF($B293='Formulario de Respuestas'!$D292,'Formulario de Respuestas'!$K292,"ES DIFERENTE")</f>
        <v>0</v>
      </c>
      <c r="V293" s="1" t="str">
        <f>IFERROR(VLOOKUP(CONCATENATE(U$1,U293),'Formulario de Preguntas'!$C$10:$FN$165,3,FALSE),"")</f>
        <v/>
      </c>
      <c r="W293" s="1" t="str">
        <f>IFERROR(VLOOKUP(CONCATENATE(U$1,U293),'Formulario de Preguntas'!$C$10:$FN$165,4,FALSE),"")</f>
        <v/>
      </c>
      <c r="X293" s="25">
        <f>IF($B293='Formulario de Respuestas'!$D292,'Formulario de Respuestas'!$L292,"ES DIFERENTE")</f>
        <v>0</v>
      </c>
      <c r="Y293" s="1" t="str">
        <f>IFERROR(VLOOKUP(CONCATENATE(X$1,X293),'Formulario de Preguntas'!$C$10:$FN$165,3,FALSE),"")</f>
        <v/>
      </c>
      <c r="Z293" s="1" t="str">
        <f>IFERROR(VLOOKUP(CONCATENATE(X$1,X293),'Formulario de Preguntas'!$C$10:$FN$165,4,FALSE),"")</f>
        <v/>
      </c>
      <c r="AA293" s="25">
        <f>IF($B293='Formulario de Respuestas'!$D292,'Formulario de Respuestas'!$M292,"ES DIFERENTE")</f>
        <v>0</v>
      </c>
      <c r="AB293" s="1" t="str">
        <f>IFERROR(VLOOKUP(CONCATENATE(AA$1,AA293),'Formulario de Preguntas'!$C$10:$FN$165,3,FALSE),"")</f>
        <v/>
      </c>
      <c r="AC293" s="1" t="str">
        <f>IFERROR(VLOOKUP(CONCATENATE(AA$1,AA293),'Formulario de Preguntas'!$C$10:$FN$165,4,FALSE),"")</f>
        <v/>
      </c>
      <c r="AD293" s="25">
        <f>IF($B293='Formulario de Respuestas'!$D292,'Formulario de Respuestas'!$N292,"ES DIFERENTE")</f>
        <v>0</v>
      </c>
      <c r="AE293" s="1" t="str">
        <f>IFERROR(VLOOKUP(CONCATENATE(AD$1,AD293),'Formulario de Preguntas'!$C$10:$FN$165,3,FALSE),"")</f>
        <v/>
      </c>
      <c r="AF293" s="1" t="str">
        <f>IFERROR(VLOOKUP(CONCATENATE(AD$1,AD293),'Formulario de Preguntas'!$C$10:$FN$165,4,FALSE),"")</f>
        <v/>
      </c>
      <c r="AG293" s="25">
        <f>IF($B293='Formulario de Respuestas'!$D292,'Formulario de Respuestas'!$O292,"ES DIFERENTE")</f>
        <v>0</v>
      </c>
      <c r="AH293" s="1" t="str">
        <f>IFERROR(VLOOKUP(CONCATENATE(AG$1,AG293),'Formulario de Preguntas'!$C$10:$FN$165,3,FALSE),"")</f>
        <v/>
      </c>
      <c r="AI293" s="1" t="str">
        <f>IFERROR(VLOOKUP(CONCATENATE(AG$1,AG293),'Formulario de Preguntas'!$C$10:$FN$165,4,FALSE),"")</f>
        <v/>
      </c>
      <c r="AJ293" s="25">
        <f>IF($B293='Formulario de Respuestas'!$D292,'Formulario de Respuestas'!$P292,"ES DIFERENTE")</f>
        <v>0</v>
      </c>
      <c r="AK293" s="1" t="str">
        <f>IFERROR(VLOOKUP(CONCATENATE(AJ$1,AJ293),'Formulario de Preguntas'!$C$10:$FN$165,3,FALSE),"")</f>
        <v/>
      </c>
      <c r="AL293" s="1" t="str">
        <f>IFERROR(VLOOKUP(CONCATENATE(AJ$1,AJ293),'Formulario de Preguntas'!$C$10:$FN$165,4,FALSE),"")</f>
        <v/>
      </c>
      <c r="AM293" s="25">
        <f>IF($B293='Formulario de Respuestas'!$D292,'Formulario de Respuestas'!$Q292,"ES DIFERENTE")</f>
        <v>0</v>
      </c>
      <c r="AN293" s="1" t="str">
        <f>IFERROR(VLOOKUP(CONCATENATE(AM$1,AM293),'Formulario de Preguntas'!$C$10:$FN$165,3,FALSE),"")</f>
        <v/>
      </c>
      <c r="AO293" s="1" t="str">
        <f>IFERROR(VLOOKUP(CONCATENATE(AM$1,AM293),'Formulario de Preguntas'!$C$10:$FN$165,4,FALSE),"")</f>
        <v/>
      </c>
      <c r="AP293" s="25">
        <f>IF($B293='Formulario de Respuestas'!$D292,'Formulario de Respuestas'!$R292,"ES DIFERENTE")</f>
        <v>0</v>
      </c>
      <c r="AQ293" s="1" t="str">
        <f>IFERROR(VLOOKUP(CONCATENATE(AP$1,AP293),'Formulario de Preguntas'!$C$10:$FN$165,3,FALSE),"")</f>
        <v/>
      </c>
      <c r="AR293" s="1" t="str">
        <f>IFERROR(VLOOKUP(CONCATENATE(AP$1,AP293),'Formulario de Preguntas'!$C$10:$FN$165,4,FALSE),"")</f>
        <v/>
      </c>
      <c r="AS293" s="25">
        <f>IF($B293='Formulario de Respuestas'!$D292,'Formulario de Respuestas'!$S292,"ES DIFERENTE")</f>
        <v>0</v>
      </c>
      <c r="AT293" s="1" t="str">
        <f>IFERROR(VLOOKUP(CONCATENATE(AS$1,AS293),'Formulario de Preguntas'!$C$10:$FN$165,3,FALSE),"")</f>
        <v/>
      </c>
      <c r="AU293" s="1" t="str">
        <f>IFERROR(VLOOKUP(CONCATENATE(AS$1,AS293),'Formulario de Preguntas'!$C$10:$FN$165,4,FALSE),"")</f>
        <v/>
      </c>
      <c r="AV293" s="25">
        <f>IF($B293='Formulario de Respuestas'!$D292,'Formulario de Respuestas'!$T292,"ES DIFERENTE")</f>
        <v>0</v>
      </c>
      <c r="AW293" s="1" t="str">
        <f>IFERROR(VLOOKUP(CONCATENATE(AV$1,AV293),'Formulario de Preguntas'!$C$10:$FN$165,3,FALSE),"")</f>
        <v/>
      </c>
      <c r="AX293" s="1" t="str">
        <f>IFERROR(VLOOKUP(CONCATENATE(AV$1,AV293),'Formulario de Preguntas'!$C$10:$FN$165,4,FALSE),"")</f>
        <v/>
      </c>
      <c r="AY293" s="25">
        <f>IF($B293='Formulario de Respuestas'!$D292,'Formulario de Respuestas'!$U292,"ES DIFERENTE")</f>
        <v>0</v>
      </c>
      <c r="AZ293" s="1" t="str">
        <f>IFERROR(VLOOKUP(CONCATENATE(AY$1,AY293),'Formulario de Preguntas'!$C$10:$FN$165,3,FALSE),"")</f>
        <v/>
      </c>
      <c r="BA293" s="1" t="str">
        <f>IFERROR(VLOOKUP(CONCATENATE(AY$1,AY293),'Formulario de Preguntas'!$C$10:$FN$165,4,FALSE),"")</f>
        <v/>
      </c>
      <c r="BB293" s="25">
        <f>IF($B293='Formulario de Respuestas'!$D292,'Formulario de Respuestas'!$V292,"ES DIFERENTE")</f>
        <v>0</v>
      </c>
      <c r="BC293" s="1" t="str">
        <f>IFERROR(VLOOKUP(CONCATENATE(BB$1,BB293),'Formulario de Preguntas'!$C$10:$FN$165,3,FALSE),"")</f>
        <v/>
      </c>
      <c r="BD293" s="1" t="str">
        <f>IFERROR(VLOOKUP(CONCATENATE(BB$1,BB293),'Formulario de Preguntas'!$C$10:$FN$165,4,FALSE),"")</f>
        <v/>
      </c>
      <c r="BE293" s="25">
        <f>IF($B293='Formulario de Respuestas'!$D292,'Formulario de Respuestas'!$W292,"ES DIFERENTE")</f>
        <v>0</v>
      </c>
      <c r="BF293" s="1" t="str">
        <f>IFERROR(VLOOKUP(CONCATENATE(BE$1,BE293),'Formulario de Preguntas'!$C$10:$FN$165,3,FALSE),"")</f>
        <v/>
      </c>
      <c r="BG293" s="1" t="str">
        <f>IFERROR(VLOOKUP(CONCATENATE(BE$1,BE293),'Formulario de Preguntas'!$C$10:$FN$165,4,FALSE),"")</f>
        <v/>
      </c>
      <c r="BH293" s="25">
        <f>IF($B293='Formulario de Respuestas'!$D292,'Formulario de Respuestas'!$X292,"ES DIFERENTE")</f>
        <v>0</v>
      </c>
      <c r="BI293" s="1" t="str">
        <f>IFERROR(VLOOKUP(CONCATENATE(BH$1,BH293),'Formulario de Preguntas'!$C$10:$FN$165,3,FALSE),"")</f>
        <v/>
      </c>
      <c r="BJ293" s="1" t="str">
        <f>IFERROR(VLOOKUP(CONCATENATE(BH$1,BH293),'Formulario de Preguntas'!$C$10:$FN$165,4,FALSE),"")</f>
        <v/>
      </c>
      <c r="BK293" s="25">
        <f>IF($B293='Formulario de Respuestas'!$D292,'Formulario de Respuestas'!$Y292,"ES DIFERENTE")</f>
        <v>0</v>
      </c>
      <c r="BL293" s="1" t="str">
        <f>IFERROR(VLOOKUP(CONCATENATE(BK$1,BK293),'Formulario de Preguntas'!$C$10:$FN$165,3,FALSE),"")</f>
        <v/>
      </c>
      <c r="BM293" s="1" t="str">
        <f>IFERROR(VLOOKUP(CONCATENATE(BK$1,BK293),'Formulario de Preguntas'!$C$10:$FN$165,4,FALSE),"")</f>
        <v/>
      </c>
      <c r="BN293" s="25">
        <f>IF($B293='Formulario de Respuestas'!$D292,'Formulario de Respuestas'!$Z292,"ES DIFERENTE")</f>
        <v>0</v>
      </c>
      <c r="BO293" s="1" t="str">
        <f>IFERROR(VLOOKUP(CONCATENATE(BN$1,BN293),'Formulario de Preguntas'!$C$10:$FN$165,3,FALSE),"")</f>
        <v/>
      </c>
      <c r="BP293" s="1" t="str">
        <f>IFERROR(VLOOKUP(CONCATENATE(BN$1,BN293),'Formulario de Preguntas'!$C$10:$FN$165,4,FALSE),"")</f>
        <v/>
      </c>
      <c r="BR293" s="1">
        <f t="shared" si="13"/>
        <v>0</v>
      </c>
      <c r="BS293" s="1">
        <f t="shared" si="14"/>
        <v>0.25</v>
      </c>
      <c r="BT293" s="1">
        <f t="shared" si="15"/>
        <v>0</v>
      </c>
      <c r="BU293" s="1">
        <f>COUNTIF('Formulario de Respuestas'!$E292:$Z292,"A")</f>
        <v>0</v>
      </c>
      <c r="BV293" s="1">
        <f>COUNTIF('Formulario de Respuestas'!$E292:$Z292,"B")</f>
        <v>0</v>
      </c>
      <c r="BW293" s="1">
        <f>COUNTIF('Formulario de Respuestas'!$E292:$Z292,"C")</f>
        <v>0</v>
      </c>
      <c r="BX293" s="1">
        <f>COUNTIF('Formulario de Respuestas'!$E292:$Z292,"D")</f>
        <v>0</v>
      </c>
      <c r="BY293" s="1">
        <f>COUNTIF('Formulario de Respuestas'!$E292:$Z292,"E (RESPUESTA ANULADA)")</f>
        <v>0</v>
      </c>
    </row>
    <row r="294" spans="1:77" x14ac:dyDescent="0.25">
      <c r="A294" s="1">
        <f>'Formulario de Respuestas'!C293</f>
        <v>0</v>
      </c>
      <c r="B294" s="1">
        <f>'Formulario de Respuestas'!D293</f>
        <v>0</v>
      </c>
      <c r="C294" s="25">
        <f>IF($B294='Formulario de Respuestas'!$D293,'Formulario de Respuestas'!$E293,"ES DIFERENTE")</f>
        <v>0</v>
      </c>
      <c r="D294" s="15" t="str">
        <f>IFERROR(VLOOKUP(CONCATENATE(C$1,C294),'Formulario de Preguntas'!$C$2:$FN$165,3,FALSE),"")</f>
        <v/>
      </c>
      <c r="E294" s="1" t="str">
        <f>IFERROR(VLOOKUP(CONCATENATE(C$1,C294),'Formulario de Preguntas'!$C$2:$FN$165,4,FALSE),"")</f>
        <v/>
      </c>
      <c r="F294" s="25">
        <f>IF($B294='Formulario de Respuestas'!$D293,'Formulario de Respuestas'!$F293,"ES DIFERENTE")</f>
        <v>0</v>
      </c>
      <c r="G294" s="1" t="str">
        <f>IFERROR(VLOOKUP(CONCATENATE(F$1,F294),'Formulario de Preguntas'!$C$2:$FN$165,3,FALSE),"")</f>
        <v/>
      </c>
      <c r="H294" s="1" t="str">
        <f>IFERROR(VLOOKUP(CONCATENATE(F$1,F294),'Formulario de Preguntas'!$C$2:$FN$165,4,FALSE),"")</f>
        <v/>
      </c>
      <c r="I294" s="25">
        <f>IF($B294='Formulario de Respuestas'!$D293,'Formulario de Respuestas'!$G293,"ES DIFERENTE")</f>
        <v>0</v>
      </c>
      <c r="J294" s="1" t="str">
        <f>IFERROR(VLOOKUP(CONCATENATE(I$1,I294),'Formulario de Preguntas'!$C$10:$FN$165,3,FALSE),"")</f>
        <v/>
      </c>
      <c r="K294" s="1" t="str">
        <f>IFERROR(VLOOKUP(CONCATENATE(I$1,I294),'Formulario de Preguntas'!$C$10:$FN$165,4,FALSE),"")</f>
        <v/>
      </c>
      <c r="L294" s="25">
        <f>IF($B294='Formulario de Respuestas'!$D293,'Formulario de Respuestas'!$H293,"ES DIFERENTE")</f>
        <v>0</v>
      </c>
      <c r="M294" s="1" t="str">
        <f>IFERROR(VLOOKUP(CONCATENATE(L$1,L294),'Formulario de Preguntas'!$C$10:$FN$165,3,FALSE),"")</f>
        <v/>
      </c>
      <c r="N294" s="1" t="str">
        <f>IFERROR(VLOOKUP(CONCATENATE(L$1,L294),'Formulario de Preguntas'!$C$10:$FN$165,4,FALSE),"")</f>
        <v/>
      </c>
      <c r="O294" s="25">
        <f>IF($B294='Formulario de Respuestas'!$D293,'Formulario de Respuestas'!$I293,"ES DIFERENTE")</f>
        <v>0</v>
      </c>
      <c r="P294" s="1" t="str">
        <f>IFERROR(VLOOKUP(CONCATENATE(O$1,O294),'Formulario de Preguntas'!$C$10:$FN$165,3,FALSE),"")</f>
        <v/>
      </c>
      <c r="Q294" s="1" t="str">
        <f>IFERROR(VLOOKUP(CONCATENATE(O$1,O294),'Formulario de Preguntas'!$C$10:$FN$165,4,FALSE),"")</f>
        <v/>
      </c>
      <c r="R294" s="25">
        <f>IF($B294='Formulario de Respuestas'!$D293,'Formulario de Respuestas'!$J293,"ES DIFERENTE")</f>
        <v>0</v>
      </c>
      <c r="S294" s="1" t="str">
        <f>IFERROR(VLOOKUP(CONCATENATE(R$1,R294),'Formulario de Preguntas'!$C$10:$FN$165,3,FALSE),"")</f>
        <v/>
      </c>
      <c r="T294" s="1" t="str">
        <f>IFERROR(VLOOKUP(CONCATENATE(R$1,R294),'Formulario de Preguntas'!$C$10:$FN$165,4,FALSE),"")</f>
        <v/>
      </c>
      <c r="U294" s="25">
        <f>IF($B294='Formulario de Respuestas'!$D293,'Formulario de Respuestas'!$K293,"ES DIFERENTE")</f>
        <v>0</v>
      </c>
      <c r="V294" s="1" t="str">
        <f>IFERROR(VLOOKUP(CONCATENATE(U$1,U294),'Formulario de Preguntas'!$C$10:$FN$165,3,FALSE),"")</f>
        <v/>
      </c>
      <c r="W294" s="1" t="str">
        <f>IFERROR(VLOOKUP(CONCATENATE(U$1,U294),'Formulario de Preguntas'!$C$10:$FN$165,4,FALSE),"")</f>
        <v/>
      </c>
      <c r="X294" s="25">
        <f>IF($B294='Formulario de Respuestas'!$D293,'Formulario de Respuestas'!$L293,"ES DIFERENTE")</f>
        <v>0</v>
      </c>
      <c r="Y294" s="1" t="str">
        <f>IFERROR(VLOOKUP(CONCATENATE(X$1,X294),'Formulario de Preguntas'!$C$10:$FN$165,3,FALSE),"")</f>
        <v/>
      </c>
      <c r="Z294" s="1" t="str">
        <f>IFERROR(VLOOKUP(CONCATENATE(X$1,X294),'Formulario de Preguntas'!$C$10:$FN$165,4,FALSE),"")</f>
        <v/>
      </c>
      <c r="AA294" s="25">
        <f>IF($B294='Formulario de Respuestas'!$D293,'Formulario de Respuestas'!$M293,"ES DIFERENTE")</f>
        <v>0</v>
      </c>
      <c r="AB294" s="1" t="str">
        <f>IFERROR(VLOOKUP(CONCATENATE(AA$1,AA294),'Formulario de Preguntas'!$C$10:$FN$165,3,FALSE),"")</f>
        <v/>
      </c>
      <c r="AC294" s="1" t="str">
        <f>IFERROR(VLOOKUP(CONCATENATE(AA$1,AA294),'Formulario de Preguntas'!$C$10:$FN$165,4,FALSE),"")</f>
        <v/>
      </c>
      <c r="AD294" s="25">
        <f>IF($B294='Formulario de Respuestas'!$D293,'Formulario de Respuestas'!$N293,"ES DIFERENTE")</f>
        <v>0</v>
      </c>
      <c r="AE294" s="1" t="str">
        <f>IFERROR(VLOOKUP(CONCATENATE(AD$1,AD294),'Formulario de Preguntas'!$C$10:$FN$165,3,FALSE),"")</f>
        <v/>
      </c>
      <c r="AF294" s="1" t="str">
        <f>IFERROR(VLOOKUP(CONCATENATE(AD$1,AD294),'Formulario de Preguntas'!$C$10:$FN$165,4,FALSE),"")</f>
        <v/>
      </c>
      <c r="AG294" s="25">
        <f>IF($B294='Formulario de Respuestas'!$D293,'Formulario de Respuestas'!$O293,"ES DIFERENTE")</f>
        <v>0</v>
      </c>
      <c r="AH294" s="1" t="str">
        <f>IFERROR(VLOOKUP(CONCATENATE(AG$1,AG294),'Formulario de Preguntas'!$C$10:$FN$165,3,FALSE),"")</f>
        <v/>
      </c>
      <c r="AI294" s="1" t="str">
        <f>IFERROR(VLOOKUP(CONCATENATE(AG$1,AG294),'Formulario de Preguntas'!$C$10:$FN$165,4,FALSE),"")</f>
        <v/>
      </c>
      <c r="AJ294" s="25">
        <f>IF($B294='Formulario de Respuestas'!$D293,'Formulario de Respuestas'!$P293,"ES DIFERENTE")</f>
        <v>0</v>
      </c>
      <c r="AK294" s="1" t="str">
        <f>IFERROR(VLOOKUP(CONCATENATE(AJ$1,AJ294),'Formulario de Preguntas'!$C$10:$FN$165,3,FALSE),"")</f>
        <v/>
      </c>
      <c r="AL294" s="1" t="str">
        <f>IFERROR(VLOOKUP(CONCATENATE(AJ$1,AJ294),'Formulario de Preguntas'!$C$10:$FN$165,4,FALSE),"")</f>
        <v/>
      </c>
      <c r="AM294" s="25">
        <f>IF($B294='Formulario de Respuestas'!$D293,'Formulario de Respuestas'!$Q293,"ES DIFERENTE")</f>
        <v>0</v>
      </c>
      <c r="AN294" s="1" t="str">
        <f>IFERROR(VLOOKUP(CONCATENATE(AM$1,AM294),'Formulario de Preguntas'!$C$10:$FN$165,3,FALSE),"")</f>
        <v/>
      </c>
      <c r="AO294" s="1" t="str">
        <f>IFERROR(VLOOKUP(CONCATENATE(AM$1,AM294),'Formulario de Preguntas'!$C$10:$FN$165,4,FALSE),"")</f>
        <v/>
      </c>
      <c r="AP294" s="25">
        <f>IF($B294='Formulario de Respuestas'!$D293,'Formulario de Respuestas'!$R293,"ES DIFERENTE")</f>
        <v>0</v>
      </c>
      <c r="AQ294" s="1" t="str">
        <f>IFERROR(VLOOKUP(CONCATENATE(AP$1,AP294),'Formulario de Preguntas'!$C$10:$FN$165,3,FALSE),"")</f>
        <v/>
      </c>
      <c r="AR294" s="1" t="str">
        <f>IFERROR(VLOOKUP(CONCATENATE(AP$1,AP294),'Formulario de Preguntas'!$C$10:$FN$165,4,FALSE),"")</f>
        <v/>
      </c>
      <c r="AS294" s="25">
        <f>IF($B294='Formulario de Respuestas'!$D293,'Formulario de Respuestas'!$S293,"ES DIFERENTE")</f>
        <v>0</v>
      </c>
      <c r="AT294" s="1" t="str">
        <f>IFERROR(VLOOKUP(CONCATENATE(AS$1,AS294),'Formulario de Preguntas'!$C$10:$FN$165,3,FALSE),"")</f>
        <v/>
      </c>
      <c r="AU294" s="1" t="str">
        <f>IFERROR(VLOOKUP(CONCATENATE(AS$1,AS294),'Formulario de Preguntas'!$C$10:$FN$165,4,FALSE),"")</f>
        <v/>
      </c>
      <c r="AV294" s="25">
        <f>IF($B294='Formulario de Respuestas'!$D293,'Formulario de Respuestas'!$T293,"ES DIFERENTE")</f>
        <v>0</v>
      </c>
      <c r="AW294" s="1" t="str">
        <f>IFERROR(VLOOKUP(CONCATENATE(AV$1,AV294),'Formulario de Preguntas'!$C$10:$FN$165,3,FALSE),"")</f>
        <v/>
      </c>
      <c r="AX294" s="1" t="str">
        <f>IFERROR(VLOOKUP(CONCATENATE(AV$1,AV294),'Formulario de Preguntas'!$C$10:$FN$165,4,FALSE),"")</f>
        <v/>
      </c>
      <c r="AY294" s="25">
        <f>IF($B294='Formulario de Respuestas'!$D293,'Formulario de Respuestas'!$U293,"ES DIFERENTE")</f>
        <v>0</v>
      </c>
      <c r="AZ294" s="1" t="str">
        <f>IFERROR(VLOOKUP(CONCATENATE(AY$1,AY294),'Formulario de Preguntas'!$C$10:$FN$165,3,FALSE),"")</f>
        <v/>
      </c>
      <c r="BA294" s="1" t="str">
        <f>IFERROR(VLOOKUP(CONCATENATE(AY$1,AY294),'Formulario de Preguntas'!$C$10:$FN$165,4,FALSE),"")</f>
        <v/>
      </c>
      <c r="BB294" s="25">
        <f>IF($B294='Formulario de Respuestas'!$D293,'Formulario de Respuestas'!$V293,"ES DIFERENTE")</f>
        <v>0</v>
      </c>
      <c r="BC294" s="1" t="str">
        <f>IFERROR(VLOOKUP(CONCATENATE(BB$1,BB294),'Formulario de Preguntas'!$C$10:$FN$165,3,FALSE),"")</f>
        <v/>
      </c>
      <c r="BD294" s="1" t="str">
        <f>IFERROR(VLOOKUP(CONCATENATE(BB$1,BB294),'Formulario de Preguntas'!$C$10:$FN$165,4,FALSE),"")</f>
        <v/>
      </c>
      <c r="BE294" s="25">
        <f>IF($B294='Formulario de Respuestas'!$D293,'Formulario de Respuestas'!$W293,"ES DIFERENTE")</f>
        <v>0</v>
      </c>
      <c r="BF294" s="1" t="str">
        <f>IFERROR(VLOOKUP(CONCATENATE(BE$1,BE294),'Formulario de Preguntas'!$C$10:$FN$165,3,FALSE),"")</f>
        <v/>
      </c>
      <c r="BG294" s="1" t="str">
        <f>IFERROR(VLOOKUP(CONCATENATE(BE$1,BE294),'Formulario de Preguntas'!$C$10:$FN$165,4,FALSE),"")</f>
        <v/>
      </c>
      <c r="BH294" s="25">
        <f>IF($B294='Formulario de Respuestas'!$D293,'Formulario de Respuestas'!$X293,"ES DIFERENTE")</f>
        <v>0</v>
      </c>
      <c r="BI294" s="1" t="str">
        <f>IFERROR(VLOOKUP(CONCATENATE(BH$1,BH294),'Formulario de Preguntas'!$C$10:$FN$165,3,FALSE),"")</f>
        <v/>
      </c>
      <c r="BJ294" s="1" t="str">
        <f>IFERROR(VLOOKUP(CONCATENATE(BH$1,BH294),'Formulario de Preguntas'!$C$10:$FN$165,4,FALSE),"")</f>
        <v/>
      </c>
      <c r="BK294" s="25">
        <f>IF($B294='Formulario de Respuestas'!$D293,'Formulario de Respuestas'!$Y293,"ES DIFERENTE")</f>
        <v>0</v>
      </c>
      <c r="BL294" s="1" t="str">
        <f>IFERROR(VLOOKUP(CONCATENATE(BK$1,BK294),'Formulario de Preguntas'!$C$10:$FN$165,3,FALSE),"")</f>
        <v/>
      </c>
      <c r="BM294" s="1" t="str">
        <f>IFERROR(VLOOKUP(CONCATENATE(BK$1,BK294),'Formulario de Preguntas'!$C$10:$FN$165,4,FALSE),"")</f>
        <v/>
      </c>
      <c r="BN294" s="25">
        <f>IF($B294='Formulario de Respuestas'!$D293,'Formulario de Respuestas'!$Z293,"ES DIFERENTE")</f>
        <v>0</v>
      </c>
      <c r="BO294" s="1" t="str">
        <f>IFERROR(VLOOKUP(CONCATENATE(BN$1,BN294),'Formulario de Preguntas'!$C$10:$FN$165,3,FALSE),"")</f>
        <v/>
      </c>
      <c r="BP294" s="1" t="str">
        <f>IFERROR(VLOOKUP(CONCATENATE(BN$1,BN294),'Formulario de Preguntas'!$C$10:$FN$165,4,FALSE),"")</f>
        <v/>
      </c>
      <c r="BR294" s="1">
        <f t="shared" si="13"/>
        <v>0</v>
      </c>
      <c r="BS294" s="1">
        <f t="shared" si="14"/>
        <v>0.25</v>
      </c>
      <c r="BT294" s="1">
        <f t="shared" si="15"/>
        <v>0</v>
      </c>
      <c r="BU294" s="1">
        <f>COUNTIF('Formulario de Respuestas'!$E293:$Z293,"A")</f>
        <v>0</v>
      </c>
      <c r="BV294" s="1">
        <f>COUNTIF('Formulario de Respuestas'!$E293:$Z293,"B")</f>
        <v>0</v>
      </c>
      <c r="BW294" s="1">
        <f>COUNTIF('Formulario de Respuestas'!$E293:$Z293,"C")</f>
        <v>0</v>
      </c>
      <c r="BX294" s="1">
        <f>COUNTIF('Formulario de Respuestas'!$E293:$Z293,"D")</f>
        <v>0</v>
      </c>
      <c r="BY294" s="1">
        <f>COUNTIF('Formulario de Respuestas'!$E293:$Z293,"E (RESPUESTA ANULADA)")</f>
        <v>0</v>
      </c>
    </row>
    <row r="295" spans="1:77" x14ac:dyDescent="0.25">
      <c r="A295" s="1">
        <f>'Formulario de Respuestas'!C294</f>
        <v>0</v>
      </c>
      <c r="B295" s="1">
        <f>'Formulario de Respuestas'!D294</f>
        <v>0</v>
      </c>
      <c r="C295" s="25">
        <f>IF($B295='Formulario de Respuestas'!$D294,'Formulario de Respuestas'!$E294,"ES DIFERENTE")</f>
        <v>0</v>
      </c>
      <c r="D295" s="15" t="str">
        <f>IFERROR(VLOOKUP(CONCATENATE(C$1,C295),'Formulario de Preguntas'!$C$2:$FN$165,3,FALSE),"")</f>
        <v/>
      </c>
      <c r="E295" s="1" t="str">
        <f>IFERROR(VLOOKUP(CONCATENATE(C$1,C295),'Formulario de Preguntas'!$C$2:$FN$165,4,FALSE),"")</f>
        <v/>
      </c>
      <c r="F295" s="25">
        <f>IF($B295='Formulario de Respuestas'!$D294,'Formulario de Respuestas'!$F294,"ES DIFERENTE")</f>
        <v>0</v>
      </c>
      <c r="G295" s="1" t="str">
        <f>IFERROR(VLOOKUP(CONCATENATE(F$1,F295),'Formulario de Preguntas'!$C$2:$FN$165,3,FALSE),"")</f>
        <v/>
      </c>
      <c r="H295" s="1" t="str">
        <f>IFERROR(VLOOKUP(CONCATENATE(F$1,F295),'Formulario de Preguntas'!$C$2:$FN$165,4,FALSE),"")</f>
        <v/>
      </c>
      <c r="I295" s="25">
        <f>IF($B295='Formulario de Respuestas'!$D294,'Formulario de Respuestas'!$G294,"ES DIFERENTE")</f>
        <v>0</v>
      </c>
      <c r="J295" s="1" t="str">
        <f>IFERROR(VLOOKUP(CONCATENATE(I$1,I295),'Formulario de Preguntas'!$C$10:$FN$165,3,FALSE),"")</f>
        <v/>
      </c>
      <c r="K295" s="1" t="str">
        <f>IFERROR(VLOOKUP(CONCATENATE(I$1,I295),'Formulario de Preguntas'!$C$10:$FN$165,4,FALSE),"")</f>
        <v/>
      </c>
      <c r="L295" s="25">
        <f>IF($B295='Formulario de Respuestas'!$D294,'Formulario de Respuestas'!$H294,"ES DIFERENTE")</f>
        <v>0</v>
      </c>
      <c r="M295" s="1" t="str">
        <f>IFERROR(VLOOKUP(CONCATENATE(L$1,L295),'Formulario de Preguntas'!$C$10:$FN$165,3,FALSE),"")</f>
        <v/>
      </c>
      <c r="N295" s="1" t="str">
        <f>IFERROR(VLOOKUP(CONCATENATE(L$1,L295),'Formulario de Preguntas'!$C$10:$FN$165,4,FALSE),"")</f>
        <v/>
      </c>
      <c r="O295" s="25">
        <f>IF($B295='Formulario de Respuestas'!$D294,'Formulario de Respuestas'!$I294,"ES DIFERENTE")</f>
        <v>0</v>
      </c>
      <c r="P295" s="1" t="str">
        <f>IFERROR(VLOOKUP(CONCATENATE(O$1,O295),'Formulario de Preguntas'!$C$10:$FN$165,3,FALSE),"")</f>
        <v/>
      </c>
      <c r="Q295" s="1" t="str">
        <f>IFERROR(VLOOKUP(CONCATENATE(O$1,O295),'Formulario de Preguntas'!$C$10:$FN$165,4,FALSE),"")</f>
        <v/>
      </c>
      <c r="R295" s="25">
        <f>IF($B295='Formulario de Respuestas'!$D294,'Formulario de Respuestas'!$J294,"ES DIFERENTE")</f>
        <v>0</v>
      </c>
      <c r="S295" s="1" t="str">
        <f>IFERROR(VLOOKUP(CONCATENATE(R$1,R295),'Formulario de Preguntas'!$C$10:$FN$165,3,FALSE),"")</f>
        <v/>
      </c>
      <c r="T295" s="1" t="str">
        <f>IFERROR(VLOOKUP(CONCATENATE(R$1,R295),'Formulario de Preguntas'!$C$10:$FN$165,4,FALSE),"")</f>
        <v/>
      </c>
      <c r="U295" s="25">
        <f>IF($B295='Formulario de Respuestas'!$D294,'Formulario de Respuestas'!$K294,"ES DIFERENTE")</f>
        <v>0</v>
      </c>
      <c r="V295" s="1" t="str">
        <f>IFERROR(VLOOKUP(CONCATENATE(U$1,U295),'Formulario de Preguntas'!$C$10:$FN$165,3,FALSE),"")</f>
        <v/>
      </c>
      <c r="W295" s="1" t="str">
        <f>IFERROR(VLOOKUP(CONCATENATE(U$1,U295),'Formulario de Preguntas'!$C$10:$FN$165,4,FALSE),"")</f>
        <v/>
      </c>
      <c r="X295" s="25">
        <f>IF($B295='Formulario de Respuestas'!$D294,'Formulario de Respuestas'!$L294,"ES DIFERENTE")</f>
        <v>0</v>
      </c>
      <c r="Y295" s="1" t="str">
        <f>IFERROR(VLOOKUP(CONCATENATE(X$1,X295),'Formulario de Preguntas'!$C$10:$FN$165,3,FALSE),"")</f>
        <v/>
      </c>
      <c r="Z295" s="1" t="str">
        <f>IFERROR(VLOOKUP(CONCATENATE(X$1,X295),'Formulario de Preguntas'!$C$10:$FN$165,4,FALSE),"")</f>
        <v/>
      </c>
      <c r="AA295" s="25">
        <f>IF($B295='Formulario de Respuestas'!$D294,'Formulario de Respuestas'!$M294,"ES DIFERENTE")</f>
        <v>0</v>
      </c>
      <c r="AB295" s="1" t="str">
        <f>IFERROR(VLOOKUP(CONCATENATE(AA$1,AA295),'Formulario de Preguntas'!$C$10:$FN$165,3,FALSE),"")</f>
        <v/>
      </c>
      <c r="AC295" s="1" t="str">
        <f>IFERROR(VLOOKUP(CONCATENATE(AA$1,AA295),'Formulario de Preguntas'!$C$10:$FN$165,4,FALSE),"")</f>
        <v/>
      </c>
      <c r="AD295" s="25">
        <f>IF($B295='Formulario de Respuestas'!$D294,'Formulario de Respuestas'!$N294,"ES DIFERENTE")</f>
        <v>0</v>
      </c>
      <c r="AE295" s="1" t="str">
        <f>IFERROR(VLOOKUP(CONCATENATE(AD$1,AD295),'Formulario de Preguntas'!$C$10:$FN$165,3,FALSE),"")</f>
        <v/>
      </c>
      <c r="AF295" s="1" t="str">
        <f>IFERROR(VLOOKUP(CONCATENATE(AD$1,AD295),'Formulario de Preguntas'!$C$10:$FN$165,4,FALSE),"")</f>
        <v/>
      </c>
      <c r="AG295" s="25">
        <f>IF($B295='Formulario de Respuestas'!$D294,'Formulario de Respuestas'!$O294,"ES DIFERENTE")</f>
        <v>0</v>
      </c>
      <c r="AH295" s="1" t="str">
        <f>IFERROR(VLOOKUP(CONCATENATE(AG$1,AG295),'Formulario de Preguntas'!$C$10:$FN$165,3,FALSE),"")</f>
        <v/>
      </c>
      <c r="AI295" s="1" t="str">
        <f>IFERROR(VLOOKUP(CONCATENATE(AG$1,AG295),'Formulario de Preguntas'!$C$10:$FN$165,4,FALSE),"")</f>
        <v/>
      </c>
      <c r="AJ295" s="25">
        <f>IF($B295='Formulario de Respuestas'!$D294,'Formulario de Respuestas'!$P294,"ES DIFERENTE")</f>
        <v>0</v>
      </c>
      <c r="AK295" s="1" t="str">
        <f>IFERROR(VLOOKUP(CONCATENATE(AJ$1,AJ295),'Formulario de Preguntas'!$C$10:$FN$165,3,FALSE),"")</f>
        <v/>
      </c>
      <c r="AL295" s="1" t="str">
        <f>IFERROR(VLOOKUP(CONCATENATE(AJ$1,AJ295),'Formulario de Preguntas'!$C$10:$FN$165,4,FALSE),"")</f>
        <v/>
      </c>
      <c r="AM295" s="25">
        <f>IF($B295='Formulario de Respuestas'!$D294,'Formulario de Respuestas'!$Q294,"ES DIFERENTE")</f>
        <v>0</v>
      </c>
      <c r="AN295" s="1" t="str">
        <f>IFERROR(VLOOKUP(CONCATENATE(AM$1,AM295),'Formulario de Preguntas'!$C$10:$FN$165,3,FALSE),"")</f>
        <v/>
      </c>
      <c r="AO295" s="1" t="str">
        <f>IFERROR(VLOOKUP(CONCATENATE(AM$1,AM295),'Formulario de Preguntas'!$C$10:$FN$165,4,FALSE),"")</f>
        <v/>
      </c>
      <c r="AP295" s="25">
        <f>IF($B295='Formulario de Respuestas'!$D294,'Formulario de Respuestas'!$R294,"ES DIFERENTE")</f>
        <v>0</v>
      </c>
      <c r="AQ295" s="1" t="str">
        <f>IFERROR(VLOOKUP(CONCATENATE(AP$1,AP295),'Formulario de Preguntas'!$C$10:$FN$165,3,FALSE),"")</f>
        <v/>
      </c>
      <c r="AR295" s="1" t="str">
        <f>IFERROR(VLOOKUP(CONCATENATE(AP$1,AP295),'Formulario de Preguntas'!$C$10:$FN$165,4,FALSE),"")</f>
        <v/>
      </c>
      <c r="AS295" s="25">
        <f>IF($B295='Formulario de Respuestas'!$D294,'Formulario de Respuestas'!$S294,"ES DIFERENTE")</f>
        <v>0</v>
      </c>
      <c r="AT295" s="1" t="str">
        <f>IFERROR(VLOOKUP(CONCATENATE(AS$1,AS295),'Formulario de Preguntas'!$C$10:$FN$165,3,FALSE),"")</f>
        <v/>
      </c>
      <c r="AU295" s="1" t="str">
        <f>IFERROR(VLOOKUP(CONCATENATE(AS$1,AS295),'Formulario de Preguntas'!$C$10:$FN$165,4,FALSE),"")</f>
        <v/>
      </c>
      <c r="AV295" s="25">
        <f>IF($B295='Formulario de Respuestas'!$D294,'Formulario de Respuestas'!$T294,"ES DIFERENTE")</f>
        <v>0</v>
      </c>
      <c r="AW295" s="1" t="str">
        <f>IFERROR(VLOOKUP(CONCATENATE(AV$1,AV295),'Formulario de Preguntas'!$C$10:$FN$165,3,FALSE),"")</f>
        <v/>
      </c>
      <c r="AX295" s="1" t="str">
        <f>IFERROR(VLOOKUP(CONCATENATE(AV$1,AV295),'Formulario de Preguntas'!$C$10:$FN$165,4,FALSE),"")</f>
        <v/>
      </c>
      <c r="AY295" s="25">
        <f>IF($B295='Formulario de Respuestas'!$D294,'Formulario de Respuestas'!$U294,"ES DIFERENTE")</f>
        <v>0</v>
      </c>
      <c r="AZ295" s="1" t="str">
        <f>IFERROR(VLOOKUP(CONCATENATE(AY$1,AY295),'Formulario de Preguntas'!$C$10:$FN$165,3,FALSE),"")</f>
        <v/>
      </c>
      <c r="BA295" s="1" t="str">
        <f>IFERROR(VLOOKUP(CONCATENATE(AY$1,AY295),'Formulario de Preguntas'!$C$10:$FN$165,4,FALSE),"")</f>
        <v/>
      </c>
      <c r="BB295" s="25">
        <f>IF($B295='Formulario de Respuestas'!$D294,'Formulario de Respuestas'!$V294,"ES DIFERENTE")</f>
        <v>0</v>
      </c>
      <c r="BC295" s="1" t="str">
        <f>IFERROR(VLOOKUP(CONCATENATE(BB$1,BB295),'Formulario de Preguntas'!$C$10:$FN$165,3,FALSE),"")</f>
        <v/>
      </c>
      <c r="BD295" s="1" t="str">
        <f>IFERROR(VLOOKUP(CONCATENATE(BB$1,BB295),'Formulario de Preguntas'!$C$10:$FN$165,4,FALSE),"")</f>
        <v/>
      </c>
      <c r="BE295" s="25">
        <f>IF($B295='Formulario de Respuestas'!$D294,'Formulario de Respuestas'!$W294,"ES DIFERENTE")</f>
        <v>0</v>
      </c>
      <c r="BF295" s="1" t="str">
        <f>IFERROR(VLOOKUP(CONCATENATE(BE$1,BE295),'Formulario de Preguntas'!$C$10:$FN$165,3,FALSE),"")</f>
        <v/>
      </c>
      <c r="BG295" s="1" t="str">
        <f>IFERROR(VLOOKUP(CONCATENATE(BE$1,BE295),'Formulario de Preguntas'!$C$10:$FN$165,4,FALSE),"")</f>
        <v/>
      </c>
      <c r="BH295" s="25">
        <f>IF($B295='Formulario de Respuestas'!$D294,'Formulario de Respuestas'!$X294,"ES DIFERENTE")</f>
        <v>0</v>
      </c>
      <c r="BI295" s="1" t="str">
        <f>IFERROR(VLOOKUP(CONCATENATE(BH$1,BH295),'Formulario de Preguntas'!$C$10:$FN$165,3,FALSE),"")</f>
        <v/>
      </c>
      <c r="BJ295" s="1" t="str">
        <f>IFERROR(VLOOKUP(CONCATENATE(BH$1,BH295),'Formulario de Preguntas'!$C$10:$FN$165,4,FALSE),"")</f>
        <v/>
      </c>
      <c r="BK295" s="25">
        <f>IF($B295='Formulario de Respuestas'!$D294,'Formulario de Respuestas'!$Y294,"ES DIFERENTE")</f>
        <v>0</v>
      </c>
      <c r="BL295" s="1" t="str">
        <f>IFERROR(VLOOKUP(CONCATENATE(BK$1,BK295),'Formulario de Preguntas'!$C$10:$FN$165,3,FALSE),"")</f>
        <v/>
      </c>
      <c r="BM295" s="1" t="str">
        <f>IFERROR(VLOOKUP(CONCATENATE(BK$1,BK295),'Formulario de Preguntas'!$C$10:$FN$165,4,FALSE),"")</f>
        <v/>
      </c>
      <c r="BN295" s="25">
        <f>IF($B295='Formulario de Respuestas'!$D294,'Formulario de Respuestas'!$Z294,"ES DIFERENTE")</f>
        <v>0</v>
      </c>
      <c r="BO295" s="1" t="str">
        <f>IFERROR(VLOOKUP(CONCATENATE(BN$1,BN295),'Formulario de Preguntas'!$C$10:$FN$165,3,FALSE),"")</f>
        <v/>
      </c>
      <c r="BP295" s="1" t="str">
        <f>IFERROR(VLOOKUP(CONCATENATE(BN$1,BN295),'Formulario de Preguntas'!$C$10:$FN$165,4,FALSE),"")</f>
        <v/>
      </c>
      <c r="BR295" s="1">
        <f t="shared" si="13"/>
        <v>0</v>
      </c>
      <c r="BS295" s="1">
        <f t="shared" si="14"/>
        <v>0.25</v>
      </c>
      <c r="BT295" s="1">
        <f t="shared" si="15"/>
        <v>0</v>
      </c>
      <c r="BU295" s="1">
        <f>COUNTIF('Formulario de Respuestas'!$E294:$Z294,"A")</f>
        <v>0</v>
      </c>
      <c r="BV295" s="1">
        <f>COUNTIF('Formulario de Respuestas'!$E294:$Z294,"B")</f>
        <v>0</v>
      </c>
      <c r="BW295" s="1">
        <f>COUNTIF('Formulario de Respuestas'!$E294:$Z294,"C")</f>
        <v>0</v>
      </c>
      <c r="BX295" s="1">
        <f>COUNTIF('Formulario de Respuestas'!$E294:$Z294,"D")</f>
        <v>0</v>
      </c>
      <c r="BY295" s="1">
        <f>COUNTIF('Formulario de Respuestas'!$E294:$Z294,"E (RESPUESTA ANULADA)")</f>
        <v>0</v>
      </c>
    </row>
    <row r="296" spans="1:77" x14ac:dyDescent="0.25">
      <c r="A296" s="1">
        <f>'Formulario de Respuestas'!C295</f>
        <v>0</v>
      </c>
      <c r="B296" s="1">
        <f>'Formulario de Respuestas'!D295</f>
        <v>0</v>
      </c>
      <c r="C296" s="25">
        <f>IF($B296='Formulario de Respuestas'!$D295,'Formulario de Respuestas'!$E295,"ES DIFERENTE")</f>
        <v>0</v>
      </c>
      <c r="D296" s="15" t="str">
        <f>IFERROR(VLOOKUP(CONCATENATE(C$1,C296),'Formulario de Preguntas'!$C$2:$FN$165,3,FALSE),"")</f>
        <v/>
      </c>
      <c r="E296" s="1" t="str">
        <f>IFERROR(VLOOKUP(CONCATENATE(C$1,C296),'Formulario de Preguntas'!$C$2:$FN$165,4,FALSE),"")</f>
        <v/>
      </c>
      <c r="F296" s="25">
        <f>IF($B296='Formulario de Respuestas'!$D295,'Formulario de Respuestas'!$F295,"ES DIFERENTE")</f>
        <v>0</v>
      </c>
      <c r="G296" s="1" t="str">
        <f>IFERROR(VLOOKUP(CONCATENATE(F$1,F296),'Formulario de Preguntas'!$C$2:$FN$165,3,FALSE),"")</f>
        <v/>
      </c>
      <c r="H296" s="1" t="str">
        <f>IFERROR(VLOOKUP(CONCATENATE(F$1,F296),'Formulario de Preguntas'!$C$2:$FN$165,4,FALSE),"")</f>
        <v/>
      </c>
      <c r="I296" s="25">
        <f>IF($B296='Formulario de Respuestas'!$D295,'Formulario de Respuestas'!$G295,"ES DIFERENTE")</f>
        <v>0</v>
      </c>
      <c r="J296" s="1" t="str">
        <f>IFERROR(VLOOKUP(CONCATENATE(I$1,I296),'Formulario de Preguntas'!$C$10:$FN$165,3,FALSE),"")</f>
        <v/>
      </c>
      <c r="K296" s="1" t="str">
        <f>IFERROR(VLOOKUP(CONCATENATE(I$1,I296),'Formulario de Preguntas'!$C$10:$FN$165,4,FALSE),"")</f>
        <v/>
      </c>
      <c r="L296" s="25">
        <f>IF($B296='Formulario de Respuestas'!$D295,'Formulario de Respuestas'!$H295,"ES DIFERENTE")</f>
        <v>0</v>
      </c>
      <c r="M296" s="1" t="str">
        <f>IFERROR(VLOOKUP(CONCATENATE(L$1,L296),'Formulario de Preguntas'!$C$10:$FN$165,3,FALSE),"")</f>
        <v/>
      </c>
      <c r="N296" s="1" t="str">
        <f>IFERROR(VLOOKUP(CONCATENATE(L$1,L296),'Formulario de Preguntas'!$C$10:$FN$165,4,FALSE),"")</f>
        <v/>
      </c>
      <c r="O296" s="25">
        <f>IF($B296='Formulario de Respuestas'!$D295,'Formulario de Respuestas'!$I295,"ES DIFERENTE")</f>
        <v>0</v>
      </c>
      <c r="P296" s="1" t="str">
        <f>IFERROR(VLOOKUP(CONCATENATE(O$1,O296),'Formulario de Preguntas'!$C$10:$FN$165,3,FALSE),"")</f>
        <v/>
      </c>
      <c r="Q296" s="1" t="str">
        <f>IFERROR(VLOOKUP(CONCATENATE(O$1,O296),'Formulario de Preguntas'!$C$10:$FN$165,4,FALSE),"")</f>
        <v/>
      </c>
      <c r="R296" s="25">
        <f>IF($B296='Formulario de Respuestas'!$D295,'Formulario de Respuestas'!$J295,"ES DIFERENTE")</f>
        <v>0</v>
      </c>
      <c r="S296" s="1" t="str">
        <f>IFERROR(VLOOKUP(CONCATENATE(R$1,R296),'Formulario de Preguntas'!$C$10:$FN$165,3,FALSE),"")</f>
        <v/>
      </c>
      <c r="T296" s="1" t="str">
        <f>IFERROR(VLOOKUP(CONCATENATE(R$1,R296),'Formulario de Preguntas'!$C$10:$FN$165,4,FALSE),"")</f>
        <v/>
      </c>
      <c r="U296" s="25">
        <f>IF($B296='Formulario de Respuestas'!$D295,'Formulario de Respuestas'!$K295,"ES DIFERENTE")</f>
        <v>0</v>
      </c>
      <c r="V296" s="1" t="str">
        <f>IFERROR(VLOOKUP(CONCATENATE(U$1,U296),'Formulario de Preguntas'!$C$10:$FN$165,3,FALSE),"")</f>
        <v/>
      </c>
      <c r="W296" s="1" t="str">
        <f>IFERROR(VLOOKUP(CONCATENATE(U$1,U296),'Formulario de Preguntas'!$C$10:$FN$165,4,FALSE),"")</f>
        <v/>
      </c>
      <c r="X296" s="25">
        <f>IF($B296='Formulario de Respuestas'!$D295,'Formulario de Respuestas'!$L295,"ES DIFERENTE")</f>
        <v>0</v>
      </c>
      <c r="Y296" s="1" t="str">
        <f>IFERROR(VLOOKUP(CONCATENATE(X$1,X296),'Formulario de Preguntas'!$C$10:$FN$165,3,FALSE),"")</f>
        <v/>
      </c>
      <c r="Z296" s="1" t="str">
        <f>IFERROR(VLOOKUP(CONCATENATE(X$1,X296),'Formulario de Preguntas'!$C$10:$FN$165,4,FALSE),"")</f>
        <v/>
      </c>
      <c r="AA296" s="25">
        <f>IF($B296='Formulario de Respuestas'!$D295,'Formulario de Respuestas'!$M295,"ES DIFERENTE")</f>
        <v>0</v>
      </c>
      <c r="AB296" s="1" t="str">
        <f>IFERROR(VLOOKUP(CONCATENATE(AA$1,AA296),'Formulario de Preguntas'!$C$10:$FN$165,3,FALSE),"")</f>
        <v/>
      </c>
      <c r="AC296" s="1" t="str">
        <f>IFERROR(VLOOKUP(CONCATENATE(AA$1,AA296),'Formulario de Preguntas'!$C$10:$FN$165,4,FALSE),"")</f>
        <v/>
      </c>
      <c r="AD296" s="25">
        <f>IF($B296='Formulario de Respuestas'!$D295,'Formulario de Respuestas'!$N295,"ES DIFERENTE")</f>
        <v>0</v>
      </c>
      <c r="AE296" s="1" t="str">
        <f>IFERROR(VLOOKUP(CONCATENATE(AD$1,AD296),'Formulario de Preguntas'!$C$10:$FN$165,3,FALSE),"")</f>
        <v/>
      </c>
      <c r="AF296" s="1" t="str">
        <f>IFERROR(VLOOKUP(CONCATENATE(AD$1,AD296),'Formulario de Preguntas'!$C$10:$FN$165,4,FALSE),"")</f>
        <v/>
      </c>
      <c r="AG296" s="25">
        <f>IF($B296='Formulario de Respuestas'!$D295,'Formulario de Respuestas'!$O295,"ES DIFERENTE")</f>
        <v>0</v>
      </c>
      <c r="AH296" s="1" t="str">
        <f>IFERROR(VLOOKUP(CONCATENATE(AG$1,AG296),'Formulario de Preguntas'!$C$10:$FN$165,3,FALSE),"")</f>
        <v/>
      </c>
      <c r="AI296" s="1" t="str">
        <f>IFERROR(VLOOKUP(CONCATENATE(AG$1,AG296),'Formulario de Preguntas'!$C$10:$FN$165,4,FALSE),"")</f>
        <v/>
      </c>
      <c r="AJ296" s="25">
        <f>IF($B296='Formulario de Respuestas'!$D295,'Formulario de Respuestas'!$P295,"ES DIFERENTE")</f>
        <v>0</v>
      </c>
      <c r="AK296" s="1" t="str">
        <f>IFERROR(VLOOKUP(CONCATENATE(AJ$1,AJ296),'Formulario de Preguntas'!$C$10:$FN$165,3,FALSE),"")</f>
        <v/>
      </c>
      <c r="AL296" s="1" t="str">
        <f>IFERROR(VLOOKUP(CONCATENATE(AJ$1,AJ296),'Formulario de Preguntas'!$C$10:$FN$165,4,FALSE),"")</f>
        <v/>
      </c>
      <c r="AM296" s="25">
        <f>IF($B296='Formulario de Respuestas'!$D295,'Formulario de Respuestas'!$Q295,"ES DIFERENTE")</f>
        <v>0</v>
      </c>
      <c r="AN296" s="1" t="str">
        <f>IFERROR(VLOOKUP(CONCATENATE(AM$1,AM296),'Formulario de Preguntas'!$C$10:$FN$165,3,FALSE),"")</f>
        <v/>
      </c>
      <c r="AO296" s="1" t="str">
        <f>IFERROR(VLOOKUP(CONCATENATE(AM$1,AM296),'Formulario de Preguntas'!$C$10:$FN$165,4,FALSE),"")</f>
        <v/>
      </c>
      <c r="AP296" s="25">
        <f>IF($B296='Formulario de Respuestas'!$D295,'Formulario de Respuestas'!$R295,"ES DIFERENTE")</f>
        <v>0</v>
      </c>
      <c r="AQ296" s="1" t="str">
        <f>IFERROR(VLOOKUP(CONCATENATE(AP$1,AP296),'Formulario de Preguntas'!$C$10:$FN$165,3,FALSE),"")</f>
        <v/>
      </c>
      <c r="AR296" s="1" t="str">
        <f>IFERROR(VLOOKUP(CONCATENATE(AP$1,AP296),'Formulario de Preguntas'!$C$10:$FN$165,4,FALSE),"")</f>
        <v/>
      </c>
      <c r="AS296" s="25">
        <f>IF($B296='Formulario de Respuestas'!$D295,'Formulario de Respuestas'!$S295,"ES DIFERENTE")</f>
        <v>0</v>
      </c>
      <c r="AT296" s="1" t="str">
        <f>IFERROR(VLOOKUP(CONCATENATE(AS$1,AS296),'Formulario de Preguntas'!$C$10:$FN$165,3,FALSE),"")</f>
        <v/>
      </c>
      <c r="AU296" s="1" t="str">
        <f>IFERROR(VLOOKUP(CONCATENATE(AS$1,AS296),'Formulario de Preguntas'!$C$10:$FN$165,4,FALSE),"")</f>
        <v/>
      </c>
      <c r="AV296" s="25">
        <f>IF($B296='Formulario de Respuestas'!$D295,'Formulario de Respuestas'!$T295,"ES DIFERENTE")</f>
        <v>0</v>
      </c>
      <c r="AW296" s="1" t="str">
        <f>IFERROR(VLOOKUP(CONCATENATE(AV$1,AV296),'Formulario de Preguntas'!$C$10:$FN$165,3,FALSE),"")</f>
        <v/>
      </c>
      <c r="AX296" s="1" t="str">
        <f>IFERROR(VLOOKUP(CONCATENATE(AV$1,AV296),'Formulario de Preguntas'!$C$10:$FN$165,4,FALSE),"")</f>
        <v/>
      </c>
      <c r="AY296" s="25">
        <f>IF($B296='Formulario de Respuestas'!$D295,'Formulario de Respuestas'!$U295,"ES DIFERENTE")</f>
        <v>0</v>
      </c>
      <c r="AZ296" s="1" t="str">
        <f>IFERROR(VLOOKUP(CONCATENATE(AY$1,AY296),'Formulario de Preguntas'!$C$10:$FN$165,3,FALSE),"")</f>
        <v/>
      </c>
      <c r="BA296" s="1" t="str">
        <f>IFERROR(VLOOKUP(CONCATENATE(AY$1,AY296),'Formulario de Preguntas'!$C$10:$FN$165,4,FALSE),"")</f>
        <v/>
      </c>
      <c r="BB296" s="25">
        <f>IF($B296='Formulario de Respuestas'!$D295,'Formulario de Respuestas'!$V295,"ES DIFERENTE")</f>
        <v>0</v>
      </c>
      <c r="BC296" s="1" t="str">
        <f>IFERROR(VLOOKUP(CONCATENATE(BB$1,BB296),'Formulario de Preguntas'!$C$10:$FN$165,3,FALSE),"")</f>
        <v/>
      </c>
      <c r="BD296" s="1" t="str">
        <f>IFERROR(VLOOKUP(CONCATENATE(BB$1,BB296),'Formulario de Preguntas'!$C$10:$FN$165,4,FALSE),"")</f>
        <v/>
      </c>
      <c r="BE296" s="25">
        <f>IF($B296='Formulario de Respuestas'!$D295,'Formulario de Respuestas'!$W295,"ES DIFERENTE")</f>
        <v>0</v>
      </c>
      <c r="BF296" s="1" t="str">
        <f>IFERROR(VLOOKUP(CONCATENATE(BE$1,BE296),'Formulario de Preguntas'!$C$10:$FN$165,3,FALSE),"")</f>
        <v/>
      </c>
      <c r="BG296" s="1" t="str">
        <f>IFERROR(VLOOKUP(CONCATENATE(BE$1,BE296),'Formulario de Preguntas'!$C$10:$FN$165,4,FALSE),"")</f>
        <v/>
      </c>
      <c r="BH296" s="25">
        <f>IF($B296='Formulario de Respuestas'!$D295,'Formulario de Respuestas'!$X295,"ES DIFERENTE")</f>
        <v>0</v>
      </c>
      <c r="BI296" s="1" t="str">
        <f>IFERROR(VLOOKUP(CONCATENATE(BH$1,BH296),'Formulario de Preguntas'!$C$10:$FN$165,3,FALSE),"")</f>
        <v/>
      </c>
      <c r="BJ296" s="1" t="str">
        <f>IFERROR(VLOOKUP(CONCATENATE(BH$1,BH296),'Formulario de Preguntas'!$C$10:$FN$165,4,FALSE),"")</f>
        <v/>
      </c>
      <c r="BK296" s="25">
        <f>IF($B296='Formulario de Respuestas'!$D295,'Formulario de Respuestas'!$Y295,"ES DIFERENTE")</f>
        <v>0</v>
      </c>
      <c r="BL296" s="1" t="str">
        <f>IFERROR(VLOOKUP(CONCATENATE(BK$1,BK296),'Formulario de Preguntas'!$C$10:$FN$165,3,FALSE),"")</f>
        <v/>
      </c>
      <c r="BM296" s="1" t="str">
        <f>IFERROR(VLOOKUP(CONCATENATE(BK$1,BK296),'Formulario de Preguntas'!$C$10:$FN$165,4,FALSE),"")</f>
        <v/>
      </c>
      <c r="BN296" s="25">
        <f>IF($B296='Formulario de Respuestas'!$D295,'Formulario de Respuestas'!$Z295,"ES DIFERENTE")</f>
        <v>0</v>
      </c>
      <c r="BO296" s="1" t="str">
        <f>IFERROR(VLOOKUP(CONCATENATE(BN$1,BN296),'Formulario de Preguntas'!$C$10:$FN$165,3,FALSE),"")</f>
        <v/>
      </c>
      <c r="BP296" s="1" t="str">
        <f>IFERROR(VLOOKUP(CONCATENATE(BN$1,BN296),'Formulario de Preguntas'!$C$10:$FN$165,4,FALSE),"")</f>
        <v/>
      </c>
      <c r="BR296" s="1">
        <f t="shared" si="13"/>
        <v>0</v>
      </c>
      <c r="BS296" s="1">
        <f t="shared" si="14"/>
        <v>0.25</v>
      </c>
      <c r="BT296" s="1">
        <f t="shared" si="15"/>
        <v>0</v>
      </c>
      <c r="BU296" s="1">
        <f>COUNTIF('Formulario de Respuestas'!$E295:$Z295,"A")</f>
        <v>0</v>
      </c>
      <c r="BV296" s="1">
        <f>COUNTIF('Formulario de Respuestas'!$E295:$Z295,"B")</f>
        <v>0</v>
      </c>
      <c r="BW296" s="1">
        <f>COUNTIF('Formulario de Respuestas'!$E295:$Z295,"C")</f>
        <v>0</v>
      </c>
      <c r="BX296" s="1">
        <f>COUNTIF('Formulario de Respuestas'!$E295:$Z295,"D")</f>
        <v>0</v>
      </c>
      <c r="BY296" s="1">
        <f>COUNTIF('Formulario de Respuestas'!$E295:$Z295,"E (RESPUESTA ANULADA)")</f>
        <v>0</v>
      </c>
    </row>
    <row r="297" spans="1:77" x14ac:dyDescent="0.25">
      <c r="A297" s="1">
        <f>'Formulario de Respuestas'!C296</f>
        <v>0</v>
      </c>
      <c r="B297" s="1">
        <f>'Formulario de Respuestas'!D296</f>
        <v>0</v>
      </c>
      <c r="C297" s="25">
        <f>IF($B297='Formulario de Respuestas'!$D296,'Formulario de Respuestas'!$E296,"ES DIFERENTE")</f>
        <v>0</v>
      </c>
      <c r="D297" s="15" t="str">
        <f>IFERROR(VLOOKUP(CONCATENATE(C$1,C297),'Formulario de Preguntas'!$C$2:$FN$165,3,FALSE),"")</f>
        <v/>
      </c>
      <c r="E297" s="1" t="str">
        <f>IFERROR(VLOOKUP(CONCATENATE(C$1,C297),'Formulario de Preguntas'!$C$2:$FN$165,4,FALSE),"")</f>
        <v/>
      </c>
      <c r="F297" s="25">
        <f>IF($B297='Formulario de Respuestas'!$D296,'Formulario de Respuestas'!$F296,"ES DIFERENTE")</f>
        <v>0</v>
      </c>
      <c r="G297" s="1" t="str">
        <f>IFERROR(VLOOKUP(CONCATENATE(F$1,F297),'Formulario de Preguntas'!$C$2:$FN$165,3,FALSE),"")</f>
        <v/>
      </c>
      <c r="H297" s="1" t="str">
        <f>IFERROR(VLOOKUP(CONCATENATE(F$1,F297),'Formulario de Preguntas'!$C$2:$FN$165,4,FALSE),"")</f>
        <v/>
      </c>
      <c r="I297" s="25">
        <f>IF($B297='Formulario de Respuestas'!$D296,'Formulario de Respuestas'!$G296,"ES DIFERENTE")</f>
        <v>0</v>
      </c>
      <c r="J297" s="1" t="str">
        <f>IFERROR(VLOOKUP(CONCATENATE(I$1,I297),'Formulario de Preguntas'!$C$10:$FN$165,3,FALSE),"")</f>
        <v/>
      </c>
      <c r="K297" s="1" t="str">
        <f>IFERROR(VLOOKUP(CONCATENATE(I$1,I297),'Formulario de Preguntas'!$C$10:$FN$165,4,FALSE),"")</f>
        <v/>
      </c>
      <c r="L297" s="25">
        <f>IF($B297='Formulario de Respuestas'!$D296,'Formulario de Respuestas'!$H296,"ES DIFERENTE")</f>
        <v>0</v>
      </c>
      <c r="M297" s="1" t="str">
        <f>IFERROR(VLOOKUP(CONCATENATE(L$1,L297),'Formulario de Preguntas'!$C$10:$FN$165,3,FALSE),"")</f>
        <v/>
      </c>
      <c r="N297" s="1" t="str">
        <f>IFERROR(VLOOKUP(CONCATENATE(L$1,L297),'Formulario de Preguntas'!$C$10:$FN$165,4,FALSE),"")</f>
        <v/>
      </c>
      <c r="O297" s="25">
        <f>IF($B297='Formulario de Respuestas'!$D296,'Formulario de Respuestas'!$I296,"ES DIFERENTE")</f>
        <v>0</v>
      </c>
      <c r="P297" s="1" t="str">
        <f>IFERROR(VLOOKUP(CONCATENATE(O$1,O297),'Formulario de Preguntas'!$C$10:$FN$165,3,FALSE),"")</f>
        <v/>
      </c>
      <c r="Q297" s="1" t="str">
        <f>IFERROR(VLOOKUP(CONCATENATE(O$1,O297),'Formulario de Preguntas'!$C$10:$FN$165,4,FALSE),"")</f>
        <v/>
      </c>
      <c r="R297" s="25">
        <f>IF($B297='Formulario de Respuestas'!$D296,'Formulario de Respuestas'!$J296,"ES DIFERENTE")</f>
        <v>0</v>
      </c>
      <c r="S297" s="1" t="str">
        <f>IFERROR(VLOOKUP(CONCATENATE(R$1,R297),'Formulario de Preguntas'!$C$10:$FN$165,3,FALSE),"")</f>
        <v/>
      </c>
      <c r="T297" s="1" t="str">
        <f>IFERROR(VLOOKUP(CONCATENATE(R$1,R297),'Formulario de Preguntas'!$C$10:$FN$165,4,FALSE),"")</f>
        <v/>
      </c>
      <c r="U297" s="25">
        <f>IF($B297='Formulario de Respuestas'!$D296,'Formulario de Respuestas'!$K296,"ES DIFERENTE")</f>
        <v>0</v>
      </c>
      <c r="V297" s="1" t="str">
        <f>IFERROR(VLOOKUP(CONCATENATE(U$1,U297),'Formulario de Preguntas'!$C$10:$FN$165,3,FALSE),"")</f>
        <v/>
      </c>
      <c r="W297" s="1" t="str">
        <f>IFERROR(VLOOKUP(CONCATENATE(U$1,U297),'Formulario de Preguntas'!$C$10:$FN$165,4,FALSE),"")</f>
        <v/>
      </c>
      <c r="X297" s="25">
        <f>IF($B297='Formulario de Respuestas'!$D296,'Formulario de Respuestas'!$L296,"ES DIFERENTE")</f>
        <v>0</v>
      </c>
      <c r="Y297" s="1" t="str">
        <f>IFERROR(VLOOKUP(CONCATENATE(X$1,X297),'Formulario de Preguntas'!$C$10:$FN$165,3,FALSE),"")</f>
        <v/>
      </c>
      <c r="Z297" s="1" t="str">
        <f>IFERROR(VLOOKUP(CONCATENATE(X$1,X297),'Formulario de Preguntas'!$C$10:$FN$165,4,FALSE),"")</f>
        <v/>
      </c>
      <c r="AA297" s="25">
        <f>IF($B297='Formulario de Respuestas'!$D296,'Formulario de Respuestas'!$M296,"ES DIFERENTE")</f>
        <v>0</v>
      </c>
      <c r="AB297" s="1" t="str">
        <f>IFERROR(VLOOKUP(CONCATENATE(AA$1,AA297),'Formulario de Preguntas'!$C$10:$FN$165,3,FALSE),"")</f>
        <v/>
      </c>
      <c r="AC297" s="1" t="str">
        <f>IFERROR(VLOOKUP(CONCATENATE(AA$1,AA297),'Formulario de Preguntas'!$C$10:$FN$165,4,FALSE),"")</f>
        <v/>
      </c>
      <c r="AD297" s="25">
        <f>IF($B297='Formulario de Respuestas'!$D296,'Formulario de Respuestas'!$N296,"ES DIFERENTE")</f>
        <v>0</v>
      </c>
      <c r="AE297" s="1" t="str">
        <f>IFERROR(VLOOKUP(CONCATENATE(AD$1,AD297),'Formulario de Preguntas'!$C$10:$FN$165,3,FALSE),"")</f>
        <v/>
      </c>
      <c r="AF297" s="1" t="str">
        <f>IFERROR(VLOOKUP(CONCATENATE(AD$1,AD297),'Formulario de Preguntas'!$C$10:$FN$165,4,FALSE),"")</f>
        <v/>
      </c>
      <c r="AG297" s="25">
        <f>IF($B297='Formulario de Respuestas'!$D296,'Formulario de Respuestas'!$O296,"ES DIFERENTE")</f>
        <v>0</v>
      </c>
      <c r="AH297" s="1" t="str">
        <f>IFERROR(VLOOKUP(CONCATENATE(AG$1,AG297),'Formulario de Preguntas'!$C$10:$FN$165,3,FALSE),"")</f>
        <v/>
      </c>
      <c r="AI297" s="1" t="str">
        <f>IFERROR(VLOOKUP(CONCATENATE(AG$1,AG297),'Formulario de Preguntas'!$C$10:$FN$165,4,FALSE),"")</f>
        <v/>
      </c>
      <c r="AJ297" s="25">
        <f>IF($B297='Formulario de Respuestas'!$D296,'Formulario de Respuestas'!$P296,"ES DIFERENTE")</f>
        <v>0</v>
      </c>
      <c r="AK297" s="1" t="str">
        <f>IFERROR(VLOOKUP(CONCATENATE(AJ$1,AJ297),'Formulario de Preguntas'!$C$10:$FN$165,3,FALSE),"")</f>
        <v/>
      </c>
      <c r="AL297" s="1" t="str">
        <f>IFERROR(VLOOKUP(CONCATENATE(AJ$1,AJ297),'Formulario de Preguntas'!$C$10:$FN$165,4,FALSE),"")</f>
        <v/>
      </c>
      <c r="AM297" s="25">
        <f>IF($B297='Formulario de Respuestas'!$D296,'Formulario de Respuestas'!$Q296,"ES DIFERENTE")</f>
        <v>0</v>
      </c>
      <c r="AN297" s="1" t="str">
        <f>IFERROR(VLOOKUP(CONCATENATE(AM$1,AM297),'Formulario de Preguntas'!$C$10:$FN$165,3,FALSE),"")</f>
        <v/>
      </c>
      <c r="AO297" s="1" t="str">
        <f>IFERROR(VLOOKUP(CONCATENATE(AM$1,AM297),'Formulario de Preguntas'!$C$10:$FN$165,4,FALSE),"")</f>
        <v/>
      </c>
      <c r="AP297" s="25">
        <f>IF($B297='Formulario de Respuestas'!$D296,'Formulario de Respuestas'!$R296,"ES DIFERENTE")</f>
        <v>0</v>
      </c>
      <c r="AQ297" s="1" t="str">
        <f>IFERROR(VLOOKUP(CONCATENATE(AP$1,AP297),'Formulario de Preguntas'!$C$10:$FN$165,3,FALSE),"")</f>
        <v/>
      </c>
      <c r="AR297" s="1" t="str">
        <f>IFERROR(VLOOKUP(CONCATENATE(AP$1,AP297),'Formulario de Preguntas'!$C$10:$FN$165,4,FALSE),"")</f>
        <v/>
      </c>
      <c r="AS297" s="25">
        <f>IF($B297='Formulario de Respuestas'!$D296,'Formulario de Respuestas'!$S296,"ES DIFERENTE")</f>
        <v>0</v>
      </c>
      <c r="AT297" s="1" t="str">
        <f>IFERROR(VLOOKUP(CONCATENATE(AS$1,AS297),'Formulario de Preguntas'!$C$10:$FN$165,3,FALSE),"")</f>
        <v/>
      </c>
      <c r="AU297" s="1" t="str">
        <f>IFERROR(VLOOKUP(CONCATENATE(AS$1,AS297),'Formulario de Preguntas'!$C$10:$FN$165,4,FALSE),"")</f>
        <v/>
      </c>
      <c r="AV297" s="25">
        <f>IF($B297='Formulario de Respuestas'!$D296,'Formulario de Respuestas'!$T296,"ES DIFERENTE")</f>
        <v>0</v>
      </c>
      <c r="AW297" s="1" t="str">
        <f>IFERROR(VLOOKUP(CONCATENATE(AV$1,AV297),'Formulario de Preguntas'!$C$10:$FN$165,3,FALSE),"")</f>
        <v/>
      </c>
      <c r="AX297" s="1" t="str">
        <f>IFERROR(VLOOKUP(CONCATENATE(AV$1,AV297),'Formulario de Preguntas'!$C$10:$FN$165,4,FALSE),"")</f>
        <v/>
      </c>
      <c r="AY297" s="25">
        <f>IF($B297='Formulario de Respuestas'!$D296,'Formulario de Respuestas'!$U296,"ES DIFERENTE")</f>
        <v>0</v>
      </c>
      <c r="AZ297" s="1" t="str">
        <f>IFERROR(VLOOKUP(CONCATENATE(AY$1,AY297),'Formulario de Preguntas'!$C$10:$FN$165,3,FALSE),"")</f>
        <v/>
      </c>
      <c r="BA297" s="1" t="str">
        <f>IFERROR(VLOOKUP(CONCATENATE(AY$1,AY297),'Formulario de Preguntas'!$C$10:$FN$165,4,FALSE),"")</f>
        <v/>
      </c>
      <c r="BB297" s="25">
        <f>IF($B297='Formulario de Respuestas'!$D296,'Formulario de Respuestas'!$V296,"ES DIFERENTE")</f>
        <v>0</v>
      </c>
      <c r="BC297" s="1" t="str">
        <f>IFERROR(VLOOKUP(CONCATENATE(BB$1,BB297),'Formulario de Preguntas'!$C$10:$FN$165,3,FALSE),"")</f>
        <v/>
      </c>
      <c r="BD297" s="1" t="str">
        <f>IFERROR(VLOOKUP(CONCATENATE(BB$1,BB297),'Formulario de Preguntas'!$C$10:$FN$165,4,FALSE),"")</f>
        <v/>
      </c>
      <c r="BE297" s="25">
        <f>IF($B297='Formulario de Respuestas'!$D296,'Formulario de Respuestas'!$W296,"ES DIFERENTE")</f>
        <v>0</v>
      </c>
      <c r="BF297" s="1" t="str">
        <f>IFERROR(VLOOKUP(CONCATENATE(BE$1,BE297),'Formulario de Preguntas'!$C$10:$FN$165,3,FALSE),"")</f>
        <v/>
      </c>
      <c r="BG297" s="1" t="str">
        <f>IFERROR(VLOOKUP(CONCATENATE(BE$1,BE297),'Formulario de Preguntas'!$C$10:$FN$165,4,FALSE),"")</f>
        <v/>
      </c>
      <c r="BH297" s="25">
        <f>IF($B297='Formulario de Respuestas'!$D296,'Formulario de Respuestas'!$X296,"ES DIFERENTE")</f>
        <v>0</v>
      </c>
      <c r="BI297" s="1" t="str">
        <f>IFERROR(VLOOKUP(CONCATENATE(BH$1,BH297),'Formulario de Preguntas'!$C$10:$FN$165,3,FALSE),"")</f>
        <v/>
      </c>
      <c r="BJ297" s="1" t="str">
        <f>IFERROR(VLOOKUP(CONCATENATE(BH$1,BH297),'Formulario de Preguntas'!$C$10:$FN$165,4,FALSE),"")</f>
        <v/>
      </c>
      <c r="BK297" s="25">
        <f>IF($B297='Formulario de Respuestas'!$D296,'Formulario de Respuestas'!$Y296,"ES DIFERENTE")</f>
        <v>0</v>
      </c>
      <c r="BL297" s="1" t="str">
        <f>IFERROR(VLOOKUP(CONCATENATE(BK$1,BK297),'Formulario de Preguntas'!$C$10:$FN$165,3,FALSE),"")</f>
        <v/>
      </c>
      <c r="BM297" s="1" t="str">
        <f>IFERROR(VLOOKUP(CONCATENATE(BK$1,BK297),'Formulario de Preguntas'!$C$10:$FN$165,4,FALSE),"")</f>
        <v/>
      </c>
      <c r="BN297" s="25">
        <f>IF($B297='Formulario de Respuestas'!$D296,'Formulario de Respuestas'!$Z296,"ES DIFERENTE")</f>
        <v>0</v>
      </c>
      <c r="BO297" s="1" t="str">
        <f>IFERROR(VLOOKUP(CONCATENATE(BN$1,BN297),'Formulario de Preguntas'!$C$10:$FN$165,3,FALSE),"")</f>
        <v/>
      </c>
      <c r="BP297" s="1" t="str">
        <f>IFERROR(VLOOKUP(CONCATENATE(BN$1,BN297),'Formulario de Preguntas'!$C$10:$FN$165,4,FALSE),"")</f>
        <v/>
      </c>
      <c r="BR297" s="1">
        <f t="shared" si="13"/>
        <v>0</v>
      </c>
      <c r="BS297" s="1">
        <f t="shared" si="14"/>
        <v>0.25</v>
      </c>
      <c r="BT297" s="1">
        <f t="shared" si="15"/>
        <v>0</v>
      </c>
      <c r="BU297" s="1">
        <f>COUNTIF('Formulario de Respuestas'!$E296:$Z296,"A")</f>
        <v>0</v>
      </c>
      <c r="BV297" s="1">
        <f>COUNTIF('Formulario de Respuestas'!$E296:$Z296,"B")</f>
        <v>0</v>
      </c>
      <c r="BW297" s="1">
        <f>COUNTIF('Formulario de Respuestas'!$E296:$Z296,"C")</f>
        <v>0</v>
      </c>
      <c r="BX297" s="1">
        <f>COUNTIF('Formulario de Respuestas'!$E296:$Z296,"D")</f>
        <v>0</v>
      </c>
      <c r="BY297" s="1">
        <f>COUNTIF('Formulario de Respuestas'!$E296:$Z296,"E (RESPUESTA ANULADA)")</f>
        <v>0</v>
      </c>
    </row>
    <row r="298" spans="1:77" x14ac:dyDescent="0.25">
      <c r="A298" s="1">
        <f>'Formulario de Respuestas'!C297</f>
        <v>0</v>
      </c>
      <c r="B298" s="1">
        <f>'Formulario de Respuestas'!D297</f>
        <v>0</v>
      </c>
      <c r="C298" s="25">
        <f>IF($B298='Formulario de Respuestas'!$D297,'Formulario de Respuestas'!$E297,"ES DIFERENTE")</f>
        <v>0</v>
      </c>
      <c r="D298" s="15" t="str">
        <f>IFERROR(VLOOKUP(CONCATENATE(C$1,C298),'Formulario de Preguntas'!$C$2:$FN$165,3,FALSE),"")</f>
        <v/>
      </c>
      <c r="E298" s="1" t="str">
        <f>IFERROR(VLOOKUP(CONCATENATE(C$1,C298),'Formulario de Preguntas'!$C$2:$FN$165,4,FALSE),"")</f>
        <v/>
      </c>
      <c r="F298" s="25">
        <f>IF($B298='Formulario de Respuestas'!$D297,'Formulario de Respuestas'!$F297,"ES DIFERENTE")</f>
        <v>0</v>
      </c>
      <c r="G298" s="1" t="str">
        <f>IFERROR(VLOOKUP(CONCATENATE(F$1,F298),'Formulario de Preguntas'!$C$2:$FN$165,3,FALSE),"")</f>
        <v/>
      </c>
      <c r="H298" s="1" t="str">
        <f>IFERROR(VLOOKUP(CONCATENATE(F$1,F298),'Formulario de Preguntas'!$C$2:$FN$165,4,FALSE),"")</f>
        <v/>
      </c>
      <c r="I298" s="25">
        <f>IF($B298='Formulario de Respuestas'!$D297,'Formulario de Respuestas'!$G297,"ES DIFERENTE")</f>
        <v>0</v>
      </c>
      <c r="J298" s="1" t="str">
        <f>IFERROR(VLOOKUP(CONCATENATE(I$1,I298),'Formulario de Preguntas'!$C$10:$FN$165,3,FALSE),"")</f>
        <v/>
      </c>
      <c r="K298" s="1" t="str">
        <f>IFERROR(VLOOKUP(CONCATENATE(I$1,I298),'Formulario de Preguntas'!$C$10:$FN$165,4,FALSE),"")</f>
        <v/>
      </c>
      <c r="L298" s="25">
        <f>IF($B298='Formulario de Respuestas'!$D297,'Formulario de Respuestas'!$H297,"ES DIFERENTE")</f>
        <v>0</v>
      </c>
      <c r="M298" s="1" t="str">
        <f>IFERROR(VLOOKUP(CONCATENATE(L$1,L298),'Formulario de Preguntas'!$C$10:$FN$165,3,FALSE),"")</f>
        <v/>
      </c>
      <c r="N298" s="1" t="str">
        <f>IFERROR(VLOOKUP(CONCATENATE(L$1,L298),'Formulario de Preguntas'!$C$10:$FN$165,4,FALSE),"")</f>
        <v/>
      </c>
      <c r="O298" s="25">
        <f>IF($B298='Formulario de Respuestas'!$D297,'Formulario de Respuestas'!$I297,"ES DIFERENTE")</f>
        <v>0</v>
      </c>
      <c r="P298" s="1" t="str">
        <f>IFERROR(VLOOKUP(CONCATENATE(O$1,O298),'Formulario de Preguntas'!$C$10:$FN$165,3,FALSE),"")</f>
        <v/>
      </c>
      <c r="Q298" s="1" t="str">
        <f>IFERROR(VLOOKUP(CONCATENATE(O$1,O298),'Formulario de Preguntas'!$C$10:$FN$165,4,FALSE),"")</f>
        <v/>
      </c>
      <c r="R298" s="25">
        <f>IF($B298='Formulario de Respuestas'!$D297,'Formulario de Respuestas'!$J297,"ES DIFERENTE")</f>
        <v>0</v>
      </c>
      <c r="S298" s="1" t="str">
        <f>IFERROR(VLOOKUP(CONCATENATE(R$1,R298),'Formulario de Preguntas'!$C$10:$FN$165,3,FALSE),"")</f>
        <v/>
      </c>
      <c r="T298" s="1" t="str">
        <f>IFERROR(VLOOKUP(CONCATENATE(R$1,R298),'Formulario de Preguntas'!$C$10:$FN$165,4,FALSE),"")</f>
        <v/>
      </c>
      <c r="U298" s="25">
        <f>IF($B298='Formulario de Respuestas'!$D297,'Formulario de Respuestas'!$K297,"ES DIFERENTE")</f>
        <v>0</v>
      </c>
      <c r="V298" s="1" t="str">
        <f>IFERROR(VLOOKUP(CONCATENATE(U$1,U298),'Formulario de Preguntas'!$C$10:$FN$165,3,FALSE),"")</f>
        <v/>
      </c>
      <c r="W298" s="1" t="str">
        <f>IFERROR(VLOOKUP(CONCATENATE(U$1,U298),'Formulario de Preguntas'!$C$10:$FN$165,4,FALSE),"")</f>
        <v/>
      </c>
      <c r="X298" s="25">
        <f>IF($B298='Formulario de Respuestas'!$D297,'Formulario de Respuestas'!$L297,"ES DIFERENTE")</f>
        <v>0</v>
      </c>
      <c r="Y298" s="1" t="str">
        <f>IFERROR(VLOOKUP(CONCATENATE(X$1,X298),'Formulario de Preguntas'!$C$10:$FN$165,3,FALSE),"")</f>
        <v/>
      </c>
      <c r="Z298" s="1" t="str">
        <f>IFERROR(VLOOKUP(CONCATENATE(X$1,X298),'Formulario de Preguntas'!$C$10:$FN$165,4,FALSE),"")</f>
        <v/>
      </c>
      <c r="AA298" s="25">
        <f>IF($B298='Formulario de Respuestas'!$D297,'Formulario de Respuestas'!$M297,"ES DIFERENTE")</f>
        <v>0</v>
      </c>
      <c r="AB298" s="1" t="str">
        <f>IFERROR(VLOOKUP(CONCATENATE(AA$1,AA298),'Formulario de Preguntas'!$C$10:$FN$165,3,FALSE),"")</f>
        <v/>
      </c>
      <c r="AC298" s="1" t="str">
        <f>IFERROR(VLOOKUP(CONCATENATE(AA$1,AA298),'Formulario de Preguntas'!$C$10:$FN$165,4,FALSE),"")</f>
        <v/>
      </c>
      <c r="AD298" s="25">
        <f>IF($B298='Formulario de Respuestas'!$D297,'Formulario de Respuestas'!$N297,"ES DIFERENTE")</f>
        <v>0</v>
      </c>
      <c r="AE298" s="1" t="str">
        <f>IFERROR(VLOOKUP(CONCATENATE(AD$1,AD298),'Formulario de Preguntas'!$C$10:$FN$165,3,FALSE),"")</f>
        <v/>
      </c>
      <c r="AF298" s="1" t="str">
        <f>IFERROR(VLOOKUP(CONCATENATE(AD$1,AD298),'Formulario de Preguntas'!$C$10:$FN$165,4,FALSE),"")</f>
        <v/>
      </c>
      <c r="AG298" s="25">
        <f>IF($B298='Formulario de Respuestas'!$D297,'Formulario de Respuestas'!$O297,"ES DIFERENTE")</f>
        <v>0</v>
      </c>
      <c r="AH298" s="1" t="str">
        <f>IFERROR(VLOOKUP(CONCATENATE(AG$1,AG298),'Formulario de Preguntas'!$C$10:$FN$165,3,FALSE),"")</f>
        <v/>
      </c>
      <c r="AI298" s="1" t="str">
        <f>IFERROR(VLOOKUP(CONCATENATE(AG$1,AG298),'Formulario de Preguntas'!$C$10:$FN$165,4,FALSE),"")</f>
        <v/>
      </c>
      <c r="AJ298" s="25">
        <f>IF($B298='Formulario de Respuestas'!$D297,'Formulario de Respuestas'!$P297,"ES DIFERENTE")</f>
        <v>0</v>
      </c>
      <c r="AK298" s="1" t="str">
        <f>IFERROR(VLOOKUP(CONCATENATE(AJ$1,AJ298),'Formulario de Preguntas'!$C$10:$FN$165,3,FALSE),"")</f>
        <v/>
      </c>
      <c r="AL298" s="1" t="str">
        <f>IFERROR(VLOOKUP(CONCATENATE(AJ$1,AJ298),'Formulario de Preguntas'!$C$10:$FN$165,4,FALSE),"")</f>
        <v/>
      </c>
      <c r="AM298" s="25">
        <f>IF($B298='Formulario de Respuestas'!$D297,'Formulario de Respuestas'!$Q297,"ES DIFERENTE")</f>
        <v>0</v>
      </c>
      <c r="AN298" s="1" t="str">
        <f>IFERROR(VLOOKUP(CONCATENATE(AM$1,AM298),'Formulario de Preguntas'!$C$10:$FN$165,3,FALSE),"")</f>
        <v/>
      </c>
      <c r="AO298" s="1" t="str">
        <f>IFERROR(VLOOKUP(CONCATENATE(AM$1,AM298),'Formulario de Preguntas'!$C$10:$FN$165,4,FALSE),"")</f>
        <v/>
      </c>
      <c r="AP298" s="25">
        <f>IF($B298='Formulario de Respuestas'!$D297,'Formulario de Respuestas'!$R297,"ES DIFERENTE")</f>
        <v>0</v>
      </c>
      <c r="AQ298" s="1" t="str">
        <f>IFERROR(VLOOKUP(CONCATENATE(AP$1,AP298),'Formulario de Preguntas'!$C$10:$FN$165,3,FALSE),"")</f>
        <v/>
      </c>
      <c r="AR298" s="1" t="str">
        <f>IFERROR(VLOOKUP(CONCATENATE(AP$1,AP298),'Formulario de Preguntas'!$C$10:$FN$165,4,FALSE),"")</f>
        <v/>
      </c>
      <c r="AS298" s="25">
        <f>IF($B298='Formulario de Respuestas'!$D297,'Formulario de Respuestas'!$S297,"ES DIFERENTE")</f>
        <v>0</v>
      </c>
      <c r="AT298" s="1" t="str">
        <f>IFERROR(VLOOKUP(CONCATENATE(AS$1,AS298),'Formulario de Preguntas'!$C$10:$FN$165,3,FALSE),"")</f>
        <v/>
      </c>
      <c r="AU298" s="1" t="str">
        <f>IFERROR(VLOOKUP(CONCATENATE(AS$1,AS298),'Formulario de Preguntas'!$C$10:$FN$165,4,FALSE),"")</f>
        <v/>
      </c>
      <c r="AV298" s="25">
        <f>IF($B298='Formulario de Respuestas'!$D297,'Formulario de Respuestas'!$T297,"ES DIFERENTE")</f>
        <v>0</v>
      </c>
      <c r="AW298" s="1" t="str">
        <f>IFERROR(VLOOKUP(CONCATENATE(AV$1,AV298),'Formulario de Preguntas'!$C$10:$FN$165,3,FALSE),"")</f>
        <v/>
      </c>
      <c r="AX298" s="1" t="str">
        <f>IFERROR(VLOOKUP(CONCATENATE(AV$1,AV298),'Formulario de Preguntas'!$C$10:$FN$165,4,FALSE),"")</f>
        <v/>
      </c>
      <c r="AY298" s="25">
        <f>IF($B298='Formulario de Respuestas'!$D297,'Formulario de Respuestas'!$U297,"ES DIFERENTE")</f>
        <v>0</v>
      </c>
      <c r="AZ298" s="1" t="str">
        <f>IFERROR(VLOOKUP(CONCATENATE(AY$1,AY298),'Formulario de Preguntas'!$C$10:$FN$165,3,FALSE),"")</f>
        <v/>
      </c>
      <c r="BA298" s="1" t="str">
        <f>IFERROR(VLOOKUP(CONCATENATE(AY$1,AY298),'Formulario de Preguntas'!$C$10:$FN$165,4,FALSE),"")</f>
        <v/>
      </c>
      <c r="BB298" s="25">
        <f>IF($B298='Formulario de Respuestas'!$D297,'Formulario de Respuestas'!$V297,"ES DIFERENTE")</f>
        <v>0</v>
      </c>
      <c r="BC298" s="1" t="str">
        <f>IFERROR(VLOOKUP(CONCATENATE(BB$1,BB298),'Formulario de Preguntas'!$C$10:$FN$165,3,FALSE),"")</f>
        <v/>
      </c>
      <c r="BD298" s="1" t="str">
        <f>IFERROR(VLOOKUP(CONCATENATE(BB$1,BB298),'Formulario de Preguntas'!$C$10:$FN$165,4,FALSE),"")</f>
        <v/>
      </c>
      <c r="BE298" s="25">
        <f>IF($B298='Formulario de Respuestas'!$D297,'Formulario de Respuestas'!$W297,"ES DIFERENTE")</f>
        <v>0</v>
      </c>
      <c r="BF298" s="1" t="str">
        <f>IFERROR(VLOOKUP(CONCATENATE(BE$1,BE298),'Formulario de Preguntas'!$C$10:$FN$165,3,FALSE),"")</f>
        <v/>
      </c>
      <c r="BG298" s="1" t="str">
        <f>IFERROR(VLOOKUP(CONCATENATE(BE$1,BE298),'Formulario de Preguntas'!$C$10:$FN$165,4,FALSE),"")</f>
        <v/>
      </c>
      <c r="BH298" s="25">
        <f>IF($B298='Formulario de Respuestas'!$D297,'Formulario de Respuestas'!$X297,"ES DIFERENTE")</f>
        <v>0</v>
      </c>
      <c r="BI298" s="1" t="str">
        <f>IFERROR(VLOOKUP(CONCATENATE(BH$1,BH298),'Formulario de Preguntas'!$C$10:$FN$165,3,FALSE),"")</f>
        <v/>
      </c>
      <c r="BJ298" s="1" t="str">
        <f>IFERROR(VLOOKUP(CONCATENATE(BH$1,BH298),'Formulario de Preguntas'!$C$10:$FN$165,4,FALSE),"")</f>
        <v/>
      </c>
      <c r="BK298" s="25">
        <f>IF($B298='Formulario de Respuestas'!$D297,'Formulario de Respuestas'!$Y297,"ES DIFERENTE")</f>
        <v>0</v>
      </c>
      <c r="BL298" s="1" t="str">
        <f>IFERROR(VLOOKUP(CONCATENATE(BK$1,BK298),'Formulario de Preguntas'!$C$10:$FN$165,3,FALSE),"")</f>
        <v/>
      </c>
      <c r="BM298" s="1" t="str">
        <f>IFERROR(VLOOKUP(CONCATENATE(BK$1,BK298),'Formulario de Preguntas'!$C$10:$FN$165,4,FALSE),"")</f>
        <v/>
      </c>
      <c r="BN298" s="25">
        <f>IF($B298='Formulario de Respuestas'!$D297,'Formulario de Respuestas'!$Z297,"ES DIFERENTE")</f>
        <v>0</v>
      </c>
      <c r="BO298" s="1" t="str">
        <f>IFERROR(VLOOKUP(CONCATENATE(BN$1,BN298),'Formulario de Preguntas'!$C$10:$FN$165,3,FALSE),"")</f>
        <v/>
      </c>
      <c r="BP298" s="1" t="str">
        <f>IFERROR(VLOOKUP(CONCATENATE(BN$1,BN298),'Formulario de Preguntas'!$C$10:$FN$165,4,FALSE),"")</f>
        <v/>
      </c>
      <c r="BR298" s="1">
        <f t="shared" si="13"/>
        <v>0</v>
      </c>
      <c r="BS298" s="1">
        <f t="shared" si="14"/>
        <v>0.25</v>
      </c>
      <c r="BT298" s="1">
        <f t="shared" si="15"/>
        <v>0</v>
      </c>
      <c r="BU298" s="1">
        <f>COUNTIF('Formulario de Respuestas'!$E297:$Z297,"A")</f>
        <v>0</v>
      </c>
      <c r="BV298" s="1">
        <f>COUNTIF('Formulario de Respuestas'!$E297:$Z297,"B")</f>
        <v>0</v>
      </c>
      <c r="BW298" s="1">
        <f>COUNTIF('Formulario de Respuestas'!$E297:$Z297,"C")</f>
        <v>0</v>
      </c>
      <c r="BX298" s="1">
        <f>COUNTIF('Formulario de Respuestas'!$E297:$Z297,"D")</f>
        <v>0</v>
      </c>
      <c r="BY298" s="1">
        <f>COUNTIF('Formulario de Respuestas'!$E297:$Z297,"E (RESPUESTA ANULADA)")</f>
        <v>0</v>
      </c>
    </row>
    <row r="299" spans="1:77" x14ac:dyDescent="0.25">
      <c r="A299" s="1">
        <f>'Formulario de Respuestas'!C298</f>
        <v>0</v>
      </c>
      <c r="B299" s="1">
        <f>'Formulario de Respuestas'!D298</f>
        <v>0</v>
      </c>
      <c r="C299" s="25">
        <f>IF($B299='Formulario de Respuestas'!$D298,'Formulario de Respuestas'!$E298,"ES DIFERENTE")</f>
        <v>0</v>
      </c>
      <c r="D299" s="15" t="str">
        <f>IFERROR(VLOOKUP(CONCATENATE(C$1,C299),'Formulario de Preguntas'!$C$2:$FN$165,3,FALSE),"")</f>
        <v/>
      </c>
      <c r="E299" s="1" t="str">
        <f>IFERROR(VLOOKUP(CONCATENATE(C$1,C299),'Formulario de Preguntas'!$C$2:$FN$165,4,FALSE),"")</f>
        <v/>
      </c>
      <c r="F299" s="25">
        <f>IF($B299='Formulario de Respuestas'!$D298,'Formulario de Respuestas'!$F298,"ES DIFERENTE")</f>
        <v>0</v>
      </c>
      <c r="G299" s="1" t="str">
        <f>IFERROR(VLOOKUP(CONCATENATE(F$1,F299),'Formulario de Preguntas'!$C$2:$FN$165,3,FALSE),"")</f>
        <v/>
      </c>
      <c r="H299" s="1" t="str">
        <f>IFERROR(VLOOKUP(CONCATENATE(F$1,F299),'Formulario de Preguntas'!$C$2:$FN$165,4,FALSE),"")</f>
        <v/>
      </c>
      <c r="I299" s="25">
        <f>IF($B299='Formulario de Respuestas'!$D298,'Formulario de Respuestas'!$G298,"ES DIFERENTE")</f>
        <v>0</v>
      </c>
      <c r="J299" s="1" t="str">
        <f>IFERROR(VLOOKUP(CONCATENATE(I$1,I299),'Formulario de Preguntas'!$C$10:$FN$165,3,FALSE),"")</f>
        <v/>
      </c>
      <c r="K299" s="1" t="str">
        <f>IFERROR(VLOOKUP(CONCATENATE(I$1,I299),'Formulario de Preguntas'!$C$10:$FN$165,4,FALSE),"")</f>
        <v/>
      </c>
      <c r="L299" s="25">
        <f>IF($B299='Formulario de Respuestas'!$D298,'Formulario de Respuestas'!$H298,"ES DIFERENTE")</f>
        <v>0</v>
      </c>
      <c r="M299" s="1" t="str">
        <f>IFERROR(VLOOKUP(CONCATENATE(L$1,L299),'Formulario de Preguntas'!$C$10:$FN$165,3,FALSE),"")</f>
        <v/>
      </c>
      <c r="N299" s="1" t="str">
        <f>IFERROR(VLOOKUP(CONCATENATE(L$1,L299),'Formulario de Preguntas'!$C$10:$FN$165,4,FALSE),"")</f>
        <v/>
      </c>
      <c r="O299" s="25">
        <f>IF($B299='Formulario de Respuestas'!$D298,'Formulario de Respuestas'!$I298,"ES DIFERENTE")</f>
        <v>0</v>
      </c>
      <c r="P299" s="1" t="str">
        <f>IFERROR(VLOOKUP(CONCATENATE(O$1,O299),'Formulario de Preguntas'!$C$10:$FN$165,3,FALSE),"")</f>
        <v/>
      </c>
      <c r="Q299" s="1" t="str">
        <f>IFERROR(VLOOKUP(CONCATENATE(O$1,O299),'Formulario de Preguntas'!$C$10:$FN$165,4,FALSE),"")</f>
        <v/>
      </c>
      <c r="R299" s="25">
        <f>IF($B299='Formulario de Respuestas'!$D298,'Formulario de Respuestas'!$J298,"ES DIFERENTE")</f>
        <v>0</v>
      </c>
      <c r="S299" s="1" t="str">
        <f>IFERROR(VLOOKUP(CONCATENATE(R$1,R299),'Formulario de Preguntas'!$C$10:$FN$165,3,FALSE),"")</f>
        <v/>
      </c>
      <c r="T299" s="1" t="str">
        <f>IFERROR(VLOOKUP(CONCATENATE(R$1,R299),'Formulario de Preguntas'!$C$10:$FN$165,4,FALSE),"")</f>
        <v/>
      </c>
      <c r="U299" s="25">
        <f>IF($B299='Formulario de Respuestas'!$D298,'Formulario de Respuestas'!$K298,"ES DIFERENTE")</f>
        <v>0</v>
      </c>
      <c r="V299" s="1" t="str">
        <f>IFERROR(VLOOKUP(CONCATENATE(U$1,U299),'Formulario de Preguntas'!$C$10:$FN$165,3,FALSE),"")</f>
        <v/>
      </c>
      <c r="W299" s="1" t="str">
        <f>IFERROR(VLOOKUP(CONCATENATE(U$1,U299),'Formulario de Preguntas'!$C$10:$FN$165,4,FALSE),"")</f>
        <v/>
      </c>
      <c r="X299" s="25">
        <f>IF($B299='Formulario de Respuestas'!$D298,'Formulario de Respuestas'!$L298,"ES DIFERENTE")</f>
        <v>0</v>
      </c>
      <c r="Y299" s="1" t="str">
        <f>IFERROR(VLOOKUP(CONCATENATE(X$1,X299),'Formulario de Preguntas'!$C$10:$FN$165,3,FALSE),"")</f>
        <v/>
      </c>
      <c r="Z299" s="1" t="str">
        <f>IFERROR(VLOOKUP(CONCATENATE(X$1,X299),'Formulario de Preguntas'!$C$10:$FN$165,4,FALSE),"")</f>
        <v/>
      </c>
      <c r="AA299" s="25">
        <f>IF($B299='Formulario de Respuestas'!$D298,'Formulario de Respuestas'!$M298,"ES DIFERENTE")</f>
        <v>0</v>
      </c>
      <c r="AB299" s="1" t="str">
        <f>IFERROR(VLOOKUP(CONCATENATE(AA$1,AA299),'Formulario de Preguntas'!$C$10:$FN$165,3,FALSE),"")</f>
        <v/>
      </c>
      <c r="AC299" s="1" t="str">
        <f>IFERROR(VLOOKUP(CONCATENATE(AA$1,AA299),'Formulario de Preguntas'!$C$10:$FN$165,4,FALSE),"")</f>
        <v/>
      </c>
      <c r="AD299" s="25">
        <f>IF($B299='Formulario de Respuestas'!$D298,'Formulario de Respuestas'!$N298,"ES DIFERENTE")</f>
        <v>0</v>
      </c>
      <c r="AE299" s="1" t="str">
        <f>IFERROR(VLOOKUP(CONCATENATE(AD$1,AD299),'Formulario de Preguntas'!$C$10:$FN$165,3,FALSE),"")</f>
        <v/>
      </c>
      <c r="AF299" s="1" t="str">
        <f>IFERROR(VLOOKUP(CONCATENATE(AD$1,AD299),'Formulario de Preguntas'!$C$10:$FN$165,4,FALSE),"")</f>
        <v/>
      </c>
      <c r="AG299" s="25">
        <f>IF($B299='Formulario de Respuestas'!$D298,'Formulario de Respuestas'!$O298,"ES DIFERENTE")</f>
        <v>0</v>
      </c>
      <c r="AH299" s="1" t="str">
        <f>IFERROR(VLOOKUP(CONCATENATE(AG$1,AG299),'Formulario de Preguntas'!$C$10:$FN$165,3,FALSE),"")</f>
        <v/>
      </c>
      <c r="AI299" s="1" t="str">
        <f>IFERROR(VLOOKUP(CONCATENATE(AG$1,AG299),'Formulario de Preguntas'!$C$10:$FN$165,4,FALSE),"")</f>
        <v/>
      </c>
      <c r="AJ299" s="25">
        <f>IF($B299='Formulario de Respuestas'!$D298,'Formulario de Respuestas'!$P298,"ES DIFERENTE")</f>
        <v>0</v>
      </c>
      <c r="AK299" s="1" t="str">
        <f>IFERROR(VLOOKUP(CONCATENATE(AJ$1,AJ299),'Formulario de Preguntas'!$C$10:$FN$165,3,FALSE),"")</f>
        <v/>
      </c>
      <c r="AL299" s="1" t="str">
        <f>IFERROR(VLOOKUP(CONCATENATE(AJ$1,AJ299),'Formulario de Preguntas'!$C$10:$FN$165,4,FALSE),"")</f>
        <v/>
      </c>
      <c r="AM299" s="25">
        <f>IF($B299='Formulario de Respuestas'!$D298,'Formulario de Respuestas'!$Q298,"ES DIFERENTE")</f>
        <v>0</v>
      </c>
      <c r="AN299" s="1" t="str">
        <f>IFERROR(VLOOKUP(CONCATENATE(AM$1,AM299),'Formulario de Preguntas'!$C$10:$FN$165,3,FALSE),"")</f>
        <v/>
      </c>
      <c r="AO299" s="1" t="str">
        <f>IFERROR(VLOOKUP(CONCATENATE(AM$1,AM299),'Formulario de Preguntas'!$C$10:$FN$165,4,FALSE),"")</f>
        <v/>
      </c>
      <c r="AP299" s="25">
        <f>IF($B299='Formulario de Respuestas'!$D298,'Formulario de Respuestas'!$R298,"ES DIFERENTE")</f>
        <v>0</v>
      </c>
      <c r="AQ299" s="1" t="str">
        <f>IFERROR(VLOOKUP(CONCATENATE(AP$1,AP299),'Formulario de Preguntas'!$C$10:$FN$165,3,FALSE),"")</f>
        <v/>
      </c>
      <c r="AR299" s="1" t="str">
        <f>IFERROR(VLOOKUP(CONCATENATE(AP$1,AP299),'Formulario de Preguntas'!$C$10:$FN$165,4,FALSE),"")</f>
        <v/>
      </c>
      <c r="AS299" s="25">
        <f>IF($B299='Formulario de Respuestas'!$D298,'Formulario de Respuestas'!$S298,"ES DIFERENTE")</f>
        <v>0</v>
      </c>
      <c r="AT299" s="1" t="str">
        <f>IFERROR(VLOOKUP(CONCATENATE(AS$1,AS299),'Formulario de Preguntas'!$C$10:$FN$165,3,FALSE),"")</f>
        <v/>
      </c>
      <c r="AU299" s="1" t="str">
        <f>IFERROR(VLOOKUP(CONCATENATE(AS$1,AS299),'Formulario de Preguntas'!$C$10:$FN$165,4,FALSE),"")</f>
        <v/>
      </c>
      <c r="AV299" s="25">
        <f>IF($B299='Formulario de Respuestas'!$D298,'Formulario de Respuestas'!$T298,"ES DIFERENTE")</f>
        <v>0</v>
      </c>
      <c r="AW299" s="1" t="str">
        <f>IFERROR(VLOOKUP(CONCATENATE(AV$1,AV299),'Formulario de Preguntas'!$C$10:$FN$165,3,FALSE),"")</f>
        <v/>
      </c>
      <c r="AX299" s="1" t="str">
        <f>IFERROR(VLOOKUP(CONCATENATE(AV$1,AV299),'Formulario de Preguntas'!$C$10:$FN$165,4,FALSE),"")</f>
        <v/>
      </c>
      <c r="AY299" s="25">
        <f>IF($B299='Formulario de Respuestas'!$D298,'Formulario de Respuestas'!$U298,"ES DIFERENTE")</f>
        <v>0</v>
      </c>
      <c r="AZ299" s="1" t="str">
        <f>IFERROR(VLOOKUP(CONCATENATE(AY$1,AY299),'Formulario de Preguntas'!$C$10:$FN$165,3,FALSE),"")</f>
        <v/>
      </c>
      <c r="BA299" s="1" t="str">
        <f>IFERROR(VLOOKUP(CONCATENATE(AY$1,AY299),'Formulario de Preguntas'!$C$10:$FN$165,4,FALSE),"")</f>
        <v/>
      </c>
      <c r="BB299" s="25">
        <f>IF($B299='Formulario de Respuestas'!$D298,'Formulario de Respuestas'!$V298,"ES DIFERENTE")</f>
        <v>0</v>
      </c>
      <c r="BC299" s="1" t="str">
        <f>IFERROR(VLOOKUP(CONCATENATE(BB$1,BB299),'Formulario de Preguntas'!$C$10:$FN$165,3,FALSE),"")</f>
        <v/>
      </c>
      <c r="BD299" s="1" t="str">
        <f>IFERROR(VLOOKUP(CONCATENATE(BB$1,BB299),'Formulario de Preguntas'!$C$10:$FN$165,4,FALSE),"")</f>
        <v/>
      </c>
      <c r="BE299" s="25">
        <f>IF($B299='Formulario de Respuestas'!$D298,'Formulario de Respuestas'!$W298,"ES DIFERENTE")</f>
        <v>0</v>
      </c>
      <c r="BF299" s="1" t="str">
        <f>IFERROR(VLOOKUP(CONCATENATE(BE$1,BE299),'Formulario de Preguntas'!$C$10:$FN$165,3,FALSE),"")</f>
        <v/>
      </c>
      <c r="BG299" s="1" t="str">
        <f>IFERROR(VLOOKUP(CONCATENATE(BE$1,BE299),'Formulario de Preguntas'!$C$10:$FN$165,4,FALSE),"")</f>
        <v/>
      </c>
      <c r="BH299" s="25">
        <f>IF($B299='Formulario de Respuestas'!$D298,'Formulario de Respuestas'!$X298,"ES DIFERENTE")</f>
        <v>0</v>
      </c>
      <c r="BI299" s="1" t="str">
        <f>IFERROR(VLOOKUP(CONCATENATE(BH$1,BH299),'Formulario de Preguntas'!$C$10:$FN$165,3,FALSE),"")</f>
        <v/>
      </c>
      <c r="BJ299" s="1" t="str">
        <f>IFERROR(VLOOKUP(CONCATENATE(BH$1,BH299),'Formulario de Preguntas'!$C$10:$FN$165,4,FALSE),"")</f>
        <v/>
      </c>
      <c r="BK299" s="25">
        <f>IF($B299='Formulario de Respuestas'!$D298,'Formulario de Respuestas'!$Y298,"ES DIFERENTE")</f>
        <v>0</v>
      </c>
      <c r="BL299" s="1" t="str">
        <f>IFERROR(VLOOKUP(CONCATENATE(BK$1,BK299),'Formulario de Preguntas'!$C$10:$FN$165,3,FALSE),"")</f>
        <v/>
      </c>
      <c r="BM299" s="1" t="str">
        <f>IFERROR(VLOOKUP(CONCATENATE(BK$1,BK299),'Formulario de Preguntas'!$C$10:$FN$165,4,FALSE),"")</f>
        <v/>
      </c>
      <c r="BN299" s="25">
        <f>IF($B299='Formulario de Respuestas'!$D298,'Formulario de Respuestas'!$Z298,"ES DIFERENTE")</f>
        <v>0</v>
      </c>
      <c r="BO299" s="1" t="str">
        <f>IFERROR(VLOOKUP(CONCATENATE(BN$1,BN299),'Formulario de Preguntas'!$C$10:$FN$165,3,FALSE),"")</f>
        <v/>
      </c>
      <c r="BP299" s="1" t="str">
        <f>IFERROR(VLOOKUP(CONCATENATE(BN$1,BN299),'Formulario de Preguntas'!$C$10:$FN$165,4,FALSE),"")</f>
        <v/>
      </c>
      <c r="BR299" s="1">
        <f t="shared" si="13"/>
        <v>0</v>
      </c>
      <c r="BS299" s="1">
        <f t="shared" si="14"/>
        <v>0.25</v>
      </c>
      <c r="BT299" s="1">
        <f t="shared" si="15"/>
        <v>0</v>
      </c>
      <c r="BU299" s="1">
        <f>COUNTIF('Formulario de Respuestas'!$E298:$Z298,"A")</f>
        <v>0</v>
      </c>
      <c r="BV299" s="1">
        <f>COUNTIF('Formulario de Respuestas'!$E298:$Z298,"B")</f>
        <v>0</v>
      </c>
      <c r="BW299" s="1">
        <f>COUNTIF('Formulario de Respuestas'!$E298:$Z298,"C")</f>
        <v>0</v>
      </c>
      <c r="BX299" s="1">
        <f>COUNTIF('Formulario de Respuestas'!$E298:$Z298,"D")</f>
        <v>0</v>
      </c>
      <c r="BY299" s="1">
        <f>COUNTIF('Formulario de Respuestas'!$E298:$Z298,"E (RESPUESTA ANULADA)")</f>
        <v>0</v>
      </c>
    </row>
    <row r="300" spans="1:77" x14ac:dyDescent="0.25">
      <c r="A300" s="1">
        <f>'Formulario de Respuestas'!C299</f>
        <v>0</v>
      </c>
      <c r="B300" s="1">
        <f>'Formulario de Respuestas'!D299</f>
        <v>0</v>
      </c>
      <c r="C300" s="25">
        <f>IF($B300='Formulario de Respuestas'!$D299,'Formulario de Respuestas'!$E299,"ES DIFERENTE")</f>
        <v>0</v>
      </c>
      <c r="D300" s="15" t="str">
        <f>IFERROR(VLOOKUP(CONCATENATE(C$1,C300),'Formulario de Preguntas'!$C$2:$FN$165,3,FALSE),"")</f>
        <v/>
      </c>
      <c r="E300" s="1" t="str">
        <f>IFERROR(VLOOKUP(CONCATENATE(C$1,C300),'Formulario de Preguntas'!$C$2:$FN$165,4,FALSE),"")</f>
        <v/>
      </c>
      <c r="F300" s="25">
        <f>IF($B300='Formulario de Respuestas'!$D299,'Formulario de Respuestas'!$F299,"ES DIFERENTE")</f>
        <v>0</v>
      </c>
      <c r="G300" s="1" t="str">
        <f>IFERROR(VLOOKUP(CONCATENATE(F$1,F300),'Formulario de Preguntas'!$C$2:$FN$165,3,FALSE),"")</f>
        <v/>
      </c>
      <c r="H300" s="1" t="str">
        <f>IFERROR(VLOOKUP(CONCATENATE(F$1,F300),'Formulario de Preguntas'!$C$2:$FN$165,4,FALSE),"")</f>
        <v/>
      </c>
      <c r="I300" s="25">
        <f>IF($B300='Formulario de Respuestas'!$D299,'Formulario de Respuestas'!$G299,"ES DIFERENTE")</f>
        <v>0</v>
      </c>
      <c r="J300" s="1" t="str">
        <f>IFERROR(VLOOKUP(CONCATENATE(I$1,I300),'Formulario de Preguntas'!$C$10:$FN$165,3,FALSE),"")</f>
        <v/>
      </c>
      <c r="K300" s="1" t="str">
        <f>IFERROR(VLOOKUP(CONCATENATE(I$1,I300),'Formulario de Preguntas'!$C$10:$FN$165,4,FALSE),"")</f>
        <v/>
      </c>
      <c r="L300" s="25">
        <f>IF($B300='Formulario de Respuestas'!$D299,'Formulario de Respuestas'!$H299,"ES DIFERENTE")</f>
        <v>0</v>
      </c>
      <c r="M300" s="1" t="str">
        <f>IFERROR(VLOOKUP(CONCATENATE(L$1,L300),'Formulario de Preguntas'!$C$10:$FN$165,3,FALSE),"")</f>
        <v/>
      </c>
      <c r="N300" s="1" t="str">
        <f>IFERROR(VLOOKUP(CONCATENATE(L$1,L300),'Formulario de Preguntas'!$C$10:$FN$165,4,FALSE),"")</f>
        <v/>
      </c>
      <c r="O300" s="25">
        <f>IF($B300='Formulario de Respuestas'!$D299,'Formulario de Respuestas'!$I299,"ES DIFERENTE")</f>
        <v>0</v>
      </c>
      <c r="P300" s="1" t="str">
        <f>IFERROR(VLOOKUP(CONCATENATE(O$1,O300),'Formulario de Preguntas'!$C$10:$FN$165,3,FALSE),"")</f>
        <v/>
      </c>
      <c r="Q300" s="1" t="str">
        <f>IFERROR(VLOOKUP(CONCATENATE(O$1,O300),'Formulario de Preguntas'!$C$10:$FN$165,4,FALSE),"")</f>
        <v/>
      </c>
      <c r="R300" s="25">
        <f>IF($B300='Formulario de Respuestas'!$D299,'Formulario de Respuestas'!$J299,"ES DIFERENTE")</f>
        <v>0</v>
      </c>
      <c r="S300" s="1" t="str">
        <f>IFERROR(VLOOKUP(CONCATENATE(R$1,R300),'Formulario de Preguntas'!$C$10:$FN$165,3,FALSE),"")</f>
        <v/>
      </c>
      <c r="T300" s="1" t="str">
        <f>IFERROR(VLOOKUP(CONCATENATE(R$1,R300),'Formulario de Preguntas'!$C$10:$FN$165,4,FALSE),"")</f>
        <v/>
      </c>
      <c r="U300" s="25">
        <f>IF($B300='Formulario de Respuestas'!$D299,'Formulario de Respuestas'!$K299,"ES DIFERENTE")</f>
        <v>0</v>
      </c>
      <c r="V300" s="1" t="str">
        <f>IFERROR(VLOOKUP(CONCATENATE(U$1,U300),'Formulario de Preguntas'!$C$10:$FN$165,3,FALSE),"")</f>
        <v/>
      </c>
      <c r="W300" s="1" t="str">
        <f>IFERROR(VLOOKUP(CONCATENATE(U$1,U300),'Formulario de Preguntas'!$C$10:$FN$165,4,FALSE),"")</f>
        <v/>
      </c>
      <c r="X300" s="25">
        <f>IF($B300='Formulario de Respuestas'!$D299,'Formulario de Respuestas'!$L299,"ES DIFERENTE")</f>
        <v>0</v>
      </c>
      <c r="Y300" s="1" t="str">
        <f>IFERROR(VLOOKUP(CONCATENATE(X$1,X300),'Formulario de Preguntas'!$C$10:$FN$165,3,FALSE),"")</f>
        <v/>
      </c>
      <c r="Z300" s="1" t="str">
        <f>IFERROR(VLOOKUP(CONCATENATE(X$1,X300),'Formulario de Preguntas'!$C$10:$FN$165,4,FALSE),"")</f>
        <v/>
      </c>
      <c r="AA300" s="25">
        <f>IF($B300='Formulario de Respuestas'!$D299,'Formulario de Respuestas'!$M299,"ES DIFERENTE")</f>
        <v>0</v>
      </c>
      <c r="AB300" s="1" t="str">
        <f>IFERROR(VLOOKUP(CONCATENATE(AA$1,AA300),'Formulario de Preguntas'!$C$10:$FN$165,3,FALSE),"")</f>
        <v/>
      </c>
      <c r="AC300" s="1" t="str">
        <f>IFERROR(VLOOKUP(CONCATENATE(AA$1,AA300),'Formulario de Preguntas'!$C$10:$FN$165,4,FALSE),"")</f>
        <v/>
      </c>
      <c r="AD300" s="25">
        <f>IF($B300='Formulario de Respuestas'!$D299,'Formulario de Respuestas'!$N299,"ES DIFERENTE")</f>
        <v>0</v>
      </c>
      <c r="AE300" s="1" t="str">
        <f>IFERROR(VLOOKUP(CONCATENATE(AD$1,AD300),'Formulario de Preguntas'!$C$10:$FN$165,3,FALSE),"")</f>
        <v/>
      </c>
      <c r="AF300" s="1" t="str">
        <f>IFERROR(VLOOKUP(CONCATENATE(AD$1,AD300),'Formulario de Preguntas'!$C$10:$FN$165,4,FALSE),"")</f>
        <v/>
      </c>
      <c r="AG300" s="25">
        <f>IF($B300='Formulario de Respuestas'!$D299,'Formulario de Respuestas'!$O299,"ES DIFERENTE")</f>
        <v>0</v>
      </c>
      <c r="AH300" s="1" t="str">
        <f>IFERROR(VLOOKUP(CONCATENATE(AG$1,AG300),'Formulario de Preguntas'!$C$10:$FN$165,3,FALSE),"")</f>
        <v/>
      </c>
      <c r="AI300" s="1" t="str">
        <f>IFERROR(VLOOKUP(CONCATENATE(AG$1,AG300),'Formulario de Preguntas'!$C$10:$FN$165,4,FALSE),"")</f>
        <v/>
      </c>
      <c r="AJ300" s="25">
        <f>IF($B300='Formulario de Respuestas'!$D299,'Formulario de Respuestas'!$P299,"ES DIFERENTE")</f>
        <v>0</v>
      </c>
      <c r="AK300" s="1" t="str">
        <f>IFERROR(VLOOKUP(CONCATENATE(AJ$1,AJ300),'Formulario de Preguntas'!$C$10:$FN$165,3,FALSE),"")</f>
        <v/>
      </c>
      <c r="AL300" s="1" t="str">
        <f>IFERROR(VLOOKUP(CONCATENATE(AJ$1,AJ300),'Formulario de Preguntas'!$C$10:$FN$165,4,FALSE),"")</f>
        <v/>
      </c>
      <c r="AM300" s="25">
        <f>IF($B300='Formulario de Respuestas'!$D299,'Formulario de Respuestas'!$Q299,"ES DIFERENTE")</f>
        <v>0</v>
      </c>
      <c r="AN300" s="1" t="str">
        <f>IFERROR(VLOOKUP(CONCATENATE(AM$1,AM300),'Formulario de Preguntas'!$C$10:$FN$165,3,FALSE),"")</f>
        <v/>
      </c>
      <c r="AO300" s="1" t="str">
        <f>IFERROR(VLOOKUP(CONCATENATE(AM$1,AM300),'Formulario de Preguntas'!$C$10:$FN$165,4,FALSE),"")</f>
        <v/>
      </c>
      <c r="AP300" s="25">
        <f>IF($B300='Formulario de Respuestas'!$D299,'Formulario de Respuestas'!$R299,"ES DIFERENTE")</f>
        <v>0</v>
      </c>
      <c r="AQ300" s="1" t="str">
        <f>IFERROR(VLOOKUP(CONCATENATE(AP$1,AP300),'Formulario de Preguntas'!$C$10:$FN$165,3,FALSE),"")</f>
        <v/>
      </c>
      <c r="AR300" s="1" t="str">
        <f>IFERROR(VLOOKUP(CONCATENATE(AP$1,AP300),'Formulario de Preguntas'!$C$10:$FN$165,4,FALSE),"")</f>
        <v/>
      </c>
      <c r="AS300" s="25">
        <f>IF($B300='Formulario de Respuestas'!$D299,'Formulario de Respuestas'!$S299,"ES DIFERENTE")</f>
        <v>0</v>
      </c>
      <c r="AT300" s="1" t="str">
        <f>IFERROR(VLOOKUP(CONCATENATE(AS$1,AS300),'Formulario de Preguntas'!$C$10:$FN$165,3,FALSE),"")</f>
        <v/>
      </c>
      <c r="AU300" s="1" t="str">
        <f>IFERROR(VLOOKUP(CONCATENATE(AS$1,AS300),'Formulario de Preguntas'!$C$10:$FN$165,4,FALSE),"")</f>
        <v/>
      </c>
      <c r="AV300" s="25">
        <f>IF($B300='Formulario de Respuestas'!$D299,'Formulario de Respuestas'!$T299,"ES DIFERENTE")</f>
        <v>0</v>
      </c>
      <c r="AW300" s="1" t="str">
        <f>IFERROR(VLOOKUP(CONCATENATE(AV$1,AV300),'Formulario de Preguntas'!$C$10:$FN$165,3,FALSE),"")</f>
        <v/>
      </c>
      <c r="AX300" s="1" t="str">
        <f>IFERROR(VLOOKUP(CONCATENATE(AV$1,AV300),'Formulario de Preguntas'!$C$10:$FN$165,4,FALSE),"")</f>
        <v/>
      </c>
      <c r="AY300" s="25">
        <f>IF($B300='Formulario de Respuestas'!$D299,'Formulario de Respuestas'!$U299,"ES DIFERENTE")</f>
        <v>0</v>
      </c>
      <c r="AZ300" s="1" t="str">
        <f>IFERROR(VLOOKUP(CONCATENATE(AY$1,AY300),'Formulario de Preguntas'!$C$10:$FN$165,3,FALSE),"")</f>
        <v/>
      </c>
      <c r="BA300" s="1" t="str">
        <f>IFERROR(VLOOKUP(CONCATENATE(AY$1,AY300),'Formulario de Preguntas'!$C$10:$FN$165,4,FALSE),"")</f>
        <v/>
      </c>
      <c r="BB300" s="25">
        <f>IF($B300='Formulario de Respuestas'!$D299,'Formulario de Respuestas'!$V299,"ES DIFERENTE")</f>
        <v>0</v>
      </c>
      <c r="BC300" s="1" t="str">
        <f>IFERROR(VLOOKUP(CONCATENATE(BB$1,BB300),'Formulario de Preguntas'!$C$10:$FN$165,3,FALSE),"")</f>
        <v/>
      </c>
      <c r="BD300" s="1" t="str">
        <f>IFERROR(VLOOKUP(CONCATENATE(BB$1,BB300),'Formulario de Preguntas'!$C$10:$FN$165,4,FALSE),"")</f>
        <v/>
      </c>
      <c r="BE300" s="25">
        <f>IF($B300='Formulario de Respuestas'!$D299,'Formulario de Respuestas'!$W299,"ES DIFERENTE")</f>
        <v>0</v>
      </c>
      <c r="BF300" s="1" t="str">
        <f>IFERROR(VLOOKUP(CONCATENATE(BE$1,BE300),'Formulario de Preguntas'!$C$10:$FN$165,3,FALSE),"")</f>
        <v/>
      </c>
      <c r="BG300" s="1" t="str">
        <f>IFERROR(VLOOKUP(CONCATENATE(BE$1,BE300),'Formulario de Preguntas'!$C$10:$FN$165,4,FALSE),"")</f>
        <v/>
      </c>
      <c r="BH300" s="25">
        <f>IF($B300='Formulario de Respuestas'!$D299,'Formulario de Respuestas'!$X299,"ES DIFERENTE")</f>
        <v>0</v>
      </c>
      <c r="BI300" s="1" t="str">
        <f>IFERROR(VLOOKUP(CONCATENATE(BH$1,BH300),'Formulario de Preguntas'!$C$10:$FN$165,3,FALSE),"")</f>
        <v/>
      </c>
      <c r="BJ300" s="1" t="str">
        <f>IFERROR(VLOOKUP(CONCATENATE(BH$1,BH300),'Formulario de Preguntas'!$C$10:$FN$165,4,FALSE),"")</f>
        <v/>
      </c>
      <c r="BK300" s="25">
        <f>IF($B300='Formulario de Respuestas'!$D299,'Formulario de Respuestas'!$Y299,"ES DIFERENTE")</f>
        <v>0</v>
      </c>
      <c r="BL300" s="1" t="str">
        <f>IFERROR(VLOOKUP(CONCATENATE(BK$1,BK300),'Formulario de Preguntas'!$C$10:$FN$165,3,FALSE),"")</f>
        <v/>
      </c>
      <c r="BM300" s="1" t="str">
        <f>IFERROR(VLOOKUP(CONCATENATE(BK$1,BK300),'Formulario de Preguntas'!$C$10:$FN$165,4,FALSE),"")</f>
        <v/>
      </c>
      <c r="BN300" s="25">
        <f>IF($B300='Formulario de Respuestas'!$D299,'Formulario de Respuestas'!$Z299,"ES DIFERENTE")</f>
        <v>0</v>
      </c>
      <c r="BO300" s="1" t="str">
        <f>IFERROR(VLOOKUP(CONCATENATE(BN$1,BN300),'Formulario de Preguntas'!$C$10:$FN$165,3,FALSE),"")</f>
        <v/>
      </c>
      <c r="BP300" s="1" t="str">
        <f>IFERROR(VLOOKUP(CONCATENATE(BN$1,BN300),'Formulario de Preguntas'!$C$10:$FN$165,4,FALSE),"")</f>
        <v/>
      </c>
      <c r="BR300" s="1">
        <f t="shared" si="13"/>
        <v>0</v>
      </c>
      <c r="BS300" s="1">
        <f t="shared" si="14"/>
        <v>0.25</v>
      </c>
      <c r="BT300" s="1">
        <f t="shared" si="15"/>
        <v>0</v>
      </c>
      <c r="BU300" s="1">
        <f>COUNTIF('Formulario de Respuestas'!$E299:$Z299,"A")</f>
        <v>0</v>
      </c>
      <c r="BV300" s="1">
        <f>COUNTIF('Formulario de Respuestas'!$E299:$Z299,"B")</f>
        <v>0</v>
      </c>
      <c r="BW300" s="1">
        <f>COUNTIF('Formulario de Respuestas'!$E299:$Z299,"C")</f>
        <v>0</v>
      </c>
      <c r="BX300" s="1">
        <f>COUNTIF('Formulario de Respuestas'!$E299:$Z299,"D")</f>
        <v>0</v>
      </c>
      <c r="BY300" s="1">
        <f>COUNTIF('Formulario de Respuestas'!$E299:$Z299,"E (RESPUESTA ANULADA)")</f>
        <v>0</v>
      </c>
    </row>
    <row r="301" spans="1:77" x14ac:dyDescent="0.25">
      <c r="A301" s="1">
        <f>'Formulario de Respuestas'!C300</f>
        <v>0</v>
      </c>
      <c r="B301" s="1">
        <f>'Formulario de Respuestas'!D300</f>
        <v>0</v>
      </c>
      <c r="C301" s="25">
        <f>IF($B301='Formulario de Respuestas'!$D300,'Formulario de Respuestas'!$E300,"ES DIFERENTE")</f>
        <v>0</v>
      </c>
      <c r="D301" s="15" t="str">
        <f>IFERROR(VLOOKUP(CONCATENATE(C$1,C301),'Formulario de Preguntas'!$C$2:$FN$165,3,FALSE),"")</f>
        <v/>
      </c>
      <c r="E301" s="1" t="str">
        <f>IFERROR(VLOOKUP(CONCATENATE(C$1,C301),'Formulario de Preguntas'!$C$2:$FN$165,4,FALSE),"")</f>
        <v/>
      </c>
      <c r="F301" s="25">
        <f>IF($B301='Formulario de Respuestas'!$D300,'Formulario de Respuestas'!$F300,"ES DIFERENTE")</f>
        <v>0</v>
      </c>
      <c r="G301" s="1" t="str">
        <f>IFERROR(VLOOKUP(CONCATENATE(F$1,F301),'Formulario de Preguntas'!$C$2:$FN$165,3,FALSE),"")</f>
        <v/>
      </c>
      <c r="H301" s="1" t="str">
        <f>IFERROR(VLOOKUP(CONCATENATE(F$1,F301),'Formulario de Preguntas'!$C$2:$FN$165,4,FALSE),"")</f>
        <v/>
      </c>
      <c r="I301" s="25">
        <f>IF($B301='Formulario de Respuestas'!$D300,'Formulario de Respuestas'!$G300,"ES DIFERENTE")</f>
        <v>0</v>
      </c>
      <c r="J301" s="1" t="str">
        <f>IFERROR(VLOOKUP(CONCATENATE(I$1,I301),'Formulario de Preguntas'!$C$10:$FN$165,3,FALSE),"")</f>
        <v/>
      </c>
      <c r="K301" s="1" t="str">
        <f>IFERROR(VLOOKUP(CONCATENATE(I$1,I301),'Formulario de Preguntas'!$C$10:$FN$165,4,FALSE),"")</f>
        <v/>
      </c>
      <c r="L301" s="25">
        <f>IF($B301='Formulario de Respuestas'!$D300,'Formulario de Respuestas'!$H300,"ES DIFERENTE")</f>
        <v>0</v>
      </c>
      <c r="M301" s="1" t="str">
        <f>IFERROR(VLOOKUP(CONCATENATE(L$1,L301),'Formulario de Preguntas'!$C$10:$FN$165,3,FALSE),"")</f>
        <v/>
      </c>
      <c r="N301" s="1" t="str">
        <f>IFERROR(VLOOKUP(CONCATENATE(L$1,L301),'Formulario de Preguntas'!$C$10:$FN$165,4,FALSE),"")</f>
        <v/>
      </c>
      <c r="O301" s="25">
        <f>IF($B301='Formulario de Respuestas'!$D300,'Formulario de Respuestas'!$I300,"ES DIFERENTE")</f>
        <v>0</v>
      </c>
      <c r="P301" s="1" t="str">
        <f>IFERROR(VLOOKUP(CONCATENATE(O$1,O301),'Formulario de Preguntas'!$C$10:$FN$165,3,FALSE),"")</f>
        <v/>
      </c>
      <c r="Q301" s="1" t="str">
        <f>IFERROR(VLOOKUP(CONCATENATE(O$1,O301),'Formulario de Preguntas'!$C$10:$FN$165,4,FALSE),"")</f>
        <v/>
      </c>
      <c r="R301" s="25">
        <f>IF($B301='Formulario de Respuestas'!$D300,'Formulario de Respuestas'!$J300,"ES DIFERENTE")</f>
        <v>0</v>
      </c>
      <c r="S301" s="1" t="str">
        <f>IFERROR(VLOOKUP(CONCATENATE(R$1,R301),'Formulario de Preguntas'!$C$10:$FN$165,3,FALSE),"")</f>
        <v/>
      </c>
      <c r="T301" s="1" t="str">
        <f>IFERROR(VLOOKUP(CONCATENATE(R$1,R301),'Formulario de Preguntas'!$C$10:$FN$165,4,FALSE),"")</f>
        <v/>
      </c>
      <c r="U301" s="25">
        <f>IF($B301='Formulario de Respuestas'!$D300,'Formulario de Respuestas'!$K300,"ES DIFERENTE")</f>
        <v>0</v>
      </c>
      <c r="V301" s="1" t="str">
        <f>IFERROR(VLOOKUP(CONCATENATE(U$1,U301),'Formulario de Preguntas'!$C$10:$FN$165,3,FALSE),"")</f>
        <v/>
      </c>
      <c r="W301" s="1" t="str">
        <f>IFERROR(VLOOKUP(CONCATENATE(U$1,U301),'Formulario de Preguntas'!$C$10:$FN$165,4,FALSE),"")</f>
        <v/>
      </c>
      <c r="X301" s="25">
        <f>IF($B301='Formulario de Respuestas'!$D300,'Formulario de Respuestas'!$L300,"ES DIFERENTE")</f>
        <v>0</v>
      </c>
      <c r="Y301" s="1" t="str">
        <f>IFERROR(VLOOKUP(CONCATENATE(X$1,X301),'Formulario de Preguntas'!$C$10:$FN$165,3,FALSE),"")</f>
        <v/>
      </c>
      <c r="Z301" s="1" t="str">
        <f>IFERROR(VLOOKUP(CONCATENATE(X$1,X301),'Formulario de Preguntas'!$C$10:$FN$165,4,FALSE),"")</f>
        <v/>
      </c>
      <c r="AA301" s="25">
        <f>IF($B301='Formulario de Respuestas'!$D300,'Formulario de Respuestas'!$M300,"ES DIFERENTE")</f>
        <v>0</v>
      </c>
      <c r="AB301" s="1" t="str">
        <f>IFERROR(VLOOKUP(CONCATENATE(AA$1,AA301),'Formulario de Preguntas'!$C$10:$FN$165,3,FALSE),"")</f>
        <v/>
      </c>
      <c r="AC301" s="1" t="str">
        <f>IFERROR(VLOOKUP(CONCATENATE(AA$1,AA301),'Formulario de Preguntas'!$C$10:$FN$165,4,FALSE),"")</f>
        <v/>
      </c>
      <c r="AD301" s="25">
        <f>IF($B301='Formulario de Respuestas'!$D300,'Formulario de Respuestas'!$N300,"ES DIFERENTE")</f>
        <v>0</v>
      </c>
      <c r="AE301" s="1" t="str">
        <f>IFERROR(VLOOKUP(CONCATENATE(AD$1,AD301),'Formulario de Preguntas'!$C$10:$FN$165,3,FALSE),"")</f>
        <v/>
      </c>
      <c r="AF301" s="1" t="str">
        <f>IFERROR(VLOOKUP(CONCATENATE(AD$1,AD301),'Formulario de Preguntas'!$C$10:$FN$165,4,FALSE),"")</f>
        <v/>
      </c>
      <c r="AG301" s="25">
        <f>IF($B301='Formulario de Respuestas'!$D300,'Formulario de Respuestas'!$O300,"ES DIFERENTE")</f>
        <v>0</v>
      </c>
      <c r="AH301" s="1" t="str">
        <f>IFERROR(VLOOKUP(CONCATENATE(AG$1,AG301),'Formulario de Preguntas'!$C$10:$FN$165,3,FALSE),"")</f>
        <v/>
      </c>
      <c r="AI301" s="1" t="str">
        <f>IFERROR(VLOOKUP(CONCATENATE(AG$1,AG301),'Formulario de Preguntas'!$C$10:$FN$165,4,FALSE),"")</f>
        <v/>
      </c>
      <c r="AJ301" s="25">
        <f>IF($B301='Formulario de Respuestas'!$D300,'Formulario de Respuestas'!$P300,"ES DIFERENTE")</f>
        <v>0</v>
      </c>
      <c r="AK301" s="1" t="str">
        <f>IFERROR(VLOOKUP(CONCATENATE(AJ$1,AJ301),'Formulario de Preguntas'!$C$10:$FN$165,3,FALSE),"")</f>
        <v/>
      </c>
      <c r="AL301" s="1" t="str">
        <f>IFERROR(VLOOKUP(CONCATENATE(AJ$1,AJ301),'Formulario de Preguntas'!$C$10:$FN$165,4,FALSE),"")</f>
        <v/>
      </c>
      <c r="AM301" s="25">
        <f>IF($B301='Formulario de Respuestas'!$D300,'Formulario de Respuestas'!$Q300,"ES DIFERENTE")</f>
        <v>0</v>
      </c>
      <c r="AN301" s="1" t="str">
        <f>IFERROR(VLOOKUP(CONCATENATE(AM$1,AM301),'Formulario de Preguntas'!$C$10:$FN$165,3,FALSE),"")</f>
        <v/>
      </c>
      <c r="AO301" s="1" t="str">
        <f>IFERROR(VLOOKUP(CONCATENATE(AM$1,AM301),'Formulario de Preguntas'!$C$10:$FN$165,4,FALSE),"")</f>
        <v/>
      </c>
      <c r="AP301" s="25">
        <f>IF($B301='Formulario de Respuestas'!$D300,'Formulario de Respuestas'!$R300,"ES DIFERENTE")</f>
        <v>0</v>
      </c>
      <c r="AQ301" s="1" t="str">
        <f>IFERROR(VLOOKUP(CONCATENATE(AP$1,AP301),'Formulario de Preguntas'!$C$10:$FN$165,3,FALSE),"")</f>
        <v/>
      </c>
      <c r="AR301" s="1" t="str">
        <f>IFERROR(VLOOKUP(CONCATENATE(AP$1,AP301),'Formulario de Preguntas'!$C$10:$FN$165,4,FALSE),"")</f>
        <v/>
      </c>
      <c r="AS301" s="25">
        <f>IF($B301='Formulario de Respuestas'!$D300,'Formulario de Respuestas'!$S300,"ES DIFERENTE")</f>
        <v>0</v>
      </c>
      <c r="AT301" s="1" t="str">
        <f>IFERROR(VLOOKUP(CONCATENATE(AS$1,AS301),'Formulario de Preguntas'!$C$10:$FN$165,3,FALSE),"")</f>
        <v/>
      </c>
      <c r="AU301" s="1" t="str">
        <f>IFERROR(VLOOKUP(CONCATENATE(AS$1,AS301),'Formulario de Preguntas'!$C$10:$FN$165,4,FALSE),"")</f>
        <v/>
      </c>
      <c r="AV301" s="25">
        <f>IF($B301='Formulario de Respuestas'!$D300,'Formulario de Respuestas'!$T300,"ES DIFERENTE")</f>
        <v>0</v>
      </c>
      <c r="AW301" s="1" t="str">
        <f>IFERROR(VLOOKUP(CONCATENATE(AV$1,AV301),'Formulario de Preguntas'!$C$10:$FN$165,3,FALSE),"")</f>
        <v/>
      </c>
      <c r="AX301" s="1" t="str">
        <f>IFERROR(VLOOKUP(CONCATENATE(AV$1,AV301),'Formulario de Preguntas'!$C$10:$FN$165,4,FALSE),"")</f>
        <v/>
      </c>
      <c r="AY301" s="25">
        <f>IF($B301='Formulario de Respuestas'!$D300,'Formulario de Respuestas'!$U300,"ES DIFERENTE")</f>
        <v>0</v>
      </c>
      <c r="AZ301" s="1" t="str">
        <f>IFERROR(VLOOKUP(CONCATENATE(AY$1,AY301),'Formulario de Preguntas'!$C$10:$FN$165,3,FALSE),"")</f>
        <v/>
      </c>
      <c r="BA301" s="1" t="str">
        <f>IFERROR(VLOOKUP(CONCATENATE(AY$1,AY301),'Formulario de Preguntas'!$C$10:$FN$165,4,FALSE),"")</f>
        <v/>
      </c>
      <c r="BB301" s="25">
        <f>IF($B301='Formulario de Respuestas'!$D300,'Formulario de Respuestas'!$V300,"ES DIFERENTE")</f>
        <v>0</v>
      </c>
      <c r="BC301" s="1" t="str">
        <f>IFERROR(VLOOKUP(CONCATENATE(BB$1,BB301),'Formulario de Preguntas'!$C$10:$FN$165,3,FALSE),"")</f>
        <v/>
      </c>
      <c r="BD301" s="1" t="str">
        <f>IFERROR(VLOOKUP(CONCATENATE(BB$1,BB301),'Formulario de Preguntas'!$C$10:$FN$165,4,FALSE),"")</f>
        <v/>
      </c>
      <c r="BE301" s="25">
        <f>IF($B301='Formulario de Respuestas'!$D300,'Formulario de Respuestas'!$W300,"ES DIFERENTE")</f>
        <v>0</v>
      </c>
      <c r="BF301" s="1" t="str">
        <f>IFERROR(VLOOKUP(CONCATENATE(BE$1,BE301),'Formulario de Preguntas'!$C$10:$FN$165,3,FALSE),"")</f>
        <v/>
      </c>
      <c r="BG301" s="1" t="str">
        <f>IFERROR(VLOOKUP(CONCATENATE(BE$1,BE301),'Formulario de Preguntas'!$C$10:$FN$165,4,FALSE),"")</f>
        <v/>
      </c>
      <c r="BH301" s="25">
        <f>IF($B301='Formulario de Respuestas'!$D300,'Formulario de Respuestas'!$X300,"ES DIFERENTE")</f>
        <v>0</v>
      </c>
      <c r="BI301" s="1" t="str">
        <f>IFERROR(VLOOKUP(CONCATENATE(BH$1,BH301),'Formulario de Preguntas'!$C$10:$FN$165,3,FALSE),"")</f>
        <v/>
      </c>
      <c r="BJ301" s="1" t="str">
        <f>IFERROR(VLOOKUP(CONCATENATE(BH$1,BH301),'Formulario de Preguntas'!$C$10:$FN$165,4,FALSE),"")</f>
        <v/>
      </c>
      <c r="BK301" s="25">
        <f>IF($B301='Formulario de Respuestas'!$D300,'Formulario de Respuestas'!$Y300,"ES DIFERENTE")</f>
        <v>0</v>
      </c>
      <c r="BL301" s="1" t="str">
        <f>IFERROR(VLOOKUP(CONCATENATE(BK$1,BK301),'Formulario de Preguntas'!$C$10:$FN$165,3,FALSE),"")</f>
        <v/>
      </c>
      <c r="BM301" s="1" t="str">
        <f>IFERROR(VLOOKUP(CONCATENATE(BK$1,BK301),'Formulario de Preguntas'!$C$10:$FN$165,4,FALSE),"")</f>
        <v/>
      </c>
      <c r="BN301" s="25">
        <f>IF($B301='Formulario de Respuestas'!$D300,'Formulario de Respuestas'!$Z300,"ES DIFERENTE")</f>
        <v>0</v>
      </c>
      <c r="BO301" s="1" t="str">
        <f>IFERROR(VLOOKUP(CONCATENATE(BN$1,BN301),'Formulario de Preguntas'!$C$10:$FN$165,3,FALSE),"")</f>
        <v/>
      </c>
      <c r="BP301" s="1" t="str">
        <f>IFERROR(VLOOKUP(CONCATENATE(BN$1,BN301),'Formulario de Preguntas'!$C$10:$FN$165,4,FALSE),"")</f>
        <v/>
      </c>
      <c r="BR301" s="1">
        <f t="shared" si="13"/>
        <v>0</v>
      </c>
      <c r="BS301" s="1">
        <f t="shared" si="14"/>
        <v>0.25</v>
      </c>
      <c r="BT301" s="1">
        <f t="shared" si="15"/>
        <v>0</v>
      </c>
      <c r="BU301" s="1">
        <f>COUNTIF('Formulario de Respuestas'!$E300:$Z300,"A")</f>
        <v>0</v>
      </c>
      <c r="BV301" s="1">
        <f>COUNTIF('Formulario de Respuestas'!$E300:$Z300,"B")</f>
        <v>0</v>
      </c>
      <c r="BW301" s="1">
        <f>COUNTIF('Formulario de Respuestas'!$E300:$Z300,"C")</f>
        <v>0</v>
      </c>
      <c r="BX301" s="1">
        <f>COUNTIF('Formulario de Respuestas'!$E300:$Z300,"D")</f>
        <v>0</v>
      </c>
      <c r="BY301" s="1">
        <f>COUNTIF('Formulario de Respuestas'!$E300:$Z300,"E (RESPUESTA ANULADA)")</f>
        <v>0</v>
      </c>
    </row>
  </sheetData>
  <sheetProtection password="802D" sheet="1" objects="1" scenarios="1"/>
  <autoFilter ref="A2:BR2"/>
  <mergeCells count="22">
    <mergeCell ref="AG1:AI1"/>
    <mergeCell ref="AJ1:AL1"/>
    <mergeCell ref="AM1:AO1"/>
    <mergeCell ref="AP1:AR1"/>
    <mergeCell ref="BK1:BM1"/>
    <mergeCell ref="AS1:AU1"/>
    <mergeCell ref="R1:T1"/>
    <mergeCell ref="U1:W1"/>
    <mergeCell ref="X1:Z1"/>
    <mergeCell ref="AA1:AC1"/>
    <mergeCell ref="AD1:AF1"/>
    <mergeCell ref="O1:Q1"/>
    <mergeCell ref="C1:E1"/>
    <mergeCell ref="F1:H1"/>
    <mergeCell ref="I1:K1"/>
    <mergeCell ref="L1:N1"/>
    <mergeCell ref="BN1:BP1"/>
    <mergeCell ref="AV1:AX1"/>
    <mergeCell ref="AY1:BA1"/>
    <mergeCell ref="BB1:BD1"/>
    <mergeCell ref="BE1:BG1"/>
    <mergeCell ref="BH1:BJ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B4" sqref="B4"/>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231</v>
      </c>
      <c r="C1" s="39" t="s">
        <v>232</v>
      </c>
    </row>
    <row r="2" spans="1:3" ht="25.5" customHeight="1" x14ac:dyDescent="0.25">
      <c r="A2" s="34" t="s">
        <v>7</v>
      </c>
      <c r="B2" s="17">
        <f>COUNTIF('Analisis Respuestas'!$C$2:$C$201,"A")</f>
        <v>0</v>
      </c>
      <c r="C2" s="36">
        <f>$B$2*$C$7/$B$7</f>
        <v>0</v>
      </c>
    </row>
    <row r="3" spans="1:3" ht="25.5" customHeight="1" x14ac:dyDescent="0.25">
      <c r="A3" s="18" t="s">
        <v>10</v>
      </c>
      <c r="B3" s="18">
        <f>COUNTIF('Analisis Respuestas'!$C$2:$C$201,"B")</f>
        <v>0</v>
      </c>
      <c r="C3" s="37">
        <f>$B$3*$C$7/$B$7</f>
        <v>0</v>
      </c>
    </row>
    <row r="4" spans="1:3" ht="25.5" customHeight="1" x14ac:dyDescent="0.25">
      <c r="A4" s="21" t="s">
        <v>13</v>
      </c>
      <c r="B4" s="17">
        <f>COUNTIF('Analisis Respuestas'!$C$2:$C$201,"C")</f>
        <v>23</v>
      </c>
      <c r="C4" s="36">
        <f>$B$4*$C$7/$B$7</f>
        <v>1</v>
      </c>
    </row>
    <row r="5" spans="1:3" ht="25.5" customHeight="1" x14ac:dyDescent="0.25">
      <c r="A5" s="18" t="s">
        <v>16</v>
      </c>
      <c r="B5" s="18">
        <f>COUNTIF('Analisis Respuestas'!$C$2:$C$201,"D")</f>
        <v>0</v>
      </c>
      <c r="C5" s="37">
        <f>$B$5*$C$7/$B$7</f>
        <v>0</v>
      </c>
    </row>
    <row r="6" spans="1:3" ht="25.5" customHeight="1" x14ac:dyDescent="0.25">
      <c r="A6" s="51" t="s">
        <v>176</v>
      </c>
      <c r="B6" s="52">
        <f>COUNTIF('Analisis Respuestas'!$C$2:$C$201,"E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{9FBCC68D-3D4A-4E9D-8433-F05833E7870A}</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FBCC68D-3D4A-4E9D-8433-F05833E7870A}">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234</v>
      </c>
      <c r="C1" s="39" t="s">
        <v>232</v>
      </c>
    </row>
    <row r="2" spans="1:3" ht="25.5" customHeight="1" x14ac:dyDescent="0.25">
      <c r="A2" s="34" t="s">
        <v>7</v>
      </c>
      <c r="B2" s="17">
        <f>COUNTIF('Analisis Respuestas'!$F$2:$F$201,"A")</f>
        <v>2</v>
      </c>
      <c r="C2" s="36">
        <f>$B$2*$C$7/$B$7</f>
        <v>8.6956521739130432E-2</v>
      </c>
    </row>
    <row r="3" spans="1:3" ht="25.5" customHeight="1" x14ac:dyDescent="0.25">
      <c r="A3" s="22" t="s">
        <v>10</v>
      </c>
      <c r="B3" s="18">
        <f>COUNTIF('Analisis Respuestas'!$F$2:$F$201,"B")</f>
        <v>13</v>
      </c>
      <c r="C3" s="37">
        <f>$B$3*$C$7/$B$7</f>
        <v>0.56521739130434778</v>
      </c>
    </row>
    <row r="4" spans="1:3" ht="25.5" customHeight="1" x14ac:dyDescent="0.25">
      <c r="A4" s="17" t="s">
        <v>13</v>
      </c>
      <c r="B4" s="17">
        <f>COUNTIF('Analisis Respuestas'!$F$2:$F$201,"C")</f>
        <v>4</v>
      </c>
      <c r="C4" s="36">
        <f>$B$4*$C$7/$B$7</f>
        <v>0.17391304347826086</v>
      </c>
    </row>
    <row r="5" spans="1:3" ht="25.5" customHeight="1" x14ac:dyDescent="0.25">
      <c r="A5" s="18" t="s">
        <v>16</v>
      </c>
      <c r="B5" s="18">
        <f>COUNTIF('Analisis Respuestas'!$F$2:$F$201,"D")</f>
        <v>4</v>
      </c>
      <c r="C5" s="37">
        <f>$B$5*$C$7/$B$7</f>
        <v>0.17391304347826086</v>
      </c>
    </row>
    <row r="6" spans="1:3" ht="25.5" customHeight="1" x14ac:dyDescent="0.25">
      <c r="A6" s="51" t="s">
        <v>176</v>
      </c>
      <c r="B6" s="52">
        <f>COUNTIF('Analisis Respuestas'!$F$2:$F$201,"E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{D629D20E-05F9-42D5-B036-8095BF444630}</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629D20E-05F9-42D5-B036-8095BF444630}">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D13" sqref="D13"/>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235</v>
      </c>
      <c r="C1" s="39" t="s">
        <v>232</v>
      </c>
    </row>
    <row r="2" spans="1:3" ht="25.5" customHeight="1" x14ac:dyDescent="0.25">
      <c r="A2" s="40" t="s">
        <v>7</v>
      </c>
      <c r="B2" s="17">
        <f>COUNTIF('Analisis Respuestas'!$I$2:$I$201,"A")</f>
        <v>11</v>
      </c>
      <c r="C2" s="36">
        <f>$B$2*$C$7/$B$7</f>
        <v>0.47826086956521741</v>
      </c>
    </row>
    <row r="3" spans="1:3" ht="25.5" customHeight="1" x14ac:dyDescent="0.25">
      <c r="A3" s="18" t="s">
        <v>10</v>
      </c>
      <c r="B3" s="18">
        <f>COUNTIF('Analisis Respuestas'!$I$2:$I$201,"B")</f>
        <v>4</v>
      </c>
      <c r="C3" s="37">
        <f>$B$3*$C$7/$B$7</f>
        <v>0.17391304347826086</v>
      </c>
    </row>
    <row r="4" spans="1:3" ht="25.5" customHeight="1" x14ac:dyDescent="0.25">
      <c r="A4" s="17" t="s">
        <v>13</v>
      </c>
      <c r="B4" s="17">
        <f>COUNTIF('Analisis Respuestas'!$I$2:$I$201,"C")</f>
        <v>6</v>
      </c>
      <c r="C4" s="36">
        <f>$B$4*$C$7/$B$7</f>
        <v>0.2608695652173913</v>
      </c>
    </row>
    <row r="5" spans="1:3" ht="25.5" customHeight="1" x14ac:dyDescent="0.25">
      <c r="A5" s="18" t="s">
        <v>16</v>
      </c>
      <c r="B5" s="18">
        <f>COUNTIF('Analisis Respuestas'!$I$2:$I$201,"D")</f>
        <v>2</v>
      </c>
      <c r="C5" s="37">
        <f>$B$5*$C$7/$B$7</f>
        <v>8.6956521739130432E-2</v>
      </c>
    </row>
    <row r="6" spans="1:3" ht="25.5" customHeight="1" x14ac:dyDescent="0.25">
      <c r="A6" s="51" t="s">
        <v>176</v>
      </c>
      <c r="B6" s="52">
        <f>COUNTIF('Analisis Respuestas'!$I$2:$I$201,"E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{40CD8E8D-0DE6-4065-AFBE-716D01CE346B}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0CD8E8D-0DE6-4065-AFBE-716D01CE346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236</v>
      </c>
      <c r="C1" s="39" t="s">
        <v>232</v>
      </c>
    </row>
    <row r="2" spans="1:3" ht="25.5" customHeight="1" x14ac:dyDescent="0.25">
      <c r="A2" s="34" t="s">
        <v>7</v>
      </c>
      <c r="B2" s="17">
        <f>COUNTIF('Analisis Respuestas'!$L$2:$L$201,"A")</f>
        <v>3</v>
      </c>
      <c r="C2" s="36">
        <f>$B$2*$C$7/$B$7</f>
        <v>0.13043478260869565</v>
      </c>
    </row>
    <row r="3" spans="1:3" ht="25.5" customHeight="1" x14ac:dyDescent="0.25">
      <c r="A3" s="18" t="s">
        <v>10</v>
      </c>
      <c r="B3" s="18">
        <f>COUNTIF('Analisis Respuestas'!$L$2:$L$201,"B")</f>
        <v>3</v>
      </c>
      <c r="C3" s="37">
        <f>$B$3*$C$7/$B$7</f>
        <v>0.13043478260869565</v>
      </c>
    </row>
    <row r="4" spans="1:3" ht="25.5" customHeight="1" x14ac:dyDescent="0.25">
      <c r="A4" s="17" t="s">
        <v>13</v>
      </c>
      <c r="B4" s="17">
        <f>COUNTIF('Analisis Respuestas'!$L$2:$L$201,"C")</f>
        <v>2</v>
      </c>
      <c r="C4" s="36">
        <f>$B$4*$C$7/$B$7</f>
        <v>8.6956521739130432E-2</v>
      </c>
    </row>
    <row r="5" spans="1:3" ht="25.5" customHeight="1" x14ac:dyDescent="0.25">
      <c r="A5" s="22" t="s">
        <v>16</v>
      </c>
      <c r="B5" s="18">
        <f>COUNTIF('Analisis Respuestas'!$L$2:$L$201,"D")</f>
        <v>15</v>
      </c>
      <c r="C5" s="37">
        <f>$B$5*$C$7/$B$7</f>
        <v>0.65217391304347827</v>
      </c>
    </row>
    <row r="6" spans="1:3" ht="25.5" customHeight="1" x14ac:dyDescent="0.25">
      <c r="A6" s="51" t="s">
        <v>176</v>
      </c>
      <c r="B6" s="52">
        <f>COUNTIF('Analisis Respuestas'!$L$2:$L$201,"E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{B1D2ABD1-A130-40CC-8826-A087D5AEA571}</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1D2ABD1-A130-40CC-8826-A087D5AEA571}">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237</v>
      </c>
      <c r="C1" s="39" t="s">
        <v>232</v>
      </c>
    </row>
    <row r="2" spans="1:3" ht="25.5" customHeight="1" x14ac:dyDescent="0.25">
      <c r="A2" s="34" t="s">
        <v>7</v>
      </c>
      <c r="B2" s="17">
        <f>COUNTIF('Analisis Respuestas'!$O$2:$O$201,"A")</f>
        <v>3</v>
      </c>
      <c r="C2" s="36">
        <f>$B$2*$C$7/$B$7</f>
        <v>0.13043478260869565</v>
      </c>
    </row>
    <row r="3" spans="1:3" ht="25.5" customHeight="1" x14ac:dyDescent="0.25">
      <c r="A3" s="18" t="s">
        <v>10</v>
      </c>
      <c r="B3" s="18">
        <f>COUNTIF('Analisis Respuestas'!$O$2:$O$201,"B")</f>
        <v>1</v>
      </c>
      <c r="C3" s="37">
        <f>$B$3*$C$7/$B$7</f>
        <v>4.3478260869565216E-2</v>
      </c>
    </row>
    <row r="4" spans="1:3" ht="25.5" customHeight="1" x14ac:dyDescent="0.25">
      <c r="A4" s="17" t="s">
        <v>13</v>
      </c>
      <c r="B4" s="17">
        <f>COUNTIF('Analisis Respuestas'!$O$2:$O$201,"C")</f>
        <v>4</v>
      </c>
      <c r="C4" s="36">
        <f>$B$4*$C$7/$B$7</f>
        <v>0.17391304347826086</v>
      </c>
    </row>
    <row r="5" spans="1:3" ht="25.5" customHeight="1" x14ac:dyDescent="0.25">
      <c r="A5" s="22" t="s">
        <v>16</v>
      </c>
      <c r="B5" s="18">
        <f>COUNTIF('Analisis Respuestas'!$O$2:$O$201,"D")</f>
        <v>15</v>
      </c>
      <c r="C5" s="37">
        <f>$B$5*$C$7/$B$7</f>
        <v>0.65217391304347827</v>
      </c>
    </row>
    <row r="6" spans="1:3" ht="25.5" customHeight="1" x14ac:dyDescent="0.25">
      <c r="A6" s="51" t="s">
        <v>176</v>
      </c>
      <c r="B6" s="52">
        <f>COUNTIF('Analisis Respuestas'!$O$2:$O$201,"E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{763D66DD-B2CB-4C1A-8273-EC8EF6DC2946}</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63D66DD-B2CB-4C1A-8273-EC8EF6DC2946}">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2" sqref="A2"/>
    </sheetView>
  </sheetViews>
  <sheetFormatPr baseColWidth="10" defaultColWidth="11.42578125"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230</v>
      </c>
      <c r="B1" s="38" t="s">
        <v>238</v>
      </c>
      <c r="C1" s="39" t="s">
        <v>232</v>
      </c>
    </row>
    <row r="2" spans="1:3" ht="25.5" customHeight="1" x14ac:dyDescent="0.25">
      <c r="A2" s="34" t="s">
        <v>7</v>
      </c>
      <c r="B2" s="17">
        <f>COUNTIF('Analisis Respuestas'!$R$2:$R$201,"A")</f>
        <v>14</v>
      </c>
      <c r="C2" s="36">
        <f>$B$2*$C$7/$B$7</f>
        <v>0.60869565217391308</v>
      </c>
    </row>
    <row r="3" spans="1:3" ht="25.5" customHeight="1" x14ac:dyDescent="0.25">
      <c r="A3" s="22" t="s">
        <v>10</v>
      </c>
      <c r="B3" s="18">
        <f>COUNTIF('Analisis Respuestas'!$R$2:$R$201,"B")</f>
        <v>8</v>
      </c>
      <c r="C3" s="37">
        <f>$B$3*$C$7/$B$7</f>
        <v>0.34782608695652173</v>
      </c>
    </row>
    <row r="4" spans="1:3" ht="25.5" customHeight="1" x14ac:dyDescent="0.25">
      <c r="A4" s="17" t="s">
        <v>13</v>
      </c>
      <c r="B4" s="17">
        <f>COUNTIF('Analisis Respuestas'!$R$2:$R$201,"C")</f>
        <v>0</v>
      </c>
      <c r="C4" s="36">
        <f>$B$4*$C$7/$B$7</f>
        <v>0</v>
      </c>
    </row>
    <row r="5" spans="1:3" ht="25.5" customHeight="1" x14ac:dyDescent="0.25">
      <c r="A5" s="18" t="s">
        <v>16</v>
      </c>
      <c r="B5" s="18">
        <f>COUNTIF('Analisis Respuestas'!$R$2:$R$201,"D")</f>
        <v>1</v>
      </c>
      <c r="C5" s="37">
        <f>$B$5*$C$7/$B$7</f>
        <v>4.3478260869565216E-2</v>
      </c>
    </row>
    <row r="6" spans="1:3" ht="25.5" customHeight="1" x14ac:dyDescent="0.25">
      <c r="A6" s="51" t="s">
        <v>176</v>
      </c>
      <c r="B6" s="52">
        <f>COUNTIF('Analisis Respuestas'!$R$2:$R$201,"E (RESPUESTA ANULADA)")</f>
        <v>0</v>
      </c>
      <c r="C6" s="53">
        <f>$B$6*$C$7/$B$7</f>
        <v>0</v>
      </c>
    </row>
    <row r="7" spans="1:3" x14ac:dyDescent="0.25">
      <c r="A7" s="34" t="s">
        <v>233</v>
      </c>
      <c r="B7" s="17">
        <f>SUM(B2:B6)</f>
        <v>23</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{8180BA05-EFD4-4FB2-A284-D1393D81BB8E}</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180BA05-EFD4-4FB2-A284-D1393D81BB8E}">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3</vt:i4>
      </vt:variant>
    </vt:vector>
  </HeadingPairs>
  <TitlesOfParts>
    <vt:vector size="28" baseType="lpstr">
      <vt:lpstr>Formulario de Preguntas</vt:lpstr>
      <vt:lpstr>Formulario de Respuestas</vt:lpstr>
      <vt:lpstr>Analisis Respuestas</vt:lpstr>
      <vt:lpstr>Analisis Pregunta (22)</vt:lpstr>
      <vt:lpstr>Analisis Pregunta (23)</vt:lpstr>
      <vt:lpstr>Analisis Pregunta (24)</vt:lpstr>
      <vt:lpstr>Analisis Pregunta (25)</vt:lpstr>
      <vt:lpstr>Analisis Pregunta (26)</vt:lpstr>
      <vt:lpstr>Analisis Pregunta (27)</vt:lpstr>
      <vt:lpstr>Analisis Pregunta (28)</vt:lpstr>
      <vt:lpstr>Analisis Pregunta (29)</vt:lpstr>
      <vt:lpstr>Analisis Pregunta (30)</vt:lpstr>
      <vt:lpstr>Analisis Pregunta (31)</vt:lpstr>
      <vt:lpstr>Analisis Pregunta (32)</vt:lpstr>
      <vt:lpstr>Analisis Pregunta (33)</vt:lpstr>
      <vt:lpstr>Analisis Pregunta (34)</vt:lpstr>
      <vt:lpstr>Analisis Pregunta (35)</vt:lpstr>
      <vt:lpstr>Analisis Pregunta (36)</vt:lpstr>
      <vt:lpstr>Analisis Pregunta (37)</vt:lpstr>
      <vt:lpstr>Analisis Pregunta (38)</vt:lpstr>
      <vt:lpstr>Analisis Pregunta (39)</vt:lpstr>
      <vt:lpstr>Analisis Pregunta (40)</vt:lpstr>
      <vt:lpstr>Analisis Pregunta (41)</vt:lpstr>
      <vt:lpstr>Analisis Pregunta (42)</vt:lpstr>
      <vt:lpstr>Analisis Pregunta (43)</vt:lpstr>
      <vt:lpstr>RESPUESTA</vt:lpstr>
      <vt:lpstr>RESPUESTAS</vt:lpstr>
      <vt:lpstr>TABLA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Castañeda Murcia</dc:creator>
  <cp:lastModifiedBy>CLAUDIA</cp:lastModifiedBy>
  <cp:revision/>
  <dcterms:created xsi:type="dcterms:W3CDTF">2014-12-16T20:34:14Z</dcterms:created>
  <dcterms:modified xsi:type="dcterms:W3CDTF">2015-08-03T19:15:24Z</dcterms:modified>
</cp:coreProperties>
</file>