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xml"/>
  <Override PartName="/xl/tables/table3.xml" ContentType="application/vnd.openxmlformats-officedocument.spreadsheetml.table+xml"/>
  <Override PartName="/xl/charts/chart2.xml" ContentType="application/vnd.openxmlformats-officedocument.drawingml.chart+xml"/>
  <Override PartName="/xl/drawings/drawing3.xml" ContentType="application/vnd.openxmlformats-officedocument.drawing+xml"/>
  <Override PartName="/xl/tables/table4.xml" ContentType="application/vnd.openxmlformats-officedocument.spreadsheetml.table+xml"/>
  <Override PartName="/xl/charts/chart3.xml" ContentType="application/vnd.openxmlformats-officedocument.drawingml.chart+xml"/>
  <Override PartName="/xl/drawings/drawing4.xml" ContentType="application/vnd.openxmlformats-officedocument.drawing+xml"/>
  <Override PartName="/xl/tables/table5.xml" ContentType="application/vnd.openxmlformats-officedocument.spreadsheetml.table+xml"/>
  <Override PartName="/xl/charts/chart4.xml" ContentType="application/vnd.openxmlformats-officedocument.drawingml.chart+xml"/>
  <Override PartName="/xl/drawings/drawing5.xml" ContentType="application/vnd.openxmlformats-officedocument.drawing+xml"/>
  <Override PartName="/xl/tables/table6.xml" ContentType="application/vnd.openxmlformats-officedocument.spreadsheetml.table+xml"/>
  <Override PartName="/xl/charts/chart5.xml" ContentType="application/vnd.openxmlformats-officedocument.drawingml.chart+xml"/>
  <Override PartName="/xl/drawings/drawing6.xml" ContentType="application/vnd.openxmlformats-officedocument.drawing+xml"/>
  <Override PartName="/xl/tables/table7.xml" ContentType="application/vnd.openxmlformats-officedocument.spreadsheetml.table+xml"/>
  <Override PartName="/xl/charts/chart6.xml" ContentType="application/vnd.openxmlformats-officedocument.drawingml.chart+xml"/>
  <Override PartName="/xl/drawings/drawing7.xml" ContentType="application/vnd.openxmlformats-officedocument.drawing+xml"/>
  <Override PartName="/xl/tables/table8.xml" ContentType="application/vnd.openxmlformats-officedocument.spreadsheetml.table+xml"/>
  <Override PartName="/xl/charts/chart7.xml" ContentType="application/vnd.openxmlformats-officedocument.drawingml.chart+xml"/>
  <Override PartName="/xl/drawings/drawing8.xml" ContentType="application/vnd.openxmlformats-officedocument.drawing+xml"/>
  <Override PartName="/xl/tables/table9.xml" ContentType="application/vnd.openxmlformats-officedocument.spreadsheetml.table+xml"/>
  <Override PartName="/xl/charts/chart8.xml" ContentType="application/vnd.openxmlformats-officedocument.drawingml.chart+xml"/>
  <Override PartName="/xl/drawings/drawing9.xml" ContentType="application/vnd.openxmlformats-officedocument.drawing+xml"/>
  <Override PartName="/xl/tables/table10.xml" ContentType="application/vnd.openxmlformats-officedocument.spreadsheetml.table+xml"/>
  <Override PartName="/xl/charts/chart9.xml" ContentType="application/vnd.openxmlformats-officedocument.drawingml.chart+xml"/>
  <Override PartName="/xl/drawings/drawing10.xml" ContentType="application/vnd.openxmlformats-officedocument.drawing+xml"/>
  <Override PartName="/xl/tables/table11.xml" ContentType="application/vnd.openxmlformats-officedocument.spreadsheetml.table+xml"/>
  <Override PartName="/xl/charts/chart10.xml" ContentType="application/vnd.openxmlformats-officedocument.drawingml.chart+xml"/>
  <Override PartName="/xl/drawings/drawing11.xml" ContentType="application/vnd.openxmlformats-officedocument.drawing+xml"/>
  <Override PartName="/xl/tables/table12.xml" ContentType="application/vnd.openxmlformats-officedocument.spreadsheetml.table+xml"/>
  <Override PartName="/xl/charts/chart11.xml" ContentType="application/vnd.openxmlformats-officedocument.drawingml.chart+xml"/>
  <Override PartName="/xl/drawings/drawing12.xml" ContentType="application/vnd.openxmlformats-officedocument.drawing+xml"/>
  <Override PartName="/xl/tables/table13.xml" ContentType="application/vnd.openxmlformats-officedocument.spreadsheetml.table+xml"/>
  <Override PartName="/xl/charts/chart12.xml" ContentType="application/vnd.openxmlformats-officedocument.drawingml.chart+xml"/>
  <Override PartName="/xl/drawings/drawing13.xml" ContentType="application/vnd.openxmlformats-officedocument.drawing+xml"/>
  <Override PartName="/xl/tables/table14.xml" ContentType="application/vnd.openxmlformats-officedocument.spreadsheetml.table+xml"/>
  <Override PartName="/xl/charts/chart13.xml" ContentType="application/vnd.openxmlformats-officedocument.drawingml.chart+xml"/>
  <Override PartName="/xl/drawings/drawing14.xml" ContentType="application/vnd.openxmlformats-officedocument.drawing+xml"/>
  <Override PartName="/xl/tables/table15.xml" ContentType="application/vnd.openxmlformats-officedocument.spreadsheetml.table+xml"/>
  <Override PartName="/xl/charts/chart14.xml" ContentType="application/vnd.openxmlformats-officedocument.drawingml.chart+xml"/>
  <Override PartName="/xl/drawings/drawing15.xml" ContentType="application/vnd.openxmlformats-officedocument.drawing+xml"/>
  <Override PartName="/xl/tables/table16.xml" ContentType="application/vnd.openxmlformats-officedocument.spreadsheetml.table+xml"/>
  <Override PartName="/xl/charts/chart15.xml" ContentType="application/vnd.openxmlformats-officedocument.drawingml.chart+xml"/>
  <Override PartName="/xl/drawings/drawing16.xml" ContentType="application/vnd.openxmlformats-officedocument.drawing+xml"/>
  <Override PartName="/xl/tables/table17.xml" ContentType="application/vnd.openxmlformats-officedocument.spreadsheetml.table+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defaultThemeVersion="124226"/>
  <bookViews>
    <workbookView xWindow="0" yWindow="-465" windowWidth="20730" windowHeight="11760" tabRatio="958" firstSheet="1" activeTab="1"/>
  </bookViews>
  <sheets>
    <sheet name="Formulario de Preguntas" sheetId="1" state="hidden" r:id="rId1"/>
    <sheet name="Formulario de Respuestas" sheetId="4" r:id="rId2"/>
    <sheet name="Analisis Respuestas" sheetId="2" state="hidden" r:id="rId3"/>
    <sheet name="Analisis Pregunta (19)" sheetId="7" r:id="rId4"/>
    <sheet name="Analisis Pregunta (20)" sheetId="38" r:id="rId5"/>
    <sheet name="Analisis Pregunta (21)" sheetId="39" r:id="rId6"/>
    <sheet name="Analisis Pregunta (22)" sheetId="40" r:id="rId7"/>
    <sheet name="Analisis Pregunta (23)" sheetId="41" r:id="rId8"/>
    <sheet name="Analisis Pregunta (24)" sheetId="42" r:id="rId9"/>
    <sheet name="Analisis Pregunta (25)" sheetId="43" r:id="rId10"/>
    <sheet name="Analisis Pregunta (26)" sheetId="59" r:id="rId11"/>
    <sheet name="Analisis Pregunta (27)" sheetId="45" r:id="rId12"/>
    <sheet name="Analisis Pregunta (28)" sheetId="46" r:id="rId13"/>
    <sheet name="Analisis Pregunta (29)" sheetId="47" r:id="rId14"/>
    <sheet name="Analisis Pregunta (30)" sheetId="48" r:id="rId15"/>
    <sheet name="Analisis Pregunta (31)" sheetId="49" r:id="rId16"/>
    <sheet name="Analisis Pregunta (32)" sheetId="50" r:id="rId17"/>
    <sheet name="Analisis Pregunta (33)" sheetId="51" r:id="rId18"/>
    <sheet name="Analisis Pregunta (34)" sheetId="52" r:id="rId19"/>
  </sheets>
  <definedNames>
    <definedName name="_xlnm._FilterDatabase" localSheetId="2" hidden="1">'Analisis Respuestas'!$A$2:$AZ$2</definedName>
    <definedName name="_xlnm._FilterDatabase" localSheetId="0" hidden="1">'Formulario de Preguntas'!$A$1:$F$65</definedName>
    <definedName name="_xlnm.Print_Area" localSheetId="0">'Formulario de Preguntas'!$A$1:$F$65</definedName>
    <definedName name="RESPUESTA">'Formulario de Respuestas'!$AH$2:$AH$6</definedName>
    <definedName name="RESPUESTAS">'Formulario de Respuestas'!$AH$2:$AH$5</definedName>
    <definedName name="TABLA">'Analisis Respuestas'!$A$2:$AX$29</definedName>
  </definedNames>
  <calcPr calcId="144525"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C65" i="1" l="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C2" i="1"/>
  <c r="BC210" i="2"/>
  <c r="BD211" i="2"/>
  <c r="BC212" i="2"/>
  <c r="BD213" i="2"/>
  <c r="BC214" i="2"/>
  <c r="BD215" i="2"/>
  <c r="BC216" i="2"/>
  <c r="BD217" i="2"/>
  <c r="BC218" i="2"/>
  <c r="BD219" i="2"/>
  <c r="BC220" i="2"/>
  <c r="BD221" i="2"/>
  <c r="BC222" i="2"/>
  <c r="BD223" i="2"/>
  <c r="BC224" i="2"/>
  <c r="BD225" i="2"/>
  <c r="BC226" i="2"/>
  <c r="BD227" i="2"/>
  <c r="BC228" i="2"/>
  <c r="BD229" i="2"/>
  <c r="BC230" i="2"/>
  <c r="BD231" i="2"/>
  <c r="BC232" i="2"/>
  <c r="BD233" i="2"/>
  <c r="BC234" i="2"/>
  <c r="BD235" i="2"/>
  <c r="BC236" i="2"/>
  <c r="BD237" i="2"/>
  <c r="BC238" i="2"/>
  <c r="BD239" i="2"/>
  <c r="BC240" i="2"/>
  <c r="BD241" i="2"/>
  <c r="BC242" i="2"/>
  <c r="BD243" i="2"/>
  <c r="BC244" i="2"/>
  <c r="BD245" i="2"/>
  <c r="BC246" i="2"/>
  <c r="BD247" i="2"/>
  <c r="BC248" i="2"/>
  <c r="BD249" i="2"/>
  <c r="BC250" i="2"/>
  <c r="BD251" i="2"/>
  <c r="BC252" i="2"/>
  <c r="BD253" i="2"/>
  <c r="BC254" i="2"/>
  <c r="BD255" i="2"/>
  <c r="BC256" i="2"/>
  <c r="BD257" i="2"/>
  <c r="BC258" i="2"/>
  <c r="BD259" i="2"/>
  <c r="BC260" i="2"/>
  <c r="BD261" i="2"/>
  <c r="BC262" i="2"/>
  <c r="BD263" i="2"/>
  <c r="BC264" i="2"/>
  <c r="BD265" i="2"/>
  <c r="BC266" i="2"/>
  <c r="BD267" i="2"/>
  <c r="BC268" i="2"/>
  <c r="BD269" i="2"/>
  <c r="BC270" i="2"/>
  <c r="BD271" i="2"/>
  <c r="BC272" i="2"/>
  <c r="BD273" i="2"/>
  <c r="BC274" i="2"/>
  <c r="BD275" i="2"/>
  <c r="BC276" i="2"/>
  <c r="BD277" i="2"/>
  <c r="BC278" i="2"/>
  <c r="BD279" i="2"/>
  <c r="BC280" i="2"/>
  <c r="BD281" i="2"/>
  <c r="BC282" i="2"/>
  <c r="BD283" i="2"/>
  <c r="BC284" i="2"/>
  <c r="BD285" i="2"/>
  <c r="BC286" i="2"/>
  <c r="BD287" i="2"/>
  <c r="BC288" i="2"/>
  <c r="BD289" i="2"/>
  <c r="BC290" i="2"/>
  <c r="BD291" i="2"/>
  <c r="BC292" i="2"/>
  <c r="BD293" i="2"/>
  <c r="BC294" i="2"/>
  <c r="BD295" i="2"/>
  <c r="BC296" i="2"/>
  <c r="BD297" i="2"/>
  <c r="BC298" i="2"/>
  <c r="BD299" i="2"/>
  <c r="BC300" i="2"/>
  <c r="BD301" i="2"/>
  <c r="BG3" i="2"/>
  <c r="BC209" i="2"/>
  <c r="BE209" i="2"/>
  <c r="BG209" i="2"/>
  <c r="BC207" i="2"/>
  <c r="BE207" i="2"/>
  <c r="BG207" i="2"/>
  <c r="BD205" i="2"/>
  <c r="BF205" i="2"/>
  <c r="BC205" i="2"/>
  <c r="BE205" i="2"/>
  <c r="BG205" i="2"/>
  <c r="BD203" i="2"/>
  <c r="BF203" i="2"/>
  <c r="BC203" i="2"/>
  <c r="BE203" i="2"/>
  <c r="BG203" i="2"/>
  <c r="BD201" i="2"/>
  <c r="BF201" i="2"/>
  <c r="BC201" i="2"/>
  <c r="BE201" i="2"/>
  <c r="BG201" i="2"/>
  <c r="BD199" i="2"/>
  <c r="BF199" i="2"/>
  <c r="BC199" i="2"/>
  <c r="BE199" i="2"/>
  <c r="BG199" i="2"/>
  <c r="BD197" i="2"/>
  <c r="BF197" i="2"/>
  <c r="BC197" i="2"/>
  <c r="BE197" i="2"/>
  <c r="BG197" i="2"/>
  <c r="BD195" i="2"/>
  <c r="BF195" i="2"/>
  <c r="BC195" i="2"/>
  <c r="BE195" i="2"/>
  <c r="BG195" i="2"/>
  <c r="BD193" i="2"/>
  <c r="BF193" i="2"/>
  <c r="BC193" i="2"/>
  <c r="BE193" i="2"/>
  <c r="BG193" i="2"/>
  <c r="BD191" i="2"/>
  <c r="BF191" i="2"/>
  <c r="BC191" i="2"/>
  <c r="BE191" i="2"/>
  <c r="BG191" i="2"/>
  <c r="BD189" i="2"/>
  <c r="BF189" i="2"/>
  <c r="BC189" i="2"/>
  <c r="BE189" i="2"/>
  <c r="BG189" i="2"/>
  <c r="BD187" i="2"/>
  <c r="BF187" i="2"/>
  <c r="BC187" i="2"/>
  <c r="BE187" i="2"/>
  <c r="BG187" i="2"/>
  <c r="BD185" i="2"/>
  <c r="BF185" i="2"/>
  <c r="BC185" i="2"/>
  <c r="BE185" i="2"/>
  <c r="BG185" i="2"/>
  <c r="BD183" i="2"/>
  <c r="BF183" i="2"/>
  <c r="BC183" i="2"/>
  <c r="BE183" i="2"/>
  <c r="BG183" i="2"/>
  <c r="BD181" i="2"/>
  <c r="BF181" i="2"/>
  <c r="BC181" i="2"/>
  <c r="BE181" i="2"/>
  <c r="BG181" i="2"/>
  <c r="BD179" i="2"/>
  <c r="BF179" i="2"/>
  <c r="BC179" i="2"/>
  <c r="BE179" i="2"/>
  <c r="BG179" i="2"/>
  <c r="BD177" i="2"/>
  <c r="BF177" i="2"/>
  <c r="BC177" i="2"/>
  <c r="BE177" i="2"/>
  <c r="BG177" i="2"/>
  <c r="BD175" i="2"/>
  <c r="BF175" i="2"/>
  <c r="BC175" i="2"/>
  <c r="BE175" i="2"/>
  <c r="BG175" i="2"/>
  <c r="BD173" i="2"/>
  <c r="BF173" i="2"/>
  <c r="BC173" i="2"/>
  <c r="BE173" i="2"/>
  <c r="BG173" i="2"/>
  <c r="BD171" i="2"/>
  <c r="BF171" i="2"/>
  <c r="BC171" i="2"/>
  <c r="BE171" i="2"/>
  <c r="BG171" i="2"/>
  <c r="BD169" i="2"/>
  <c r="BF169" i="2"/>
  <c r="BC169" i="2"/>
  <c r="BE169" i="2"/>
  <c r="BG169" i="2"/>
  <c r="BD167" i="2"/>
  <c r="BF167" i="2"/>
  <c r="BC167" i="2"/>
  <c r="BE167" i="2"/>
  <c r="BG167" i="2"/>
  <c r="BD165" i="2"/>
  <c r="BF165" i="2"/>
  <c r="BC165" i="2"/>
  <c r="BE165" i="2"/>
  <c r="BG165" i="2"/>
  <c r="BD163" i="2"/>
  <c r="BF163" i="2"/>
  <c r="BC163" i="2"/>
  <c r="BE163" i="2"/>
  <c r="BG163" i="2"/>
  <c r="BD161" i="2"/>
  <c r="BF161" i="2"/>
  <c r="BC161" i="2"/>
  <c r="BE161" i="2"/>
  <c r="BG161" i="2"/>
  <c r="BD159" i="2"/>
  <c r="BF159" i="2"/>
  <c r="BC159" i="2"/>
  <c r="BE159" i="2"/>
  <c r="BG159" i="2"/>
  <c r="BD157" i="2"/>
  <c r="BF157" i="2"/>
  <c r="BC157" i="2"/>
  <c r="BE157" i="2"/>
  <c r="BG157" i="2"/>
  <c r="BD208" i="2"/>
  <c r="BF208" i="2"/>
  <c r="BD206" i="2"/>
  <c r="BF206" i="2"/>
  <c r="BC204" i="2"/>
  <c r="BE204" i="2"/>
  <c r="BG204" i="2"/>
  <c r="BD204" i="2"/>
  <c r="BF204" i="2"/>
  <c r="BC202" i="2"/>
  <c r="BE202" i="2"/>
  <c r="BG202" i="2"/>
  <c r="BD202" i="2"/>
  <c r="BF202" i="2"/>
  <c r="BC200" i="2"/>
  <c r="BE200" i="2"/>
  <c r="BG200" i="2"/>
  <c r="BD200" i="2"/>
  <c r="BF200" i="2"/>
  <c r="BC198" i="2"/>
  <c r="BE198" i="2"/>
  <c r="BG198" i="2"/>
  <c r="BD198" i="2"/>
  <c r="BF198" i="2"/>
  <c r="BC196" i="2"/>
  <c r="BE196" i="2"/>
  <c r="BG196" i="2"/>
  <c r="BD196" i="2"/>
  <c r="BF196" i="2"/>
  <c r="BC194" i="2"/>
  <c r="BE194" i="2"/>
  <c r="BG194" i="2"/>
  <c r="BD194" i="2"/>
  <c r="BF194" i="2"/>
  <c r="BC192" i="2"/>
  <c r="BE192" i="2"/>
  <c r="BG192" i="2"/>
  <c r="BD192" i="2"/>
  <c r="BF192" i="2"/>
  <c r="BC190" i="2"/>
  <c r="BE190" i="2"/>
  <c r="BG190" i="2"/>
  <c r="BD190" i="2"/>
  <c r="BF190" i="2"/>
  <c r="BC188" i="2"/>
  <c r="BE188" i="2"/>
  <c r="BG188" i="2"/>
  <c r="BD188" i="2"/>
  <c r="BF188" i="2"/>
  <c r="BC186" i="2"/>
  <c r="BE186" i="2"/>
  <c r="BG186" i="2"/>
  <c r="BD186" i="2"/>
  <c r="BF186" i="2"/>
  <c r="BC184" i="2"/>
  <c r="BE184" i="2"/>
  <c r="BG184" i="2"/>
  <c r="BD184" i="2"/>
  <c r="BF184" i="2"/>
  <c r="BC182" i="2"/>
  <c r="BE182" i="2"/>
  <c r="BG182" i="2"/>
  <c r="BD182" i="2"/>
  <c r="BF182" i="2"/>
  <c r="BC180" i="2"/>
  <c r="BE180" i="2"/>
  <c r="BG180" i="2"/>
  <c r="BD180" i="2"/>
  <c r="BF180" i="2"/>
  <c r="BC178" i="2"/>
  <c r="BE178" i="2"/>
  <c r="BG178" i="2"/>
  <c r="BD178" i="2"/>
  <c r="BF178" i="2"/>
  <c r="BC176" i="2"/>
  <c r="BE176" i="2"/>
  <c r="BG176" i="2"/>
  <c r="BD176" i="2"/>
  <c r="BF176" i="2"/>
  <c r="BC174" i="2"/>
  <c r="BE174" i="2"/>
  <c r="BG174" i="2"/>
  <c r="BD174" i="2"/>
  <c r="BF174" i="2"/>
  <c r="BC172" i="2"/>
  <c r="BE172" i="2"/>
  <c r="BG172" i="2"/>
  <c r="BD172" i="2"/>
  <c r="BF172" i="2"/>
  <c r="BC170" i="2"/>
  <c r="BE170" i="2"/>
  <c r="BG170" i="2"/>
  <c r="BD170" i="2"/>
  <c r="BF170" i="2"/>
  <c r="BC168" i="2"/>
  <c r="BE168" i="2"/>
  <c r="BG168" i="2"/>
  <c r="BD168" i="2"/>
  <c r="BF168" i="2"/>
  <c r="BC166" i="2"/>
  <c r="BE166" i="2"/>
  <c r="BG166" i="2"/>
  <c r="BD166" i="2"/>
  <c r="BF166" i="2"/>
  <c r="BC164" i="2"/>
  <c r="BE164" i="2"/>
  <c r="BG164" i="2"/>
  <c r="BD164" i="2"/>
  <c r="BF164" i="2"/>
  <c r="BC162" i="2"/>
  <c r="BE162" i="2"/>
  <c r="BG162" i="2"/>
  <c r="BD162" i="2"/>
  <c r="BF162" i="2"/>
  <c r="BC160" i="2"/>
  <c r="BE160" i="2"/>
  <c r="BG160" i="2"/>
  <c r="BD160" i="2"/>
  <c r="BF160" i="2"/>
  <c r="BC158" i="2"/>
  <c r="BE158" i="2"/>
  <c r="BG158" i="2"/>
  <c r="BD158" i="2"/>
  <c r="BF158" i="2"/>
  <c r="BC156" i="2"/>
  <c r="BE156" i="2"/>
  <c r="BG156" i="2"/>
  <c r="BD156" i="2"/>
  <c r="BF156" i="2"/>
  <c r="BC154" i="2"/>
  <c r="BE154" i="2"/>
  <c r="BG154" i="2"/>
  <c r="BD154" i="2"/>
  <c r="BF154" i="2"/>
  <c r="BC152" i="2"/>
  <c r="BE152" i="2"/>
  <c r="BG152" i="2"/>
  <c r="BD152" i="2"/>
  <c r="BF152" i="2"/>
  <c r="BC150" i="2"/>
  <c r="BE150" i="2"/>
  <c r="BG150" i="2"/>
  <c r="BD150" i="2"/>
  <c r="BF150" i="2"/>
  <c r="BC148" i="2"/>
  <c r="BE148" i="2"/>
  <c r="BG148" i="2"/>
  <c r="BD148" i="2"/>
  <c r="BF148" i="2"/>
  <c r="BC146" i="2"/>
  <c r="BE146" i="2"/>
  <c r="BG146" i="2"/>
  <c r="BD146" i="2"/>
  <c r="BF146" i="2"/>
  <c r="BC144" i="2"/>
  <c r="BE144" i="2"/>
  <c r="BG144" i="2"/>
  <c r="BD144" i="2"/>
  <c r="BF144" i="2"/>
  <c r="BC142" i="2"/>
  <c r="BE142" i="2"/>
  <c r="BG142" i="2"/>
  <c r="BD142" i="2"/>
  <c r="BF142" i="2"/>
  <c r="BC140" i="2"/>
  <c r="BE140" i="2"/>
  <c r="BG140" i="2"/>
  <c r="BD140" i="2"/>
  <c r="BF140" i="2"/>
  <c r="BD138" i="2"/>
  <c r="BF138" i="2"/>
  <c r="BE138" i="2"/>
  <c r="BC138" i="2"/>
  <c r="BG138" i="2"/>
  <c r="BD136" i="2"/>
  <c r="BF136" i="2"/>
  <c r="BC136" i="2"/>
  <c r="BG136" i="2"/>
  <c r="BE136" i="2"/>
  <c r="BC134" i="2"/>
  <c r="BE134" i="2"/>
  <c r="BG134" i="2"/>
  <c r="BD134" i="2"/>
  <c r="BF134" i="2"/>
  <c r="BC132" i="2"/>
  <c r="BE132" i="2"/>
  <c r="BG132" i="2"/>
  <c r="BD132" i="2"/>
  <c r="BF132" i="2"/>
  <c r="BC130" i="2"/>
  <c r="BE130" i="2"/>
  <c r="BG130" i="2"/>
  <c r="BD130" i="2"/>
  <c r="BF130" i="2"/>
  <c r="BC128" i="2"/>
  <c r="BE128" i="2"/>
  <c r="BG128" i="2"/>
  <c r="BD128" i="2"/>
  <c r="BF128" i="2"/>
  <c r="BC126" i="2"/>
  <c r="BE126" i="2"/>
  <c r="BG126" i="2"/>
  <c r="BD126" i="2"/>
  <c r="BF126" i="2"/>
  <c r="BC124" i="2"/>
  <c r="BE124" i="2"/>
  <c r="BG124" i="2"/>
  <c r="BD124" i="2"/>
  <c r="BF124" i="2"/>
  <c r="BC122" i="2"/>
  <c r="BE122" i="2"/>
  <c r="BG122" i="2"/>
  <c r="BD122" i="2"/>
  <c r="BF122" i="2"/>
  <c r="BC120" i="2"/>
  <c r="BE120" i="2"/>
  <c r="BG120" i="2"/>
  <c r="BD120" i="2"/>
  <c r="BF120" i="2"/>
  <c r="BC118" i="2"/>
  <c r="BE118" i="2"/>
  <c r="BG118" i="2"/>
  <c r="BD118" i="2"/>
  <c r="BF118" i="2"/>
  <c r="BC116" i="2"/>
  <c r="BE116" i="2"/>
  <c r="BG116" i="2"/>
  <c r="BD116" i="2"/>
  <c r="BF116" i="2"/>
  <c r="BC114" i="2"/>
  <c r="BE114" i="2"/>
  <c r="BG114" i="2"/>
  <c r="BD114" i="2"/>
  <c r="BF114" i="2"/>
  <c r="BC112" i="2"/>
  <c r="BE112" i="2"/>
  <c r="BG112" i="2"/>
  <c r="BD112" i="2"/>
  <c r="BF112" i="2"/>
  <c r="BC110" i="2"/>
  <c r="BE110" i="2"/>
  <c r="BG110" i="2"/>
  <c r="BD110" i="2"/>
  <c r="BF110" i="2"/>
  <c r="BC108" i="2"/>
  <c r="BE108" i="2"/>
  <c r="BG108" i="2"/>
  <c r="BD108" i="2"/>
  <c r="BF108" i="2"/>
  <c r="BC106" i="2"/>
  <c r="BE106" i="2"/>
  <c r="BG106" i="2"/>
  <c r="BD106" i="2"/>
  <c r="BF106" i="2"/>
  <c r="BC104" i="2"/>
  <c r="BE104" i="2"/>
  <c r="BG104" i="2"/>
  <c r="BD104" i="2"/>
  <c r="BF104" i="2"/>
  <c r="BC102" i="2"/>
  <c r="BE102" i="2"/>
  <c r="BG102" i="2"/>
  <c r="BD102" i="2"/>
  <c r="BF102" i="2"/>
  <c r="BC100" i="2"/>
  <c r="BE100" i="2"/>
  <c r="BG100" i="2"/>
  <c r="BD100" i="2"/>
  <c r="BF100" i="2"/>
  <c r="BC98" i="2"/>
  <c r="BE98" i="2"/>
  <c r="BG98" i="2"/>
  <c r="BD98" i="2"/>
  <c r="BF98" i="2"/>
  <c r="BC96" i="2"/>
  <c r="BE96" i="2"/>
  <c r="BG96" i="2"/>
  <c r="BD96" i="2"/>
  <c r="BF96" i="2"/>
  <c r="BC94" i="2"/>
  <c r="BE94" i="2"/>
  <c r="BG94" i="2"/>
  <c r="BD94" i="2"/>
  <c r="BF94" i="2"/>
  <c r="BC92" i="2"/>
  <c r="BE92" i="2"/>
  <c r="BG92" i="2"/>
  <c r="BD92" i="2"/>
  <c r="BF92" i="2"/>
  <c r="BC90" i="2"/>
  <c r="BE90" i="2"/>
  <c r="BG90" i="2"/>
  <c r="BD90" i="2"/>
  <c r="BF90" i="2"/>
  <c r="BC88" i="2"/>
  <c r="BE88" i="2"/>
  <c r="BG88" i="2"/>
  <c r="BD88" i="2"/>
  <c r="BF88" i="2"/>
  <c r="BC86" i="2"/>
  <c r="BE86" i="2"/>
  <c r="BG86" i="2"/>
  <c r="BD86" i="2"/>
  <c r="BF86" i="2"/>
  <c r="BC84" i="2"/>
  <c r="BE84" i="2"/>
  <c r="BG84" i="2"/>
  <c r="BD84" i="2"/>
  <c r="BF84" i="2"/>
  <c r="BC82" i="2"/>
  <c r="BE82" i="2"/>
  <c r="BG82" i="2"/>
  <c r="BD82" i="2"/>
  <c r="BF82" i="2"/>
  <c r="BC80" i="2"/>
  <c r="BE80" i="2"/>
  <c r="BG80" i="2"/>
  <c r="BD80" i="2"/>
  <c r="BF80" i="2"/>
  <c r="BC78" i="2"/>
  <c r="BE78" i="2"/>
  <c r="BG78" i="2"/>
  <c r="BD78" i="2"/>
  <c r="BF78" i="2"/>
  <c r="BC76" i="2"/>
  <c r="BE76" i="2"/>
  <c r="BG76" i="2"/>
  <c r="BD76" i="2"/>
  <c r="BF76" i="2"/>
  <c r="BC74" i="2"/>
  <c r="BE74" i="2"/>
  <c r="BG74" i="2"/>
  <c r="BD74" i="2"/>
  <c r="BF74" i="2"/>
  <c r="BC72" i="2"/>
  <c r="BE72" i="2"/>
  <c r="BG72" i="2"/>
  <c r="BF72" i="2"/>
  <c r="BD72" i="2"/>
  <c r="BC70" i="2"/>
  <c r="BE70" i="2"/>
  <c r="BG70" i="2"/>
  <c r="BD70" i="2"/>
  <c r="BF70" i="2"/>
  <c r="BD68" i="2"/>
  <c r="BC68" i="2"/>
  <c r="BE68" i="2"/>
  <c r="BG68" i="2"/>
  <c r="BF68" i="2"/>
  <c r="BD66" i="2"/>
  <c r="BF66" i="2"/>
  <c r="BC66" i="2"/>
  <c r="BE66" i="2"/>
  <c r="BG66" i="2"/>
  <c r="BD64" i="2"/>
  <c r="BF64" i="2"/>
  <c r="BC64" i="2"/>
  <c r="BE64" i="2"/>
  <c r="BG64" i="2"/>
  <c r="BD62" i="2"/>
  <c r="BF62" i="2"/>
  <c r="BC62" i="2"/>
  <c r="BE62" i="2"/>
  <c r="BG62" i="2"/>
  <c r="BD60" i="2"/>
  <c r="BF60" i="2"/>
  <c r="BC60" i="2"/>
  <c r="BE60" i="2"/>
  <c r="BG60" i="2"/>
  <c r="BD58" i="2"/>
  <c r="BF58" i="2"/>
  <c r="BC58" i="2"/>
  <c r="BE58" i="2"/>
  <c r="BG58" i="2"/>
  <c r="BD56" i="2"/>
  <c r="BF56" i="2"/>
  <c r="BC56" i="2"/>
  <c r="BE56" i="2"/>
  <c r="BG56" i="2"/>
  <c r="BD54" i="2"/>
  <c r="BF54" i="2"/>
  <c r="BC54" i="2"/>
  <c r="BE54" i="2"/>
  <c r="BG54" i="2"/>
  <c r="BD52" i="2"/>
  <c r="BF52" i="2"/>
  <c r="BC52" i="2"/>
  <c r="BE52" i="2"/>
  <c r="BG52" i="2"/>
  <c r="BD50" i="2"/>
  <c r="BF50" i="2"/>
  <c r="BC50" i="2"/>
  <c r="BE50" i="2"/>
  <c r="BG50" i="2"/>
  <c r="BD48" i="2"/>
  <c r="BF48" i="2"/>
  <c r="BC48" i="2"/>
  <c r="BE48" i="2"/>
  <c r="BG48" i="2"/>
  <c r="BD46" i="2"/>
  <c r="BF46" i="2"/>
  <c r="BC46" i="2"/>
  <c r="BE46" i="2"/>
  <c r="BG46" i="2"/>
  <c r="BD44" i="2"/>
  <c r="BF44" i="2"/>
  <c r="BC44" i="2"/>
  <c r="BE44" i="2"/>
  <c r="BG44" i="2"/>
  <c r="BD42" i="2"/>
  <c r="BF42" i="2"/>
  <c r="BC42" i="2"/>
  <c r="BE42" i="2"/>
  <c r="BG42" i="2"/>
  <c r="BD40" i="2"/>
  <c r="BF40" i="2"/>
  <c r="BC40" i="2"/>
  <c r="BE40" i="2"/>
  <c r="BG40" i="2"/>
  <c r="BD38" i="2"/>
  <c r="BF38" i="2"/>
  <c r="BC38" i="2"/>
  <c r="BE38" i="2"/>
  <c r="BG38" i="2"/>
  <c r="BD36" i="2"/>
  <c r="BF36" i="2"/>
  <c r="BC36" i="2"/>
  <c r="BG36" i="2"/>
  <c r="BE36" i="2"/>
  <c r="BD34" i="2"/>
  <c r="BF34" i="2"/>
  <c r="BE34" i="2"/>
  <c r="BC34" i="2"/>
  <c r="BG34" i="2"/>
  <c r="BD32" i="2"/>
  <c r="BF32" i="2"/>
  <c r="BC32" i="2"/>
  <c r="BG32" i="2"/>
  <c r="BE32" i="2"/>
  <c r="BC30" i="2"/>
  <c r="BE30" i="2"/>
  <c r="BG30" i="2"/>
  <c r="BD30" i="2"/>
  <c r="BF30" i="2"/>
  <c r="BC28" i="2"/>
  <c r="BE28" i="2"/>
  <c r="BG28" i="2"/>
  <c r="BD28" i="2"/>
  <c r="BF28" i="2"/>
  <c r="BC26" i="2"/>
  <c r="BE26" i="2"/>
  <c r="BG26" i="2"/>
  <c r="BD26" i="2"/>
  <c r="BF26" i="2"/>
  <c r="BC24" i="2"/>
  <c r="BE24" i="2"/>
  <c r="BG24" i="2"/>
  <c r="BD24" i="2"/>
  <c r="BF24" i="2"/>
  <c r="BC22" i="2"/>
  <c r="BE22" i="2"/>
  <c r="BG22" i="2"/>
  <c r="BD22" i="2"/>
  <c r="BF22" i="2"/>
  <c r="BC20" i="2"/>
  <c r="BE20" i="2"/>
  <c r="BG20" i="2"/>
  <c r="BD20" i="2"/>
  <c r="BF20" i="2"/>
  <c r="BC18" i="2"/>
  <c r="BE18" i="2"/>
  <c r="BG18" i="2"/>
  <c r="BD18" i="2"/>
  <c r="BF18" i="2"/>
  <c r="BC16" i="2"/>
  <c r="BE16" i="2"/>
  <c r="BG16" i="2"/>
  <c r="BD16" i="2"/>
  <c r="BF16" i="2"/>
  <c r="BC14" i="2"/>
  <c r="BE14" i="2"/>
  <c r="BG14" i="2"/>
  <c r="BD14" i="2"/>
  <c r="BF14" i="2"/>
  <c r="BC12" i="2"/>
  <c r="BE12" i="2"/>
  <c r="BG12" i="2"/>
  <c r="BD12" i="2"/>
  <c r="BF12" i="2"/>
  <c r="BC10" i="2"/>
  <c r="BE10" i="2"/>
  <c r="BG10" i="2"/>
  <c r="BD10" i="2"/>
  <c r="BF10" i="2"/>
  <c r="BC8" i="2"/>
  <c r="BE8" i="2"/>
  <c r="BG8" i="2"/>
  <c r="BD8" i="2"/>
  <c r="BF8" i="2"/>
  <c r="BC6" i="2"/>
  <c r="BE6" i="2"/>
  <c r="BG6" i="2"/>
  <c r="BD6" i="2"/>
  <c r="BF6" i="2"/>
  <c r="BC4" i="2"/>
  <c r="BE4" i="2"/>
  <c r="BG4" i="2"/>
  <c r="BD4" i="2"/>
  <c r="BF4" i="2"/>
  <c r="BD3" i="2"/>
  <c r="BF3" i="2"/>
  <c r="BG301" i="2"/>
  <c r="BE301" i="2"/>
  <c r="BC301" i="2"/>
  <c r="BF300" i="2"/>
  <c r="BD300" i="2"/>
  <c r="BG299" i="2"/>
  <c r="BE299" i="2"/>
  <c r="BC299" i="2"/>
  <c r="BF298" i="2"/>
  <c r="BD298" i="2"/>
  <c r="BG297" i="2"/>
  <c r="BE297" i="2"/>
  <c r="BC297" i="2"/>
  <c r="BF296" i="2"/>
  <c r="BD296" i="2"/>
  <c r="BG295" i="2"/>
  <c r="BE295" i="2"/>
  <c r="BC295" i="2"/>
  <c r="BF294" i="2"/>
  <c r="BD294" i="2"/>
  <c r="BG293" i="2"/>
  <c r="BE293" i="2"/>
  <c r="BC293" i="2"/>
  <c r="BF292" i="2"/>
  <c r="BD292" i="2"/>
  <c r="BG291" i="2"/>
  <c r="BE291" i="2"/>
  <c r="BC291" i="2"/>
  <c r="BF290" i="2"/>
  <c r="BD290" i="2"/>
  <c r="BG289" i="2"/>
  <c r="BE289" i="2"/>
  <c r="BC289" i="2"/>
  <c r="BF288" i="2"/>
  <c r="BD288" i="2"/>
  <c r="BG287" i="2"/>
  <c r="BE287" i="2"/>
  <c r="BC287" i="2"/>
  <c r="BF286" i="2"/>
  <c r="BD286" i="2"/>
  <c r="BG285" i="2"/>
  <c r="BE285" i="2"/>
  <c r="BC285" i="2"/>
  <c r="BF284" i="2"/>
  <c r="BD284" i="2"/>
  <c r="BG283" i="2"/>
  <c r="BE283" i="2"/>
  <c r="BC283" i="2"/>
  <c r="BF282" i="2"/>
  <c r="BD282" i="2"/>
  <c r="BG281" i="2"/>
  <c r="BE281" i="2"/>
  <c r="BC281" i="2"/>
  <c r="BF280" i="2"/>
  <c r="BD280" i="2"/>
  <c r="BG279" i="2"/>
  <c r="BE279" i="2"/>
  <c r="BC279" i="2"/>
  <c r="BF278" i="2"/>
  <c r="BD278" i="2"/>
  <c r="BG277" i="2"/>
  <c r="BE277" i="2"/>
  <c r="BC277" i="2"/>
  <c r="BF276" i="2"/>
  <c r="BD276" i="2"/>
  <c r="BG275" i="2"/>
  <c r="BE275" i="2"/>
  <c r="BC275" i="2"/>
  <c r="BF274" i="2"/>
  <c r="BD274" i="2"/>
  <c r="BG273" i="2"/>
  <c r="BE273" i="2"/>
  <c r="BC273" i="2"/>
  <c r="BF272" i="2"/>
  <c r="BD272" i="2"/>
  <c r="BG271" i="2"/>
  <c r="BE271" i="2"/>
  <c r="BC271" i="2"/>
  <c r="BF270" i="2"/>
  <c r="BD270" i="2"/>
  <c r="BG269" i="2"/>
  <c r="BE269" i="2"/>
  <c r="BC269" i="2"/>
  <c r="BF268" i="2"/>
  <c r="BD268" i="2"/>
  <c r="BG267" i="2"/>
  <c r="BE267" i="2"/>
  <c r="BC267" i="2"/>
  <c r="BF266" i="2"/>
  <c r="BD266" i="2"/>
  <c r="BG265" i="2"/>
  <c r="BE265" i="2"/>
  <c r="BC265" i="2"/>
  <c r="BF264" i="2"/>
  <c r="BD264" i="2"/>
  <c r="BG263" i="2"/>
  <c r="BE263" i="2"/>
  <c r="BC263" i="2"/>
  <c r="BF262" i="2"/>
  <c r="BD262" i="2"/>
  <c r="BG261" i="2"/>
  <c r="BE261" i="2"/>
  <c r="BC261" i="2"/>
  <c r="BF260" i="2"/>
  <c r="BD260" i="2"/>
  <c r="BG259" i="2"/>
  <c r="BE259" i="2"/>
  <c r="BC259" i="2"/>
  <c r="BF258" i="2"/>
  <c r="BD258" i="2"/>
  <c r="BG257" i="2"/>
  <c r="BE257" i="2"/>
  <c r="BC257" i="2"/>
  <c r="BF256" i="2"/>
  <c r="BD256" i="2"/>
  <c r="BG255" i="2"/>
  <c r="BE255" i="2"/>
  <c r="BC255" i="2"/>
  <c r="BF254" i="2"/>
  <c r="BD254" i="2"/>
  <c r="BG253" i="2"/>
  <c r="BE253" i="2"/>
  <c r="BC253" i="2"/>
  <c r="BF252" i="2"/>
  <c r="BD252" i="2"/>
  <c r="BG251" i="2"/>
  <c r="BE251" i="2"/>
  <c r="BC251" i="2"/>
  <c r="BF250" i="2"/>
  <c r="BD250" i="2"/>
  <c r="BG249" i="2"/>
  <c r="BE249" i="2"/>
  <c r="BC249" i="2"/>
  <c r="BF248" i="2"/>
  <c r="BD248" i="2"/>
  <c r="BG247" i="2"/>
  <c r="BE247" i="2"/>
  <c r="BC247" i="2"/>
  <c r="BF246" i="2"/>
  <c r="BD246" i="2"/>
  <c r="BG245" i="2"/>
  <c r="BE245" i="2"/>
  <c r="BC245" i="2"/>
  <c r="BF244" i="2"/>
  <c r="BD244" i="2"/>
  <c r="BG243" i="2"/>
  <c r="BE243" i="2"/>
  <c r="BC243" i="2"/>
  <c r="BF242" i="2"/>
  <c r="BD242" i="2"/>
  <c r="BG241" i="2"/>
  <c r="BE241" i="2"/>
  <c r="BC241" i="2"/>
  <c r="BF240" i="2"/>
  <c r="BD240" i="2"/>
  <c r="BG239" i="2"/>
  <c r="BE239" i="2"/>
  <c r="BC239" i="2"/>
  <c r="BF238" i="2"/>
  <c r="BD238" i="2"/>
  <c r="BG237" i="2"/>
  <c r="BE237" i="2"/>
  <c r="BC237" i="2"/>
  <c r="BF236" i="2"/>
  <c r="BD236" i="2"/>
  <c r="BG235" i="2"/>
  <c r="BE235" i="2"/>
  <c r="BC235" i="2"/>
  <c r="BF234" i="2"/>
  <c r="BD234" i="2"/>
  <c r="BG233" i="2"/>
  <c r="BE233" i="2"/>
  <c r="BC233" i="2"/>
  <c r="BF232" i="2"/>
  <c r="BD232" i="2"/>
  <c r="BG231" i="2"/>
  <c r="BE231" i="2"/>
  <c r="BC231" i="2"/>
  <c r="BF230" i="2"/>
  <c r="BD230" i="2"/>
  <c r="BG229" i="2"/>
  <c r="BE229" i="2"/>
  <c r="BC229" i="2"/>
  <c r="BF228" i="2"/>
  <c r="BD228" i="2"/>
  <c r="BG227" i="2"/>
  <c r="BE227" i="2"/>
  <c r="BC227" i="2"/>
  <c r="BF226" i="2"/>
  <c r="BD226" i="2"/>
  <c r="BG225" i="2"/>
  <c r="BE225" i="2"/>
  <c r="BC225" i="2"/>
  <c r="BF224" i="2"/>
  <c r="BD224" i="2"/>
  <c r="BG223" i="2"/>
  <c r="BE223" i="2"/>
  <c r="BC223" i="2"/>
  <c r="BF222" i="2"/>
  <c r="BD222" i="2"/>
  <c r="BG221" i="2"/>
  <c r="BE221" i="2"/>
  <c r="BC221" i="2"/>
  <c r="BF220" i="2"/>
  <c r="BD220" i="2"/>
  <c r="BG219" i="2"/>
  <c r="BE219" i="2"/>
  <c r="BC219" i="2"/>
  <c r="BF218" i="2"/>
  <c r="BD218" i="2"/>
  <c r="BG217" i="2"/>
  <c r="BE217" i="2"/>
  <c r="BC217" i="2"/>
  <c r="BF216" i="2"/>
  <c r="BD216" i="2"/>
  <c r="BG215" i="2"/>
  <c r="BE215" i="2"/>
  <c r="BC215" i="2"/>
  <c r="BF214" i="2"/>
  <c r="BD214" i="2"/>
  <c r="BG213" i="2"/>
  <c r="BE213" i="2"/>
  <c r="BC213" i="2"/>
  <c r="BF212" i="2"/>
  <c r="BD212" i="2"/>
  <c r="BG211" i="2"/>
  <c r="BE211" i="2"/>
  <c r="BC211" i="2"/>
  <c r="BF210" i="2"/>
  <c r="BD210" i="2"/>
  <c r="BF209" i="2"/>
  <c r="BG208" i="2"/>
  <c r="BC208" i="2"/>
  <c r="BD207" i="2"/>
  <c r="BE206" i="2"/>
  <c r="BD155" i="2"/>
  <c r="BF155" i="2"/>
  <c r="BC155" i="2"/>
  <c r="BE155" i="2"/>
  <c r="BG155" i="2"/>
  <c r="BD153" i="2"/>
  <c r="BF153" i="2"/>
  <c r="BC153" i="2"/>
  <c r="BE153" i="2"/>
  <c r="BG153" i="2"/>
  <c r="BD151" i="2"/>
  <c r="BF151" i="2"/>
  <c r="BC151" i="2"/>
  <c r="BE151" i="2"/>
  <c r="BG151" i="2"/>
  <c r="BD149" i="2"/>
  <c r="BF149" i="2"/>
  <c r="BC149" i="2"/>
  <c r="BE149" i="2"/>
  <c r="BG149" i="2"/>
  <c r="BD147" i="2"/>
  <c r="BF147" i="2"/>
  <c r="BC147" i="2"/>
  <c r="BE147" i="2"/>
  <c r="BG147" i="2"/>
  <c r="BD145" i="2"/>
  <c r="BF145" i="2"/>
  <c r="BC145" i="2"/>
  <c r="BE145" i="2"/>
  <c r="BG145" i="2"/>
  <c r="BD143" i="2"/>
  <c r="BF143" i="2"/>
  <c r="BC143" i="2"/>
  <c r="BE143" i="2"/>
  <c r="BG143" i="2"/>
  <c r="BD141" i="2"/>
  <c r="BF141" i="2"/>
  <c r="BC141" i="2"/>
  <c r="BE141" i="2"/>
  <c r="BG141" i="2"/>
  <c r="BC139" i="2"/>
  <c r="BE139" i="2"/>
  <c r="BG139" i="2"/>
  <c r="BD139" i="2"/>
  <c r="BF139" i="2"/>
  <c r="BC137" i="2"/>
  <c r="BE137" i="2"/>
  <c r="BG137" i="2"/>
  <c r="BF137" i="2"/>
  <c r="BD137" i="2"/>
  <c r="BD135" i="2"/>
  <c r="BF135" i="2"/>
  <c r="BC135" i="2"/>
  <c r="BE135" i="2"/>
  <c r="BG135" i="2"/>
  <c r="BD133" i="2"/>
  <c r="BF133" i="2"/>
  <c r="BC133" i="2"/>
  <c r="BE133" i="2"/>
  <c r="BG133" i="2"/>
  <c r="BD131" i="2"/>
  <c r="BF131" i="2"/>
  <c r="BC131" i="2"/>
  <c r="BE131" i="2"/>
  <c r="BG131" i="2"/>
  <c r="BD129" i="2"/>
  <c r="BF129" i="2"/>
  <c r="BC129" i="2"/>
  <c r="BE129" i="2"/>
  <c r="BG129" i="2"/>
  <c r="BD127" i="2"/>
  <c r="BF127" i="2"/>
  <c r="BC127" i="2"/>
  <c r="BE127" i="2"/>
  <c r="BG127" i="2"/>
  <c r="BD125" i="2"/>
  <c r="BF125" i="2"/>
  <c r="BC125" i="2"/>
  <c r="BE125" i="2"/>
  <c r="BG125" i="2"/>
  <c r="BD123" i="2"/>
  <c r="BF123" i="2"/>
  <c r="BC123" i="2"/>
  <c r="BE123" i="2"/>
  <c r="BG123" i="2"/>
  <c r="BD121" i="2"/>
  <c r="BF121" i="2"/>
  <c r="BC121" i="2"/>
  <c r="BE121" i="2"/>
  <c r="BG121" i="2"/>
  <c r="BD119" i="2"/>
  <c r="BF119" i="2"/>
  <c r="BC119" i="2"/>
  <c r="BE119" i="2"/>
  <c r="BG119" i="2"/>
  <c r="BD117" i="2"/>
  <c r="BF117" i="2"/>
  <c r="BC117" i="2"/>
  <c r="BE117" i="2"/>
  <c r="BG117" i="2"/>
  <c r="BD115" i="2"/>
  <c r="BF115" i="2"/>
  <c r="BC115" i="2"/>
  <c r="BE115" i="2"/>
  <c r="BG115" i="2"/>
  <c r="BD113" i="2"/>
  <c r="BF113" i="2"/>
  <c r="BC113" i="2"/>
  <c r="BE113" i="2"/>
  <c r="BG113" i="2"/>
  <c r="BD111" i="2"/>
  <c r="BF111" i="2"/>
  <c r="BC111" i="2"/>
  <c r="BE111" i="2"/>
  <c r="BG111" i="2"/>
  <c r="BD109" i="2"/>
  <c r="BF109" i="2"/>
  <c r="BC109" i="2"/>
  <c r="BE109" i="2"/>
  <c r="BG109" i="2"/>
  <c r="BD107" i="2"/>
  <c r="BF107" i="2"/>
  <c r="BC107" i="2"/>
  <c r="BE107" i="2"/>
  <c r="BG107" i="2"/>
  <c r="BD105" i="2"/>
  <c r="BF105" i="2"/>
  <c r="BC105" i="2"/>
  <c r="BE105" i="2"/>
  <c r="BG105" i="2"/>
  <c r="BD103" i="2"/>
  <c r="BF103" i="2"/>
  <c r="BC103" i="2"/>
  <c r="BE103" i="2"/>
  <c r="BG103" i="2"/>
  <c r="BD101" i="2"/>
  <c r="BF101" i="2"/>
  <c r="BC101" i="2"/>
  <c r="BE101" i="2"/>
  <c r="BG101" i="2"/>
  <c r="BD99" i="2"/>
  <c r="BF99" i="2"/>
  <c r="BC99" i="2"/>
  <c r="BE99" i="2"/>
  <c r="BG99" i="2"/>
  <c r="BD97" i="2"/>
  <c r="BF97" i="2"/>
  <c r="BC97" i="2"/>
  <c r="BE97" i="2"/>
  <c r="BG97" i="2"/>
  <c r="BD95" i="2"/>
  <c r="BF95" i="2"/>
  <c r="BC95" i="2"/>
  <c r="BE95" i="2"/>
  <c r="BG95" i="2"/>
  <c r="BD93" i="2"/>
  <c r="BF93" i="2"/>
  <c r="BC93" i="2"/>
  <c r="BE93" i="2"/>
  <c r="BG93" i="2"/>
  <c r="BD91" i="2"/>
  <c r="BF91" i="2"/>
  <c r="BC91" i="2"/>
  <c r="BE91" i="2"/>
  <c r="BG91" i="2"/>
  <c r="BD89" i="2"/>
  <c r="BF89" i="2"/>
  <c r="BC89" i="2"/>
  <c r="BE89" i="2"/>
  <c r="BG89" i="2"/>
  <c r="BD87" i="2"/>
  <c r="BF87" i="2"/>
  <c r="BC87" i="2"/>
  <c r="BE87" i="2"/>
  <c r="BG87" i="2"/>
  <c r="BD85" i="2"/>
  <c r="BF85" i="2"/>
  <c r="BC85" i="2"/>
  <c r="BE85" i="2"/>
  <c r="BG85" i="2"/>
  <c r="BD83" i="2"/>
  <c r="BF83" i="2"/>
  <c r="BC83" i="2"/>
  <c r="BE83" i="2"/>
  <c r="BG83" i="2"/>
  <c r="BD81" i="2"/>
  <c r="BF81" i="2"/>
  <c r="BC81" i="2"/>
  <c r="BE81" i="2"/>
  <c r="BG81" i="2"/>
  <c r="BD79" i="2"/>
  <c r="BF79" i="2"/>
  <c r="BC79" i="2"/>
  <c r="BE79" i="2"/>
  <c r="BG79" i="2"/>
  <c r="BD77" i="2"/>
  <c r="BF77" i="2"/>
  <c r="BC77" i="2"/>
  <c r="BE77" i="2"/>
  <c r="BG77" i="2"/>
  <c r="BD75" i="2"/>
  <c r="BC75" i="2"/>
  <c r="BF75" i="2"/>
  <c r="BE75" i="2"/>
  <c r="BG75" i="2"/>
  <c r="BD73" i="2"/>
  <c r="BF73" i="2"/>
  <c r="BE73" i="2"/>
  <c r="BC73" i="2"/>
  <c r="BG73" i="2"/>
  <c r="BD71" i="2"/>
  <c r="BF71" i="2"/>
  <c r="BC71" i="2"/>
  <c r="BG71" i="2"/>
  <c r="BE71" i="2"/>
  <c r="BD69" i="2"/>
  <c r="BF69" i="2"/>
  <c r="BE69" i="2"/>
  <c r="BC69" i="2"/>
  <c r="BG69" i="2"/>
  <c r="BC67" i="2"/>
  <c r="BE67" i="2"/>
  <c r="BG67" i="2"/>
  <c r="BD67" i="2"/>
  <c r="BF67" i="2"/>
  <c r="BC65" i="2"/>
  <c r="BE65" i="2"/>
  <c r="BG65" i="2"/>
  <c r="BD65" i="2"/>
  <c r="BF65" i="2"/>
  <c r="BC63" i="2"/>
  <c r="BE63" i="2"/>
  <c r="BG63" i="2"/>
  <c r="BD63" i="2"/>
  <c r="BF63" i="2"/>
  <c r="BC61" i="2"/>
  <c r="BE61" i="2"/>
  <c r="BG61" i="2"/>
  <c r="BD61" i="2"/>
  <c r="BF61" i="2"/>
  <c r="BC59" i="2"/>
  <c r="BE59" i="2"/>
  <c r="BG59" i="2"/>
  <c r="BD59" i="2"/>
  <c r="BF59" i="2"/>
  <c r="BC57" i="2"/>
  <c r="BE57" i="2"/>
  <c r="BG57" i="2"/>
  <c r="BD57" i="2"/>
  <c r="BF57" i="2"/>
  <c r="BC55" i="2"/>
  <c r="BE55" i="2"/>
  <c r="BG55" i="2"/>
  <c r="BD55" i="2"/>
  <c r="BF55" i="2"/>
  <c r="BC53" i="2"/>
  <c r="BE53" i="2"/>
  <c r="BG53" i="2"/>
  <c r="BD53" i="2"/>
  <c r="BF53" i="2"/>
  <c r="BC51" i="2"/>
  <c r="BE51" i="2"/>
  <c r="BG51" i="2"/>
  <c r="BD51" i="2"/>
  <c r="BF51" i="2"/>
  <c r="BC49" i="2"/>
  <c r="BE49" i="2"/>
  <c r="BG49" i="2"/>
  <c r="BD49" i="2"/>
  <c r="BF49" i="2"/>
  <c r="BC47" i="2"/>
  <c r="BE47" i="2"/>
  <c r="BG47" i="2"/>
  <c r="BD47" i="2"/>
  <c r="BF47" i="2"/>
  <c r="BC45" i="2"/>
  <c r="BE45" i="2"/>
  <c r="BG45" i="2"/>
  <c r="BD45" i="2"/>
  <c r="BF45" i="2"/>
  <c r="BC43" i="2"/>
  <c r="BE43" i="2"/>
  <c r="BG43" i="2"/>
  <c r="BD43" i="2"/>
  <c r="BF43" i="2"/>
  <c r="BC41" i="2"/>
  <c r="BE41" i="2"/>
  <c r="BG41" i="2"/>
  <c r="BD41" i="2"/>
  <c r="BF41" i="2"/>
  <c r="BC39" i="2"/>
  <c r="BE39" i="2"/>
  <c r="BG39" i="2"/>
  <c r="BD39" i="2"/>
  <c r="BF39" i="2"/>
  <c r="BC37" i="2"/>
  <c r="BE37" i="2"/>
  <c r="BG37" i="2"/>
  <c r="BF37" i="2"/>
  <c r="BD37" i="2"/>
  <c r="BC35" i="2"/>
  <c r="BE35" i="2"/>
  <c r="BG35" i="2"/>
  <c r="BD35" i="2"/>
  <c r="BF35" i="2"/>
  <c r="BC33" i="2"/>
  <c r="BE33" i="2"/>
  <c r="BG33" i="2"/>
  <c r="BF33" i="2"/>
  <c r="BD33" i="2"/>
  <c r="BC31" i="2"/>
  <c r="BE31" i="2"/>
  <c r="BG31" i="2"/>
  <c r="BD31" i="2"/>
  <c r="BF31" i="2"/>
  <c r="BD29" i="2"/>
  <c r="BF29" i="2"/>
  <c r="BC29" i="2"/>
  <c r="BE29" i="2"/>
  <c r="BG29" i="2"/>
  <c r="BD27" i="2"/>
  <c r="BF27" i="2"/>
  <c r="BC27" i="2"/>
  <c r="BE27" i="2"/>
  <c r="BG27" i="2"/>
  <c r="BD25" i="2"/>
  <c r="BF25" i="2"/>
  <c r="BC25" i="2"/>
  <c r="BE25" i="2"/>
  <c r="BG25" i="2"/>
  <c r="BD23" i="2"/>
  <c r="BF23" i="2"/>
  <c r="BC23" i="2"/>
  <c r="BE23" i="2"/>
  <c r="BG23" i="2"/>
  <c r="BD21" i="2"/>
  <c r="BF21" i="2"/>
  <c r="BC21" i="2"/>
  <c r="BE21" i="2"/>
  <c r="BG21" i="2"/>
  <c r="BD19" i="2"/>
  <c r="BF19" i="2"/>
  <c r="BC19" i="2"/>
  <c r="BE19" i="2"/>
  <c r="BG19" i="2"/>
  <c r="BD17" i="2"/>
  <c r="BF17" i="2"/>
  <c r="BC17" i="2"/>
  <c r="BE17" i="2"/>
  <c r="BG17" i="2"/>
  <c r="BD15" i="2"/>
  <c r="BF15" i="2"/>
  <c r="BC15" i="2"/>
  <c r="BE15" i="2"/>
  <c r="BG15" i="2"/>
  <c r="BD13" i="2"/>
  <c r="BF13" i="2"/>
  <c r="BC13" i="2"/>
  <c r="BE13" i="2"/>
  <c r="BG13" i="2"/>
  <c r="BD11" i="2"/>
  <c r="BF11" i="2"/>
  <c r="BC11" i="2"/>
  <c r="BE11" i="2"/>
  <c r="BG11" i="2"/>
  <c r="BD9" i="2"/>
  <c r="BF9" i="2"/>
  <c r="BC9" i="2"/>
  <c r="BE9" i="2"/>
  <c r="BG9" i="2"/>
  <c r="BD7" i="2"/>
  <c r="BF7" i="2"/>
  <c r="BC7" i="2"/>
  <c r="BE7" i="2"/>
  <c r="BG7" i="2"/>
  <c r="BD5" i="2"/>
  <c r="BF5" i="2"/>
  <c r="BC5" i="2"/>
  <c r="BE5" i="2"/>
  <c r="BG5" i="2"/>
  <c r="BC3" i="2"/>
  <c r="BE3" i="2"/>
  <c r="BF301" i="2"/>
  <c r="BG300" i="2"/>
  <c r="BE300" i="2"/>
  <c r="BF299" i="2"/>
  <c r="BG298" i="2"/>
  <c r="BE298" i="2"/>
  <c r="BF297" i="2"/>
  <c r="BG296" i="2"/>
  <c r="BE296" i="2"/>
  <c r="BF295" i="2"/>
  <c r="BG294" i="2"/>
  <c r="BE294" i="2"/>
  <c r="BF293" i="2"/>
  <c r="BG292" i="2"/>
  <c r="BE292" i="2"/>
  <c r="BF291" i="2"/>
  <c r="BG290" i="2"/>
  <c r="BE290" i="2"/>
  <c r="BF289" i="2"/>
  <c r="BG288" i="2"/>
  <c r="BE288" i="2"/>
  <c r="BF287" i="2"/>
  <c r="BG286" i="2"/>
  <c r="BE286" i="2"/>
  <c r="BF285" i="2"/>
  <c r="BG284" i="2"/>
  <c r="BE284" i="2"/>
  <c r="BF283" i="2"/>
  <c r="BG282" i="2"/>
  <c r="BE282" i="2"/>
  <c r="BF281" i="2"/>
  <c r="BG280" i="2"/>
  <c r="BE280" i="2"/>
  <c r="BF279" i="2"/>
  <c r="BG278" i="2"/>
  <c r="BE278" i="2"/>
  <c r="BF277" i="2"/>
  <c r="BG276" i="2"/>
  <c r="BE276" i="2"/>
  <c r="BF275" i="2"/>
  <c r="BG274" i="2"/>
  <c r="BE274" i="2"/>
  <c r="BF273" i="2"/>
  <c r="BG272" i="2"/>
  <c r="BE272" i="2"/>
  <c r="BF271" i="2"/>
  <c r="BG270" i="2"/>
  <c r="BE270" i="2"/>
  <c r="BF269" i="2"/>
  <c r="BG268" i="2"/>
  <c r="BE268" i="2"/>
  <c r="BF267" i="2"/>
  <c r="BG266" i="2"/>
  <c r="BE266" i="2"/>
  <c r="BF265" i="2"/>
  <c r="BG264" i="2"/>
  <c r="BE264" i="2"/>
  <c r="BF263" i="2"/>
  <c r="BG262" i="2"/>
  <c r="BE262" i="2"/>
  <c r="BF261" i="2"/>
  <c r="BG260" i="2"/>
  <c r="BE260" i="2"/>
  <c r="BF259" i="2"/>
  <c r="BG258" i="2"/>
  <c r="BE258" i="2"/>
  <c r="BF257" i="2"/>
  <c r="BG256" i="2"/>
  <c r="BE256" i="2"/>
  <c r="BF255" i="2"/>
  <c r="BG254" i="2"/>
  <c r="BE254" i="2"/>
  <c r="BF253" i="2"/>
  <c r="BG252" i="2"/>
  <c r="BE252" i="2"/>
  <c r="BF251" i="2"/>
  <c r="BG250" i="2"/>
  <c r="BE250" i="2"/>
  <c r="BF249" i="2"/>
  <c r="BG248" i="2"/>
  <c r="BE248" i="2"/>
  <c r="BF247" i="2"/>
  <c r="BG246" i="2"/>
  <c r="BE246" i="2"/>
  <c r="BF245" i="2"/>
  <c r="BG244" i="2"/>
  <c r="BE244" i="2"/>
  <c r="BF243" i="2"/>
  <c r="BG242" i="2"/>
  <c r="BE242" i="2"/>
  <c r="BF241" i="2"/>
  <c r="BG240" i="2"/>
  <c r="BE240" i="2"/>
  <c r="BF239" i="2"/>
  <c r="BG238" i="2"/>
  <c r="BE238" i="2"/>
  <c r="BF237" i="2"/>
  <c r="BG236" i="2"/>
  <c r="BE236" i="2"/>
  <c r="BF235" i="2"/>
  <c r="BG234" i="2"/>
  <c r="BE234" i="2"/>
  <c r="BF233" i="2"/>
  <c r="BG232" i="2"/>
  <c r="BE232" i="2"/>
  <c r="BF231" i="2"/>
  <c r="BG230" i="2"/>
  <c r="BE230" i="2"/>
  <c r="BF229" i="2"/>
  <c r="BG228" i="2"/>
  <c r="BE228" i="2"/>
  <c r="BF227" i="2"/>
  <c r="BG226" i="2"/>
  <c r="BE226" i="2"/>
  <c r="BF225" i="2"/>
  <c r="BG224" i="2"/>
  <c r="BE224" i="2"/>
  <c r="BF223" i="2"/>
  <c r="BG222" i="2"/>
  <c r="BE222" i="2"/>
  <c r="BF221" i="2"/>
  <c r="BG220" i="2"/>
  <c r="BE220" i="2"/>
  <c r="BF219" i="2"/>
  <c r="BG218" i="2"/>
  <c r="BE218" i="2"/>
  <c r="BF217" i="2"/>
  <c r="BG216" i="2"/>
  <c r="BE216" i="2"/>
  <c r="BF215" i="2"/>
  <c r="BG214" i="2"/>
  <c r="BE214" i="2"/>
  <c r="BF213" i="2"/>
  <c r="BG212" i="2"/>
  <c r="BE212" i="2"/>
  <c r="BF211" i="2"/>
  <c r="BG210" i="2"/>
  <c r="BE210" i="2"/>
  <c r="BD209" i="2"/>
  <c r="BE208" i="2"/>
  <c r="BF207" i="2"/>
  <c r="BG206" i="2"/>
  <c r="BC206" i="2"/>
  <c r="A30" i="2"/>
  <c r="B30" i="2"/>
  <c r="BA30" i="2"/>
  <c r="A31" i="2"/>
  <c r="B31" i="2"/>
  <c r="U31" i="2"/>
  <c r="BA31" i="2"/>
  <c r="A32" i="2"/>
  <c r="B32" i="2"/>
  <c r="BA32" i="2"/>
  <c r="A33" i="2"/>
  <c r="B33" i="2"/>
  <c r="C33" i="2"/>
  <c r="AD33" i="2"/>
  <c r="BA33" i="2"/>
  <c r="A34" i="2"/>
  <c r="B34" i="2"/>
  <c r="BA34" i="2"/>
  <c r="A35" i="2"/>
  <c r="B35" i="2"/>
  <c r="BA35" i="2"/>
  <c r="A36" i="2"/>
  <c r="B36" i="2"/>
  <c r="BA36" i="2"/>
  <c r="A37" i="2"/>
  <c r="B37" i="2"/>
  <c r="BA37" i="2"/>
  <c r="A38" i="2"/>
  <c r="B38" i="2"/>
  <c r="BA38" i="2"/>
  <c r="A39" i="2"/>
  <c r="B39" i="2"/>
  <c r="BA39" i="2"/>
  <c r="A40" i="2"/>
  <c r="B40" i="2"/>
  <c r="BA40" i="2"/>
  <c r="A41" i="2"/>
  <c r="B41" i="2"/>
  <c r="BA41" i="2"/>
  <c r="A42" i="2"/>
  <c r="B42" i="2"/>
  <c r="AG42" i="2"/>
  <c r="BA42" i="2"/>
  <c r="A43" i="2"/>
  <c r="B43" i="2"/>
  <c r="L43" i="2"/>
  <c r="X43" i="2"/>
  <c r="AJ43" i="2"/>
  <c r="AV43" i="2"/>
  <c r="BA43" i="2"/>
  <c r="A44" i="2"/>
  <c r="B44" i="2"/>
  <c r="L44" i="2"/>
  <c r="R44" i="2"/>
  <c r="AA44" i="2"/>
  <c r="AJ44" i="2"/>
  <c r="AV44" i="2"/>
  <c r="BA44" i="2"/>
  <c r="A45" i="2"/>
  <c r="B45" i="2"/>
  <c r="C45" i="2"/>
  <c r="BA45" i="2"/>
  <c r="A46" i="2"/>
  <c r="B46" i="2"/>
  <c r="F46" i="2"/>
  <c r="X46" i="2"/>
  <c r="BA46" i="2"/>
  <c r="A47" i="2"/>
  <c r="B47" i="2"/>
  <c r="AA47" i="2"/>
  <c r="BA47" i="2"/>
  <c r="A48" i="2"/>
  <c r="B48" i="2"/>
  <c r="BA48" i="2"/>
  <c r="A49" i="2"/>
  <c r="B49" i="2"/>
  <c r="BA49" i="2"/>
  <c r="A50" i="2"/>
  <c r="B50" i="2"/>
  <c r="R50" i="2"/>
  <c r="BA50" i="2"/>
  <c r="A51" i="2"/>
  <c r="B51" i="2"/>
  <c r="BA51" i="2"/>
  <c r="A52" i="2"/>
  <c r="B52" i="2"/>
  <c r="BA52" i="2"/>
  <c r="A53" i="2"/>
  <c r="B53" i="2"/>
  <c r="R53" i="2"/>
  <c r="BA53" i="2"/>
  <c r="A54" i="2"/>
  <c r="B54" i="2"/>
  <c r="AJ54" i="2"/>
  <c r="BA54" i="2"/>
  <c r="A55" i="2"/>
  <c r="B55" i="2"/>
  <c r="BA55" i="2"/>
  <c r="A56" i="2"/>
  <c r="B56" i="2"/>
  <c r="BA56" i="2"/>
  <c r="A57" i="2"/>
  <c r="B57" i="2"/>
  <c r="BA57" i="2"/>
  <c r="A58" i="2"/>
  <c r="B58" i="2"/>
  <c r="BA58" i="2"/>
  <c r="A59" i="2"/>
  <c r="B59" i="2"/>
  <c r="R59" i="2"/>
  <c r="BA59" i="2"/>
  <c r="A60" i="2"/>
  <c r="B60" i="2"/>
  <c r="AD60" i="2"/>
  <c r="BA60" i="2"/>
  <c r="A61" i="2"/>
  <c r="B61" i="2"/>
  <c r="AP61" i="2"/>
  <c r="BA61" i="2"/>
  <c r="A62" i="2"/>
  <c r="B62" i="2"/>
  <c r="AG62" i="2"/>
  <c r="BA62" i="2"/>
  <c r="A63" i="2"/>
  <c r="B63" i="2"/>
  <c r="BA63" i="2"/>
  <c r="A64" i="2"/>
  <c r="B64" i="2"/>
  <c r="BA64" i="2"/>
  <c r="A65" i="2"/>
  <c r="B65" i="2"/>
  <c r="BA65" i="2"/>
  <c r="A66" i="2"/>
  <c r="B66" i="2"/>
  <c r="BA66" i="2"/>
  <c r="A67" i="2"/>
  <c r="B67" i="2"/>
  <c r="BA67" i="2"/>
  <c r="A68" i="2"/>
  <c r="B68" i="2"/>
  <c r="BA68" i="2"/>
  <c r="A69" i="2"/>
  <c r="B69" i="2"/>
  <c r="L69" i="2"/>
  <c r="BA69" i="2"/>
  <c r="A70" i="2"/>
  <c r="B70" i="2"/>
  <c r="F70" i="2"/>
  <c r="BA70" i="2"/>
  <c r="A71" i="2"/>
  <c r="B71" i="2"/>
  <c r="AP71" i="2"/>
  <c r="BA71" i="2"/>
  <c r="A72" i="2"/>
  <c r="B72" i="2"/>
  <c r="AG72" i="2"/>
  <c r="BA72" i="2"/>
  <c r="A73" i="2"/>
  <c r="B73" i="2"/>
  <c r="O73" i="2"/>
  <c r="BA73" i="2"/>
  <c r="A74" i="2"/>
  <c r="B74" i="2"/>
  <c r="U74" i="2"/>
  <c r="BA74" i="2"/>
  <c r="A75" i="2"/>
  <c r="B75" i="2"/>
  <c r="X75" i="2"/>
  <c r="BA75" i="2"/>
  <c r="A76" i="2"/>
  <c r="B76" i="2"/>
  <c r="C76" i="2"/>
  <c r="BA76" i="2"/>
  <c r="A77" i="2"/>
  <c r="B77" i="2"/>
  <c r="BA77" i="2"/>
  <c r="A78" i="2"/>
  <c r="B78" i="2"/>
  <c r="U78" i="2"/>
  <c r="BA78" i="2"/>
  <c r="A79" i="2"/>
  <c r="B79" i="2"/>
  <c r="BA79" i="2"/>
  <c r="A80" i="2"/>
  <c r="B80" i="2"/>
  <c r="L80" i="2"/>
  <c r="BA80" i="2"/>
  <c r="A81" i="2"/>
  <c r="B81" i="2"/>
  <c r="X81" i="2"/>
  <c r="BA81" i="2"/>
  <c r="A82" i="2"/>
  <c r="B82" i="2"/>
  <c r="AS82" i="2"/>
  <c r="BA82" i="2"/>
  <c r="A83" i="2"/>
  <c r="B83" i="2"/>
  <c r="I83" i="2"/>
  <c r="BA83" i="2"/>
  <c r="A84" i="2"/>
  <c r="B84" i="2"/>
  <c r="L84" i="2"/>
  <c r="BA84" i="2"/>
  <c r="A85" i="2"/>
  <c r="B85" i="2"/>
  <c r="AJ85" i="2"/>
  <c r="BA85" i="2"/>
  <c r="A86" i="2"/>
  <c r="B86" i="2"/>
  <c r="I86" i="2"/>
  <c r="BA86" i="2"/>
  <c r="A87" i="2"/>
  <c r="B87" i="2"/>
  <c r="X87" i="2"/>
  <c r="BA87" i="2"/>
  <c r="A88" i="2"/>
  <c r="B88" i="2"/>
  <c r="AA88" i="2"/>
  <c r="AS88" i="2"/>
  <c r="BA88" i="2"/>
  <c r="A89" i="2"/>
  <c r="B89" i="2"/>
  <c r="O89" i="2"/>
  <c r="BA89" i="2"/>
  <c r="A90" i="2"/>
  <c r="B90" i="2"/>
  <c r="I90" i="2"/>
  <c r="BA90" i="2"/>
  <c r="A91" i="2"/>
  <c r="B91" i="2"/>
  <c r="R91" i="2"/>
  <c r="BA91" i="2"/>
  <c r="A92" i="2"/>
  <c r="B92" i="2"/>
  <c r="BA92" i="2"/>
  <c r="A93" i="2"/>
  <c r="B93" i="2"/>
  <c r="O93" i="2"/>
  <c r="AV93" i="2"/>
  <c r="BA93" i="2"/>
  <c r="A94" i="2"/>
  <c r="B94" i="2"/>
  <c r="I94" i="2"/>
  <c r="BA94" i="2"/>
  <c r="A95" i="2"/>
  <c r="B95" i="2"/>
  <c r="BA95" i="2"/>
  <c r="A96" i="2"/>
  <c r="B96" i="2"/>
  <c r="R96" i="2"/>
  <c r="BA96" i="2"/>
  <c r="A97" i="2"/>
  <c r="B97" i="2"/>
  <c r="BA97" i="2"/>
  <c r="A98" i="2"/>
  <c r="B98" i="2"/>
  <c r="BA98" i="2"/>
  <c r="A99" i="2"/>
  <c r="B99" i="2"/>
  <c r="O99" i="2"/>
  <c r="BA99" i="2"/>
  <c r="A100" i="2"/>
  <c r="B100" i="2"/>
  <c r="X100" i="2"/>
  <c r="BA100" i="2"/>
  <c r="A101" i="2"/>
  <c r="B101" i="2"/>
  <c r="R101" i="2"/>
  <c r="AG101" i="2"/>
  <c r="BA101" i="2"/>
  <c r="A102" i="2"/>
  <c r="B102" i="2"/>
  <c r="AM102" i="2"/>
  <c r="BA102" i="2"/>
  <c r="A103" i="2"/>
  <c r="B103" i="2"/>
  <c r="BA103" i="2"/>
  <c r="A104" i="2"/>
  <c r="B104" i="2"/>
  <c r="L104" i="2"/>
  <c r="BA104" i="2"/>
  <c r="A105" i="2"/>
  <c r="B105" i="2"/>
  <c r="AD105" i="2"/>
  <c r="BA105" i="2"/>
  <c r="A106" i="2"/>
  <c r="B106" i="2"/>
  <c r="L106" i="2"/>
  <c r="BA106" i="2"/>
  <c r="A107" i="2"/>
  <c r="B107" i="2"/>
  <c r="BA107" i="2"/>
  <c r="A108" i="2"/>
  <c r="B108" i="2"/>
  <c r="AP108" i="2"/>
  <c r="BA108" i="2"/>
  <c r="A109" i="2"/>
  <c r="B109" i="2"/>
  <c r="AV109" i="2"/>
  <c r="BA109" i="2"/>
  <c r="A110" i="2"/>
  <c r="B110" i="2"/>
  <c r="BA110" i="2"/>
  <c r="A111" i="2"/>
  <c r="B111" i="2"/>
  <c r="BA111" i="2"/>
  <c r="A112" i="2"/>
  <c r="B112" i="2"/>
  <c r="BA112" i="2"/>
  <c r="A113" i="2"/>
  <c r="B113" i="2"/>
  <c r="BA113" i="2"/>
  <c r="A114" i="2"/>
  <c r="B114" i="2"/>
  <c r="BA114" i="2"/>
  <c r="A115" i="2"/>
  <c r="B115" i="2"/>
  <c r="AM115" i="2"/>
  <c r="BA115" i="2"/>
  <c r="A116" i="2"/>
  <c r="B116" i="2"/>
  <c r="U116" i="2"/>
  <c r="BA116" i="2"/>
  <c r="A117" i="2"/>
  <c r="B117" i="2"/>
  <c r="L117" i="2"/>
  <c r="BA117" i="2"/>
  <c r="A118" i="2"/>
  <c r="B118" i="2"/>
  <c r="R118" i="2"/>
  <c r="BA118" i="2"/>
  <c r="A119" i="2"/>
  <c r="B119" i="2"/>
  <c r="BA119" i="2"/>
  <c r="A120" i="2"/>
  <c r="B120" i="2"/>
  <c r="BA120" i="2"/>
  <c r="A121" i="2"/>
  <c r="B121" i="2"/>
  <c r="I121" i="2"/>
  <c r="BA121" i="2"/>
  <c r="A122" i="2"/>
  <c r="B122" i="2"/>
  <c r="BA122" i="2"/>
  <c r="A123" i="2"/>
  <c r="B123" i="2"/>
  <c r="BA123" i="2"/>
  <c r="A124" i="2"/>
  <c r="B124" i="2"/>
  <c r="BA124" i="2"/>
  <c r="A125" i="2"/>
  <c r="B125" i="2"/>
  <c r="O125" i="2"/>
  <c r="BA125" i="2"/>
  <c r="A126" i="2"/>
  <c r="B126" i="2"/>
  <c r="BA126" i="2"/>
  <c r="A127" i="2"/>
  <c r="B127" i="2"/>
  <c r="AA127" i="2"/>
  <c r="BA127" i="2"/>
  <c r="A128" i="2"/>
  <c r="B128" i="2"/>
  <c r="BA128" i="2"/>
  <c r="A129" i="2"/>
  <c r="B129" i="2"/>
  <c r="BA129" i="2"/>
  <c r="A130" i="2"/>
  <c r="B130" i="2"/>
  <c r="BA130" i="2"/>
  <c r="A131" i="2"/>
  <c r="B131" i="2"/>
  <c r="BA131" i="2"/>
  <c r="A132" i="2"/>
  <c r="B132" i="2"/>
  <c r="BA132" i="2"/>
  <c r="A133" i="2"/>
  <c r="B133" i="2"/>
  <c r="AV133" i="2"/>
  <c r="BA133" i="2"/>
  <c r="A134" i="2"/>
  <c r="B134" i="2"/>
  <c r="O134" i="2"/>
  <c r="BA134" i="2"/>
  <c r="A135" i="2"/>
  <c r="B135" i="2"/>
  <c r="AS135" i="2"/>
  <c r="BA135" i="2"/>
  <c r="A136" i="2"/>
  <c r="B136" i="2"/>
  <c r="BA136" i="2"/>
  <c r="A137" i="2"/>
  <c r="B137" i="2"/>
  <c r="BA137" i="2"/>
  <c r="A138" i="2"/>
  <c r="B138" i="2"/>
  <c r="C138" i="2"/>
  <c r="BA138" i="2"/>
  <c r="A139" i="2"/>
  <c r="B139" i="2"/>
  <c r="BA139" i="2"/>
  <c r="A140" i="2"/>
  <c r="B140" i="2"/>
  <c r="U140" i="2"/>
  <c r="BA140" i="2"/>
  <c r="A141" i="2"/>
  <c r="B141" i="2"/>
  <c r="C141" i="2"/>
  <c r="BA141" i="2"/>
  <c r="A142" i="2"/>
  <c r="B142" i="2"/>
  <c r="R142" i="2"/>
  <c r="BA142" i="2"/>
  <c r="A143" i="2"/>
  <c r="B143" i="2"/>
  <c r="F143" i="2"/>
  <c r="BA143" i="2"/>
  <c r="A144" i="2"/>
  <c r="B144" i="2"/>
  <c r="I144" i="2"/>
  <c r="BA144" i="2"/>
  <c r="A145" i="2"/>
  <c r="B145" i="2"/>
  <c r="F145" i="2"/>
  <c r="BA145" i="2"/>
  <c r="A146" i="2"/>
  <c r="B146" i="2"/>
  <c r="BA146" i="2"/>
  <c r="A147" i="2"/>
  <c r="B147" i="2"/>
  <c r="BA147" i="2"/>
  <c r="A148" i="2"/>
  <c r="B148" i="2"/>
  <c r="I148" i="2"/>
  <c r="BA148" i="2"/>
  <c r="A149" i="2"/>
  <c r="B149" i="2"/>
  <c r="I149" i="2"/>
  <c r="BA149" i="2"/>
  <c r="A150" i="2"/>
  <c r="B150" i="2"/>
  <c r="O150" i="2"/>
  <c r="BA150" i="2"/>
  <c r="A151" i="2"/>
  <c r="B151" i="2"/>
  <c r="AD151" i="2"/>
  <c r="BA151" i="2"/>
  <c r="A152" i="2"/>
  <c r="B152" i="2"/>
  <c r="I152" i="2"/>
  <c r="AJ152" i="2"/>
  <c r="BA152" i="2"/>
  <c r="A153" i="2"/>
  <c r="B153" i="2"/>
  <c r="BA153" i="2"/>
  <c r="A154" i="2"/>
  <c r="B154" i="2"/>
  <c r="C154" i="2"/>
  <c r="BA154" i="2"/>
  <c r="A155" i="2"/>
  <c r="B155" i="2"/>
  <c r="U155" i="2"/>
  <c r="BA155" i="2"/>
  <c r="A156" i="2"/>
  <c r="B156" i="2"/>
  <c r="C156" i="2"/>
  <c r="BA156" i="2"/>
  <c r="A157" i="2"/>
  <c r="B157" i="2"/>
  <c r="L157" i="2"/>
  <c r="BA157" i="2"/>
  <c r="A158" i="2"/>
  <c r="B158" i="2"/>
  <c r="I158" i="2"/>
  <c r="BA158" i="2"/>
  <c r="A159" i="2"/>
  <c r="B159" i="2"/>
  <c r="L159" i="2"/>
  <c r="BA159" i="2"/>
  <c r="A160" i="2"/>
  <c r="B160" i="2"/>
  <c r="BA160" i="2"/>
  <c r="A161" i="2"/>
  <c r="B161" i="2"/>
  <c r="F161" i="2"/>
  <c r="BA161" i="2"/>
  <c r="A162" i="2"/>
  <c r="B162" i="2"/>
  <c r="R162" i="2"/>
  <c r="BA162" i="2"/>
  <c r="A163" i="2"/>
  <c r="B163" i="2"/>
  <c r="R163" i="2"/>
  <c r="BA163" i="2"/>
  <c r="A164" i="2"/>
  <c r="B164" i="2"/>
  <c r="BA164" i="2"/>
  <c r="A165" i="2"/>
  <c r="B165" i="2"/>
  <c r="AM165" i="2"/>
  <c r="BA165" i="2"/>
  <c r="A166" i="2"/>
  <c r="B166" i="2"/>
  <c r="BA166" i="2"/>
  <c r="A167" i="2"/>
  <c r="B167" i="2"/>
  <c r="I167" i="2"/>
  <c r="BA167" i="2"/>
  <c r="A168" i="2"/>
  <c r="B168" i="2"/>
  <c r="F168" i="2"/>
  <c r="BA168" i="2"/>
  <c r="A169" i="2"/>
  <c r="B169" i="2"/>
  <c r="X169" i="2"/>
  <c r="BA169" i="2"/>
  <c r="A170" i="2"/>
  <c r="B170" i="2"/>
  <c r="AM170" i="2"/>
  <c r="BA170" i="2"/>
  <c r="A171" i="2"/>
  <c r="B171" i="2"/>
  <c r="AP171" i="2"/>
  <c r="BA171" i="2"/>
  <c r="A172" i="2"/>
  <c r="B172" i="2"/>
  <c r="BA172" i="2"/>
  <c r="A173" i="2"/>
  <c r="B173" i="2"/>
  <c r="BA173" i="2"/>
  <c r="A174" i="2"/>
  <c r="B174" i="2"/>
  <c r="AA174" i="2"/>
  <c r="BA174" i="2"/>
  <c r="A175" i="2"/>
  <c r="B175" i="2"/>
  <c r="AG175" i="2"/>
  <c r="BA175" i="2"/>
  <c r="A176" i="2"/>
  <c r="B176" i="2"/>
  <c r="C176" i="2"/>
  <c r="BA176" i="2"/>
  <c r="A177" i="2"/>
  <c r="B177" i="2"/>
  <c r="BA177" i="2"/>
  <c r="A178" i="2"/>
  <c r="B178" i="2"/>
  <c r="O178" i="2"/>
  <c r="BA178" i="2"/>
  <c r="A179" i="2"/>
  <c r="B179" i="2"/>
  <c r="BA179" i="2"/>
  <c r="A180" i="2"/>
  <c r="B180" i="2"/>
  <c r="BA180" i="2"/>
  <c r="A181" i="2"/>
  <c r="B181" i="2"/>
  <c r="BA181" i="2"/>
  <c r="A182" i="2"/>
  <c r="B182" i="2"/>
  <c r="C182" i="2"/>
  <c r="BA182" i="2"/>
  <c r="A183" i="2"/>
  <c r="B183" i="2"/>
  <c r="R183" i="2"/>
  <c r="BA183" i="2"/>
  <c r="A184" i="2"/>
  <c r="B184" i="2"/>
  <c r="F184" i="2"/>
  <c r="BA184" i="2"/>
  <c r="A185" i="2"/>
  <c r="B185" i="2"/>
  <c r="C185" i="2"/>
  <c r="BA185" i="2"/>
  <c r="A186" i="2"/>
  <c r="B186" i="2"/>
  <c r="BA186" i="2"/>
  <c r="A187" i="2"/>
  <c r="B187" i="2"/>
  <c r="R187" i="2"/>
  <c r="BA187" i="2"/>
  <c r="A188" i="2"/>
  <c r="B188" i="2"/>
  <c r="I188" i="2"/>
  <c r="BA188" i="2"/>
  <c r="A189" i="2"/>
  <c r="B189" i="2"/>
  <c r="O189" i="2"/>
  <c r="BA189" i="2"/>
  <c r="A190" i="2"/>
  <c r="B190" i="2"/>
  <c r="C190" i="2"/>
  <c r="BA190" i="2"/>
  <c r="A191" i="2"/>
  <c r="B191" i="2"/>
  <c r="F191" i="2"/>
  <c r="BA191" i="2"/>
  <c r="A192" i="2"/>
  <c r="B192" i="2"/>
  <c r="F192" i="2"/>
  <c r="BA192" i="2"/>
  <c r="A193" i="2"/>
  <c r="B193" i="2"/>
  <c r="O193" i="2"/>
  <c r="BA193" i="2"/>
  <c r="A194" i="2"/>
  <c r="B194" i="2"/>
  <c r="R194" i="2"/>
  <c r="BA194" i="2"/>
  <c r="A195" i="2"/>
  <c r="B195" i="2"/>
  <c r="BA195" i="2"/>
  <c r="A196" i="2"/>
  <c r="B196" i="2"/>
  <c r="C196" i="2"/>
  <c r="BA196" i="2"/>
  <c r="A197" i="2"/>
  <c r="B197" i="2"/>
  <c r="R197" i="2"/>
  <c r="BA197" i="2"/>
  <c r="A198" i="2"/>
  <c r="B198" i="2"/>
  <c r="F198" i="2"/>
  <c r="BA198" i="2"/>
  <c r="A199" i="2"/>
  <c r="B199" i="2"/>
  <c r="F199" i="2"/>
  <c r="BA199" i="2"/>
  <c r="A200" i="2"/>
  <c r="B200" i="2"/>
  <c r="C200" i="2"/>
  <c r="BA200" i="2"/>
  <c r="A201" i="2"/>
  <c r="B201" i="2"/>
  <c r="R201" i="2"/>
  <c r="AD201" i="2"/>
  <c r="BA201" i="2"/>
  <c r="A202" i="2"/>
  <c r="B202" i="2"/>
  <c r="AS202" i="2"/>
  <c r="BA202" i="2"/>
  <c r="A203" i="2"/>
  <c r="B203" i="2"/>
  <c r="X203" i="2"/>
  <c r="BA203" i="2"/>
  <c r="A204" i="2"/>
  <c r="B204" i="2"/>
  <c r="F204" i="2"/>
  <c r="BA204" i="2"/>
  <c r="A205" i="2"/>
  <c r="B205" i="2"/>
  <c r="BA205" i="2"/>
  <c r="A206" i="2"/>
  <c r="B206" i="2"/>
  <c r="AA206" i="2"/>
  <c r="BA206" i="2"/>
  <c r="A207" i="2"/>
  <c r="B207" i="2"/>
  <c r="I207" i="2"/>
  <c r="BA207" i="2"/>
  <c r="A208" i="2"/>
  <c r="B208" i="2"/>
  <c r="C208" i="2"/>
  <c r="BA208" i="2"/>
  <c r="A209" i="2"/>
  <c r="B209" i="2"/>
  <c r="F209" i="2"/>
  <c r="BA209" i="2"/>
  <c r="A210" i="2"/>
  <c r="B210" i="2"/>
  <c r="AM210" i="2"/>
  <c r="BA210" i="2"/>
  <c r="A211" i="2"/>
  <c r="B211" i="2"/>
  <c r="X211" i="2"/>
  <c r="BA211" i="2"/>
  <c r="A212" i="2"/>
  <c r="B212" i="2"/>
  <c r="F212" i="2"/>
  <c r="BA212" i="2"/>
  <c r="A213" i="2"/>
  <c r="B213" i="2"/>
  <c r="AJ213" i="2"/>
  <c r="BA213" i="2"/>
  <c r="A214" i="2"/>
  <c r="B214" i="2"/>
  <c r="F214" i="2"/>
  <c r="BA214" i="2"/>
  <c r="A215" i="2"/>
  <c r="B215" i="2"/>
  <c r="X215" i="2"/>
  <c r="BA215" i="2"/>
  <c r="A216" i="2"/>
  <c r="B216" i="2"/>
  <c r="F216" i="2"/>
  <c r="BA216" i="2"/>
  <c r="A217" i="2"/>
  <c r="B217" i="2"/>
  <c r="F217" i="2"/>
  <c r="BA217" i="2"/>
  <c r="A218" i="2"/>
  <c r="B218" i="2"/>
  <c r="U218" i="2"/>
  <c r="BA218" i="2"/>
  <c r="A219" i="2"/>
  <c r="B219" i="2"/>
  <c r="X219" i="2"/>
  <c r="BA219" i="2"/>
  <c r="A220" i="2"/>
  <c r="B220" i="2"/>
  <c r="F220" i="2"/>
  <c r="BA220" i="2"/>
  <c r="A221" i="2"/>
  <c r="B221" i="2"/>
  <c r="I221" i="2"/>
  <c r="BA221" i="2"/>
  <c r="A222" i="2"/>
  <c r="B222" i="2"/>
  <c r="O222" i="2"/>
  <c r="BA222" i="2"/>
  <c r="A223" i="2"/>
  <c r="B223" i="2"/>
  <c r="C223" i="2"/>
  <c r="BA223" i="2"/>
  <c r="A224" i="2"/>
  <c r="B224" i="2"/>
  <c r="U224" i="2"/>
  <c r="BA224" i="2"/>
  <c r="A225" i="2"/>
  <c r="B225" i="2"/>
  <c r="L225" i="2"/>
  <c r="BA225" i="2"/>
  <c r="A226" i="2"/>
  <c r="B226" i="2"/>
  <c r="AJ226" i="2"/>
  <c r="BA226" i="2"/>
  <c r="A227" i="2"/>
  <c r="B227" i="2"/>
  <c r="O227" i="2"/>
  <c r="BA227" i="2"/>
  <c r="A228" i="2"/>
  <c r="B228" i="2"/>
  <c r="R228" i="2"/>
  <c r="BA228" i="2"/>
  <c r="A229" i="2"/>
  <c r="B229" i="2"/>
  <c r="BA229" i="2"/>
  <c r="A230" i="2"/>
  <c r="B230" i="2"/>
  <c r="L230" i="2"/>
  <c r="BA230" i="2"/>
  <c r="A231" i="2"/>
  <c r="B231" i="2"/>
  <c r="F231" i="2"/>
  <c r="BA231" i="2"/>
  <c r="A232" i="2"/>
  <c r="B232" i="2"/>
  <c r="F232" i="2"/>
  <c r="BA232" i="2"/>
  <c r="A233" i="2"/>
  <c r="B233" i="2"/>
  <c r="F233" i="2"/>
  <c r="BA233" i="2"/>
  <c r="A234" i="2"/>
  <c r="B234" i="2"/>
  <c r="C234" i="2"/>
  <c r="BA234" i="2"/>
  <c r="A235" i="2"/>
  <c r="B235" i="2"/>
  <c r="BA235" i="2"/>
  <c r="A236" i="2"/>
  <c r="B236" i="2"/>
  <c r="X236" i="2"/>
  <c r="BA236" i="2"/>
  <c r="A237" i="2"/>
  <c r="B237" i="2"/>
  <c r="C237" i="2"/>
  <c r="BA237" i="2"/>
  <c r="A238" i="2"/>
  <c r="B238" i="2"/>
  <c r="L238" i="2"/>
  <c r="BA238" i="2"/>
  <c r="A239" i="2"/>
  <c r="B239" i="2"/>
  <c r="F239" i="2"/>
  <c r="BA239" i="2"/>
  <c r="A240" i="2"/>
  <c r="B240" i="2"/>
  <c r="L240" i="2"/>
  <c r="BA240" i="2"/>
  <c r="A241" i="2"/>
  <c r="B241" i="2"/>
  <c r="I241" i="2"/>
  <c r="BA241" i="2"/>
  <c r="A242" i="2"/>
  <c r="B242" i="2"/>
  <c r="X242" i="2"/>
  <c r="BA242" i="2"/>
  <c r="A243" i="2"/>
  <c r="B243" i="2"/>
  <c r="O243" i="2"/>
  <c r="BA243" i="2"/>
  <c r="A244" i="2"/>
  <c r="B244" i="2"/>
  <c r="R244" i="2"/>
  <c r="BA244" i="2"/>
  <c r="A245" i="2"/>
  <c r="B245" i="2"/>
  <c r="AD245" i="2"/>
  <c r="BA245" i="2"/>
  <c r="A246" i="2"/>
  <c r="B246" i="2"/>
  <c r="L246" i="2"/>
  <c r="BA246" i="2"/>
  <c r="A247" i="2"/>
  <c r="B247" i="2"/>
  <c r="O247" i="2"/>
  <c r="BA247" i="2"/>
  <c r="A248" i="2"/>
  <c r="B248" i="2"/>
  <c r="R248" i="2"/>
  <c r="BA248" i="2"/>
  <c r="A249" i="2"/>
  <c r="B249" i="2"/>
  <c r="I249" i="2"/>
  <c r="BA249" i="2"/>
  <c r="A250" i="2"/>
  <c r="B250" i="2"/>
  <c r="X250" i="2"/>
  <c r="BA250" i="2"/>
  <c r="A251" i="2"/>
  <c r="B251" i="2"/>
  <c r="F251" i="2"/>
  <c r="BA251" i="2"/>
  <c r="A252" i="2"/>
  <c r="B252" i="2"/>
  <c r="I252" i="2"/>
  <c r="BA252" i="2"/>
  <c r="A253" i="2"/>
  <c r="B253" i="2"/>
  <c r="BA253" i="2"/>
  <c r="A254" i="2"/>
  <c r="B254" i="2"/>
  <c r="AJ254" i="2"/>
  <c r="BA254" i="2"/>
  <c r="A255" i="2"/>
  <c r="B255" i="2"/>
  <c r="AD255" i="2"/>
  <c r="BA255" i="2"/>
  <c r="A256" i="2"/>
  <c r="B256" i="2"/>
  <c r="U256" i="2"/>
  <c r="BA256" i="2"/>
  <c r="A257" i="2"/>
  <c r="B257" i="2"/>
  <c r="C257" i="2"/>
  <c r="BA257" i="2"/>
  <c r="A258" i="2"/>
  <c r="B258" i="2"/>
  <c r="F258" i="2"/>
  <c r="BA258" i="2"/>
  <c r="A259" i="2"/>
  <c r="B259" i="2"/>
  <c r="O259" i="2"/>
  <c r="BA259" i="2"/>
  <c r="A260" i="2"/>
  <c r="B260" i="2"/>
  <c r="L260" i="2"/>
  <c r="AV260" i="2"/>
  <c r="BA260" i="2"/>
  <c r="A261" i="2"/>
  <c r="B261" i="2"/>
  <c r="O261" i="2"/>
  <c r="BA261" i="2"/>
  <c r="A262" i="2"/>
  <c r="B262" i="2"/>
  <c r="F262" i="2"/>
  <c r="BA262" i="2"/>
  <c r="A263" i="2"/>
  <c r="B263" i="2"/>
  <c r="C263" i="2"/>
  <c r="BA263" i="2"/>
  <c r="A264" i="2"/>
  <c r="B264" i="2"/>
  <c r="I264" i="2"/>
  <c r="BA264" i="2"/>
  <c r="A265" i="2"/>
  <c r="B265" i="2"/>
  <c r="BA265" i="2"/>
  <c r="A266" i="2"/>
  <c r="B266" i="2"/>
  <c r="F266" i="2"/>
  <c r="BA266" i="2"/>
  <c r="A267" i="2"/>
  <c r="B267" i="2"/>
  <c r="O267" i="2"/>
  <c r="BA267" i="2"/>
  <c r="A268" i="2"/>
  <c r="B268" i="2"/>
  <c r="AD268" i="2"/>
  <c r="BA268" i="2"/>
  <c r="A269" i="2"/>
  <c r="B269" i="2"/>
  <c r="F269" i="2"/>
  <c r="BA269" i="2"/>
  <c r="A270" i="2"/>
  <c r="B270" i="2"/>
  <c r="L270" i="2"/>
  <c r="BA270" i="2"/>
  <c r="A271" i="2"/>
  <c r="B271" i="2"/>
  <c r="R271" i="2"/>
  <c r="BA271" i="2"/>
  <c r="A272" i="2"/>
  <c r="B272" i="2"/>
  <c r="I272" i="2"/>
  <c r="BA272" i="2"/>
  <c r="A273" i="2"/>
  <c r="B273" i="2"/>
  <c r="O273" i="2"/>
  <c r="BA273" i="2"/>
  <c r="A274" i="2"/>
  <c r="B274" i="2"/>
  <c r="L274" i="2"/>
  <c r="BA274" i="2"/>
  <c r="A275" i="2"/>
  <c r="B275" i="2"/>
  <c r="AG275" i="2"/>
  <c r="BA275" i="2"/>
  <c r="A276" i="2"/>
  <c r="B276" i="2"/>
  <c r="F276" i="2"/>
  <c r="BA276" i="2"/>
  <c r="A277" i="2"/>
  <c r="B277" i="2"/>
  <c r="AP277" i="2"/>
  <c r="BA277" i="2"/>
  <c r="A278" i="2"/>
  <c r="B278" i="2"/>
  <c r="C278" i="2"/>
  <c r="BA278" i="2"/>
  <c r="A279" i="2"/>
  <c r="B279" i="2"/>
  <c r="O279" i="2"/>
  <c r="BA279" i="2"/>
  <c r="A280" i="2"/>
  <c r="B280" i="2"/>
  <c r="X280" i="2"/>
  <c r="BA280" i="2"/>
  <c r="A281" i="2"/>
  <c r="B281" i="2"/>
  <c r="C281" i="2"/>
  <c r="AM281" i="2"/>
  <c r="BA281" i="2"/>
  <c r="A282" i="2"/>
  <c r="B282" i="2"/>
  <c r="L282" i="2"/>
  <c r="BA282" i="2"/>
  <c r="A283" i="2"/>
  <c r="B283" i="2"/>
  <c r="BA283" i="2"/>
  <c r="A284" i="2"/>
  <c r="B284" i="2"/>
  <c r="I284" i="2"/>
  <c r="BA284" i="2"/>
  <c r="A285" i="2"/>
  <c r="B285" i="2"/>
  <c r="I285" i="2"/>
  <c r="AP285" i="2"/>
  <c r="BA285" i="2"/>
  <c r="A286" i="2"/>
  <c r="B286" i="2"/>
  <c r="C286" i="2"/>
  <c r="BA286" i="2"/>
  <c r="A287" i="2"/>
  <c r="B287" i="2"/>
  <c r="AM287" i="2"/>
  <c r="BA287" i="2"/>
  <c r="A288" i="2"/>
  <c r="B288" i="2"/>
  <c r="R288" i="2"/>
  <c r="BA288" i="2"/>
  <c r="A289" i="2"/>
  <c r="B289" i="2"/>
  <c r="F289" i="2"/>
  <c r="BA289" i="2"/>
  <c r="A290" i="2"/>
  <c r="B290" i="2"/>
  <c r="L290" i="2"/>
  <c r="BA290" i="2"/>
  <c r="A291" i="2"/>
  <c r="B291" i="2"/>
  <c r="C291" i="2"/>
  <c r="BA291" i="2"/>
  <c r="A292" i="2"/>
  <c r="B292" i="2"/>
  <c r="BA292" i="2"/>
  <c r="A293" i="2"/>
  <c r="B293" i="2"/>
  <c r="C293" i="2"/>
  <c r="BA293" i="2"/>
  <c r="A294" i="2"/>
  <c r="B294" i="2"/>
  <c r="AD294" i="2"/>
  <c r="BA294" i="2"/>
  <c r="A295" i="2"/>
  <c r="B295" i="2"/>
  <c r="R295" i="2"/>
  <c r="BA295" i="2"/>
  <c r="A296" i="2"/>
  <c r="B296" i="2"/>
  <c r="R296" i="2"/>
  <c r="BA296" i="2"/>
  <c r="A297" i="2"/>
  <c r="B297" i="2"/>
  <c r="AJ297" i="2"/>
  <c r="BA297" i="2"/>
  <c r="A298" i="2"/>
  <c r="B298" i="2"/>
  <c r="R298" i="2"/>
  <c r="BA298" i="2"/>
  <c r="A299" i="2"/>
  <c r="B299" i="2"/>
  <c r="C299" i="2"/>
  <c r="BA299" i="2"/>
  <c r="A300" i="2"/>
  <c r="B300" i="2"/>
  <c r="F300" i="2"/>
  <c r="BA300" i="2"/>
  <c r="A301" i="2"/>
  <c r="B301" i="2"/>
  <c r="C301" i="2"/>
  <c r="BA301" i="2"/>
  <c r="AJ204" i="2"/>
  <c r="AD93" i="2"/>
  <c r="AJ91" i="2"/>
  <c r="AM76" i="2"/>
  <c r="AS261" i="2"/>
  <c r="AS259" i="2"/>
  <c r="X204" i="2"/>
  <c r="AV200" i="2"/>
  <c r="R76" i="2"/>
  <c r="AV204" i="2"/>
  <c r="AJ284" i="2"/>
  <c r="L204" i="2"/>
  <c r="X200" i="2"/>
  <c r="AG299" i="2"/>
  <c r="AJ293" i="2"/>
  <c r="X225" i="2"/>
  <c r="AD214" i="2"/>
  <c r="AP209" i="2"/>
  <c r="AV208" i="2"/>
  <c r="AP204" i="2"/>
  <c r="AD204" i="2"/>
  <c r="R204" i="2"/>
  <c r="AJ200" i="2"/>
  <c r="R200" i="2"/>
  <c r="AP193" i="2"/>
  <c r="AA156" i="2"/>
  <c r="AV33" i="2"/>
  <c r="O33" i="2"/>
  <c r="AA121" i="2"/>
  <c r="AJ125" i="2"/>
  <c r="AG120" i="2"/>
  <c r="X109" i="2"/>
  <c r="AV229" i="2"/>
  <c r="AV160" i="2"/>
  <c r="U152" i="2"/>
  <c r="AV125" i="2"/>
  <c r="U125" i="2"/>
  <c r="AP121" i="2"/>
  <c r="O121" i="2"/>
  <c r="AV120" i="2"/>
  <c r="R120" i="2"/>
  <c r="AA114" i="2"/>
  <c r="AJ109" i="2"/>
  <c r="L109" i="2"/>
  <c r="AS76" i="2"/>
  <c r="AA76" i="2"/>
  <c r="I76" i="2"/>
  <c r="AP73" i="2"/>
  <c r="R299" i="2"/>
  <c r="AV294" i="2"/>
  <c r="O294" i="2"/>
  <c r="AV293" i="2"/>
  <c r="R293" i="2"/>
  <c r="AG291" i="2"/>
  <c r="AJ290" i="2"/>
  <c r="AP289" i="2"/>
  <c r="U285" i="2"/>
  <c r="X284" i="2"/>
  <c r="AD266" i="2"/>
  <c r="AV265" i="2"/>
  <c r="AV253" i="2"/>
  <c r="AD249" i="2"/>
  <c r="X229" i="2"/>
  <c r="AJ216" i="2"/>
  <c r="R214" i="2"/>
  <c r="AP213" i="2"/>
  <c r="O213" i="2"/>
  <c r="AD182" i="2"/>
  <c r="X160" i="2"/>
  <c r="AJ157" i="2"/>
  <c r="AS156" i="2"/>
  <c r="L156" i="2"/>
  <c r="AJ150" i="2"/>
  <c r="X149" i="2"/>
  <c r="AS148" i="2"/>
  <c r="AP125" i="2"/>
  <c r="AA125" i="2"/>
  <c r="AG121" i="2"/>
  <c r="U121" i="2"/>
  <c r="AP120" i="2"/>
  <c r="X120" i="2"/>
  <c r="I120" i="2"/>
  <c r="AV114" i="2"/>
  <c r="L114" i="2"/>
  <c r="AV113" i="2"/>
  <c r="AV80" i="2"/>
  <c r="AG59" i="2"/>
  <c r="X148" i="2"/>
  <c r="AM295" i="2"/>
  <c r="AM294" i="2"/>
  <c r="X294" i="2"/>
  <c r="F294" i="2"/>
  <c r="AP293" i="2"/>
  <c r="AA293" i="2"/>
  <c r="F293" i="2"/>
  <c r="X281" i="2"/>
  <c r="AD277" i="2"/>
  <c r="AV276" i="2"/>
  <c r="AJ272" i="2"/>
  <c r="AS268" i="2"/>
  <c r="X265" i="2"/>
  <c r="AS264" i="2"/>
  <c r="AP263" i="2"/>
  <c r="AD257" i="2"/>
  <c r="X253" i="2"/>
  <c r="AM249" i="2"/>
  <c r="O249" i="2"/>
  <c r="AD239" i="2"/>
  <c r="AJ238" i="2"/>
  <c r="AA237" i="2"/>
  <c r="AP225" i="2"/>
  <c r="O225" i="2"/>
  <c r="X224" i="2"/>
  <c r="AD212" i="2"/>
  <c r="AA196" i="2"/>
  <c r="X193" i="2"/>
  <c r="AP187" i="2"/>
  <c r="AV184" i="2"/>
  <c r="AP182" i="2"/>
  <c r="O182" i="2"/>
  <c r="X161" i="2"/>
  <c r="AJ160" i="2"/>
  <c r="L160" i="2"/>
  <c r="AP157" i="2"/>
  <c r="O157" i="2"/>
  <c r="AM156" i="2"/>
  <c r="U156" i="2"/>
  <c r="F156" i="2"/>
  <c r="AV155" i="2"/>
  <c r="AP154" i="2"/>
  <c r="AS152" i="2"/>
  <c r="AD152" i="2"/>
  <c r="L152" i="2"/>
  <c r="AV149" i="2"/>
  <c r="AV148" i="2"/>
  <c r="AD148" i="2"/>
  <c r="AS147" i="2"/>
  <c r="AJ144" i="2"/>
  <c r="AP118" i="2"/>
  <c r="AG117" i="2"/>
  <c r="X113" i="2"/>
  <c r="AS107" i="2"/>
  <c r="AP84" i="2"/>
  <c r="X80" i="2"/>
  <c r="AG70" i="2"/>
  <c r="AV59" i="2"/>
  <c r="R300" i="2"/>
  <c r="AA299" i="2"/>
  <c r="I299" i="2"/>
  <c r="X292" i="2"/>
  <c r="AV281" i="2"/>
  <c r="AD281" i="2"/>
  <c r="O281" i="2"/>
  <c r="AS280" i="2"/>
  <c r="AP279" i="2"/>
  <c r="U272" i="2"/>
  <c r="AS271" i="2"/>
  <c r="L266" i="2"/>
  <c r="X264" i="2"/>
  <c r="U263" i="2"/>
  <c r="AA258" i="2"/>
  <c r="AJ253" i="2"/>
  <c r="L253" i="2"/>
  <c r="AG249" i="2"/>
  <c r="U249" i="2"/>
  <c r="AS245" i="2"/>
  <c r="AV244" i="2"/>
  <c r="AD241" i="2"/>
  <c r="AS239" i="2"/>
  <c r="I239" i="2"/>
  <c r="AP238" i="2"/>
  <c r="O238" i="2"/>
  <c r="AV237" i="2"/>
  <c r="L237" i="2"/>
  <c r="U233" i="2"/>
  <c r="AJ229" i="2"/>
  <c r="L229" i="2"/>
  <c r="AD223" i="2"/>
  <c r="AS212" i="2"/>
  <c r="O212" i="2"/>
  <c r="R209" i="2"/>
  <c r="AD208" i="2"/>
  <c r="AP207" i="2"/>
  <c r="AD199" i="2"/>
  <c r="AV193" i="2"/>
  <c r="AJ193" i="2"/>
  <c r="X184" i="2"/>
  <c r="AM182" i="2"/>
  <c r="U182" i="2"/>
  <c r="L181" i="2"/>
  <c r="AP178" i="2"/>
  <c r="AG176" i="2"/>
  <c r="L173" i="2"/>
  <c r="AJ173" i="2"/>
  <c r="O166" i="2"/>
  <c r="U166" i="2"/>
  <c r="F136" i="2"/>
  <c r="AG136" i="2"/>
  <c r="F130" i="2"/>
  <c r="X130" i="2"/>
  <c r="X124" i="2"/>
  <c r="R175" i="2"/>
  <c r="AV175" i="2"/>
  <c r="AD172" i="2"/>
  <c r="F164" i="2"/>
  <c r="AD164" i="2"/>
  <c r="F127" i="2"/>
  <c r="O127" i="2"/>
  <c r="AP127" i="2"/>
  <c r="AS124" i="2"/>
  <c r="U123" i="2"/>
  <c r="AP123" i="2"/>
  <c r="C121" i="2"/>
  <c r="L121" i="2"/>
  <c r="R121" i="2"/>
  <c r="X121" i="2"/>
  <c r="AD121" i="2"/>
  <c r="AM121" i="2"/>
  <c r="AV121" i="2"/>
  <c r="AS120" i="2"/>
  <c r="AJ120" i="2"/>
  <c r="AD120" i="2"/>
  <c r="U120" i="2"/>
  <c r="L120" i="2"/>
  <c r="F120" i="2"/>
  <c r="AV117" i="2"/>
  <c r="AS116" i="2"/>
  <c r="AM114" i="2"/>
  <c r="X114" i="2"/>
  <c r="C114" i="2"/>
  <c r="AJ113" i="2"/>
  <c r="L113" i="2"/>
  <c r="AP109" i="2"/>
  <c r="AD109" i="2"/>
  <c r="R109" i="2"/>
  <c r="F109" i="2"/>
  <c r="AA107" i="2"/>
  <c r="AV106" i="2"/>
  <c r="O94" i="2"/>
  <c r="AM93" i="2"/>
  <c r="X93" i="2"/>
  <c r="F93" i="2"/>
  <c r="U84" i="2"/>
  <c r="AJ80" i="2"/>
  <c r="AP76" i="2"/>
  <c r="AG76" i="2"/>
  <c r="U76" i="2"/>
  <c r="O76" i="2"/>
  <c r="AD73" i="2"/>
  <c r="O70" i="2"/>
  <c r="AD69" i="2"/>
  <c r="AV54" i="2"/>
  <c r="X54" i="2"/>
  <c r="AM33" i="2"/>
  <c r="X33" i="2"/>
  <c r="F33" i="2"/>
  <c r="F129" i="2"/>
  <c r="U129" i="2"/>
  <c r="AV129" i="2"/>
  <c r="AD111" i="2"/>
  <c r="AA110" i="2"/>
  <c r="C88" i="2"/>
  <c r="I88" i="2"/>
  <c r="X88" i="2"/>
  <c r="AG88" i="2"/>
  <c r="AP88" i="2"/>
  <c r="AV88" i="2"/>
  <c r="R65" i="2"/>
  <c r="AD65" i="2"/>
  <c r="F59" i="2"/>
  <c r="L59" i="2"/>
  <c r="U59" i="2"/>
  <c r="AD59" i="2"/>
  <c r="AJ59" i="2"/>
  <c r="AS59" i="2"/>
  <c r="F55" i="2"/>
  <c r="R55" i="2"/>
  <c r="AV55" i="2"/>
  <c r="I137" i="2"/>
  <c r="AG137" i="2"/>
  <c r="AP132" i="2"/>
  <c r="AV132" i="2"/>
  <c r="I112" i="2"/>
  <c r="R112" i="2"/>
  <c r="F105" i="2"/>
  <c r="X105" i="2"/>
  <c r="AJ105" i="2"/>
  <c r="C98" i="2"/>
  <c r="R98" i="2"/>
  <c r="F92" i="2"/>
  <c r="U92" i="2"/>
  <c r="AS92" i="2"/>
  <c r="C80" i="2"/>
  <c r="I80" i="2"/>
  <c r="O80" i="2"/>
  <c r="U80" i="2"/>
  <c r="AA80" i="2"/>
  <c r="AG80" i="2"/>
  <c r="AM80" i="2"/>
  <c r="AS80" i="2"/>
  <c r="F78" i="2"/>
  <c r="I78" i="2"/>
  <c r="R78" i="2"/>
  <c r="AG78" i="2"/>
  <c r="AS78" i="2"/>
  <c r="F56" i="2"/>
  <c r="U56" i="2"/>
  <c r="AJ51" i="2"/>
  <c r="F32" i="2"/>
  <c r="R32" i="2"/>
  <c r="AM32" i="2"/>
  <c r="AS295" i="2"/>
  <c r="AP294" i="2"/>
  <c r="AJ294" i="2"/>
  <c r="AA294" i="2"/>
  <c r="R294" i="2"/>
  <c r="L294" i="2"/>
  <c r="C294" i="2"/>
  <c r="AS293" i="2"/>
  <c r="AM293" i="2"/>
  <c r="AG293" i="2"/>
  <c r="U293" i="2"/>
  <c r="L293" i="2"/>
  <c r="AM291" i="2"/>
  <c r="F291" i="2"/>
  <c r="R290" i="2"/>
  <c r="AA289" i="2"/>
  <c r="AP288" i="2"/>
  <c r="AA283" i="2"/>
  <c r="AA278" i="2"/>
  <c r="AJ274" i="2"/>
  <c r="U273" i="2"/>
  <c r="AV268" i="2"/>
  <c r="AV266" i="2"/>
  <c r="AA266" i="2"/>
  <c r="AJ265" i="2"/>
  <c r="L265" i="2"/>
  <c r="AG263" i="2"/>
  <c r="F263" i="2"/>
  <c r="AM258" i="2"/>
  <c r="O258" i="2"/>
  <c r="AS257" i="2"/>
  <c r="I257" i="2"/>
  <c r="AP253" i="2"/>
  <c r="AD253" i="2"/>
  <c r="R253" i="2"/>
  <c r="F253" i="2"/>
  <c r="X252" i="2"/>
  <c r="O241" i="2"/>
  <c r="AP240" i="2"/>
  <c r="X232" i="2"/>
  <c r="AP229" i="2"/>
  <c r="AD229" i="2"/>
  <c r="R229" i="2"/>
  <c r="F229" i="2"/>
  <c r="AS223" i="2"/>
  <c r="I223" i="2"/>
  <c r="AM214" i="2"/>
  <c r="AA214" i="2"/>
  <c r="AM213" i="2"/>
  <c r="R213" i="2"/>
  <c r="L213" i="2"/>
  <c r="AS210" i="2"/>
  <c r="R210" i="2"/>
  <c r="AP208" i="2"/>
  <c r="I208" i="2"/>
  <c r="U207" i="2"/>
  <c r="AS199" i="2"/>
  <c r="R199" i="2"/>
  <c r="AP196" i="2"/>
  <c r="R196" i="2"/>
  <c r="AD190" i="2"/>
  <c r="X187" i="2"/>
  <c r="AJ184" i="2"/>
  <c r="L184" i="2"/>
  <c r="AJ183" i="2"/>
  <c r="U178" i="2"/>
  <c r="AS176" i="2"/>
  <c r="I176" i="2"/>
  <c r="AP175" i="2"/>
  <c r="X175" i="2"/>
  <c r="I175" i="2"/>
  <c r="AM162" i="2"/>
  <c r="AP160" i="2"/>
  <c r="AD160" i="2"/>
  <c r="R160" i="2"/>
  <c r="F160" i="2"/>
  <c r="AJ159" i="2"/>
  <c r="L154" i="2"/>
  <c r="AD146" i="2"/>
  <c r="AP145" i="2"/>
  <c r="F135" i="2"/>
  <c r="AA135" i="2"/>
  <c r="AG129" i="2"/>
  <c r="L128" i="2"/>
  <c r="I125" i="2"/>
  <c r="R125" i="2"/>
  <c r="X125" i="2"/>
  <c r="AD125" i="2"/>
  <c r="AM125" i="2"/>
  <c r="AS125" i="2"/>
  <c r="AJ112" i="2"/>
  <c r="AP111" i="2"/>
  <c r="AP110" i="2"/>
  <c r="AP105" i="2"/>
  <c r="O105" i="2"/>
  <c r="F103" i="2"/>
  <c r="O103" i="2"/>
  <c r="L102" i="2"/>
  <c r="AV102" i="2"/>
  <c r="C101" i="2"/>
  <c r="F101" i="2"/>
  <c r="AA101" i="2"/>
  <c r="AV101" i="2"/>
  <c r="AD99" i="2"/>
  <c r="AM98" i="2"/>
  <c r="AG92" i="2"/>
  <c r="AM88" i="2"/>
  <c r="R88" i="2"/>
  <c r="AP80" i="2"/>
  <c r="AD80" i="2"/>
  <c r="R80" i="2"/>
  <c r="F80" i="2"/>
  <c r="I79" i="2"/>
  <c r="AJ79" i="2"/>
  <c r="AM78" i="2"/>
  <c r="O78" i="2"/>
  <c r="AA77" i="2"/>
  <c r="U71" i="2"/>
  <c r="X71" i="2"/>
  <c r="L63" i="2"/>
  <c r="AD63" i="2"/>
  <c r="X62" i="2"/>
  <c r="R62" i="2"/>
  <c r="AP59" i="2"/>
  <c r="X59" i="2"/>
  <c r="I59" i="2"/>
  <c r="R58" i="2"/>
  <c r="AG58" i="2"/>
  <c r="AP56" i="2"/>
  <c r="AA55" i="2"/>
  <c r="AS52" i="2"/>
  <c r="F49" i="2"/>
  <c r="AD49" i="2"/>
  <c r="I42" i="2"/>
  <c r="U42" i="2"/>
  <c r="AV42" i="2"/>
  <c r="AA32" i="2"/>
  <c r="X155" i="2"/>
  <c r="AA153" i="2"/>
  <c r="C125" i="2"/>
  <c r="R124" i="2"/>
  <c r="F88" i="2"/>
  <c r="L54" i="2"/>
  <c r="R49" i="2"/>
  <c r="AV47" i="2"/>
  <c r="AG300" i="2"/>
  <c r="I300" i="2"/>
  <c r="AP299" i="2"/>
  <c r="AD299" i="2"/>
  <c r="U299" i="2"/>
  <c r="O299" i="2"/>
  <c r="AP292" i="2"/>
  <c r="R292" i="2"/>
  <c r="AA286" i="2"/>
  <c r="AP283" i="2"/>
  <c r="O283" i="2"/>
  <c r="AM278" i="2"/>
  <c r="O278" i="2"/>
  <c r="AD276" i="2"/>
  <c r="AS273" i="2"/>
  <c r="AV272" i="2"/>
  <c r="AD272" i="2"/>
  <c r="AD269" i="2"/>
  <c r="AP265" i="2"/>
  <c r="AD265" i="2"/>
  <c r="R265" i="2"/>
  <c r="F265" i="2"/>
  <c r="AS263" i="2"/>
  <c r="AM263" i="2"/>
  <c r="AD263" i="2"/>
  <c r="O263" i="2"/>
  <c r="L262" i="2"/>
  <c r="AA261" i="2"/>
  <c r="U260" i="2"/>
  <c r="AV257" i="2"/>
  <c r="AJ257" i="2"/>
  <c r="R257" i="2"/>
  <c r="AV250" i="2"/>
  <c r="AD248" i="2"/>
  <c r="AD247" i="2"/>
  <c r="X244" i="2"/>
  <c r="AG239" i="2"/>
  <c r="AA239" i="2"/>
  <c r="AM238" i="2"/>
  <c r="R238" i="2"/>
  <c r="AM237" i="2"/>
  <c r="U237" i="2"/>
  <c r="F237" i="2"/>
  <c r="AD234" i="2"/>
  <c r="AJ232" i="2"/>
  <c r="L232" i="2"/>
  <c r="R230" i="2"/>
  <c r="AM227" i="2"/>
  <c r="AG223" i="2"/>
  <c r="R223" i="2"/>
  <c r="X217" i="2"/>
  <c r="X216" i="2"/>
  <c r="AJ212" i="2"/>
  <c r="X212" i="2"/>
  <c r="I212" i="2"/>
  <c r="AP210" i="2"/>
  <c r="U210" i="2"/>
  <c r="O210" i="2"/>
  <c r="AA209" i="2"/>
  <c r="L209" i="2"/>
  <c r="AS204" i="2"/>
  <c r="AM204" i="2"/>
  <c r="AG204" i="2"/>
  <c r="AA204" i="2"/>
  <c r="U204" i="2"/>
  <c r="O204" i="2"/>
  <c r="I204" i="2"/>
  <c r="C204" i="2"/>
  <c r="AV203" i="2"/>
  <c r="AP200" i="2"/>
  <c r="AG200" i="2"/>
  <c r="U200" i="2"/>
  <c r="AA198" i="2"/>
  <c r="AS196" i="2"/>
  <c r="AJ196" i="2"/>
  <c r="U196" i="2"/>
  <c r="I196" i="2"/>
  <c r="AS195" i="2"/>
  <c r="AS194" i="2"/>
  <c r="I190" i="2"/>
  <c r="U188" i="2"/>
  <c r="AM178" i="2"/>
  <c r="AJ176" i="2"/>
  <c r="AD176" i="2"/>
  <c r="F176" i="2"/>
  <c r="AS175" i="2"/>
  <c r="AJ175" i="2"/>
  <c r="AD175" i="2"/>
  <c r="U175" i="2"/>
  <c r="L175" i="2"/>
  <c r="F175" i="2"/>
  <c r="AD168" i="2"/>
  <c r="AD166" i="2"/>
  <c r="AP164" i="2"/>
  <c r="L164" i="2"/>
  <c r="AM161" i="2"/>
  <c r="O161" i="2"/>
  <c r="X159" i="2"/>
  <c r="AS155" i="2"/>
  <c r="AJ154" i="2"/>
  <c r="F154" i="2"/>
  <c r="AJ153" i="2"/>
  <c r="L153" i="2"/>
  <c r="R146" i="2"/>
  <c r="AV145" i="2"/>
  <c r="L145" i="2"/>
  <c r="AA143" i="2"/>
  <c r="U141" i="2"/>
  <c r="AP140" i="2"/>
  <c r="AA138" i="2"/>
  <c r="AS136" i="2"/>
  <c r="R136" i="2"/>
  <c r="AV130" i="2"/>
  <c r="L130" i="2"/>
  <c r="X128" i="2"/>
  <c r="AP113" i="2"/>
  <c r="AD113" i="2"/>
  <c r="R113" i="2"/>
  <c r="F113" i="2"/>
  <c r="AS111" i="2"/>
  <c r="AM111" i="2"/>
  <c r="F111" i="2"/>
  <c r="AV110" i="2"/>
  <c r="AJ110" i="2"/>
  <c r="X110" i="2"/>
  <c r="AS105" i="2"/>
  <c r="AM105" i="2"/>
  <c r="AG105" i="2"/>
  <c r="AA105" i="2"/>
  <c r="U105" i="2"/>
  <c r="L105" i="2"/>
  <c r="C105" i="2"/>
  <c r="AS98" i="2"/>
  <c r="AA98" i="2"/>
  <c r="F98" i="2"/>
  <c r="AM92" i="2"/>
  <c r="AA92" i="2"/>
  <c r="L92" i="2"/>
  <c r="AA90" i="2"/>
  <c r="AJ89" i="2"/>
  <c r="AV73" i="2"/>
  <c r="AJ73" i="2"/>
  <c r="AS71" i="2"/>
  <c r="AD71" i="2"/>
  <c r="AP70" i="2"/>
  <c r="AA70" i="2"/>
  <c r="AG56" i="2"/>
  <c r="O56" i="2"/>
  <c r="AP54" i="2"/>
  <c r="AD54" i="2"/>
  <c r="R54" i="2"/>
  <c r="F54" i="2"/>
  <c r="U52" i="2"/>
  <c r="R51" i="2"/>
  <c r="AS49" i="2"/>
  <c r="U49" i="2"/>
  <c r="AM42" i="2"/>
  <c r="AA42" i="2"/>
  <c r="AP33" i="2"/>
  <c r="AJ33" i="2"/>
  <c r="AA33" i="2"/>
  <c r="R33" i="2"/>
  <c r="L33" i="2"/>
  <c r="AP32" i="2"/>
  <c r="AD32" i="2"/>
  <c r="X32" i="2"/>
  <c r="L32" i="2"/>
  <c r="AS31" i="2"/>
  <c r="AS51" i="2"/>
  <c r="AA51" i="2"/>
  <c r="I51" i="2"/>
  <c r="AG50" i="2"/>
  <c r="AP46" i="2"/>
  <c r="L46" i="2"/>
  <c r="AS45" i="2"/>
  <c r="AP43" i="2"/>
  <c r="AD43" i="2"/>
  <c r="R43" i="2"/>
  <c r="F43" i="2"/>
  <c r="X41" i="2"/>
  <c r="AP39" i="2"/>
  <c r="AG301" i="2"/>
  <c r="U301" i="2"/>
  <c r="AD297" i="2"/>
  <c r="AG292" i="2"/>
  <c r="U292" i="2"/>
  <c r="I292" i="2"/>
  <c r="U288" i="2"/>
  <c r="AS287" i="2"/>
  <c r="L286" i="2"/>
  <c r="AS283" i="2"/>
  <c r="AG283" i="2"/>
  <c r="U283" i="2"/>
  <c r="F283" i="2"/>
  <c r="R279" i="2"/>
  <c r="AV277" i="2"/>
  <c r="AJ277" i="2"/>
  <c r="AA277" i="2"/>
  <c r="AP274" i="2"/>
  <c r="O274" i="2"/>
  <c r="R270" i="2"/>
  <c r="AJ269" i="2"/>
  <c r="L269" i="2"/>
  <c r="AS265" i="2"/>
  <c r="AM265" i="2"/>
  <c r="AG265" i="2"/>
  <c r="AA265" i="2"/>
  <c r="U265" i="2"/>
  <c r="O265" i="2"/>
  <c r="I265" i="2"/>
  <c r="C265" i="2"/>
  <c r="AD264" i="2"/>
  <c r="AG260" i="2"/>
  <c r="AP258" i="2"/>
  <c r="AD258" i="2"/>
  <c r="X258" i="2"/>
  <c r="AS253" i="2"/>
  <c r="AM253" i="2"/>
  <c r="AG253" i="2"/>
  <c r="AA253" i="2"/>
  <c r="U253" i="2"/>
  <c r="O253" i="2"/>
  <c r="I253" i="2"/>
  <c r="C253" i="2"/>
  <c r="AS252" i="2"/>
  <c r="L250" i="2"/>
  <c r="AS248" i="2"/>
  <c r="R247" i="2"/>
  <c r="AS244" i="2"/>
  <c r="AP241" i="2"/>
  <c r="R241" i="2"/>
  <c r="X240" i="2"/>
  <c r="AP233" i="2"/>
  <c r="L233" i="2"/>
  <c r="AS232" i="2"/>
  <c r="AD232" i="2"/>
  <c r="R232" i="2"/>
  <c r="AP231" i="2"/>
  <c r="AS229" i="2"/>
  <c r="AM229" i="2"/>
  <c r="AG229" i="2"/>
  <c r="AA229" i="2"/>
  <c r="U229" i="2"/>
  <c r="O229" i="2"/>
  <c r="I229" i="2"/>
  <c r="C229" i="2"/>
  <c r="AS228" i="2"/>
  <c r="AS227" i="2"/>
  <c r="R227" i="2"/>
  <c r="AM226" i="2"/>
  <c r="AA225" i="2"/>
  <c r="U225" i="2"/>
  <c r="AA221" i="2"/>
  <c r="AS218" i="2"/>
  <c r="AD216" i="2"/>
  <c r="I216" i="2"/>
  <c r="AV212" i="2"/>
  <c r="AP212" i="2"/>
  <c r="AG212" i="2"/>
  <c r="AA212" i="2"/>
  <c r="R212" i="2"/>
  <c r="L212" i="2"/>
  <c r="AJ209" i="2"/>
  <c r="X209" i="2"/>
  <c r="O209" i="2"/>
  <c r="AD207" i="2"/>
  <c r="AM201" i="2"/>
  <c r="X201" i="2"/>
  <c r="F201" i="2"/>
  <c r="AJ199" i="2"/>
  <c r="X199" i="2"/>
  <c r="AS198" i="2"/>
  <c r="I198" i="2"/>
  <c r="AM197" i="2"/>
  <c r="U194" i="2"/>
  <c r="F193" i="2"/>
  <c r="R193" i="2"/>
  <c r="AD193" i="2"/>
  <c r="AM193" i="2"/>
  <c r="AJ188" i="2"/>
  <c r="AP184" i="2"/>
  <c r="AD184" i="2"/>
  <c r="R184" i="2"/>
  <c r="I183" i="2"/>
  <c r="AD183" i="2"/>
  <c r="X179" i="2"/>
  <c r="F188" i="2"/>
  <c r="O188" i="2"/>
  <c r="AA188" i="2"/>
  <c r="AS188" i="2"/>
  <c r="C184" i="2"/>
  <c r="I184" i="2"/>
  <c r="O184" i="2"/>
  <c r="U184" i="2"/>
  <c r="AA184" i="2"/>
  <c r="AG184" i="2"/>
  <c r="AM184" i="2"/>
  <c r="AS184" i="2"/>
  <c r="C180" i="2"/>
  <c r="U180" i="2"/>
  <c r="C177" i="2"/>
  <c r="AA177" i="2"/>
  <c r="AP173" i="2"/>
  <c r="U168" i="2"/>
  <c r="AS162" i="2"/>
  <c r="AS160" i="2"/>
  <c r="AM160" i="2"/>
  <c r="AG160" i="2"/>
  <c r="AA160" i="2"/>
  <c r="U160" i="2"/>
  <c r="O160" i="2"/>
  <c r="I160" i="2"/>
  <c r="C160" i="2"/>
  <c r="AM157" i="2"/>
  <c r="R157" i="2"/>
  <c r="AV156" i="2"/>
  <c r="AP156" i="2"/>
  <c r="AG156" i="2"/>
  <c r="X156" i="2"/>
  <c r="R156" i="2"/>
  <c r="I156" i="2"/>
  <c r="AV153" i="2"/>
  <c r="AG153" i="2"/>
  <c r="U153" i="2"/>
  <c r="F153" i="2"/>
  <c r="AV152" i="2"/>
  <c r="AP152" i="2"/>
  <c r="AG152" i="2"/>
  <c r="X152" i="2"/>
  <c r="R152" i="2"/>
  <c r="AM146" i="2"/>
  <c r="X146" i="2"/>
  <c r="C146" i="2"/>
  <c r="AS145" i="2"/>
  <c r="AD145" i="2"/>
  <c r="AP143" i="2"/>
  <c r="O143" i="2"/>
  <c r="AP141" i="2"/>
  <c r="I141" i="2"/>
  <c r="AV140" i="2"/>
  <c r="AM138" i="2"/>
  <c r="O138" i="2"/>
  <c r="AP136" i="2"/>
  <c r="AD136" i="2"/>
  <c r="AG135" i="2"/>
  <c r="I135" i="2"/>
  <c r="AP134" i="2"/>
  <c r="R132" i="2"/>
  <c r="AP129" i="2"/>
  <c r="X129" i="2"/>
  <c r="R129" i="2"/>
  <c r="AJ128" i="2"/>
  <c r="AS113" i="2"/>
  <c r="AM113" i="2"/>
  <c r="AG113" i="2"/>
  <c r="AA113" i="2"/>
  <c r="U113" i="2"/>
  <c r="O113" i="2"/>
  <c r="I113" i="2"/>
  <c r="C113" i="2"/>
  <c r="AD112" i="2"/>
  <c r="AS109" i="2"/>
  <c r="AM109" i="2"/>
  <c r="AG109" i="2"/>
  <c r="AA109" i="2"/>
  <c r="U109" i="2"/>
  <c r="O109" i="2"/>
  <c r="I109" i="2"/>
  <c r="C109" i="2"/>
  <c r="X106" i="2"/>
  <c r="X104" i="2"/>
  <c r="AP101" i="2"/>
  <c r="AD101" i="2"/>
  <c r="X101" i="2"/>
  <c r="I101" i="2"/>
  <c r="AP98" i="2"/>
  <c r="AD98" i="2"/>
  <c r="U98" i="2"/>
  <c r="O98" i="2"/>
  <c r="AS94" i="2"/>
  <c r="AP93" i="2"/>
  <c r="AJ93" i="2"/>
  <c r="AA93" i="2"/>
  <c r="R93" i="2"/>
  <c r="L93" i="2"/>
  <c r="C93" i="2"/>
  <c r="AV92" i="2"/>
  <c r="AP92" i="2"/>
  <c r="AJ92" i="2"/>
  <c r="AD92" i="2"/>
  <c r="X92" i="2"/>
  <c r="R92" i="2"/>
  <c r="F91" i="2"/>
  <c r="I91" i="2"/>
  <c r="X91" i="2"/>
  <c r="AG90" i="2"/>
  <c r="AP89" i="2"/>
  <c r="AV84" i="2"/>
  <c r="AG84" i="2"/>
  <c r="C81" i="2"/>
  <c r="AM81" i="2"/>
  <c r="L77" i="2"/>
  <c r="AV77" i="2"/>
  <c r="C92" i="2"/>
  <c r="I92" i="2"/>
  <c r="O92" i="2"/>
  <c r="C90" i="2"/>
  <c r="R90" i="2"/>
  <c r="AD90" i="2"/>
  <c r="AS90" i="2"/>
  <c r="L89" i="2"/>
  <c r="R89" i="2"/>
  <c r="AM89" i="2"/>
  <c r="F84" i="2"/>
  <c r="O84" i="2"/>
  <c r="AA84" i="2"/>
  <c r="AM84" i="2"/>
  <c r="AS84" i="2"/>
  <c r="AS62" i="2"/>
  <c r="AD62" i="2"/>
  <c r="F62" i="2"/>
  <c r="AS56" i="2"/>
  <c r="AM56" i="2"/>
  <c r="AA56" i="2"/>
  <c r="R56" i="2"/>
  <c r="AS54" i="2"/>
  <c r="AM54" i="2"/>
  <c r="AG54" i="2"/>
  <c r="AA54" i="2"/>
  <c r="U54" i="2"/>
  <c r="O54" i="2"/>
  <c r="I54" i="2"/>
  <c r="C54" i="2"/>
  <c r="AP52" i="2"/>
  <c r="C52" i="2"/>
  <c r="AV51" i="2"/>
  <c r="AP51" i="2"/>
  <c r="AD51" i="2"/>
  <c r="U51" i="2"/>
  <c r="O51" i="2"/>
  <c r="C51" i="2"/>
  <c r="AV46" i="2"/>
  <c r="AG46" i="2"/>
  <c r="U46" i="2"/>
  <c r="R45" i="2"/>
  <c r="AS43" i="2"/>
  <c r="AM43" i="2"/>
  <c r="AG43" i="2"/>
  <c r="AA43" i="2"/>
  <c r="U43" i="2"/>
  <c r="O43" i="2"/>
  <c r="I43" i="2"/>
  <c r="C43" i="2"/>
  <c r="AP41" i="2"/>
  <c r="L41" i="2"/>
  <c r="AG39" i="2"/>
  <c r="AV301" i="2"/>
  <c r="AP301" i="2"/>
  <c r="X301" i="2"/>
  <c r="R301" i="2"/>
  <c r="AP297" i="2"/>
  <c r="I297" i="2"/>
  <c r="AV292" i="2"/>
  <c r="AS292" i="2"/>
  <c r="AJ292" i="2"/>
  <c r="AD292" i="2"/>
  <c r="L292" i="2"/>
  <c r="F292" i="2"/>
  <c r="AP290" i="2"/>
  <c r="AJ289" i="2"/>
  <c r="L289" i="2"/>
  <c r="AV286" i="2"/>
  <c r="AM286" i="2"/>
  <c r="X286" i="2"/>
  <c r="AS285" i="2"/>
  <c r="AM285" i="2"/>
  <c r="O285" i="2"/>
  <c r="AS284" i="2"/>
  <c r="AG284" i="2"/>
  <c r="AM283" i="2"/>
  <c r="AD283" i="2"/>
  <c r="R283" i="2"/>
  <c r="I283" i="2"/>
  <c r="C283" i="2"/>
  <c r="R282" i="2"/>
  <c r="AS279" i="2"/>
  <c r="AM279" i="2"/>
  <c r="AS277" i="2"/>
  <c r="AM277" i="2"/>
  <c r="AG277" i="2"/>
  <c r="X277" i="2"/>
  <c r="U277" i="2"/>
  <c r="R277" i="2"/>
  <c r="O277" i="2"/>
  <c r="L277" i="2"/>
  <c r="I277" i="2"/>
  <c r="F277" i="2"/>
  <c r="C277" i="2"/>
  <c r="AJ276" i="2"/>
  <c r="R276" i="2"/>
  <c r="R275" i="2"/>
  <c r="AM274" i="2"/>
  <c r="R274" i="2"/>
  <c r="C273" i="2"/>
  <c r="R273" i="2"/>
  <c r="X273" i="2"/>
  <c r="AM270" i="2"/>
  <c r="X270" i="2"/>
  <c r="AG269" i="2"/>
  <c r="U269" i="2"/>
  <c r="AJ261" i="2"/>
  <c r="AV256" i="2"/>
  <c r="F249" i="2"/>
  <c r="X249" i="2"/>
  <c r="AA249" i="2"/>
  <c r="AJ249" i="2"/>
  <c r="AP249" i="2"/>
  <c r="AS249" i="2"/>
  <c r="C241" i="2"/>
  <c r="L241" i="2"/>
  <c r="U241" i="2"/>
  <c r="X241" i="2"/>
  <c r="AM241" i="2"/>
  <c r="AV241" i="2"/>
  <c r="AV240" i="2"/>
  <c r="AG240" i="2"/>
  <c r="C270" i="2"/>
  <c r="O270" i="2"/>
  <c r="AD270" i="2"/>
  <c r="AJ270" i="2"/>
  <c r="AP270" i="2"/>
  <c r="C269" i="2"/>
  <c r="O269" i="2"/>
  <c r="AA269" i="2"/>
  <c r="AP269" i="2"/>
  <c r="AV269" i="2"/>
  <c r="F261" i="2"/>
  <c r="R261" i="2"/>
  <c r="AD261" i="2"/>
  <c r="AP261" i="2"/>
  <c r="I256" i="2"/>
  <c r="X256" i="2"/>
  <c r="AJ256" i="2"/>
  <c r="F255" i="2"/>
  <c r="AS255" i="2"/>
  <c r="AD254" i="2"/>
  <c r="C245" i="2"/>
  <c r="I245" i="2"/>
  <c r="AM245" i="2"/>
  <c r="L242" i="2"/>
  <c r="O242" i="2"/>
  <c r="AM242" i="2"/>
  <c r="F240" i="2"/>
  <c r="R240" i="2"/>
  <c r="AD240" i="2"/>
  <c r="AJ240" i="2"/>
  <c r="AS240" i="2"/>
  <c r="AS237" i="2"/>
  <c r="AP237" i="2"/>
  <c r="AG237" i="2"/>
  <c r="X237" i="2"/>
  <c r="R237" i="2"/>
  <c r="I237" i="2"/>
  <c r="AV233" i="2"/>
  <c r="AA233" i="2"/>
  <c r="O233" i="2"/>
  <c r="AM230" i="2"/>
  <c r="AP227" i="2"/>
  <c r="U227" i="2"/>
  <c r="AG221" i="2"/>
  <c r="AP216" i="2"/>
  <c r="AG216" i="2"/>
  <c r="AA216" i="2"/>
  <c r="U216" i="2"/>
  <c r="O216" i="2"/>
  <c r="AG208" i="2"/>
  <c r="AA208" i="2"/>
  <c r="U208" i="2"/>
  <c r="O208" i="2"/>
  <c r="AV201" i="2"/>
  <c r="AA201" i="2"/>
  <c r="L201" i="2"/>
  <c r="C201" i="2"/>
  <c r="X195" i="2"/>
  <c r="AM194" i="2"/>
  <c r="AA193" i="2"/>
  <c r="L193" i="2"/>
  <c r="C193" i="2"/>
  <c r="AS190" i="2"/>
  <c r="AG190" i="2"/>
  <c r="R190" i="2"/>
  <c r="AM189" i="2"/>
  <c r="AV188" i="2"/>
  <c r="AP188" i="2"/>
  <c r="AM188" i="2"/>
  <c r="AG188" i="2"/>
  <c r="AD188" i="2"/>
  <c r="X188" i="2"/>
  <c r="R188" i="2"/>
  <c r="L188" i="2"/>
  <c r="C188" i="2"/>
  <c r="AV187" i="2"/>
  <c r="AS186" i="2"/>
  <c r="AD185" i="2"/>
  <c r="AS183" i="2"/>
  <c r="AG183" i="2"/>
  <c r="X183" i="2"/>
  <c r="L183" i="2"/>
  <c r="F183" i="2"/>
  <c r="AP180" i="2"/>
  <c r="I180" i="2"/>
  <c r="AS179" i="2"/>
  <c r="R179" i="2"/>
  <c r="AM177" i="2"/>
  <c r="O177" i="2"/>
  <c r="C174" i="2"/>
  <c r="AS174" i="2"/>
  <c r="F172" i="2"/>
  <c r="O172" i="2"/>
  <c r="AP172" i="2"/>
  <c r="R171" i="2"/>
  <c r="AS171" i="2"/>
  <c r="C166" i="2"/>
  <c r="R166" i="2"/>
  <c r="AA166" i="2"/>
  <c r="AP166" i="2"/>
  <c r="R165" i="2"/>
  <c r="AS164" i="2"/>
  <c r="AJ164" i="2"/>
  <c r="X164" i="2"/>
  <c r="R164" i="2"/>
  <c r="O162" i="2"/>
  <c r="U162" i="2"/>
  <c r="AP162" i="2"/>
  <c r="AS159" i="2"/>
  <c r="AD159" i="2"/>
  <c r="C169" i="2"/>
  <c r="AM169" i="2"/>
  <c r="AV169" i="2"/>
  <c r="C164" i="2"/>
  <c r="I164" i="2"/>
  <c r="O164" i="2"/>
  <c r="U164" i="2"/>
  <c r="AA164" i="2"/>
  <c r="AG164" i="2"/>
  <c r="AM164" i="2"/>
  <c r="AV164" i="2"/>
  <c r="F159" i="2"/>
  <c r="R159" i="2"/>
  <c r="AG159" i="2"/>
  <c r="AP159" i="2"/>
  <c r="AV159" i="2"/>
  <c r="AS153" i="2"/>
  <c r="AP153" i="2"/>
  <c r="AM153" i="2"/>
  <c r="AD153" i="2"/>
  <c r="X153" i="2"/>
  <c r="R153" i="2"/>
  <c r="O153" i="2"/>
  <c r="I153" i="2"/>
  <c r="C153" i="2"/>
  <c r="L150" i="2"/>
  <c r="AD150" i="2"/>
  <c r="C149" i="2"/>
  <c r="F149" i="2"/>
  <c r="O149" i="2"/>
  <c r="AJ149" i="2"/>
  <c r="C145" i="2"/>
  <c r="I145" i="2"/>
  <c r="O145" i="2"/>
  <c r="R145" i="2"/>
  <c r="U145" i="2"/>
  <c r="AA145" i="2"/>
  <c r="AJ145" i="2"/>
  <c r="AS143" i="2"/>
  <c r="AG143" i="2"/>
  <c r="R143" i="2"/>
  <c r="R140" i="2"/>
  <c r="X140" i="2"/>
  <c r="AS140" i="2"/>
  <c r="AS137" i="2"/>
  <c r="AD130" i="2"/>
  <c r="R130" i="2"/>
  <c r="I128" i="2"/>
  <c r="AG128" i="2"/>
  <c r="AS128" i="2"/>
  <c r="AS127" i="2"/>
  <c r="AG127" i="2"/>
  <c r="U127" i="2"/>
  <c r="L126" i="2"/>
  <c r="R126" i="2"/>
  <c r="F122" i="2"/>
  <c r="AM122" i="2"/>
  <c r="O118" i="2"/>
  <c r="L118" i="2"/>
  <c r="AJ118" i="2"/>
  <c r="F117" i="2"/>
  <c r="AA117" i="2"/>
  <c r="AP117" i="2"/>
  <c r="F112" i="2"/>
  <c r="L112" i="2"/>
  <c r="X112" i="2"/>
  <c r="AG112" i="2"/>
  <c r="AS112" i="2"/>
  <c r="AD106" i="2"/>
  <c r="I151" i="2"/>
  <c r="AS151" i="2"/>
  <c r="C143" i="2"/>
  <c r="I143" i="2"/>
  <c r="U143" i="2"/>
  <c r="AD143" i="2"/>
  <c r="AM143" i="2"/>
  <c r="L142" i="2"/>
  <c r="R139" i="2"/>
  <c r="AS139" i="2"/>
  <c r="C137" i="2"/>
  <c r="F137" i="2"/>
  <c r="AD137" i="2"/>
  <c r="AJ137" i="2"/>
  <c r="L134" i="2"/>
  <c r="AJ134" i="2"/>
  <c r="C133" i="2"/>
  <c r="I133" i="2"/>
  <c r="C130" i="2"/>
  <c r="AA130" i="2"/>
  <c r="AM130" i="2"/>
  <c r="C127" i="2"/>
  <c r="I127" i="2"/>
  <c r="R127" i="2"/>
  <c r="AD127" i="2"/>
  <c r="AM127" i="2"/>
  <c r="R123" i="2"/>
  <c r="O123" i="2"/>
  <c r="AM123" i="2"/>
  <c r="F119" i="2"/>
  <c r="AG119" i="2"/>
  <c r="C106" i="2"/>
  <c r="AA106" i="2"/>
  <c r="AM106" i="2"/>
  <c r="C96" i="2"/>
  <c r="O96" i="2"/>
  <c r="U96" i="2"/>
  <c r="AG96" i="2"/>
  <c r="AP96" i="2"/>
  <c r="AS96" i="2"/>
  <c r="C72" i="2"/>
  <c r="O72" i="2"/>
  <c r="U72" i="2"/>
  <c r="AM72" i="2"/>
  <c r="L67" i="2"/>
  <c r="F58" i="2"/>
  <c r="L58" i="2"/>
  <c r="U58" i="2"/>
  <c r="AD58" i="2"/>
  <c r="AJ58" i="2"/>
  <c r="AP58" i="2"/>
  <c r="AS58" i="2"/>
  <c r="I37" i="2"/>
  <c r="AM37" i="2"/>
  <c r="O37" i="2"/>
  <c r="F30" i="2"/>
  <c r="AD30" i="2"/>
  <c r="AS30" i="2"/>
  <c r="R30" i="2"/>
  <c r="AD104" i="2"/>
  <c r="I104" i="2"/>
  <c r="R100" i="2"/>
  <c r="AS100" i="2"/>
  <c r="AM96" i="2"/>
  <c r="AA96" i="2"/>
  <c r="I96" i="2"/>
  <c r="AS87" i="2"/>
  <c r="F77" i="2"/>
  <c r="R77" i="2"/>
  <c r="AM77" i="2"/>
  <c r="L75" i="2"/>
  <c r="R75" i="2"/>
  <c r="AS75" i="2"/>
  <c r="I74" i="2"/>
  <c r="C74" i="2"/>
  <c r="AP74" i="2"/>
  <c r="AV72" i="2"/>
  <c r="AD72" i="2"/>
  <c r="I72" i="2"/>
  <c r="F69" i="2"/>
  <c r="AA69" i="2"/>
  <c r="AV69" i="2"/>
  <c r="AJ67" i="2"/>
  <c r="F65" i="2"/>
  <c r="U65" i="2"/>
  <c r="AP65" i="2"/>
  <c r="O63" i="2"/>
  <c r="F63" i="2"/>
  <c r="AA63" i="2"/>
  <c r="AJ63" i="2"/>
  <c r="O60" i="2"/>
  <c r="C60" i="2"/>
  <c r="AV58" i="2"/>
  <c r="X58" i="2"/>
  <c r="I58" i="2"/>
  <c r="I47" i="2"/>
  <c r="R47" i="2"/>
  <c r="AG47" i="2"/>
  <c r="AS47" i="2"/>
  <c r="L47" i="2"/>
  <c r="AP47" i="2"/>
  <c r="AJ38" i="2"/>
  <c r="L36" i="2"/>
  <c r="R36" i="2"/>
  <c r="AJ36" i="2"/>
  <c r="AP30" i="2"/>
  <c r="C49" i="2"/>
  <c r="O49" i="2"/>
  <c r="AA49" i="2"/>
  <c r="AM49" i="2"/>
  <c r="AP49" i="2"/>
  <c r="C44" i="2"/>
  <c r="F44" i="2"/>
  <c r="O44" i="2"/>
  <c r="X44" i="2"/>
  <c r="AD44" i="2"/>
  <c r="AM44" i="2"/>
  <c r="AP44" i="2"/>
  <c r="F42" i="2"/>
  <c r="O42" i="2"/>
  <c r="X42" i="2"/>
  <c r="AD42" i="2"/>
  <c r="AJ42" i="2"/>
  <c r="AP42" i="2"/>
  <c r="AS42" i="2"/>
  <c r="AP35" i="2"/>
  <c r="AJ301" i="2"/>
  <c r="AS300" i="2"/>
  <c r="C298" i="2"/>
  <c r="L298" i="2"/>
  <c r="AV297" i="2"/>
  <c r="I296" i="2"/>
  <c r="AS296" i="2"/>
  <c r="C295" i="2"/>
  <c r="O295" i="2"/>
  <c r="AP295" i="2"/>
  <c r="AS291" i="2"/>
  <c r="AA291" i="2"/>
  <c r="AG289" i="2"/>
  <c r="U289" i="2"/>
  <c r="O289" i="2"/>
  <c r="AS288" i="2"/>
  <c r="AJ285" i="2"/>
  <c r="AD285" i="2"/>
  <c r="X285" i="2"/>
  <c r="U284" i="2"/>
  <c r="F284" i="2"/>
  <c r="R284" i="2"/>
  <c r="AD284" i="2"/>
  <c r="AP281" i="2"/>
  <c r="U281" i="2"/>
  <c r="I281" i="2"/>
  <c r="AV278" i="2"/>
  <c r="AP276" i="2"/>
  <c r="AM275" i="2"/>
  <c r="I275" i="2"/>
  <c r="AG272" i="2"/>
  <c r="AS272" i="2"/>
  <c r="F272" i="2"/>
  <c r="R272" i="2"/>
  <c r="I268" i="2"/>
  <c r="X268" i="2"/>
  <c r="U268" i="2"/>
  <c r="AJ268" i="2"/>
  <c r="AS267" i="2"/>
  <c r="I261" i="2"/>
  <c r="X261" i="2"/>
  <c r="AM261" i="2"/>
  <c r="C261" i="2"/>
  <c r="L261" i="2"/>
  <c r="U261" i="2"/>
  <c r="AV261" i="2"/>
  <c r="AP260" i="2"/>
  <c r="F260" i="2"/>
  <c r="X260" i="2"/>
  <c r="AS260" i="2"/>
  <c r="L257" i="2"/>
  <c r="U257" i="2"/>
  <c r="AA257" i="2"/>
  <c r="AM257" i="2"/>
  <c r="O257" i="2"/>
  <c r="AP257" i="2"/>
  <c r="F256" i="2"/>
  <c r="AS256" i="2"/>
  <c r="R256" i="2"/>
  <c r="AD256" i="2"/>
  <c r="AP256" i="2"/>
  <c r="AS251" i="2"/>
  <c r="AP247" i="2"/>
  <c r="U245" i="2"/>
  <c r="C297" i="2"/>
  <c r="R297" i="2"/>
  <c r="X297" i="2"/>
  <c r="AM297" i="2"/>
  <c r="AS297" i="2"/>
  <c r="U300" i="2"/>
  <c r="L300" i="2"/>
  <c r="X300" i="2"/>
  <c r="AJ300" i="2"/>
  <c r="AG297" i="2"/>
  <c r="AA297" i="2"/>
  <c r="O297" i="2"/>
  <c r="F297" i="2"/>
  <c r="O291" i="2"/>
  <c r="I291" i="2"/>
  <c r="AD291" i="2"/>
  <c r="I288" i="2"/>
  <c r="X288" i="2"/>
  <c r="AV288" i="2"/>
  <c r="F281" i="2"/>
  <c r="L281" i="2"/>
  <c r="AG281" i="2"/>
  <c r="L278" i="2"/>
  <c r="I276" i="2"/>
  <c r="U276" i="2"/>
  <c r="L276" i="2"/>
  <c r="X276" i="2"/>
  <c r="F271" i="2"/>
  <c r="I271" i="2"/>
  <c r="AG271" i="2"/>
  <c r="C271" i="2"/>
  <c r="AM271" i="2"/>
  <c r="R267" i="2"/>
  <c r="R262" i="2"/>
  <c r="AA262" i="2"/>
  <c r="AP262" i="2"/>
  <c r="U251" i="2"/>
  <c r="O250" i="2"/>
  <c r="F250" i="2"/>
  <c r="AA250" i="2"/>
  <c r="AM250" i="2"/>
  <c r="C250" i="2"/>
  <c r="R250" i="2"/>
  <c r="AD250" i="2"/>
  <c r="C247" i="2"/>
  <c r="AM247" i="2"/>
  <c r="AS247" i="2"/>
  <c r="F247" i="2"/>
  <c r="AG247" i="2"/>
  <c r="I247" i="2"/>
  <c r="U247" i="2"/>
  <c r="R246" i="2"/>
  <c r="AJ246" i="2"/>
  <c r="O246" i="2"/>
  <c r="O245" i="2"/>
  <c r="AG245" i="2"/>
  <c r="AP245" i="2"/>
  <c r="AV245" i="2"/>
  <c r="F245" i="2"/>
  <c r="X245" i="2"/>
  <c r="R245" i="2"/>
  <c r="AA245" i="2"/>
  <c r="AJ245" i="2"/>
  <c r="C242" i="2"/>
  <c r="AD242" i="2"/>
  <c r="F242" i="2"/>
  <c r="AA242" i="2"/>
  <c r="AP242" i="2"/>
  <c r="R242" i="2"/>
  <c r="AJ242" i="2"/>
  <c r="I301" i="2"/>
  <c r="O301" i="2"/>
  <c r="AD301" i="2"/>
  <c r="AS301" i="2"/>
  <c r="C289" i="2"/>
  <c r="I289" i="2"/>
  <c r="R289" i="2"/>
  <c r="X289" i="2"/>
  <c r="AS289" i="2"/>
  <c r="C285" i="2"/>
  <c r="L285" i="2"/>
  <c r="R285" i="2"/>
  <c r="AV285" i="2"/>
  <c r="C282" i="2"/>
  <c r="AM282" i="2"/>
  <c r="O275" i="2"/>
  <c r="C275" i="2"/>
  <c r="F275" i="2"/>
  <c r="AD275" i="2"/>
  <c r="AS275" i="2"/>
  <c r="AM301" i="2"/>
  <c r="AA301" i="2"/>
  <c r="L301" i="2"/>
  <c r="F301" i="2"/>
  <c r="AD300" i="2"/>
  <c r="F299" i="2"/>
  <c r="AM299" i="2"/>
  <c r="AS299" i="2"/>
  <c r="AM298" i="2"/>
  <c r="U297" i="2"/>
  <c r="L297" i="2"/>
  <c r="X296" i="2"/>
  <c r="U295" i="2"/>
  <c r="I293" i="2"/>
  <c r="O293" i="2"/>
  <c r="X293" i="2"/>
  <c r="AD293" i="2"/>
  <c r="R291" i="2"/>
  <c r="O290" i="2"/>
  <c r="AM290" i="2"/>
  <c r="AV289" i="2"/>
  <c r="AM289" i="2"/>
  <c r="AD289" i="2"/>
  <c r="C287" i="2"/>
  <c r="R287" i="2"/>
  <c r="O286" i="2"/>
  <c r="F286" i="2"/>
  <c r="R286" i="2"/>
  <c r="AD286" i="2"/>
  <c r="AG285" i="2"/>
  <c r="AA285" i="2"/>
  <c r="F285" i="2"/>
  <c r="L284" i="2"/>
  <c r="AS281" i="2"/>
  <c r="AJ281" i="2"/>
  <c r="AA281" i="2"/>
  <c r="R281" i="2"/>
  <c r="I280" i="2"/>
  <c r="R280" i="2"/>
  <c r="C279" i="2"/>
  <c r="U279" i="2"/>
  <c r="AD278" i="2"/>
  <c r="R278" i="2"/>
  <c r="AS276" i="2"/>
  <c r="AG276" i="2"/>
  <c r="AA275" i="2"/>
  <c r="I273" i="2"/>
  <c r="AA273" i="2"/>
  <c r="AG273" i="2"/>
  <c r="AM273" i="2"/>
  <c r="AV273" i="2"/>
  <c r="F273" i="2"/>
  <c r="L273" i="2"/>
  <c r="AD273" i="2"/>
  <c r="AJ273" i="2"/>
  <c r="AP273" i="2"/>
  <c r="AP272" i="2"/>
  <c r="X272" i="2"/>
  <c r="L272" i="2"/>
  <c r="AD271" i="2"/>
  <c r="AP268" i="2"/>
  <c r="R268" i="2"/>
  <c r="AV262" i="2"/>
  <c r="AG261" i="2"/>
  <c r="R260" i="2"/>
  <c r="C259" i="2"/>
  <c r="AD259" i="2"/>
  <c r="I259" i="2"/>
  <c r="AG257" i="2"/>
  <c r="X257" i="2"/>
  <c r="F257" i="2"/>
  <c r="AG256" i="2"/>
  <c r="L256" i="2"/>
  <c r="C255" i="2"/>
  <c r="I255" i="2"/>
  <c r="AA255" i="2"/>
  <c r="U248" i="2"/>
  <c r="L248" i="2"/>
  <c r="AG248" i="2"/>
  <c r="F248" i="2"/>
  <c r="AJ248" i="2"/>
  <c r="I248" i="2"/>
  <c r="X248" i="2"/>
  <c r="AA247" i="2"/>
  <c r="L245" i="2"/>
  <c r="AV242" i="2"/>
  <c r="F278" i="2"/>
  <c r="X278" i="2"/>
  <c r="AJ278" i="2"/>
  <c r="AP278" i="2"/>
  <c r="F267" i="2"/>
  <c r="AG267" i="2"/>
  <c r="AM267" i="2"/>
  <c r="R251" i="2"/>
  <c r="AA251" i="2"/>
  <c r="AP251" i="2"/>
  <c r="I236" i="2"/>
  <c r="R236" i="2"/>
  <c r="AP236" i="2"/>
  <c r="R235" i="2"/>
  <c r="R234" i="2"/>
  <c r="X233" i="2"/>
  <c r="AG233" i="2"/>
  <c r="AM233" i="2"/>
  <c r="AS231" i="2"/>
  <c r="L226" i="2"/>
  <c r="R226" i="2"/>
  <c r="AA226" i="2"/>
  <c r="C226" i="2"/>
  <c r="O226" i="2"/>
  <c r="L224" i="2"/>
  <c r="AD224" i="2"/>
  <c r="AP224" i="2"/>
  <c r="AV224" i="2"/>
  <c r="F224" i="2"/>
  <c r="AJ224" i="2"/>
  <c r="AS224" i="2"/>
  <c r="AV220" i="2"/>
  <c r="AG220" i="2"/>
  <c r="AD217" i="2"/>
  <c r="O234" i="2"/>
  <c r="AM234" i="2"/>
  <c r="C231" i="2"/>
  <c r="O231" i="2"/>
  <c r="U231" i="2"/>
  <c r="AG231" i="2"/>
  <c r="I231" i="2"/>
  <c r="R231" i="2"/>
  <c r="AA231" i="2"/>
  <c r="C220" i="2"/>
  <c r="I220" i="2"/>
  <c r="R220" i="2"/>
  <c r="X220" i="2"/>
  <c r="AS220" i="2"/>
  <c r="O220" i="2"/>
  <c r="AD220" i="2"/>
  <c r="AJ220" i="2"/>
  <c r="AV219" i="2"/>
  <c r="AS219" i="2"/>
  <c r="R219" i="2"/>
  <c r="AM217" i="2"/>
  <c r="C217" i="2"/>
  <c r="AA217" i="2"/>
  <c r="AV217" i="2"/>
  <c r="C206" i="2"/>
  <c r="F206" i="2"/>
  <c r="AD206" i="2"/>
  <c r="AS206" i="2"/>
  <c r="I206" i="2"/>
  <c r="AG206" i="2"/>
  <c r="R206" i="2"/>
  <c r="AM206" i="2"/>
  <c r="F241" i="2"/>
  <c r="AJ241" i="2"/>
  <c r="AS241" i="2"/>
  <c r="O239" i="2"/>
  <c r="C239" i="2"/>
  <c r="AV236" i="2"/>
  <c r="U236" i="2"/>
  <c r="AA234" i="2"/>
  <c r="L234" i="2"/>
  <c r="AS233" i="2"/>
  <c r="R233" i="2"/>
  <c r="AM231" i="2"/>
  <c r="AV226" i="2"/>
  <c r="AD226" i="2"/>
  <c r="C225" i="2"/>
  <c r="R225" i="2"/>
  <c r="AG225" i="2"/>
  <c r="AM225" i="2"/>
  <c r="AV225" i="2"/>
  <c r="F225" i="2"/>
  <c r="AJ225" i="2"/>
  <c r="AS225" i="2"/>
  <c r="AG224" i="2"/>
  <c r="R224" i="2"/>
  <c r="C222" i="2"/>
  <c r="L222" i="2"/>
  <c r="AJ222" i="2"/>
  <c r="R222" i="2"/>
  <c r="AP222" i="2"/>
  <c r="AP220" i="2"/>
  <c r="AA220" i="2"/>
  <c r="L220" i="2"/>
  <c r="R218" i="2"/>
  <c r="AP218" i="2"/>
  <c r="O218" i="2"/>
  <c r="R217" i="2"/>
  <c r="I269" i="2"/>
  <c r="R269" i="2"/>
  <c r="X269" i="2"/>
  <c r="AM269" i="2"/>
  <c r="AS269" i="2"/>
  <c r="I263" i="2"/>
  <c r="R263" i="2"/>
  <c r="AA263" i="2"/>
  <c r="C258" i="2"/>
  <c r="L258" i="2"/>
  <c r="R258" i="2"/>
  <c r="AJ258" i="2"/>
  <c r="AV258" i="2"/>
  <c r="C254" i="2"/>
  <c r="O254" i="2"/>
  <c r="R252" i="2"/>
  <c r="AD252" i="2"/>
  <c r="C249" i="2"/>
  <c r="L249" i="2"/>
  <c r="R249" i="2"/>
  <c r="AV249" i="2"/>
  <c r="R243" i="2"/>
  <c r="AS243" i="2"/>
  <c r="AG241" i="2"/>
  <c r="AA241" i="2"/>
  <c r="I240" i="2"/>
  <c r="U240" i="2"/>
  <c r="AM239" i="2"/>
  <c r="R239" i="2"/>
  <c r="O237" i="2"/>
  <c r="AD237" i="2"/>
  <c r="AJ237" i="2"/>
  <c r="AS236" i="2"/>
  <c r="AS235" i="2"/>
  <c r="AV234" i="2"/>
  <c r="X234" i="2"/>
  <c r="F234" i="2"/>
  <c r="AJ233" i="2"/>
  <c r="AD233" i="2"/>
  <c r="I233" i="2"/>
  <c r="C233" i="2"/>
  <c r="AD231" i="2"/>
  <c r="AP226" i="2"/>
  <c r="X226" i="2"/>
  <c r="F226" i="2"/>
  <c r="AD225" i="2"/>
  <c r="I225" i="2"/>
  <c r="I224" i="2"/>
  <c r="AM222" i="2"/>
  <c r="AM220" i="2"/>
  <c r="U220" i="2"/>
  <c r="L217" i="2"/>
  <c r="F215" i="2"/>
  <c r="AG215" i="2"/>
  <c r="I215" i="2"/>
  <c r="AS215" i="2"/>
  <c r="L215" i="2"/>
  <c r="AD215" i="2"/>
  <c r="R215" i="2"/>
  <c r="AJ215" i="2"/>
  <c r="U232" i="2"/>
  <c r="I228" i="2"/>
  <c r="O223" i="2"/>
  <c r="O221" i="2"/>
  <c r="C216" i="2"/>
  <c r="L216" i="2"/>
  <c r="R216" i="2"/>
  <c r="AV216" i="2"/>
  <c r="C214" i="2"/>
  <c r="O214" i="2"/>
  <c r="U214" i="2"/>
  <c r="AG214" i="2"/>
  <c r="AP214" i="2"/>
  <c r="F208" i="2"/>
  <c r="AJ208" i="2"/>
  <c r="AS208" i="2"/>
  <c r="F207" i="2"/>
  <c r="R207" i="2"/>
  <c r="X207" i="2"/>
  <c r="AG207" i="2"/>
  <c r="AS207" i="2"/>
  <c r="R203" i="2"/>
  <c r="AS203" i="2"/>
  <c r="O202" i="2"/>
  <c r="I200" i="2"/>
  <c r="O200" i="2"/>
  <c r="AD200" i="2"/>
  <c r="AS200" i="2"/>
  <c r="I199" i="2"/>
  <c r="AG199" i="2"/>
  <c r="AD198" i="2"/>
  <c r="R198" i="2"/>
  <c r="X196" i="2"/>
  <c r="O196" i="2"/>
  <c r="AV192" i="2"/>
  <c r="AP192" i="2"/>
  <c r="AJ192" i="2"/>
  <c r="U192" i="2"/>
  <c r="R191" i="2"/>
  <c r="AA185" i="2"/>
  <c r="L185" i="2"/>
  <c r="I182" i="2"/>
  <c r="R182" i="2"/>
  <c r="AA182" i="2"/>
  <c r="AV180" i="2"/>
  <c r="AM180" i="2"/>
  <c r="AD180" i="2"/>
  <c r="AV177" i="2"/>
  <c r="AM176" i="2"/>
  <c r="X176" i="2"/>
  <c r="R176" i="2"/>
  <c r="I174" i="2"/>
  <c r="AD174" i="2"/>
  <c r="F174" i="2"/>
  <c r="AG174" i="2"/>
  <c r="C173" i="2"/>
  <c r="O173" i="2"/>
  <c r="AM173" i="2"/>
  <c r="I171" i="2"/>
  <c r="X171" i="2"/>
  <c r="AV171" i="2"/>
  <c r="U171" i="2"/>
  <c r="AJ168" i="2"/>
  <c r="I168" i="2"/>
  <c r="R167" i="2"/>
  <c r="AP161" i="2"/>
  <c r="AG158" i="2"/>
  <c r="C198" i="2"/>
  <c r="O198" i="2"/>
  <c r="U198" i="2"/>
  <c r="AG198" i="2"/>
  <c r="AP198" i="2"/>
  <c r="F196" i="2"/>
  <c r="L196" i="2"/>
  <c r="AG196" i="2"/>
  <c r="AG192" i="2"/>
  <c r="AA192" i="2"/>
  <c r="AJ191" i="2"/>
  <c r="X191" i="2"/>
  <c r="I191" i="2"/>
  <c r="R189" i="2"/>
  <c r="AV185" i="2"/>
  <c r="X185" i="2"/>
  <c r="F185" i="2"/>
  <c r="AS180" i="2"/>
  <c r="AJ180" i="2"/>
  <c r="AA180" i="2"/>
  <c r="R180" i="2"/>
  <c r="L177" i="2"/>
  <c r="L176" i="2"/>
  <c r="U176" i="2"/>
  <c r="AA176" i="2"/>
  <c r="AP176" i="2"/>
  <c r="C172" i="2"/>
  <c r="I172" i="2"/>
  <c r="R172" i="2"/>
  <c r="X172" i="2"/>
  <c r="AS172" i="2"/>
  <c r="AA172" i="2"/>
  <c r="AJ172" i="2"/>
  <c r="R170" i="2"/>
  <c r="AA168" i="2"/>
  <c r="AG167" i="2"/>
  <c r="AA158" i="2"/>
  <c r="C274" i="2"/>
  <c r="C266" i="2"/>
  <c r="L264" i="2"/>
  <c r="U244" i="2"/>
  <c r="C238" i="2"/>
  <c r="AG232" i="2"/>
  <c r="I232" i="2"/>
  <c r="C230" i="2"/>
  <c r="X228" i="2"/>
  <c r="C227" i="2"/>
  <c r="AM223" i="2"/>
  <c r="AA223" i="2"/>
  <c r="F223" i="2"/>
  <c r="AS221" i="2"/>
  <c r="U221" i="2"/>
  <c r="AS216" i="2"/>
  <c r="AM216" i="2"/>
  <c r="AS214" i="2"/>
  <c r="I214" i="2"/>
  <c r="C212" i="2"/>
  <c r="U212" i="2"/>
  <c r="AM212" i="2"/>
  <c r="AV211" i="2"/>
  <c r="AS211" i="2"/>
  <c r="C209" i="2"/>
  <c r="AD209" i="2"/>
  <c r="AM209" i="2"/>
  <c r="AV209" i="2"/>
  <c r="AM208" i="2"/>
  <c r="X208" i="2"/>
  <c r="R208" i="2"/>
  <c r="L208" i="2"/>
  <c r="AV207" i="2"/>
  <c r="AJ207" i="2"/>
  <c r="L207" i="2"/>
  <c r="O205" i="2"/>
  <c r="L205" i="2"/>
  <c r="AM200" i="2"/>
  <c r="AA200" i="2"/>
  <c r="L200" i="2"/>
  <c r="F200" i="2"/>
  <c r="L199" i="2"/>
  <c r="AM198" i="2"/>
  <c r="L197" i="2"/>
  <c r="AV196" i="2"/>
  <c r="AM196" i="2"/>
  <c r="AD196" i="2"/>
  <c r="C194" i="2"/>
  <c r="O194" i="2"/>
  <c r="AP194" i="2"/>
  <c r="AS192" i="2"/>
  <c r="AM192" i="2"/>
  <c r="R192" i="2"/>
  <c r="L192" i="2"/>
  <c r="AS191" i="2"/>
  <c r="AG191" i="2"/>
  <c r="U191" i="2"/>
  <c r="F190" i="2"/>
  <c r="AA190" i="2"/>
  <c r="AM190" i="2"/>
  <c r="AP189" i="2"/>
  <c r="I187" i="2"/>
  <c r="U187" i="2"/>
  <c r="AS187" i="2"/>
  <c r="R185" i="2"/>
  <c r="AS182" i="2"/>
  <c r="AG182" i="2"/>
  <c r="F182" i="2"/>
  <c r="X180" i="2"/>
  <c r="O180" i="2"/>
  <c r="C178" i="2"/>
  <c r="R178" i="2"/>
  <c r="AS178" i="2"/>
  <c r="AD177" i="2"/>
  <c r="R177" i="2"/>
  <c r="AV176" i="2"/>
  <c r="O176" i="2"/>
  <c r="AM174" i="2"/>
  <c r="R174" i="2"/>
  <c r="R173" i="2"/>
  <c r="AM172" i="2"/>
  <c r="U172" i="2"/>
  <c r="L172" i="2"/>
  <c r="F169" i="2"/>
  <c r="R169" i="2"/>
  <c r="AD169" i="2"/>
  <c r="L169" i="2"/>
  <c r="AA169" i="2"/>
  <c r="AP168" i="2"/>
  <c r="AG168" i="2"/>
  <c r="X168" i="2"/>
  <c r="O168" i="2"/>
  <c r="AD167" i="2"/>
  <c r="C192" i="2"/>
  <c r="I192" i="2"/>
  <c r="O192" i="2"/>
  <c r="X192" i="2"/>
  <c r="AD192" i="2"/>
  <c r="L191" i="2"/>
  <c r="AD191" i="2"/>
  <c r="AP191" i="2"/>
  <c r="AV191" i="2"/>
  <c r="C189" i="2"/>
  <c r="L189" i="2"/>
  <c r="AJ189" i="2"/>
  <c r="AM185" i="2"/>
  <c r="F180" i="2"/>
  <c r="L180" i="2"/>
  <c r="AG180" i="2"/>
  <c r="F177" i="2"/>
  <c r="X177" i="2"/>
  <c r="AJ177" i="2"/>
  <c r="AP177" i="2"/>
  <c r="AV172" i="2"/>
  <c r="AG172" i="2"/>
  <c r="AS170" i="2"/>
  <c r="L168" i="2"/>
  <c r="R168" i="2"/>
  <c r="AV168" i="2"/>
  <c r="C168" i="2"/>
  <c r="AM168" i="2"/>
  <c r="AS168" i="2"/>
  <c r="L167" i="2"/>
  <c r="X167" i="2"/>
  <c r="AJ167" i="2"/>
  <c r="F167" i="2"/>
  <c r="AS167" i="2"/>
  <c r="L161" i="2"/>
  <c r="R161" i="2"/>
  <c r="AA161" i="2"/>
  <c r="C161" i="2"/>
  <c r="AD161" i="2"/>
  <c r="AJ161" i="2"/>
  <c r="AV161" i="2"/>
  <c r="C158" i="2"/>
  <c r="R158" i="2"/>
  <c r="AM158" i="2"/>
  <c r="F158" i="2"/>
  <c r="AD158" i="2"/>
  <c r="AS158" i="2"/>
  <c r="F166" i="2"/>
  <c r="AM166" i="2"/>
  <c r="AS166" i="2"/>
  <c r="X163" i="2"/>
  <c r="AS154" i="2"/>
  <c r="AD154" i="2"/>
  <c r="R154" i="2"/>
  <c r="AP149" i="2"/>
  <c r="AG149" i="2"/>
  <c r="R149" i="2"/>
  <c r="AS144" i="2"/>
  <c r="X144" i="2"/>
  <c r="X141" i="2"/>
  <c r="O141" i="2"/>
  <c r="AD138" i="2"/>
  <c r="R138" i="2"/>
  <c r="AV137" i="2"/>
  <c r="O137" i="2"/>
  <c r="I136" i="2"/>
  <c r="U136" i="2"/>
  <c r="R135" i="2"/>
  <c r="AP133" i="2"/>
  <c r="U133" i="2"/>
  <c r="L133" i="2"/>
  <c r="X132" i="2"/>
  <c r="AJ129" i="2"/>
  <c r="AP122" i="2"/>
  <c r="X122" i="2"/>
  <c r="AM119" i="2"/>
  <c r="O117" i="2"/>
  <c r="AD117" i="2"/>
  <c r="AJ117" i="2"/>
  <c r="C117" i="2"/>
  <c r="I117" i="2"/>
  <c r="R117" i="2"/>
  <c r="X117" i="2"/>
  <c r="AS117" i="2"/>
  <c r="F144" i="2"/>
  <c r="R144" i="2"/>
  <c r="AD144" i="2"/>
  <c r="F141" i="2"/>
  <c r="L141" i="2"/>
  <c r="AG141" i="2"/>
  <c r="F138" i="2"/>
  <c r="X138" i="2"/>
  <c r="AJ138" i="2"/>
  <c r="AP138" i="2"/>
  <c r="O133" i="2"/>
  <c r="AD133" i="2"/>
  <c r="AJ133" i="2"/>
  <c r="L122" i="2"/>
  <c r="R122" i="2"/>
  <c r="AA122" i="2"/>
  <c r="C122" i="2"/>
  <c r="O122" i="2"/>
  <c r="C119" i="2"/>
  <c r="I119" i="2"/>
  <c r="AD119" i="2"/>
  <c r="AG166" i="2"/>
  <c r="I166" i="2"/>
  <c r="L165" i="2"/>
  <c r="AS163" i="2"/>
  <c r="I159" i="2"/>
  <c r="U159" i="2"/>
  <c r="O156" i="2"/>
  <c r="AD156" i="2"/>
  <c r="AJ156" i="2"/>
  <c r="I155" i="2"/>
  <c r="R155" i="2"/>
  <c r="AP155" i="2"/>
  <c r="AM154" i="2"/>
  <c r="X154" i="2"/>
  <c r="O154" i="2"/>
  <c r="F152" i="2"/>
  <c r="AS149" i="2"/>
  <c r="AM149" i="2"/>
  <c r="AD149" i="2"/>
  <c r="U149" i="2"/>
  <c r="X145" i="2"/>
  <c r="AG145" i="2"/>
  <c r="AM145" i="2"/>
  <c r="AG144" i="2"/>
  <c r="O142" i="2"/>
  <c r="AM142" i="2"/>
  <c r="AV141" i="2"/>
  <c r="AM141" i="2"/>
  <c r="AD141" i="2"/>
  <c r="AV138" i="2"/>
  <c r="AM137" i="2"/>
  <c r="X137" i="2"/>
  <c r="R137" i="2"/>
  <c r="AV136" i="2"/>
  <c r="AJ136" i="2"/>
  <c r="X136" i="2"/>
  <c r="L136" i="2"/>
  <c r="AD135" i="2"/>
  <c r="AS133" i="2"/>
  <c r="AM133" i="2"/>
  <c r="AA133" i="2"/>
  <c r="R133" i="2"/>
  <c r="AS131" i="2"/>
  <c r="AM129" i="2"/>
  <c r="AA129" i="2"/>
  <c r="L129" i="2"/>
  <c r="F128" i="2"/>
  <c r="R128" i="2"/>
  <c r="AD128" i="2"/>
  <c r="AJ122" i="2"/>
  <c r="AA119" i="2"/>
  <c r="AM117" i="2"/>
  <c r="U117" i="2"/>
  <c r="I116" i="2"/>
  <c r="R116" i="2"/>
  <c r="AP116" i="2"/>
  <c r="X116" i="2"/>
  <c r="AV116" i="2"/>
  <c r="AS115" i="2"/>
  <c r="R115" i="2"/>
  <c r="AA154" i="2"/>
  <c r="AV154" i="2"/>
  <c r="L149" i="2"/>
  <c r="AA149" i="2"/>
  <c r="L144" i="2"/>
  <c r="AS141" i="2"/>
  <c r="AJ141" i="2"/>
  <c r="AA141" i="2"/>
  <c r="R141" i="2"/>
  <c r="O139" i="2"/>
  <c r="AM139" i="2"/>
  <c r="L138" i="2"/>
  <c r="L137" i="2"/>
  <c r="U137" i="2"/>
  <c r="AA137" i="2"/>
  <c r="AP137" i="2"/>
  <c r="C135" i="2"/>
  <c r="AM135" i="2"/>
  <c r="AG133" i="2"/>
  <c r="X133" i="2"/>
  <c r="F133" i="2"/>
  <c r="I132" i="2"/>
  <c r="U132" i="2"/>
  <c r="AS132" i="2"/>
  <c r="C129" i="2"/>
  <c r="I129" i="2"/>
  <c r="O129" i="2"/>
  <c r="AD129" i="2"/>
  <c r="AS129" i="2"/>
  <c r="AM126" i="2"/>
  <c r="AV122" i="2"/>
  <c r="AD122" i="2"/>
  <c r="AS119" i="2"/>
  <c r="R119" i="2"/>
  <c r="U108" i="2"/>
  <c r="AM107" i="2"/>
  <c r="R107" i="2"/>
  <c r="AP103" i="2"/>
  <c r="R103" i="2"/>
  <c r="I103" i="2"/>
  <c r="I99" i="2"/>
  <c r="AM99" i="2"/>
  <c r="C99" i="2"/>
  <c r="U99" i="2"/>
  <c r="AP99" i="2"/>
  <c r="X95" i="2"/>
  <c r="AV95" i="2"/>
  <c r="L95" i="2"/>
  <c r="AS95" i="2"/>
  <c r="C162" i="2"/>
  <c r="C157" i="2"/>
  <c r="C150" i="2"/>
  <c r="R148" i="2"/>
  <c r="R134" i="2"/>
  <c r="AG125" i="2"/>
  <c r="L125" i="2"/>
  <c r="F125" i="2"/>
  <c r="AS123" i="2"/>
  <c r="AS121" i="2"/>
  <c r="AJ121" i="2"/>
  <c r="F121" i="2"/>
  <c r="AM118" i="2"/>
  <c r="AD114" i="2"/>
  <c r="R114" i="2"/>
  <c r="F114" i="2"/>
  <c r="AA111" i="2"/>
  <c r="R111" i="2"/>
  <c r="I111" i="2"/>
  <c r="AS110" i="2"/>
  <c r="AD110" i="2"/>
  <c r="O110" i="2"/>
  <c r="F110" i="2"/>
  <c r="AS108" i="2"/>
  <c r="AG107" i="2"/>
  <c r="F107" i="2"/>
  <c r="R106" i="2"/>
  <c r="F106" i="2"/>
  <c r="AV105" i="2"/>
  <c r="R105" i="2"/>
  <c r="I105" i="2"/>
  <c r="AS104" i="2"/>
  <c r="AA103" i="2"/>
  <c r="F102" i="2"/>
  <c r="R102" i="2"/>
  <c r="O101" i="2"/>
  <c r="U101" i="2"/>
  <c r="AM101" i="2"/>
  <c r="AS101" i="2"/>
  <c r="L101" i="2"/>
  <c r="AJ101" i="2"/>
  <c r="AS99" i="2"/>
  <c r="R99" i="2"/>
  <c r="AG95" i="2"/>
  <c r="C85" i="2"/>
  <c r="O85" i="2"/>
  <c r="L85" i="2"/>
  <c r="AD85" i="2"/>
  <c r="AS83" i="2"/>
  <c r="F81" i="2"/>
  <c r="R81" i="2"/>
  <c r="AD81" i="2"/>
  <c r="AA81" i="2"/>
  <c r="AV81" i="2"/>
  <c r="L81" i="2"/>
  <c r="C103" i="2"/>
  <c r="AD103" i="2"/>
  <c r="AM103" i="2"/>
  <c r="AS103" i="2"/>
  <c r="C123" i="2"/>
  <c r="C118" i="2"/>
  <c r="AG111" i="2"/>
  <c r="U111" i="2"/>
  <c r="O111" i="2"/>
  <c r="C111" i="2"/>
  <c r="AM110" i="2"/>
  <c r="AG110" i="2"/>
  <c r="R110" i="2"/>
  <c r="L110" i="2"/>
  <c r="C110" i="2"/>
  <c r="AD108" i="2"/>
  <c r="AP107" i="2"/>
  <c r="U107" i="2"/>
  <c r="R104" i="2"/>
  <c r="AG104" i="2"/>
  <c r="AG103" i="2"/>
  <c r="U103" i="2"/>
  <c r="R97" i="2"/>
  <c r="F96" i="2"/>
  <c r="L96" i="2"/>
  <c r="X96" i="2"/>
  <c r="AD96" i="2"/>
  <c r="AJ96" i="2"/>
  <c r="AV96" i="2"/>
  <c r="R95" i="2"/>
  <c r="AD86" i="2"/>
  <c r="AP86" i="2"/>
  <c r="R83" i="2"/>
  <c r="X83" i="2"/>
  <c r="AV83" i="2"/>
  <c r="AD83" i="2"/>
  <c r="R82" i="2"/>
  <c r="I98" i="2"/>
  <c r="AG98" i="2"/>
  <c r="C94" i="2"/>
  <c r="AD94" i="2"/>
  <c r="AS91" i="2"/>
  <c r="AG91" i="2"/>
  <c r="U91" i="2"/>
  <c r="O90" i="2"/>
  <c r="F90" i="2"/>
  <c r="AM90" i="2"/>
  <c r="U88" i="2"/>
  <c r="L88" i="2"/>
  <c r="C84" i="2"/>
  <c r="I84" i="2"/>
  <c r="R84" i="2"/>
  <c r="X84" i="2"/>
  <c r="AD84" i="2"/>
  <c r="AJ84" i="2"/>
  <c r="X79" i="2"/>
  <c r="AP78" i="2"/>
  <c r="AA78" i="2"/>
  <c r="F76" i="2"/>
  <c r="L76" i="2"/>
  <c r="X76" i="2"/>
  <c r="AD76" i="2"/>
  <c r="AJ76" i="2"/>
  <c r="AV76" i="2"/>
  <c r="R74" i="2"/>
  <c r="C68" i="2"/>
  <c r="I68" i="2"/>
  <c r="O68" i="2"/>
  <c r="AD68" i="2"/>
  <c r="AS68" i="2"/>
  <c r="AJ68" i="2"/>
  <c r="F68" i="2"/>
  <c r="L68" i="2"/>
  <c r="AA68" i="2"/>
  <c r="AM68" i="2"/>
  <c r="U68" i="2"/>
  <c r="AG68" i="2"/>
  <c r="AP68" i="2"/>
  <c r="AV68" i="2"/>
  <c r="L91" i="2"/>
  <c r="AD91" i="2"/>
  <c r="AP91" i="2"/>
  <c r="AV91" i="2"/>
  <c r="O88" i="2"/>
  <c r="AD88" i="2"/>
  <c r="AJ88" i="2"/>
  <c r="AS79" i="2"/>
  <c r="C78" i="2"/>
  <c r="AD78" i="2"/>
  <c r="I75" i="2"/>
  <c r="F75" i="2"/>
  <c r="AG75" i="2"/>
  <c r="AM74" i="2"/>
  <c r="X68" i="2"/>
  <c r="R79" i="2"/>
  <c r="R68" i="2"/>
  <c r="R67" i="2"/>
  <c r="AA67" i="2"/>
  <c r="AP67" i="2"/>
  <c r="I67" i="2"/>
  <c r="X67" i="2"/>
  <c r="AG67" i="2"/>
  <c r="AV67" i="2"/>
  <c r="C67" i="2"/>
  <c r="U67" i="2"/>
  <c r="AS67" i="2"/>
  <c r="F67" i="2"/>
  <c r="O67" i="2"/>
  <c r="AD67" i="2"/>
  <c r="AM67" i="2"/>
  <c r="L66" i="2"/>
  <c r="I66" i="2"/>
  <c r="AS66" i="2"/>
  <c r="AJ66" i="2"/>
  <c r="X66" i="2"/>
  <c r="AD66" i="2"/>
  <c r="AD79" i="2"/>
  <c r="O74" i="2"/>
  <c r="AD74" i="2"/>
  <c r="AS74" i="2"/>
  <c r="F72" i="2"/>
  <c r="L72" i="2"/>
  <c r="R72" i="2"/>
  <c r="X72" i="2"/>
  <c r="AP72" i="2"/>
  <c r="R70" i="2"/>
  <c r="AM70" i="2"/>
  <c r="AV63" i="2"/>
  <c r="AP63" i="2"/>
  <c r="X63" i="2"/>
  <c r="R63" i="2"/>
  <c r="L62" i="2"/>
  <c r="AP60" i="2"/>
  <c r="R60" i="2"/>
  <c r="C59" i="2"/>
  <c r="O59" i="2"/>
  <c r="AA59" i="2"/>
  <c r="AM59" i="2"/>
  <c r="L55" i="2"/>
  <c r="AM55" i="2"/>
  <c r="AG52" i="2"/>
  <c r="AJ50" i="2"/>
  <c r="F50" i="2"/>
  <c r="X50" i="2"/>
  <c r="I50" i="2"/>
  <c r="AS50" i="2"/>
  <c r="L50" i="2"/>
  <c r="AD50" i="2"/>
  <c r="R87" i="2"/>
  <c r="C73" i="2"/>
  <c r="AS72" i="2"/>
  <c r="AJ72" i="2"/>
  <c r="AA72" i="2"/>
  <c r="R71" i="2"/>
  <c r="I71" i="2"/>
  <c r="AJ71" i="2"/>
  <c r="AS70" i="2"/>
  <c r="U70" i="2"/>
  <c r="AM63" i="2"/>
  <c r="AV62" i="2"/>
  <c r="AJ62" i="2"/>
  <c r="AM60" i="2"/>
  <c r="AJ57" i="2"/>
  <c r="X57" i="2"/>
  <c r="AS57" i="2"/>
  <c r="C63" i="2"/>
  <c r="I63" i="2"/>
  <c r="U63" i="2"/>
  <c r="AG63" i="2"/>
  <c r="AS63" i="2"/>
  <c r="C62" i="2"/>
  <c r="I62" i="2"/>
  <c r="U62" i="2"/>
  <c r="AP62" i="2"/>
  <c r="R61" i="2"/>
  <c r="F60" i="2"/>
  <c r="AA60" i="2"/>
  <c r="X53" i="2"/>
  <c r="AS53" i="2"/>
  <c r="F52" i="2"/>
  <c r="O52" i="2"/>
  <c r="AA52" i="2"/>
  <c r="AM52" i="2"/>
  <c r="I52" i="2"/>
  <c r="R52" i="2"/>
  <c r="AD52" i="2"/>
  <c r="R48" i="2"/>
  <c r="L31" i="2"/>
  <c r="I30" i="2"/>
  <c r="AM47" i="2"/>
  <c r="X47" i="2"/>
  <c r="F47" i="2"/>
  <c r="I46" i="2"/>
  <c r="AM45" i="2"/>
  <c r="I45" i="2"/>
  <c r="R42" i="2"/>
  <c r="L42" i="2"/>
  <c r="C42" i="2"/>
  <c r="AV41" i="2"/>
  <c r="AD41" i="2"/>
  <c r="U41" i="2"/>
  <c r="AD39" i="2"/>
  <c r="I39" i="2"/>
  <c r="AD38" i="2"/>
  <c r="AV37" i="2"/>
  <c r="AP37" i="2"/>
  <c r="AJ37" i="2"/>
  <c r="X37" i="2"/>
  <c r="R37" i="2"/>
  <c r="AP36" i="2"/>
  <c r="X35" i="2"/>
  <c r="I33" i="2"/>
  <c r="AV32" i="2"/>
  <c r="AJ32" i="2"/>
  <c r="U32" i="2"/>
  <c r="I32" i="2"/>
  <c r="AP31" i="2"/>
  <c r="R31" i="2"/>
  <c r="C69" i="2"/>
  <c r="C58" i="2"/>
  <c r="C56" i="2"/>
  <c r="AM51" i="2"/>
  <c r="AG51" i="2"/>
  <c r="X51" i="2"/>
  <c r="L51" i="2"/>
  <c r="F51" i="2"/>
  <c r="AG49" i="2"/>
  <c r="I49" i="2"/>
  <c r="AJ47" i="2"/>
  <c r="AD47" i="2"/>
  <c r="U47" i="2"/>
  <c r="O47" i="2"/>
  <c r="C47" i="2"/>
  <c r="AS46" i="2"/>
  <c r="R46" i="2"/>
  <c r="AD45" i="2"/>
  <c r="I44" i="2"/>
  <c r="AJ41" i="2"/>
  <c r="I41" i="2"/>
  <c r="AV39" i="2"/>
  <c r="AM39" i="2"/>
  <c r="AA39" i="2"/>
  <c r="F39" i="2"/>
  <c r="O38" i="2"/>
  <c r="AS37" i="2"/>
  <c r="AD37" i="2"/>
  <c r="U37" i="2"/>
  <c r="L37" i="2"/>
  <c r="F37" i="2"/>
  <c r="F36" i="2"/>
  <c r="AV35" i="2"/>
  <c r="U35" i="2"/>
  <c r="AS32" i="2"/>
  <c r="AG32" i="2"/>
  <c r="AG31" i="2"/>
  <c r="I31" i="2"/>
  <c r="O45" i="2"/>
  <c r="AS41" i="2"/>
  <c r="AG41" i="2"/>
  <c r="R41" i="2"/>
  <c r="F41" i="2"/>
  <c r="AS40" i="2"/>
  <c r="R39" i="2"/>
  <c r="C39" i="2"/>
  <c r="AG37" i="2"/>
  <c r="AA37" i="2"/>
  <c r="C37" i="2"/>
  <c r="AS35" i="2"/>
  <c r="R35" i="2"/>
  <c r="AS34" i="2"/>
  <c r="C32" i="2"/>
  <c r="AD31" i="2"/>
  <c r="F31" i="2"/>
  <c r="AP298" i="2"/>
  <c r="AJ298" i="2"/>
  <c r="O298" i="2"/>
  <c r="AP296" i="2"/>
  <c r="U296" i="2"/>
  <c r="I290" i="2"/>
  <c r="U290" i="2"/>
  <c r="AG290" i="2"/>
  <c r="AS290" i="2"/>
  <c r="AP282" i="2"/>
  <c r="O282" i="2"/>
  <c r="AV300" i="2"/>
  <c r="AP300" i="2"/>
  <c r="L299" i="2"/>
  <c r="X299" i="2"/>
  <c r="AJ299" i="2"/>
  <c r="AV299" i="2"/>
  <c r="AD298" i="2"/>
  <c r="X298" i="2"/>
  <c r="AJ296" i="2"/>
  <c r="AD296" i="2"/>
  <c r="AG295" i="2"/>
  <c r="AA295" i="2"/>
  <c r="F295" i="2"/>
  <c r="I294" i="2"/>
  <c r="U294" i="2"/>
  <c r="AG294" i="2"/>
  <c r="AS294" i="2"/>
  <c r="C292" i="2"/>
  <c r="O292" i="2"/>
  <c r="AA292" i="2"/>
  <c r="AM292" i="2"/>
  <c r="AP291" i="2"/>
  <c r="U291" i="2"/>
  <c r="AV290" i="2"/>
  <c r="AA290" i="2"/>
  <c r="F290" i="2"/>
  <c r="AG288" i="2"/>
  <c r="L288" i="2"/>
  <c r="F288" i="2"/>
  <c r="AD287" i="2"/>
  <c r="I287" i="2"/>
  <c r="AP286" i="2"/>
  <c r="AJ286" i="2"/>
  <c r="AV284" i="2"/>
  <c r="AP284" i="2"/>
  <c r="L283" i="2"/>
  <c r="X283" i="2"/>
  <c r="AJ283" i="2"/>
  <c r="AV283" i="2"/>
  <c r="AD282" i="2"/>
  <c r="X282" i="2"/>
  <c r="AJ280" i="2"/>
  <c r="AD280" i="2"/>
  <c r="AG279" i="2"/>
  <c r="AA279" i="2"/>
  <c r="F279" i="2"/>
  <c r="I278" i="2"/>
  <c r="U278" i="2"/>
  <c r="AG278" i="2"/>
  <c r="AS278" i="2"/>
  <c r="C276" i="2"/>
  <c r="O276" i="2"/>
  <c r="AA276" i="2"/>
  <c r="AM276" i="2"/>
  <c r="AP275" i="2"/>
  <c r="U275" i="2"/>
  <c r="AV274" i="2"/>
  <c r="AA274" i="2"/>
  <c r="F274" i="2"/>
  <c r="AA271" i="2"/>
  <c r="I270" i="2"/>
  <c r="U270" i="2"/>
  <c r="AG270" i="2"/>
  <c r="AS270" i="2"/>
  <c r="F270" i="2"/>
  <c r="AA270" i="2"/>
  <c r="AV270" i="2"/>
  <c r="C268" i="2"/>
  <c r="O268" i="2"/>
  <c r="AA268" i="2"/>
  <c r="AM268" i="2"/>
  <c r="F268" i="2"/>
  <c r="L268" i="2"/>
  <c r="AG268" i="2"/>
  <c r="AP267" i="2"/>
  <c r="AA267" i="2"/>
  <c r="U267" i="2"/>
  <c r="AG264" i="2"/>
  <c r="R264" i="2"/>
  <c r="AJ262" i="2"/>
  <c r="O262" i="2"/>
  <c r="C260" i="2"/>
  <c r="O260" i="2"/>
  <c r="AA260" i="2"/>
  <c r="AM260" i="2"/>
  <c r="I260" i="2"/>
  <c r="AD260" i="2"/>
  <c r="AJ260" i="2"/>
  <c r="AP259" i="2"/>
  <c r="U259" i="2"/>
  <c r="AM254" i="2"/>
  <c r="X254" i="2"/>
  <c r="R254" i="2"/>
  <c r="O251" i="2"/>
  <c r="AM246" i="2"/>
  <c r="AP244" i="2"/>
  <c r="AM243" i="2"/>
  <c r="AM235" i="2"/>
  <c r="I282" i="2"/>
  <c r="U282" i="2"/>
  <c r="AG282" i="2"/>
  <c r="AS282" i="2"/>
  <c r="C280" i="2"/>
  <c r="O280" i="2"/>
  <c r="AA280" i="2"/>
  <c r="AM280" i="2"/>
  <c r="C264" i="2"/>
  <c r="O264" i="2"/>
  <c r="AA264" i="2"/>
  <c r="AM264" i="2"/>
  <c r="U264" i="2"/>
  <c r="AP264" i="2"/>
  <c r="AV264" i="2"/>
  <c r="I254" i="2"/>
  <c r="U254" i="2"/>
  <c r="AG254" i="2"/>
  <c r="AS254" i="2"/>
  <c r="F254" i="2"/>
  <c r="AA254" i="2"/>
  <c r="AV254" i="2"/>
  <c r="C252" i="2"/>
  <c r="O252" i="2"/>
  <c r="AA252" i="2"/>
  <c r="AM252" i="2"/>
  <c r="F252" i="2"/>
  <c r="L252" i="2"/>
  <c r="AG252" i="2"/>
  <c r="I298" i="2"/>
  <c r="U298" i="2"/>
  <c r="AG298" i="2"/>
  <c r="AS298" i="2"/>
  <c r="C296" i="2"/>
  <c r="O296" i="2"/>
  <c r="AA296" i="2"/>
  <c r="AM296" i="2"/>
  <c r="L287" i="2"/>
  <c r="X287" i="2"/>
  <c r="AJ287" i="2"/>
  <c r="AV287" i="2"/>
  <c r="C300" i="2"/>
  <c r="O300" i="2"/>
  <c r="AA300" i="2"/>
  <c r="AM300" i="2"/>
  <c r="AV298" i="2"/>
  <c r="AA298" i="2"/>
  <c r="F298" i="2"/>
  <c r="AG296" i="2"/>
  <c r="L296" i="2"/>
  <c r="F296" i="2"/>
  <c r="AD295" i="2"/>
  <c r="I295" i="2"/>
  <c r="L291" i="2"/>
  <c r="X291" i="2"/>
  <c r="AJ291" i="2"/>
  <c r="AV291" i="2"/>
  <c r="AD290" i="2"/>
  <c r="X290" i="2"/>
  <c r="C290" i="2"/>
  <c r="AJ288" i="2"/>
  <c r="AD288" i="2"/>
  <c r="AG287" i="2"/>
  <c r="AA287" i="2"/>
  <c r="F287" i="2"/>
  <c r="I286" i="2"/>
  <c r="U286" i="2"/>
  <c r="AG286" i="2"/>
  <c r="AS286" i="2"/>
  <c r="C284" i="2"/>
  <c r="O284" i="2"/>
  <c r="AA284" i="2"/>
  <c r="AM284" i="2"/>
  <c r="AV282" i="2"/>
  <c r="AA282" i="2"/>
  <c r="F282" i="2"/>
  <c r="AG280" i="2"/>
  <c r="L280" i="2"/>
  <c r="F280" i="2"/>
  <c r="AD279" i="2"/>
  <c r="I279" i="2"/>
  <c r="L275" i="2"/>
  <c r="X275" i="2"/>
  <c r="AJ275" i="2"/>
  <c r="AV275" i="2"/>
  <c r="AD274" i="2"/>
  <c r="X274" i="2"/>
  <c r="L271" i="2"/>
  <c r="X271" i="2"/>
  <c r="AJ271" i="2"/>
  <c r="AV271" i="2"/>
  <c r="O271" i="2"/>
  <c r="U271" i="2"/>
  <c r="AP271" i="2"/>
  <c r="L267" i="2"/>
  <c r="X267" i="2"/>
  <c r="AJ267" i="2"/>
  <c r="AV267" i="2"/>
  <c r="C267" i="2"/>
  <c r="I267" i="2"/>
  <c r="AD267" i="2"/>
  <c r="AM266" i="2"/>
  <c r="X266" i="2"/>
  <c r="R266" i="2"/>
  <c r="AJ264" i="2"/>
  <c r="AM262" i="2"/>
  <c r="AM259" i="2"/>
  <c r="R259" i="2"/>
  <c r="AM255" i="2"/>
  <c r="AG255" i="2"/>
  <c r="R255" i="2"/>
  <c r="AP254" i="2"/>
  <c r="AP252" i="2"/>
  <c r="AJ252" i="2"/>
  <c r="U252" i="2"/>
  <c r="AM251" i="2"/>
  <c r="AG251" i="2"/>
  <c r="I246" i="2"/>
  <c r="U246" i="2"/>
  <c r="AG246" i="2"/>
  <c r="AS246" i="2"/>
  <c r="F246" i="2"/>
  <c r="AA246" i="2"/>
  <c r="AV246" i="2"/>
  <c r="C246" i="2"/>
  <c r="X246" i="2"/>
  <c r="AD246" i="2"/>
  <c r="L243" i="2"/>
  <c r="X243" i="2"/>
  <c r="AJ243" i="2"/>
  <c r="AV243" i="2"/>
  <c r="C243" i="2"/>
  <c r="I243" i="2"/>
  <c r="AD243" i="2"/>
  <c r="F243" i="2"/>
  <c r="AA243" i="2"/>
  <c r="AG243" i="2"/>
  <c r="AV296" i="2"/>
  <c r="L295" i="2"/>
  <c r="X295" i="2"/>
  <c r="AJ295" i="2"/>
  <c r="AV295" i="2"/>
  <c r="C288" i="2"/>
  <c r="O288" i="2"/>
  <c r="AA288" i="2"/>
  <c r="AM288" i="2"/>
  <c r="AP287" i="2"/>
  <c r="U287" i="2"/>
  <c r="O287" i="2"/>
  <c r="AJ282" i="2"/>
  <c r="AV280" i="2"/>
  <c r="AP280" i="2"/>
  <c r="U280" i="2"/>
  <c r="L279" i="2"/>
  <c r="X279" i="2"/>
  <c r="AJ279" i="2"/>
  <c r="AV279" i="2"/>
  <c r="I274" i="2"/>
  <c r="U274" i="2"/>
  <c r="AG274" i="2"/>
  <c r="AS274" i="2"/>
  <c r="I266" i="2"/>
  <c r="U266" i="2"/>
  <c r="AG266" i="2"/>
  <c r="AS266" i="2"/>
  <c r="O266" i="2"/>
  <c r="AJ266" i="2"/>
  <c r="AP266" i="2"/>
  <c r="F264" i="2"/>
  <c r="I262" i="2"/>
  <c r="U262" i="2"/>
  <c r="AG262" i="2"/>
  <c r="AS262" i="2"/>
  <c r="C262" i="2"/>
  <c r="X262" i="2"/>
  <c r="AD262" i="2"/>
  <c r="L259" i="2"/>
  <c r="X259" i="2"/>
  <c r="AJ259" i="2"/>
  <c r="AV259" i="2"/>
  <c r="F259" i="2"/>
  <c r="AA259" i="2"/>
  <c r="AG259" i="2"/>
  <c r="L255" i="2"/>
  <c r="X255" i="2"/>
  <c r="AJ255" i="2"/>
  <c r="AV255" i="2"/>
  <c r="O255" i="2"/>
  <c r="U255" i="2"/>
  <c r="AP255" i="2"/>
  <c r="L254" i="2"/>
  <c r="AV252" i="2"/>
  <c r="L251" i="2"/>
  <c r="X251" i="2"/>
  <c r="AJ251" i="2"/>
  <c r="AV251" i="2"/>
  <c r="C251" i="2"/>
  <c r="I251" i="2"/>
  <c r="AD251" i="2"/>
  <c r="AP246" i="2"/>
  <c r="C244" i="2"/>
  <c r="O244" i="2"/>
  <c r="AA244" i="2"/>
  <c r="AM244" i="2"/>
  <c r="F244" i="2"/>
  <c r="L244" i="2"/>
  <c r="AG244" i="2"/>
  <c r="I244" i="2"/>
  <c r="AD244" i="2"/>
  <c r="AJ244" i="2"/>
  <c r="AP243" i="2"/>
  <c r="U243" i="2"/>
  <c r="L235" i="2"/>
  <c r="X235" i="2"/>
  <c r="AJ235" i="2"/>
  <c r="AV235" i="2"/>
  <c r="O235" i="2"/>
  <c r="U235" i="2"/>
  <c r="AP235" i="2"/>
  <c r="F235" i="2"/>
  <c r="AA235" i="2"/>
  <c r="AG235" i="2"/>
  <c r="C235" i="2"/>
  <c r="I235" i="2"/>
  <c r="AD235" i="2"/>
  <c r="C272" i="2"/>
  <c r="O272" i="2"/>
  <c r="AA272" i="2"/>
  <c r="AM272" i="2"/>
  <c r="L263" i="2"/>
  <c r="X263" i="2"/>
  <c r="AJ263" i="2"/>
  <c r="AV263" i="2"/>
  <c r="I258" i="2"/>
  <c r="U258" i="2"/>
  <c r="AG258" i="2"/>
  <c r="AS258" i="2"/>
  <c r="C256" i="2"/>
  <c r="O256" i="2"/>
  <c r="AA256" i="2"/>
  <c r="AM256" i="2"/>
  <c r="AP250" i="2"/>
  <c r="AJ250" i="2"/>
  <c r="AV248" i="2"/>
  <c r="AP248" i="2"/>
  <c r="L247" i="2"/>
  <c r="X247" i="2"/>
  <c r="AJ247" i="2"/>
  <c r="AV247" i="2"/>
  <c r="I242" i="2"/>
  <c r="U242" i="2"/>
  <c r="AG242" i="2"/>
  <c r="AS242" i="2"/>
  <c r="C240" i="2"/>
  <c r="O240" i="2"/>
  <c r="AA240" i="2"/>
  <c r="AM240" i="2"/>
  <c r="AP239" i="2"/>
  <c r="U239" i="2"/>
  <c r="AV238" i="2"/>
  <c r="AA238" i="2"/>
  <c r="F238" i="2"/>
  <c r="AG236" i="2"/>
  <c r="L236" i="2"/>
  <c r="F236" i="2"/>
  <c r="AP234" i="2"/>
  <c r="AJ234" i="2"/>
  <c r="AV232" i="2"/>
  <c r="AP232" i="2"/>
  <c r="L231" i="2"/>
  <c r="X231" i="2"/>
  <c r="AJ231" i="2"/>
  <c r="AV231" i="2"/>
  <c r="AD230" i="2"/>
  <c r="X230" i="2"/>
  <c r="AJ228" i="2"/>
  <c r="AD228" i="2"/>
  <c r="AG227" i="2"/>
  <c r="AA227" i="2"/>
  <c r="F227" i="2"/>
  <c r="I226" i="2"/>
  <c r="U226" i="2"/>
  <c r="AG226" i="2"/>
  <c r="AS226" i="2"/>
  <c r="C224" i="2"/>
  <c r="O224" i="2"/>
  <c r="AA224" i="2"/>
  <c r="AM224" i="2"/>
  <c r="AP223" i="2"/>
  <c r="U223" i="2"/>
  <c r="AV222" i="2"/>
  <c r="AA222" i="2"/>
  <c r="F222" i="2"/>
  <c r="AM221" i="2"/>
  <c r="AP219" i="2"/>
  <c r="U219" i="2"/>
  <c r="AM218" i="2"/>
  <c r="I213" i="2"/>
  <c r="U213" i="2"/>
  <c r="AG213" i="2"/>
  <c r="AS213" i="2"/>
  <c r="C213" i="2"/>
  <c r="X213" i="2"/>
  <c r="AD213" i="2"/>
  <c r="F213" i="2"/>
  <c r="AA213" i="2"/>
  <c r="AV213" i="2"/>
  <c r="L210" i="2"/>
  <c r="X210" i="2"/>
  <c r="AJ210" i="2"/>
  <c r="AV210" i="2"/>
  <c r="F210" i="2"/>
  <c r="AA210" i="2"/>
  <c r="AG210" i="2"/>
  <c r="C210" i="2"/>
  <c r="I210" i="2"/>
  <c r="AD210" i="2"/>
  <c r="AJ205" i="2"/>
  <c r="C179" i="2"/>
  <c r="O179" i="2"/>
  <c r="AA179" i="2"/>
  <c r="AM179" i="2"/>
  <c r="I179" i="2"/>
  <c r="AD179" i="2"/>
  <c r="AJ179" i="2"/>
  <c r="U179" i="2"/>
  <c r="AP179" i="2"/>
  <c r="AV179" i="2"/>
  <c r="F179" i="2"/>
  <c r="L179" i="2"/>
  <c r="AG179" i="2"/>
  <c r="I230" i="2"/>
  <c r="U230" i="2"/>
  <c r="AG230" i="2"/>
  <c r="AS230" i="2"/>
  <c r="C228" i="2"/>
  <c r="O228" i="2"/>
  <c r="AA228" i="2"/>
  <c r="AM228" i="2"/>
  <c r="C211" i="2"/>
  <c r="O211" i="2"/>
  <c r="AA211" i="2"/>
  <c r="AM211" i="2"/>
  <c r="I211" i="2"/>
  <c r="AD211" i="2"/>
  <c r="AJ211" i="2"/>
  <c r="F211" i="2"/>
  <c r="L211" i="2"/>
  <c r="AG211" i="2"/>
  <c r="I205" i="2"/>
  <c r="U205" i="2"/>
  <c r="AG205" i="2"/>
  <c r="AS205" i="2"/>
  <c r="F205" i="2"/>
  <c r="AA205" i="2"/>
  <c r="AV205" i="2"/>
  <c r="C205" i="2"/>
  <c r="X205" i="2"/>
  <c r="AD205" i="2"/>
  <c r="L202" i="2"/>
  <c r="X202" i="2"/>
  <c r="AJ202" i="2"/>
  <c r="AV202" i="2"/>
  <c r="C202" i="2"/>
  <c r="I202" i="2"/>
  <c r="AD202" i="2"/>
  <c r="F202" i="2"/>
  <c r="AA202" i="2"/>
  <c r="AG202" i="2"/>
  <c r="C195" i="2"/>
  <c r="O195" i="2"/>
  <c r="AA195" i="2"/>
  <c r="AM195" i="2"/>
  <c r="I195" i="2"/>
  <c r="AD195" i="2"/>
  <c r="AJ195" i="2"/>
  <c r="AV195" i="2"/>
  <c r="U195" i="2"/>
  <c r="AP195" i="2"/>
  <c r="F195" i="2"/>
  <c r="L195" i="2"/>
  <c r="AG195" i="2"/>
  <c r="L186" i="2"/>
  <c r="X186" i="2"/>
  <c r="AJ186" i="2"/>
  <c r="AV186" i="2"/>
  <c r="C186" i="2"/>
  <c r="I186" i="2"/>
  <c r="AD186" i="2"/>
  <c r="O186" i="2"/>
  <c r="U186" i="2"/>
  <c r="AP186" i="2"/>
  <c r="F186" i="2"/>
  <c r="AA186" i="2"/>
  <c r="AG186" i="2"/>
  <c r="I181" i="2"/>
  <c r="U181" i="2"/>
  <c r="AG181" i="2"/>
  <c r="AS181" i="2"/>
  <c r="C181" i="2"/>
  <c r="X181" i="2"/>
  <c r="AD181" i="2"/>
  <c r="O181" i="2"/>
  <c r="AJ181" i="2"/>
  <c r="AP181" i="2"/>
  <c r="F181" i="2"/>
  <c r="AA181" i="2"/>
  <c r="AV181" i="2"/>
  <c r="I250" i="2"/>
  <c r="U250" i="2"/>
  <c r="AG250" i="2"/>
  <c r="AS250" i="2"/>
  <c r="C248" i="2"/>
  <c r="O248" i="2"/>
  <c r="AA248" i="2"/>
  <c r="AM248" i="2"/>
  <c r="L239" i="2"/>
  <c r="X239" i="2"/>
  <c r="AJ239" i="2"/>
  <c r="AV239" i="2"/>
  <c r="AD238" i="2"/>
  <c r="X238" i="2"/>
  <c r="AJ236" i="2"/>
  <c r="AD236" i="2"/>
  <c r="I234" i="2"/>
  <c r="U234" i="2"/>
  <c r="AG234" i="2"/>
  <c r="AS234" i="2"/>
  <c r="C232" i="2"/>
  <c r="O232" i="2"/>
  <c r="AA232" i="2"/>
  <c r="AM232" i="2"/>
  <c r="AV230" i="2"/>
  <c r="AA230" i="2"/>
  <c r="F230" i="2"/>
  <c r="AG228" i="2"/>
  <c r="L228" i="2"/>
  <c r="F228" i="2"/>
  <c r="AD227" i="2"/>
  <c r="I227" i="2"/>
  <c r="L223" i="2"/>
  <c r="X223" i="2"/>
  <c r="AJ223" i="2"/>
  <c r="AV223" i="2"/>
  <c r="AD222" i="2"/>
  <c r="X222" i="2"/>
  <c r="F221" i="2"/>
  <c r="R221" i="2"/>
  <c r="AD221" i="2"/>
  <c r="AP221" i="2"/>
  <c r="C221" i="2"/>
  <c r="L221" i="2"/>
  <c r="X221" i="2"/>
  <c r="AJ221" i="2"/>
  <c r="AV221" i="2"/>
  <c r="L218" i="2"/>
  <c r="X218" i="2"/>
  <c r="AJ218" i="2"/>
  <c r="AV218" i="2"/>
  <c r="C218" i="2"/>
  <c r="I218" i="2"/>
  <c r="AD218" i="2"/>
  <c r="F218" i="2"/>
  <c r="AA218" i="2"/>
  <c r="AG218" i="2"/>
  <c r="AP211" i="2"/>
  <c r="U211" i="2"/>
  <c r="AP205" i="2"/>
  <c r="C203" i="2"/>
  <c r="O203" i="2"/>
  <c r="AA203" i="2"/>
  <c r="AM203" i="2"/>
  <c r="F203" i="2"/>
  <c r="L203" i="2"/>
  <c r="AG203" i="2"/>
  <c r="I203" i="2"/>
  <c r="AD203" i="2"/>
  <c r="AJ203" i="2"/>
  <c r="AP202" i="2"/>
  <c r="U202" i="2"/>
  <c r="I197" i="2"/>
  <c r="U197" i="2"/>
  <c r="AG197" i="2"/>
  <c r="AS197" i="2"/>
  <c r="C197" i="2"/>
  <c r="X197" i="2"/>
  <c r="AD197" i="2"/>
  <c r="O197" i="2"/>
  <c r="AJ197" i="2"/>
  <c r="AP197" i="2"/>
  <c r="F197" i="2"/>
  <c r="AA197" i="2"/>
  <c r="AV197" i="2"/>
  <c r="R195" i="2"/>
  <c r="AM186" i="2"/>
  <c r="R186" i="2"/>
  <c r="AM181" i="2"/>
  <c r="R181" i="2"/>
  <c r="I238" i="2"/>
  <c r="U238" i="2"/>
  <c r="AG238" i="2"/>
  <c r="AS238" i="2"/>
  <c r="C236" i="2"/>
  <c r="O236" i="2"/>
  <c r="AA236" i="2"/>
  <c r="AM236" i="2"/>
  <c r="AP230" i="2"/>
  <c r="AJ230" i="2"/>
  <c r="O230" i="2"/>
  <c r="AV228" i="2"/>
  <c r="AP228" i="2"/>
  <c r="U228" i="2"/>
  <c r="L227" i="2"/>
  <c r="X227" i="2"/>
  <c r="AJ227" i="2"/>
  <c r="AV227" i="2"/>
  <c r="I222" i="2"/>
  <c r="U222" i="2"/>
  <c r="AG222" i="2"/>
  <c r="AS222" i="2"/>
  <c r="C219" i="2"/>
  <c r="O219" i="2"/>
  <c r="AA219" i="2"/>
  <c r="AM219" i="2"/>
  <c r="F219" i="2"/>
  <c r="L219" i="2"/>
  <c r="AG219" i="2"/>
  <c r="I219" i="2"/>
  <c r="AD219" i="2"/>
  <c r="AJ219" i="2"/>
  <c r="R211" i="2"/>
  <c r="AM205" i="2"/>
  <c r="R205" i="2"/>
  <c r="AP203" i="2"/>
  <c r="U203" i="2"/>
  <c r="AM202" i="2"/>
  <c r="R202" i="2"/>
  <c r="L170" i="2"/>
  <c r="X170" i="2"/>
  <c r="AJ170" i="2"/>
  <c r="AV170" i="2"/>
  <c r="I165" i="2"/>
  <c r="U165" i="2"/>
  <c r="AG165" i="2"/>
  <c r="AS165" i="2"/>
  <c r="C163" i="2"/>
  <c r="O163" i="2"/>
  <c r="AA163" i="2"/>
  <c r="AM163" i="2"/>
  <c r="L151" i="2"/>
  <c r="X151" i="2"/>
  <c r="AJ151" i="2"/>
  <c r="AV151" i="2"/>
  <c r="O151" i="2"/>
  <c r="U151" i="2"/>
  <c r="AP151" i="2"/>
  <c r="L147" i="2"/>
  <c r="X147" i="2"/>
  <c r="AJ147" i="2"/>
  <c r="AV147" i="2"/>
  <c r="C147" i="2"/>
  <c r="I147" i="2"/>
  <c r="AD147" i="2"/>
  <c r="I217" i="2"/>
  <c r="U217" i="2"/>
  <c r="AG217" i="2"/>
  <c r="AS217" i="2"/>
  <c r="C215" i="2"/>
  <c r="O215" i="2"/>
  <c r="AA215" i="2"/>
  <c r="AM215" i="2"/>
  <c r="L206" i="2"/>
  <c r="X206" i="2"/>
  <c r="AJ206" i="2"/>
  <c r="AV206" i="2"/>
  <c r="I201" i="2"/>
  <c r="U201" i="2"/>
  <c r="AG201" i="2"/>
  <c r="AS201" i="2"/>
  <c r="C199" i="2"/>
  <c r="O199" i="2"/>
  <c r="AA199" i="2"/>
  <c r="AM199" i="2"/>
  <c r="AD194" i="2"/>
  <c r="I194" i="2"/>
  <c r="L190" i="2"/>
  <c r="X190" i="2"/>
  <c r="AJ190" i="2"/>
  <c r="AV190" i="2"/>
  <c r="AD189" i="2"/>
  <c r="X189" i="2"/>
  <c r="AJ187" i="2"/>
  <c r="AD187" i="2"/>
  <c r="I185" i="2"/>
  <c r="U185" i="2"/>
  <c r="AG185" i="2"/>
  <c r="AS185" i="2"/>
  <c r="C183" i="2"/>
  <c r="O183" i="2"/>
  <c r="AA183" i="2"/>
  <c r="AM183" i="2"/>
  <c r="AD178" i="2"/>
  <c r="I178" i="2"/>
  <c r="L174" i="2"/>
  <c r="X174" i="2"/>
  <c r="AJ174" i="2"/>
  <c r="AV174" i="2"/>
  <c r="AD173" i="2"/>
  <c r="X173" i="2"/>
  <c r="AJ171" i="2"/>
  <c r="AD171" i="2"/>
  <c r="AG170" i="2"/>
  <c r="AA170" i="2"/>
  <c r="F170" i="2"/>
  <c r="I169" i="2"/>
  <c r="U169" i="2"/>
  <c r="AG169" i="2"/>
  <c r="AS169" i="2"/>
  <c r="C167" i="2"/>
  <c r="O167" i="2"/>
  <c r="AA167" i="2"/>
  <c r="AM167" i="2"/>
  <c r="AV165" i="2"/>
  <c r="AA165" i="2"/>
  <c r="F165" i="2"/>
  <c r="AG163" i="2"/>
  <c r="L163" i="2"/>
  <c r="F163" i="2"/>
  <c r="AD162" i="2"/>
  <c r="I162" i="2"/>
  <c r="L158" i="2"/>
  <c r="X158" i="2"/>
  <c r="AJ158" i="2"/>
  <c r="AV158" i="2"/>
  <c r="AD157" i="2"/>
  <c r="X157" i="2"/>
  <c r="AJ155" i="2"/>
  <c r="AD155" i="2"/>
  <c r="AM150" i="2"/>
  <c r="X150" i="2"/>
  <c r="R150" i="2"/>
  <c r="O147" i="2"/>
  <c r="I146" i="2"/>
  <c r="U146" i="2"/>
  <c r="AG146" i="2"/>
  <c r="AS146" i="2"/>
  <c r="O146" i="2"/>
  <c r="AJ146" i="2"/>
  <c r="AP146" i="2"/>
  <c r="AJ142" i="2"/>
  <c r="AM134" i="2"/>
  <c r="I189" i="2"/>
  <c r="U189" i="2"/>
  <c r="AG189" i="2"/>
  <c r="AS189" i="2"/>
  <c r="L178" i="2"/>
  <c r="X178" i="2"/>
  <c r="AJ178" i="2"/>
  <c r="AV178" i="2"/>
  <c r="I173" i="2"/>
  <c r="U173" i="2"/>
  <c r="AG173" i="2"/>
  <c r="AS173" i="2"/>
  <c r="C171" i="2"/>
  <c r="O171" i="2"/>
  <c r="AA171" i="2"/>
  <c r="AM171" i="2"/>
  <c r="AP170" i="2"/>
  <c r="U170" i="2"/>
  <c r="O170" i="2"/>
  <c r="AP165" i="2"/>
  <c r="AJ165" i="2"/>
  <c r="O165" i="2"/>
  <c r="AV163" i="2"/>
  <c r="AP163" i="2"/>
  <c r="U163" i="2"/>
  <c r="L162" i="2"/>
  <c r="X162" i="2"/>
  <c r="AJ162" i="2"/>
  <c r="AV162" i="2"/>
  <c r="I157" i="2"/>
  <c r="U157" i="2"/>
  <c r="AG157" i="2"/>
  <c r="AS157" i="2"/>
  <c r="C155" i="2"/>
  <c r="O155" i="2"/>
  <c r="AA155" i="2"/>
  <c r="AM155" i="2"/>
  <c r="AA151" i="2"/>
  <c r="F151" i="2"/>
  <c r="I150" i="2"/>
  <c r="U150" i="2"/>
  <c r="AG150" i="2"/>
  <c r="AS150" i="2"/>
  <c r="F150" i="2"/>
  <c r="AA150" i="2"/>
  <c r="AV150" i="2"/>
  <c r="C148" i="2"/>
  <c r="O148" i="2"/>
  <c r="AA148" i="2"/>
  <c r="AM148" i="2"/>
  <c r="F148" i="2"/>
  <c r="L148" i="2"/>
  <c r="AG148" i="2"/>
  <c r="AP147" i="2"/>
  <c r="AA147" i="2"/>
  <c r="U147" i="2"/>
  <c r="F147" i="2"/>
  <c r="I142" i="2"/>
  <c r="U142" i="2"/>
  <c r="AG142" i="2"/>
  <c r="AS142" i="2"/>
  <c r="C142" i="2"/>
  <c r="X142" i="2"/>
  <c r="AD142" i="2"/>
  <c r="F142" i="2"/>
  <c r="AA142" i="2"/>
  <c r="AV142" i="2"/>
  <c r="L139" i="2"/>
  <c r="X139" i="2"/>
  <c r="AJ139" i="2"/>
  <c r="AV139" i="2"/>
  <c r="F139" i="2"/>
  <c r="AA139" i="2"/>
  <c r="AG139" i="2"/>
  <c r="C139" i="2"/>
  <c r="I139" i="2"/>
  <c r="AD139" i="2"/>
  <c r="L131" i="2"/>
  <c r="X131" i="2"/>
  <c r="AJ131" i="2"/>
  <c r="AV131" i="2"/>
  <c r="C131" i="2"/>
  <c r="I131" i="2"/>
  <c r="AD131" i="2"/>
  <c r="O131" i="2"/>
  <c r="U131" i="2"/>
  <c r="AP131" i="2"/>
  <c r="F131" i="2"/>
  <c r="AA131" i="2"/>
  <c r="AG131" i="2"/>
  <c r="I126" i="2"/>
  <c r="U126" i="2"/>
  <c r="AG126" i="2"/>
  <c r="AS126" i="2"/>
  <c r="C126" i="2"/>
  <c r="X126" i="2"/>
  <c r="AD126" i="2"/>
  <c r="O126" i="2"/>
  <c r="AJ126" i="2"/>
  <c r="AP126" i="2"/>
  <c r="F126" i="2"/>
  <c r="AA126" i="2"/>
  <c r="AV126" i="2"/>
  <c r="L194" i="2"/>
  <c r="X194" i="2"/>
  <c r="AJ194" i="2"/>
  <c r="AV194" i="2"/>
  <c r="C187" i="2"/>
  <c r="O187" i="2"/>
  <c r="AA187" i="2"/>
  <c r="AM187" i="2"/>
  <c r="AP217" i="2"/>
  <c r="AJ217" i="2"/>
  <c r="O217" i="2"/>
  <c r="AV215" i="2"/>
  <c r="AP215" i="2"/>
  <c r="U215" i="2"/>
  <c r="L214" i="2"/>
  <c r="X214" i="2"/>
  <c r="AJ214" i="2"/>
  <c r="AV214" i="2"/>
  <c r="I209" i="2"/>
  <c r="U209" i="2"/>
  <c r="AG209" i="2"/>
  <c r="AS209" i="2"/>
  <c r="C207" i="2"/>
  <c r="O207" i="2"/>
  <c r="AA207" i="2"/>
  <c r="AM207" i="2"/>
  <c r="AP206" i="2"/>
  <c r="U206" i="2"/>
  <c r="O206" i="2"/>
  <c r="AP201" i="2"/>
  <c r="AJ201" i="2"/>
  <c r="O201" i="2"/>
  <c r="AV199" i="2"/>
  <c r="AP199" i="2"/>
  <c r="U199" i="2"/>
  <c r="L198" i="2"/>
  <c r="X198" i="2"/>
  <c r="AJ198" i="2"/>
  <c r="AV198" i="2"/>
  <c r="AG194" i="2"/>
  <c r="AA194" i="2"/>
  <c r="F194" i="2"/>
  <c r="I193" i="2"/>
  <c r="U193" i="2"/>
  <c r="AG193" i="2"/>
  <c r="AS193" i="2"/>
  <c r="C191" i="2"/>
  <c r="O191" i="2"/>
  <c r="AA191" i="2"/>
  <c r="AM191" i="2"/>
  <c r="AP190" i="2"/>
  <c r="U190" i="2"/>
  <c r="O190" i="2"/>
  <c r="AV189" i="2"/>
  <c r="AA189" i="2"/>
  <c r="F189" i="2"/>
  <c r="AG187" i="2"/>
  <c r="L187" i="2"/>
  <c r="F187" i="2"/>
  <c r="AP185" i="2"/>
  <c r="AJ185" i="2"/>
  <c r="O185" i="2"/>
  <c r="AV183" i="2"/>
  <c r="AP183" i="2"/>
  <c r="U183" i="2"/>
  <c r="L182" i="2"/>
  <c r="X182" i="2"/>
  <c r="AJ182" i="2"/>
  <c r="AV182" i="2"/>
  <c r="AG178" i="2"/>
  <c r="AA178" i="2"/>
  <c r="F178" i="2"/>
  <c r="I177" i="2"/>
  <c r="U177" i="2"/>
  <c r="AG177" i="2"/>
  <c r="AS177" i="2"/>
  <c r="C175" i="2"/>
  <c r="O175" i="2"/>
  <c r="AA175" i="2"/>
  <c r="AM175" i="2"/>
  <c r="AP174" i="2"/>
  <c r="U174" i="2"/>
  <c r="O174" i="2"/>
  <c r="AV173" i="2"/>
  <c r="AA173" i="2"/>
  <c r="F173" i="2"/>
  <c r="AG171" i="2"/>
  <c r="L171" i="2"/>
  <c r="F171" i="2"/>
  <c r="AD170" i="2"/>
  <c r="I170" i="2"/>
  <c r="C170" i="2"/>
  <c r="AP169" i="2"/>
  <c r="AJ169" i="2"/>
  <c r="O169" i="2"/>
  <c r="AV167" i="2"/>
  <c r="AP167" i="2"/>
  <c r="U167" i="2"/>
  <c r="L166" i="2"/>
  <c r="X166" i="2"/>
  <c r="AJ166" i="2"/>
  <c r="AV166" i="2"/>
  <c r="AD165" i="2"/>
  <c r="X165" i="2"/>
  <c r="C165" i="2"/>
  <c r="AJ163" i="2"/>
  <c r="AD163" i="2"/>
  <c r="I163" i="2"/>
  <c r="AG162" i="2"/>
  <c r="AA162" i="2"/>
  <c r="F162" i="2"/>
  <c r="I161" i="2"/>
  <c r="U161" i="2"/>
  <c r="AG161" i="2"/>
  <c r="AS161" i="2"/>
  <c r="C159" i="2"/>
  <c r="O159" i="2"/>
  <c r="AA159" i="2"/>
  <c r="AM159" i="2"/>
  <c r="AP158" i="2"/>
  <c r="U158" i="2"/>
  <c r="O158" i="2"/>
  <c r="AV157" i="2"/>
  <c r="AA157" i="2"/>
  <c r="F157" i="2"/>
  <c r="AG155" i="2"/>
  <c r="L155" i="2"/>
  <c r="F155" i="2"/>
  <c r="AM151" i="2"/>
  <c r="AG151" i="2"/>
  <c r="R151" i="2"/>
  <c r="C151" i="2"/>
  <c r="AP150" i="2"/>
  <c r="AP148" i="2"/>
  <c r="AJ148" i="2"/>
  <c r="U148" i="2"/>
  <c r="AM147" i="2"/>
  <c r="AG147" i="2"/>
  <c r="R147" i="2"/>
  <c r="AV146" i="2"/>
  <c r="AA146" i="2"/>
  <c r="L146" i="2"/>
  <c r="F146" i="2"/>
  <c r="AP142" i="2"/>
  <c r="C140" i="2"/>
  <c r="O140" i="2"/>
  <c r="AA140" i="2"/>
  <c r="AM140" i="2"/>
  <c r="I140" i="2"/>
  <c r="AD140" i="2"/>
  <c r="AJ140" i="2"/>
  <c r="F140" i="2"/>
  <c r="L140" i="2"/>
  <c r="AG140" i="2"/>
  <c r="AP139" i="2"/>
  <c r="U139" i="2"/>
  <c r="I134" i="2"/>
  <c r="U134" i="2"/>
  <c r="AG134" i="2"/>
  <c r="AS134" i="2"/>
  <c r="F134" i="2"/>
  <c r="AA134" i="2"/>
  <c r="AV134" i="2"/>
  <c r="C134" i="2"/>
  <c r="X134" i="2"/>
  <c r="AD134" i="2"/>
  <c r="AM131" i="2"/>
  <c r="R131" i="2"/>
  <c r="C124" i="2"/>
  <c r="O124" i="2"/>
  <c r="AA124" i="2"/>
  <c r="AM124" i="2"/>
  <c r="L115" i="2"/>
  <c r="X115" i="2"/>
  <c r="AJ115" i="2"/>
  <c r="AV115" i="2"/>
  <c r="C144" i="2"/>
  <c r="O144" i="2"/>
  <c r="AA144" i="2"/>
  <c r="AM144" i="2"/>
  <c r="L135" i="2"/>
  <c r="X135" i="2"/>
  <c r="AJ135" i="2"/>
  <c r="AV135" i="2"/>
  <c r="AJ132" i="2"/>
  <c r="AD132" i="2"/>
  <c r="I130" i="2"/>
  <c r="U130" i="2"/>
  <c r="AG130" i="2"/>
  <c r="AS130" i="2"/>
  <c r="C128" i="2"/>
  <c r="O128" i="2"/>
  <c r="AA128" i="2"/>
  <c r="AM128" i="2"/>
  <c r="AG124" i="2"/>
  <c r="L124" i="2"/>
  <c r="F124" i="2"/>
  <c r="AD123" i="2"/>
  <c r="I123" i="2"/>
  <c r="L119" i="2"/>
  <c r="X119" i="2"/>
  <c r="AJ119" i="2"/>
  <c r="AV119" i="2"/>
  <c r="AD118" i="2"/>
  <c r="X118" i="2"/>
  <c r="AJ116" i="2"/>
  <c r="AD116" i="2"/>
  <c r="AG115" i="2"/>
  <c r="AA115" i="2"/>
  <c r="F115" i="2"/>
  <c r="I114" i="2"/>
  <c r="U114" i="2"/>
  <c r="AG114" i="2"/>
  <c r="AS114" i="2"/>
  <c r="C112" i="2"/>
  <c r="O112" i="2"/>
  <c r="AA112" i="2"/>
  <c r="AM112" i="2"/>
  <c r="X108" i="2"/>
  <c r="I108" i="2"/>
  <c r="C132" i="2"/>
  <c r="O132" i="2"/>
  <c r="AA132" i="2"/>
  <c r="AM132" i="2"/>
  <c r="AV124" i="2"/>
  <c r="AP124" i="2"/>
  <c r="U124" i="2"/>
  <c r="L123" i="2"/>
  <c r="X123" i="2"/>
  <c r="AJ123" i="2"/>
  <c r="AV123" i="2"/>
  <c r="I118" i="2"/>
  <c r="U118" i="2"/>
  <c r="AG118" i="2"/>
  <c r="AS118" i="2"/>
  <c r="C116" i="2"/>
  <c r="O116" i="2"/>
  <c r="AA116" i="2"/>
  <c r="AM116" i="2"/>
  <c r="AP115" i="2"/>
  <c r="U115" i="2"/>
  <c r="O115" i="2"/>
  <c r="AJ108" i="2"/>
  <c r="I154" i="2"/>
  <c r="U154" i="2"/>
  <c r="AG154" i="2"/>
  <c r="C152" i="2"/>
  <c r="O152" i="2"/>
  <c r="AA152" i="2"/>
  <c r="AM152" i="2"/>
  <c r="AV144" i="2"/>
  <c r="AP144" i="2"/>
  <c r="U144" i="2"/>
  <c r="L143" i="2"/>
  <c r="X143" i="2"/>
  <c r="AJ143" i="2"/>
  <c r="AV143" i="2"/>
  <c r="I138" i="2"/>
  <c r="U138" i="2"/>
  <c r="AG138" i="2"/>
  <c r="AS138" i="2"/>
  <c r="C136" i="2"/>
  <c r="O136" i="2"/>
  <c r="AA136" i="2"/>
  <c r="AM136" i="2"/>
  <c r="AP135" i="2"/>
  <c r="U135" i="2"/>
  <c r="O135" i="2"/>
  <c r="AG132" i="2"/>
  <c r="L132" i="2"/>
  <c r="F132" i="2"/>
  <c r="AP130" i="2"/>
  <c r="AJ130" i="2"/>
  <c r="O130" i="2"/>
  <c r="AV128" i="2"/>
  <c r="AP128" i="2"/>
  <c r="U128" i="2"/>
  <c r="L127" i="2"/>
  <c r="X127" i="2"/>
  <c r="AJ127" i="2"/>
  <c r="AV127" i="2"/>
  <c r="AJ124" i="2"/>
  <c r="AD124" i="2"/>
  <c r="I124" i="2"/>
  <c r="AG123" i="2"/>
  <c r="AA123" i="2"/>
  <c r="F123" i="2"/>
  <c r="I122" i="2"/>
  <c r="U122" i="2"/>
  <c r="AG122" i="2"/>
  <c r="AS122" i="2"/>
  <c r="C120" i="2"/>
  <c r="O120" i="2"/>
  <c r="AA120" i="2"/>
  <c r="AM120" i="2"/>
  <c r="AP119" i="2"/>
  <c r="U119" i="2"/>
  <c r="O119" i="2"/>
  <c r="AV118" i="2"/>
  <c r="AA118" i="2"/>
  <c r="F118" i="2"/>
  <c r="AG116" i="2"/>
  <c r="L116" i="2"/>
  <c r="F116" i="2"/>
  <c r="AD115" i="2"/>
  <c r="I115" i="2"/>
  <c r="C115" i="2"/>
  <c r="AP114" i="2"/>
  <c r="AJ114" i="2"/>
  <c r="O114" i="2"/>
  <c r="AV112" i="2"/>
  <c r="AP112" i="2"/>
  <c r="U112" i="2"/>
  <c r="L111" i="2"/>
  <c r="X111" i="2"/>
  <c r="AJ111" i="2"/>
  <c r="AV111" i="2"/>
  <c r="C108" i="2"/>
  <c r="O108" i="2"/>
  <c r="AA108" i="2"/>
  <c r="AM108" i="2"/>
  <c r="F108" i="2"/>
  <c r="L108" i="2"/>
  <c r="AG108" i="2"/>
  <c r="R108" i="2"/>
  <c r="AV108" i="2"/>
  <c r="C104" i="2"/>
  <c r="O104" i="2"/>
  <c r="AA104" i="2"/>
  <c r="AM104" i="2"/>
  <c r="U104" i="2"/>
  <c r="AP104" i="2"/>
  <c r="AV104" i="2"/>
  <c r="AA102" i="2"/>
  <c r="C100" i="2"/>
  <c r="O100" i="2"/>
  <c r="AA100" i="2"/>
  <c r="AM100" i="2"/>
  <c r="I100" i="2"/>
  <c r="AD100" i="2"/>
  <c r="AJ100" i="2"/>
  <c r="U100" i="2"/>
  <c r="AP100" i="2"/>
  <c r="AV100" i="2"/>
  <c r="F100" i="2"/>
  <c r="L100" i="2"/>
  <c r="AG100" i="2"/>
  <c r="L107" i="2"/>
  <c r="X107" i="2"/>
  <c r="AJ107" i="2"/>
  <c r="AV107" i="2"/>
  <c r="C107" i="2"/>
  <c r="I107" i="2"/>
  <c r="AD107" i="2"/>
  <c r="AJ104" i="2"/>
  <c r="I102" i="2"/>
  <c r="U102" i="2"/>
  <c r="AG102" i="2"/>
  <c r="AS102" i="2"/>
  <c r="C102" i="2"/>
  <c r="X102" i="2"/>
  <c r="AD102" i="2"/>
  <c r="O102" i="2"/>
  <c r="AJ102" i="2"/>
  <c r="AP102" i="2"/>
  <c r="I110" i="2"/>
  <c r="U110" i="2"/>
  <c r="O107" i="2"/>
  <c r="I106" i="2"/>
  <c r="U106" i="2"/>
  <c r="AG106" i="2"/>
  <c r="AS106" i="2"/>
  <c r="O106" i="2"/>
  <c r="AJ106" i="2"/>
  <c r="AP106" i="2"/>
  <c r="F104" i="2"/>
  <c r="AJ97" i="2"/>
  <c r="O97" i="2"/>
  <c r="C95" i="2"/>
  <c r="O95" i="2"/>
  <c r="AA95" i="2"/>
  <c r="AM95" i="2"/>
  <c r="I95" i="2"/>
  <c r="AD95" i="2"/>
  <c r="AJ95" i="2"/>
  <c r="AP94" i="2"/>
  <c r="U94" i="2"/>
  <c r="L86" i="2"/>
  <c r="X86" i="2"/>
  <c r="O86" i="2"/>
  <c r="U86" i="2"/>
  <c r="AJ86" i="2"/>
  <c r="AV86" i="2"/>
  <c r="C86" i="2"/>
  <c r="R86" i="2"/>
  <c r="AG86" i="2"/>
  <c r="F86" i="2"/>
  <c r="AA86" i="2"/>
  <c r="AM86" i="2"/>
  <c r="AS86" i="2"/>
  <c r="L99" i="2"/>
  <c r="X99" i="2"/>
  <c r="AJ99" i="2"/>
  <c r="AV99" i="2"/>
  <c r="AV97" i="2"/>
  <c r="AP97" i="2"/>
  <c r="AA97" i="2"/>
  <c r="L97" i="2"/>
  <c r="F97" i="2"/>
  <c r="I89" i="2"/>
  <c r="U89" i="2"/>
  <c r="AG89" i="2"/>
  <c r="AS89" i="2"/>
  <c r="C89" i="2"/>
  <c r="X89" i="2"/>
  <c r="AD89" i="2"/>
  <c r="F89" i="2"/>
  <c r="AA89" i="2"/>
  <c r="AV89" i="2"/>
  <c r="L103" i="2"/>
  <c r="X103" i="2"/>
  <c r="AJ103" i="2"/>
  <c r="AV103" i="2"/>
  <c r="AG99" i="2"/>
  <c r="AA99" i="2"/>
  <c r="F99" i="2"/>
  <c r="AM97" i="2"/>
  <c r="AP95" i="2"/>
  <c r="U95" i="2"/>
  <c r="F95" i="2"/>
  <c r="AM94" i="2"/>
  <c r="R94" i="2"/>
  <c r="I97" i="2"/>
  <c r="U97" i="2"/>
  <c r="AG97" i="2"/>
  <c r="AS97" i="2"/>
  <c r="C97" i="2"/>
  <c r="X97" i="2"/>
  <c r="AD97" i="2"/>
  <c r="L94" i="2"/>
  <c r="X94" i="2"/>
  <c r="AJ94" i="2"/>
  <c r="AV94" i="2"/>
  <c r="F94" i="2"/>
  <c r="AA94" i="2"/>
  <c r="AG94" i="2"/>
  <c r="C87" i="2"/>
  <c r="O87" i="2"/>
  <c r="AA87" i="2"/>
  <c r="AM87" i="2"/>
  <c r="I87" i="2"/>
  <c r="AD87" i="2"/>
  <c r="AJ87" i="2"/>
  <c r="U87" i="2"/>
  <c r="AP87" i="2"/>
  <c r="AV87" i="2"/>
  <c r="F87" i="2"/>
  <c r="L87" i="2"/>
  <c r="AG87" i="2"/>
  <c r="L98" i="2"/>
  <c r="X98" i="2"/>
  <c r="AJ98" i="2"/>
  <c r="AV98" i="2"/>
  <c r="I93" i="2"/>
  <c r="U93" i="2"/>
  <c r="AG93" i="2"/>
  <c r="AS93" i="2"/>
  <c r="C91" i="2"/>
  <c r="O91" i="2"/>
  <c r="AA91" i="2"/>
  <c r="AM91" i="2"/>
  <c r="AP90" i="2"/>
  <c r="U90" i="2"/>
  <c r="AM85" i="2"/>
  <c r="X85" i="2"/>
  <c r="R85" i="2"/>
  <c r="O82" i="2"/>
  <c r="I81" i="2"/>
  <c r="U81" i="2"/>
  <c r="AG81" i="2"/>
  <c r="AS81" i="2"/>
  <c r="O81" i="2"/>
  <c r="AJ81" i="2"/>
  <c r="AP81" i="2"/>
  <c r="I77" i="2"/>
  <c r="U77" i="2"/>
  <c r="AG77" i="2"/>
  <c r="AS77" i="2"/>
  <c r="C77" i="2"/>
  <c r="X77" i="2"/>
  <c r="AD77" i="2"/>
  <c r="O77" i="2"/>
  <c r="AJ77" i="2"/>
  <c r="AP77" i="2"/>
  <c r="I85" i="2"/>
  <c r="U85" i="2"/>
  <c r="AG85" i="2"/>
  <c r="AS85" i="2"/>
  <c r="F85" i="2"/>
  <c r="AA85" i="2"/>
  <c r="AV85" i="2"/>
  <c r="C83" i="2"/>
  <c r="O83" i="2"/>
  <c r="AA83" i="2"/>
  <c r="AM83" i="2"/>
  <c r="F83" i="2"/>
  <c r="L83" i="2"/>
  <c r="AG83" i="2"/>
  <c r="AP82" i="2"/>
  <c r="AA82" i="2"/>
  <c r="U82" i="2"/>
  <c r="F82" i="2"/>
  <c r="L90" i="2"/>
  <c r="X90" i="2"/>
  <c r="AJ90" i="2"/>
  <c r="AV90" i="2"/>
  <c r="AP85" i="2"/>
  <c r="AP83" i="2"/>
  <c r="AJ83" i="2"/>
  <c r="U83" i="2"/>
  <c r="AM82" i="2"/>
  <c r="AG82" i="2"/>
  <c r="C79" i="2"/>
  <c r="O79" i="2"/>
  <c r="AA79" i="2"/>
  <c r="AM79" i="2"/>
  <c r="U79" i="2"/>
  <c r="AP79" i="2"/>
  <c r="AV79" i="2"/>
  <c r="F79" i="2"/>
  <c r="L79" i="2"/>
  <c r="AG79" i="2"/>
  <c r="L82" i="2"/>
  <c r="X82" i="2"/>
  <c r="AJ82" i="2"/>
  <c r="AV82" i="2"/>
  <c r="C82" i="2"/>
  <c r="I82" i="2"/>
  <c r="AD82" i="2"/>
  <c r="AV75" i="2"/>
  <c r="AP75" i="2"/>
  <c r="U75" i="2"/>
  <c r="L74" i="2"/>
  <c r="X74" i="2"/>
  <c r="AJ74" i="2"/>
  <c r="AV74" i="2"/>
  <c r="L73" i="2"/>
  <c r="AV71" i="2"/>
  <c r="L70" i="2"/>
  <c r="X70" i="2"/>
  <c r="AJ70" i="2"/>
  <c r="AV70" i="2"/>
  <c r="C70" i="2"/>
  <c r="I70" i="2"/>
  <c r="AD70" i="2"/>
  <c r="AM69" i="2"/>
  <c r="X69" i="2"/>
  <c r="R69" i="2"/>
  <c r="L78" i="2"/>
  <c r="X78" i="2"/>
  <c r="AJ78" i="2"/>
  <c r="AV78" i="2"/>
  <c r="AJ75" i="2"/>
  <c r="AD75" i="2"/>
  <c r="AG74" i="2"/>
  <c r="AA74" i="2"/>
  <c r="F74" i="2"/>
  <c r="AM73" i="2"/>
  <c r="X73" i="2"/>
  <c r="R73" i="2"/>
  <c r="I69" i="2"/>
  <c r="U69" i="2"/>
  <c r="AG69" i="2"/>
  <c r="AS69" i="2"/>
  <c r="O69" i="2"/>
  <c r="AJ69" i="2"/>
  <c r="AP69" i="2"/>
  <c r="C75" i="2"/>
  <c r="O75" i="2"/>
  <c r="AA75" i="2"/>
  <c r="AM75" i="2"/>
  <c r="I73" i="2"/>
  <c r="U73" i="2"/>
  <c r="AG73" i="2"/>
  <c r="AS73" i="2"/>
  <c r="F73" i="2"/>
  <c r="AA73" i="2"/>
  <c r="C71" i="2"/>
  <c r="O71" i="2"/>
  <c r="AA71" i="2"/>
  <c r="AM71" i="2"/>
  <c r="F71" i="2"/>
  <c r="L71" i="2"/>
  <c r="AG71" i="2"/>
  <c r="L64" i="2"/>
  <c r="X64" i="2"/>
  <c r="AJ64" i="2"/>
  <c r="AV64" i="2"/>
  <c r="I64" i="2"/>
  <c r="U64" i="2"/>
  <c r="AG64" i="2"/>
  <c r="AS64" i="2"/>
  <c r="C64" i="2"/>
  <c r="AA64" i="2"/>
  <c r="F66" i="2"/>
  <c r="AP64" i="2"/>
  <c r="AG66" i="2"/>
  <c r="R66" i="2"/>
  <c r="C65" i="2"/>
  <c r="O65" i="2"/>
  <c r="AA65" i="2"/>
  <c r="L65" i="2"/>
  <c r="X65" i="2"/>
  <c r="AJ65" i="2"/>
  <c r="AV65" i="2"/>
  <c r="I65" i="2"/>
  <c r="AG65" i="2"/>
  <c r="AM65" i="2"/>
  <c r="AS65" i="2"/>
  <c r="AM64" i="2"/>
  <c r="AD64" i="2"/>
  <c r="R64" i="2"/>
  <c r="C66" i="2"/>
  <c r="O66" i="2"/>
  <c r="AA66" i="2"/>
  <c r="AM66" i="2"/>
  <c r="U66" i="2"/>
  <c r="AP66" i="2"/>
  <c r="AV66" i="2"/>
  <c r="O64" i="2"/>
  <c r="F64" i="2"/>
  <c r="C61" i="2"/>
  <c r="O61" i="2"/>
  <c r="AA61" i="2"/>
  <c r="AM61" i="2"/>
  <c r="L61" i="2"/>
  <c r="X61" i="2"/>
  <c r="AJ61" i="2"/>
  <c r="AV61" i="2"/>
  <c r="F61" i="2"/>
  <c r="AD61" i="2"/>
  <c r="I61" i="2"/>
  <c r="AG61" i="2"/>
  <c r="U61" i="2"/>
  <c r="AS61" i="2"/>
  <c r="C57" i="2"/>
  <c r="O57" i="2"/>
  <c r="AA57" i="2"/>
  <c r="AM57" i="2"/>
  <c r="U57" i="2"/>
  <c r="AP57" i="2"/>
  <c r="AV57" i="2"/>
  <c r="F57" i="2"/>
  <c r="L57" i="2"/>
  <c r="AG57" i="2"/>
  <c r="AD57" i="2"/>
  <c r="I57" i="2"/>
  <c r="C53" i="2"/>
  <c r="O53" i="2"/>
  <c r="AA53" i="2"/>
  <c r="AM53" i="2"/>
  <c r="F53" i="2"/>
  <c r="L53" i="2"/>
  <c r="AG53" i="2"/>
  <c r="I53" i="2"/>
  <c r="AD53" i="2"/>
  <c r="AJ53" i="2"/>
  <c r="U53" i="2"/>
  <c r="AP53" i="2"/>
  <c r="AV53" i="2"/>
  <c r="L60" i="2"/>
  <c r="X60" i="2"/>
  <c r="AJ60" i="2"/>
  <c r="AV60" i="2"/>
  <c r="I60" i="2"/>
  <c r="U60" i="2"/>
  <c r="AG60" i="2"/>
  <c r="AS60" i="2"/>
  <c r="R57" i="2"/>
  <c r="I55" i="2"/>
  <c r="U55" i="2"/>
  <c r="AG55" i="2"/>
  <c r="AS55" i="2"/>
  <c r="C55" i="2"/>
  <c r="X55" i="2"/>
  <c r="AD55" i="2"/>
  <c r="O55" i="2"/>
  <c r="AJ55" i="2"/>
  <c r="AP55" i="2"/>
  <c r="AM62" i="2"/>
  <c r="AA62" i="2"/>
  <c r="O62" i="2"/>
  <c r="AM58" i="2"/>
  <c r="AA58" i="2"/>
  <c r="O58" i="2"/>
  <c r="AD56" i="2"/>
  <c r="I56" i="2"/>
  <c r="L52" i="2"/>
  <c r="X52" i="2"/>
  <c r="AJ52" i="2"/>
  <c r="AV52" i="2"/>
  <c r="AM48" i="2"/>
  <c r="L56" i="2"/>
  <c r="X56" i="2"/>
  <c r="AJ56" i="2"/>
  <c r="AV56" i="2"/>
  <c r="I48" i="2"/>
  <c r="U48" i="2"/>
  <c r="AG48" i="2"/>
  <c r="AS48" i="2"/>
  <c r="C48" i="2"/>
  <c r="X48" i="2"/>
  <c r="AD48" i="2"/>
  <c r="AJ48" i="2"/>
  <c r="O48" i="2"/>
  <c r="C50" i="2"/>
  <c r="O50" i="2"/>
  <c r="AA50" i="2"/>
  <c r="AM50" i="2"/>
  <c r="U50" i="2"/>
  <c r="AP50" i="2"/>
  <c r="AV50" i="2"/>
  <c r="AV48" i="2"/>
  <c r="AP48" i="2"/>
  <c r="AA48" i="2"/>
  <c r="L48" i="2"/>
  <c r="F48" i="2"/>
  <c r="L49" i="2"/>
  <c r="X49" i="2"/>
  <c r="AJ49" i="2"/>
  <c r="AV49" i="2"/>
  <c r="AJ46" i="2"/>
  <c r="AD46" i="2"/>
  <c r="AG45" i="2"/>
  <c r="AA45" i="2"/>
  <c r="F45" i="2"/>
  <c r="C46" i="2"/>
  <c r="O46" i="2"/>
  <c r="AA46" i="2"/>
  <c r="AM46" i="2"/>
  <c r="AP45" i="2"/>
  <c r="U45" i="2"/>
  <c r="L40" i="2"/>
  <c r="X40" i="2"/>
  <c r="AJ40" i="2"/>
  <c r="AV40" i="2"/>
  <c r="C40" i="2"/>
  <c r="I40" i="2"/>
  <c r="AD40" i="2"/>
  <c r="O40" i="2"/>
  <c r="U40" i="2"/>
  <c r="AP40" i="2"/>
  <c r="F40" i="2"/>
  <c r="AA40" i="2"/>
  <c r="AG40" i="2"/>
  <c r="L45" i="2"/>
  <c r="X45" i="2"/>
  <c r="AJ45" i="2"/>
  <c r="AV45" i="2"/>
  <c r="AM40" i="2"/>
  <c r="R40" i="2"/>
  <c r="I38" i="2"/>
  <c r="U38" i="2"/>
  <c r="AG38" i="2"/>
  <c r="AS38" i="2"/>
  <c r="F38" i="2"/>
  <c r="AA38" i="2"/>
  <c r="AV38" i="2"/>
  <c r="AP38" i="2"/>
  <c r="C41" i="2"/>
  <c r="O41" i="2"/>
  <c r="AA41" i="2"/>
  <c r="AM41" i="2"/>
  <c r="L39" i="2"/>
  <c r="X39" i="2"/>
  <c r="AJ39" i="2"/>
  <c r="O39" i="2"/>
  <c r="U39" i="2"/>
  <c r="AS39" i="2"/>
  <c r="L38" i="2"/>
  <c r="AS44" i="2"/>
  <c r="AG44" i="2"/>
  <c r="U44" i="2"/>
  <c r="AM38" i="2"/>
  <c r="X38" i="2"/>
  <c r="R38" i="2"/>
  <c r="C38" i="2"/>
  <c r="AV36" i="2"/>
  <c r="X36" i="2"/>
  <c r="L34" i="2"/>
  <c r="X34" i="2"/>
  <c r="AJ34" i="2"/>
  <c r="AV34" i="2"/>
  <c r="F34" i="2"/>
  <c r="AA34" i="2"/>
  <c r="AG34" i="2"/>
  <c r="C34" i="2"/>
  <c r="I34" i="2"/>
  <c r="AD34" i="2"/>
  <c r="O34" i="2"/>
  <c r="U34" i="2"/>
  <c r="AP34" i="2"/>
  <c r="AD36" i="2"/>
  <c r="AM34" i="2"/>
  <c r="R34" i="2"/>
  <c r="C36" i="2"/>
  <c r="O36" i="2"/>
  <c r="AA36" i="2"/>
  <c r="AM36" i="2"/>
  <c r="I36" i="2"/>
  <c r="U36" i="2"/>
  <c r="AG36" i="2"/>
  <c r="AS36" i="2"/>
  <c r="C35" i="2"/>
  <c r="O35" i="2"/>
  <c r="AA35" i="2"/>
  <c r="AM35" i="2"/>
  <c r="AG35" i="2"/>
  <c r="L35" i="2"/>
  <c r="F35" i="2"/>
  <c r="AJ35" i="2"/>
  <c r="AD35" i="2"/>
  <c r="I35" i="2"/>
  <c r="AS33" i="2"/>
  <c r="AG33" i="2"/>
  <c r="U33" i="2"/>
  <c r="AM31" i="2"/>
  <c r="AA31" i="2"/>
  <c r="O31" i="2"/>
  <c r="C31" i="2"/>
  <c r="AV30" i="2"/>
  <c r="AJ30" i="2"/>
  <c r="X30" i="2"/>
  <c r="L30" i="2"/>
  <c r="AM30" i="2"/>
  <c r="AA30" i="2"/>
  <c r="O30" i="2"/>
  <c r="C30" i="2"/>
  <c r="O32" i="2"/>
  <c r="AV31" i="2"/>
  <c r="AJ31" i="2"/>
  <c r="X31" i="2"/>
  <c r="AG30" i="2"/>
  <c r="U30" i="2"/>
  <c r="B3" i="2"/>
  <c r="I3" i="2"/>
  <c r="B4" i="2"/>
  <c r="I4" i="2"/>
  <c r="B5" i="2"/>
  <c r="U5" i="2"/>
  <c r="B6" i="2"/>
  <c r="L6" i="2"/>
  <c r="B7" i="2"/>
  <c r="AD7" i="2"/>
  <c r="B8" i="2"/>
  <c r="F8" i="2"/>
  <c r="B9" i="2"/>
  <c r="B10" i="2"/>
  <c r="L10" i="2"/>
  <c r="B11" i="2"/>
  <c r="O11" i="2"/>
  <c r="B12" i="2"/>
  <c r="F12" i="2"/>
  <c r="B13" i="2"/>
  <c r="F13" i="2"/>
  <c r="B14" i="2"/>
  <c r="F14" i="2"/>
  <c r="B15" i="2"/>
  <c r="B16" i="2"/>
  <c r="AJ16" i="2"/>
  <c r="B17" i="2"/>
  <c r="B18" i="2"/>
  <c r="AJ18" i="2"/>
  <c r="B19" i="2"/>
  <c r="L19" i="2"/>
  <c r="B20" i="2"/>
  <c r="AG20" i="2"/>
  <c r="B21" i="2"/>
  <c r="B22" i="2"/>
  <c r="F22" i="2"/>
  <c r="B23" i="2"/>
  <c r="I23" i="2"/>
  <c r="B24" i="2"/>
  <c r="U24" i="2"/>
  <c r="B25" i="2"/>
  <c r="AD25" i="2"/>
  <c r="B26" i="2"/>
  <c r="O26" i="2"/>
  <c r="B27" i="2"/>
  <c r="AJ27" i="2"/>
  <c r="B28" i="2"/>
  <c r="B29" i="2"/>
  <c r="F4" i="2"/>
  <c r="L4" i="2"/>
  <c r="U4" i="2"/>
  <c r="AA4" i="2"/>
  <c r="AG4" i="2"/>
  <c r="AM4" i="2"/>
  <c r="AV4" i="2"/>
  <c r="U6" i="2"/>
  <c r="AG6" i="2"/>
  <c r="AS6" i="2"/>
  <c r="I8" i="2"/>
  <c r="O8" i="2"/>
  <c r="AG10" i="2"/>
  <c r="I12" i="2"/>
  <c r="O12" i="2"/>
  <c r="U12" i="2"/>
  <c r="AA12" i="2"/>
  <c r="AG12" i="2"/>
  <c r="AM12" i="2"/>
  <c r="AV12" i="2"/>
  <c r="R13" i="2"/>
  <c r="AP13" i="2"/>
  <c r="AA14" i="2"/>
  <c r="AM14" i="2"/>
  <c r="AD15" i="2"/>
  <c r="X16" i="2"/>
  <c r="L16" i="2"/>
  <c r="AG18" i="2"/>
  <c r="I19" i="2"/>
  <c r="AA19" i="2"/>
  <c r="U19" i="2"/>
  <c r="AD19" i="2"/>
  <c r="AM19" i="2"/>
  <c r="AV19" i="2"/>
  <c r="F20" i="2"/>
  <c r="L20" i="2"/>
  <c r="R20" i="2"/>
  <c r="U20" i="2"/>
  <c r="X20" i="2"/>
  <c r="AA20" i="2"/>
  <c r="AD20" i="2"/>
  <c r="AJ20" i="2"/>
  <c r="AM20" i="2"/>
  <c r="AP20" i="2"/>
  <c r="AS20" i="2"/>
  <c r="AV20" i="2"/>
  <c r="AJ22" i="2"/>
  <c r="L22" i="2"/>
  <c r="O22" i="2"/>
  <c r="X22" i="2"/>
  <c r="AA22" i="2"/>
  <c r="AM22" i="2"/>
  <c r="AP22" i="2"/>
  <c r="R23" i="2"/>
  <c r="X23" i="2"/>
  <c r="AD23" i="2"/>
  <c r="AJ23" i="2"/>
  <c r="L24" i="2"/>
  <c r="O24" i="2"/>
  <c r="R24" i="2"/>
  <c r="AM24" i="2"/>
  <c r="AP24" i="2"/>
  <c r="AS24" i="2"/>
  <c r="AJ26" i="2"/>
  <c r="F27" i="2"/>
  <c r="L27" i="2"/>
  <c r="R27" i="2"/>
  <c r="X27" i="2"/>
  <c r="AD27" i="2"/>
  <c r="AM27" i="2"/>
  <c r="AS27" i="2"/>
  <c r="F28" i="2"/>
  <c r="I28" i="2"/>
  <c r="L28" i="2"/>
  <c r="O28" i="2"/>
  <c r="R28" i="2"/>
  <c r="U28" i="2"/>
  <c r="X28" i="2"/>
  <c r="AA28" i="2"/>
  <c r="AD28" i="2"/>
  <c r="AG28" i="2"/>
  <c r="AJ28" i="2"/>
  <c r="AM28" i="2"/>
  <c r="AP28" i="2"/>
  <c r="AS28" i="2"/>
  <c r="AV28" i="2"/>
  <c r="BA4" i="2"/>
  <c r="BA5" i="2"/>
  <c r="BA6" i="2"/>
  <c r="BA7" i="2"/>
  <c r="BA8" i="2"/>
  <c r="BA9" i="2"/>
  <c r="BA10" i="2"/>
  <c r="BA11" i="2"/>
  <c r="BA12" i="2"/>
  <c r="BA13" i="2"/>
  <c r="BA14" i="2"/>
  <c r="BA15" i="2"/>
  <c r="BA16" i="2"/>
  <c r="BA17" i="2"/>
  <c r="BA18" i="2"/>
  <c r="BA19" i="2"/>
  <c r="BA20" i="2"/>
  <c r="BA21" i="2"/>
  <c r="BA22" i="2"/>
  <c r="BA23" i="2"/>
  <c r="BA24" i="2"/>
  <c r="BA25" i="2"/>
  <c r="BA26" i="2"/>
  <c r="BA27" i="2"/>
  <c r="BA28" i="2"/>
  <c r="BA29" i="2"/>
  <c r="U3" i="2"/>
  <c r="AG3" i="2"/>
  <c r="AV3" i="2"/>
  <c r="BA3" i="2"/>
  <c r="A3" i="2"/>
  <c r="A4" i="2"/>
  <c r="A5" i="2"/>
  <c r="A6" i="2"/>
  <c r="A7" i="2"/>
  <c r="A8" i="2"/>
  <c r="A9" i="2"/>
  <c r="A10" i="2"/>
  <c r="A11" i="2"/>
  <c r="A12" i="2"/>
  <c r="A13" i="2"/>
  <c r="A14" i="2"/>
  <c r="A15" i="2"/>
  <c r="A16" i="2"/>
  <c r="A17" i="2"/>
  <c r="A18" i="2"/>
  <c r="A19" i="2"/>
  <c r="A20" i="2"/>
  <c r="A21" i="2"/>
  <c r="A22" i="2"/>
  <c r="A23" i="2"/>
  <c r="A24" i="2"/>
  <c r="A25" i="2"/>
  <c r="A26" i="2"/>
  <c r="A27" i="2"/>
  <c r="A28" i="2"/>
  <c r="A29" i="2"/>
  <c r="U10" i="2"/>
  <c r="AD18" i="2"/>
  <c r="L26" i="2"/>
  <c r="AD24" i="2"/>
  <c r="F24" i="2"/>
  <c r="L23" i="2"/>
  <c r="AP16" i="2"/>
  <c r="AM8" i="2"/>
  <c r="AN8" i="2"/>
  <c r="O18" i="2"/>
  <c r="AG24" i="2"/>
  <c r="I26" i="2"/>
  <c r="AA24" i="2"/>
  <c r="AJ24" i="2"/>
  <c r="F23" i="2"/>
  <c r="AD16" i="2"/>
  <c r="O14" i="2"/>
  <c r="Q14" i="2"/>
  <c r="AG8" i="2"/>
  <c r="I6" i="2"/>
  <c r="X26" i="2"/>
  <c r="U26" i="2"/>
  <c r="I24" i="2"/>
  <c r="AV16" i="2"/>
  <c r="AV8" i="2"/>
  <c r="AV26" i="2"/>
  <c r="AX26" i="2"/>
  <c r="X24" i="2"/>
  <c r="AV23" i="2"/>
  <c r="U16" i="2"/>
  <c r="AA8" i="2"/>
  <c r="AG26" i="2"/>
  <c r="I10" i="2"/>
  <c r="AS26" i="2"/>
  <c r="AV24" i="2"/>
  <c r="AX24" i="2"/>
  <c r="AP23" i="2"/>
  <c r="AV18" i="2"/>
  <c r="I16" i="2"/>
  <c r="AS10" i="2"/>
  <c r="U8" i="2"/>
  <c r="O20" i="2"/>
  <c r="I20" i="2"/>
  <c r="AS18" i="2"/>
  <c r="AT18" i="2"/>
  <c r="AA18" i="2"/>
  <c r="I18" i="2"/>
  <c r="X18" i="2"/>
  <c r="AS16" i="2"/>
  <c r="AM16" i="2"/>
  <c r="AA16" i="2"/>
  <c r="F16" i="2"/>
  <c r="O16" i="2"/>
  <c r="Q16" i="2"/>
  <c r="R16" i="2"/>
  <c r="AV14" i="2"/>
  <c r="AJ14" i="2"/>
  <c r="X14" i="2"/>
  <c r="L14" i="2"/>
  <c r="AP12" i="2"/>
  <c r="AJ12" i="2"/>
  <c r="AD12" i="2"/>
  <c r="AE12" i="2"/>
  <c r="X12" i="2"/>
  <c r="R12" i="2"/>
  <c r="L12" i="2"/>
  <c r="AP10" i="2"/>
  <c r="AD10" i="2"/>
  <c r="R10" i="2"/>
  <c r="F10" i="2"/>
  <c r="AP8" i="2"/>
  <c r="AR8" i="2"/>
  <c r="AJ8" i="2"/>
  <c r="AD8" i="2"/>
  <c r="X8" i="2"/>
  <c r="R8" i="2"/>
  <c r="L8" i="2"/>
  <c r="AP6" i="2"/>
  <c r="AD6" i="2"/>
  <c r="R6" i="2"/>
  <c r="S6" i="2"/>
  <c r="F6" i="2"/>
  <c r="AP4" i="2"/>
  <c r="AJ4" i="2"/>
  <c r="AD4" i="2"/>
  <c r="X4" i="2"/>
  <c r="R4" i="2"/>
  <c r="AQ76" i="2"/>
  <c r="AR293" i="2"/>
  <c r="Q249" i="2"/>
  <c r="AF212" i="2"/>
  <c r="H156" i="2"/>
  <c r="AF148" i="2"/>
  <c r="AT107" i="2"/>
  <c r="AT271" i="2"/>
  <c r="W249" i="2"/>
  <c r="AF241" i="2"/>
  <c r="AL229" i="2"/>
  <c r="AW193" i="2"/>
  <c r="N173" i="2"/>
  <c r="D301" i="2"/>
  <c r="AH299" i="2"/>
  <c r="D299" i="2"/>
  <c r="AK297" i="2"/>
  <c r="S295" i="2"/>
  <c r="AE294" i="2"/>
  <c r="AK293" i="2"/>
  <c r="D293" i="2"/>
  <c r="D291" i="2"/>
  <c r="M290" i="2"/>
  <c r="G289" i="2"/>
  <c r="AN287" i="2"/>
  <c r="AQ285" i="2"/>
  <c r="J285" i="2"/>
  <c r="AK284" i="2"/>
  <c r="J284" i="2"/>
  <c r="AN281" i="2"/>
  <c r="Y280" i="2"/>
  <c r="D278" i="2"/>
  <c r="AQ277" i="2"/>
  <c r="G276" i="2"/>
  <c r="M274" i="2"/>
  <c r="J272" i="2"/>
  <c r="M270" i="2"/>
  <c r="P267" i="2"/>
  <c r="G266" i="2"/>
  <c r="D263" i="2"/>
  <c r="AU261" i="2"/>
  <c r="AX260" i="2"/>
  <c r="AU259" i="2"/>
  <c r="V256" i="2"/>
  <c r="AK254" i="2"/>
  <c r="G251" i="2"/>
  <c r="J249" i="2"/>
  <c r="P247" i="2"/>
  <c r="AE245" i="2"/>
  <c r="P243" i="2"/>
  <c r="J241" i="2"/>
  <c r="M238" i="2"/>
  <c r="Y236" i="2"/>
  <c r="D234" i="2"/>
  <c r="G233" i="2"/>
  <c r="G231" i="2"/>
  <c r="AX229" i="2"/>
  <c r="P227" i="2"/>
  <c r="Y225" i="2"/>
  <c r="V224" i="2"/>
  <c r="P222" i="2"/>
  <c r="G220" i="2"/>
  <c r="V218" i="2"/>
  <c r="G217" i="2"/>
  <c r="G216" i="2"/>
  <c r="Y215" i="2"/>
  <c r="AE214" i="2"/>
  <c r="G214" i="2"/>
  <c r="AK213" i="2"/>
  <c r="G212" i="2"/>
  <c r="AN210" i="2"/>
  <c r="AQ209" i="2"/>
  <c r="AX208" i="2"/>
  <c r="J207" i="2"/>
  <c r="AQ204" i="2"/>
  <c r="AE204" i="2"/>
  <c r="S204" i="2"/>
  <c r="G204" i="2"/>
  <c r="Y203" i="2"/>
  <c r="S201" i="2"/>
  <c r="AK200" i="2"/>
  <c r="S200" i="2"/>
  <c r="E301" i="2"/>
  <c r="AI299" i="2"/>
  <c r="E299" i="2"/>
  <c r="AL297" i="2"/>
  <c r="T295" i="2"/>
  <c r="AF294" i="2"/>
  <c r="AL293" i="2"/>
  <c r="E293" i="2"/>
  <c r="E291" i="2"/>
  <c r="N290" i="2"/>
  <c r="H289" i="2"/>
  <c r="AO287" i="2"/>
  <c r="AR285" i="2"/>
  <c r="K285" i="2"/>
  <c r="AL284" i="2"/>
  <c r="K284" i="2"/>
  <c r="AO281" i="2"/>
  <c r="Z280" i="2"/>
  <c r="E278" i="2"/>
  <c r="AR277" i="2"/>
  <c r="H276" i="2"/>
  <c r="N274" i="2"/>
  <c r="K272" i="2"/>
  <c r="N270" i="2"/>
  <c r="Q267" i="2"/>
  <c r="H266" i="2"/>
  <c r="E263" i="2"/>
  <c r="AT261" i="2"/>
  <c r="AW260" i="2"/>
  <c r="AT259" i="2"/>
  <c r="W256" i="2"/>
  <c r="AL254" i="2"/>
  <c r="H251" i="2"/>
  <c r="K249" i="2"/>
  <c r="Q247" i="2"/>
  <c r="AF245" i="2"/>
  <c r="Q243" i="2"/>
  <c r="K241" i="2"/>
  <c r="N238" i="2"/>
  <c r="Z236" i="2"/>
  <c r="E234" i="2"/>
  <c r="H233" i="2"/>
  <c r="H231" i="2"/>
  <c r="AW229" i="2"/>
  <c r="Q227" i="2"/>
  <c r="Z225" i="2"/>
  <c r="W224" i="2"/>
  <c r="Q222" i="2"/>
  <c r="H220" i="2"/>
  <c r="W218" i="2"/>
  <c r="H217" i="2"/>
  <c r="H216" i="2"/>
  <c r="Z215" i="2"/>
  <c r="AF214" i="2"/>
  <c r="H214" i="2"/>
  <c r="AL213" i="2"/>
  <c r="H212" i="2"/>
  <c r="AO210" i="2"/>
  <c r="AR209" i="2"/>
  <c r="AW208" i="2"/>
  <c r="K207" i="2"/>
  <c r="AR204" i="2"/>
  <c r="AF204" i="2"/>
  <c r="T204" i="2"/>
  <c r="H204" i="2"/>
  <c r="Z203" i="2"/>
  <c r="T201" i="2"/>
  <c r="AL200" i="2"/>
  <c r="T200" i="2"/>
  <c r="G198" i="2"/>
  <c r="AQ193" i="2"/>
  <c r="G192" i="2"/>
  <c r="D190" i="2"/>
  <c r="J188" i="2"/>
  <c r="G184" i="2"/>
  <c r="D182" i="2"/>
  <c r="P178" i="2"/>
  <c r="AH175" i="2"/>
  <c r="AN170" i="2"/>
  <c r="G168" i="2"/>
  <c r="AN165" i="2"/>
  <c r="S163" i="2"/>
  <c r="AX160" i="2"/>
  <c r="J158" i="2"/>
  <c r="M157" i="2"/>
  <c r="AB156" i="2"/>
  <c r="D156" i="2"/>
  <c r="D154" i="2"/>
  <c r="V152" i="2"/>
  <c r="AE151" i="2"/>
  <c r="P150" i="2"/>
  <c r="J149" i="2"/>
  <c r="J148" i="2"/>
  <c r="G143" i="2"/>
  <c r="D141" i="2"/>
  <c r="AU135" i="2"/>
  <c r="AX133" i="2"/>
  <c r="AX125" i="2"/>
  <c r="AK125" i="2"/>
  <c r="V125" i="2"/>
  <c r="AQ121" i="2"/>
  <c r="AB121" i="2"/>
  <c r="P121" i="2"/>
  <c r="AX120" i="2"/>
  <c r="AH120" i="2"/>
  <c r="S120" i="2"/>
  <c r="S118" i="2"/>
  <c r="V116" i="2"/>
  <c r="AB114" i="2"/>
  <c r="AK109" i="2"/>
  <c r="M109" i="2"/>
  <c r="AQ108" i="2"/>
  <c r="M106" i="2"/>
  <c r="AE105" i="2"/>
  <c r="AH101" i="2"/>
  <c r="Y100" i="2"/>
  <c r="S96" i="2"/>
  <c r="AX93" i="2"/>
  <c r="P93" i="2"/>
  <c r="S91" i="2"/>
  <c r="P89" i="2"/>
  <c r="AB88" i="2"/>
  <c r="Y87" i="2"/>
  <c r="AK85" i="2"/>
  <c r="J83" i="2"/>
  <c r="Y81" i="2"/>
  <c r="M80" i="2"/>
  <c r="H198" i="2"/>
  <c r="AR193" i="2"/>
  <c r="H192" i="2"/>
  <c r="E190" i="2"/>
  <c r="K188" i="2"/>
  <c r="H184" i="2"/>
  <c r="E182" i="2"/>
  <c r="Q178" i="2"/>
  <c r="AI175" i="2"/>
  <c r="AO170" i="2"/>
  <c r="H168" i="2"/>
  <c r="AO165" i="2"/>
  <c r="T163" i="2"/>
  <c r="AW160" i="2"/>
  <c r="K158" i="2"/>
  <c r="N157" i="2"/>
  <c r="AC156" i="2"/>
  <c r="E156" i="2"/>
  <c r="E154" i="2"/>
  <c r="W152" i="2"/>
  <c r="AF151" i="2"/>
  <c r="Q150" i="2"/>
  <c r="K149" i="2"/>
  <c r="K148" i="2"/>
  <c r="H143" i="2"/>
  <c r="E141" i="2"/>
  <c r="AT135" i="2"/>
  <c r="AW133" i="2"/>
  <c r="AW125" i="2"/>
  <c r="AL125" i="2"/>
  <c r="W125" i="2"/>
  <c r="AR121" i="2"/>
  <c r="AC121" i="2"/>
  <c r="Q121" i="2"/>
  <c r="AW120" i="2"/>
  <c r="AI120" i="2"/>
  <c r="T120" i="2"/>
  <c r="T118" i="2"/>
  <c r="W116" i="2"/>
  <c r="AC114" i="2"/>
  <c r="AL109" i="2"/>
  <c r="N109" i="2"/>
  <c r="AR108" i="2"/>
  <c r="N106" i="2"/>
  <c r="AF105" i="2"/>
  <c r="AI101" i="2"/>
  <c r="Z100" i="2"/>
  <c r="T96" i="2"/>
  <c r="AW93" i="2"/>
  <c r="Q93" i="2"/>
  <c r="T91" i="2"/>
  <c r="Q89" i="2"/>
  <c r="AC88" i="2"/>
  <c r="Z87" i="2"/>
  <c r="AL85" i="2"/>
  <c r="K83" i="2"/>
  <c r="Z81" i="2"/>
  <c r="N80" i="2"/>
  <c r="AU76" i="2"/>
  <c r="AB76" i="2"/>
  <c r="J76" i="2"/>
  <c r="Y75" i="2"/>
  <c r="AR73" i="2"/>
  <c r="AH72" i="2"/>
  <c r="G70" i="2"/>
  <c r="AH62" i="2"/>
  <c r="AE60" i="2"/>
  <c r="S59" i="2"/>
  <c r="AK54" i="2"/>
  <c r="S53" i="2"/>
  <c r="AB47" i="2"/>
  <c r="Y46" i="2"/>
  <c r="D45" i="2"/>
  <c r="AX44" i="2"/>
  <c r="AB44" i="2"/>
  <c r="M44" i="2"/>
  <c r="AK43" i="2"/>
  <c r="M43" i="2"/>
  <c r="AX33" i="2"/>
  <c r="P33" i="2"/>
  <c r="G300" i="2"/>
  <c r="S299" i="2"/>
  <c r="S298" i="2"/>
  <c r="S296" i="2"/>
  <c r="AX294" i="2"/>
  <c r="P294" i="2"/>
  <c r="AX293" i="2"/>
  <c r="S293" i="2"/>
  <c r="AH291" i="2"/>
  <c r="AK290" i="2"/>
  <c r="AQ289" i="2"/>
  <c r="S288" i="2"/>
  <c r="D286" i="2"/>
  <c r="V285" i="2"/>
  <c r="Y284" i="2"/>
  <c r="M282" i="2"/>
  <c r="D281" i="2"/>
  <c r="P279" i="2"/>
  <c r="AH275" i="2"/>
  <c r="P273" i="2"/>
  <c r="S271" i="2"/>
  <c r="G269" i="2"/>
  <c r="AE268" i="2"/>
  <c r="AE266" i="2"/>
  <c r="AX265" i="2"/>
  <c r="J264" i="2"/>
  <c r="G262" i="2"/>
  <c r="P261" i="2"/>
  <c r="M260" i="2"/>
  <c r="P259" i="2"/>
  <c r="G258" i="2"/>
  <c r="D257" i="2"/>
  <c r="AE255" i="2"/>
  <c r="AX253" i="2"/>
  <c r="J252" i="2"/>
  <c r="Y250" i="2"/>
  <c r="AE249" i="2"/>
  <c r="S248" i="2"/>
  <c r="M246" i="2"/>
  <c r="S244" i="2"/>
  <c r="Y242" i="2"/>
  <c r="M240" i="2"/>
  <c r="G239" i="2"/>
  <c r="D237" i="2"/>
  <c r="G232" i="2"/>
  <c r="M230" i="2"/>
  <c r="Y229" i="2"/>
  <c r="S228" i="2"/>
  <c r="AK226" i="2"/>
  <c r="M225" i="2"/>
  <c r="D223" i="2"/>
  <c r="J221" i="2"/>
  <c r="Y219" i="2"/>
  <c r="AK216" i="2"/>
  <c r="S214" i="2"/>
  <c r="AQ213" i="2"/>
  <c r="P213" i="2"/>
  <c r="Y211" i="2"/>
  <c r="G209" i="2"/>
  <c r="D208" i="2"/>
  <c r="AB206" i="2"/>
  <c r="AX204" i="2"/>
  <c r="AK204" i="2"/>
  <c r="Y204" i="2"/>
  <c r="M204" i="2"/>
  <c r="AU202" i="2"/>
  <c r="AE201" i="2"/>
  <c r="AX200" i="2"/>
  <c r="Y200" i="2"/>
  <c r="D200" i="2"/>
  <c r="G199" i="2"/>
  <c r="S197" i="2"/>
  <c r="D196" i="2"/>
  <c r="S194" i="2"/>
  <c r="P193" i="2"/>
  <c r="G191" i="2"/>
  <c r="P189" i="2"/>
  <c r="S187" i="2"/>
  <c r="D185" i="2"/>
  <c r="S183" i="2"/>
  <c r="AE182" i="2"/>
  <c r="D176" i="2"/>
  <c r="AB174" i="2"/>
  <c r="AQ171" i="2"/>
  <c r="Y169" i="2"/>
  <c r="J167" i="2"/>
  <c r="S162" i="2"/>
  <c r="G161" i="2"/>
  <c r="Y160" i="2"/>
  <c r="M159" i="2"/>
  <c r="AK157" i="2"/>
  <c r="AU156" i="2"/>
  <c r="M156" i="2"/>
  <c r="V155" i="2"/>
  <c r="AK152" i="2"/>
  <c r="J152" i="2"/>
  <c r="AK150" i="2"/>
  <c r="Y149" i="2"/>
  <c r="AU148" i="2"/>
  <c r="G145" i="2"/>
  <c r="J144" i="2"/>
  <c r="S142" i="2"/>
  <c r="V140" i="2"/>
  <c r="D138" i="2"/>
  <c r="P134" i="2"/>
  <c r="AB127" i="2"/>
  <c r="AQ125" i="2"/>
  <c r="AB125" i="2"/>
  <c r="P125" i="2"/>
  <c r="AH121" i="2"/>
  <c r="V121" i="2"/>
  <c r="J121" i="2"/>
  <c r="AQ120" i="2"/>
  <c r="Y120" i="2"/>
  <c r="J120" i="2"/>
  <c r="M117" i="2"/>
  <c r="AT76" i="2"/>
  <c r="AC76" i="2"/>
  <c r="K76" i="2"/>
  <c r="Z75" i="2"/>
  <c r="AQ73" i="2"/>
  <c r="AI72" i="2"/>
  <c r="H70" i="2"/>
  <c r="AI62" i="2"/>
  <c r="AF60" i="2"/>
  <c r="T59" i="2"/>
  <c r="AL54" i="2"/>
  <c r="T53" i="2"/>
  <c r="AC47" i="2"/>
  <c r="Z46" i="2"/>
  <c r="E45" i="2"/>
  <c r="AW44" i="2"/>
  <c r="AC44" i="2"/>
  <c r="N44" i="2"/>
  <c r="AL43" i="2"/>
  <c r="N43" i="2"/>
  <c r="AW33" i="2"/>
  <c r="Q33" i="2"/>
  <c r="H300" i="2"/>
  <c r="T299" i="2"/>
  <c r="T298" i="2"/>
  <c r="T296" i="2"/>
  <c r="AW294" i="2"/>
  <c r="Q294" i="2"/>
  <c r="AW293" i="2"/>
  <c r="T293" i="2"/>
  <c r="AI291" i="2"/>
  <c r="AL290" i="2"/>
  <c r="AR289" i="2"/>
  <c r="T288" i="2"/>
  <c r="E286" i="2"/>
  <c r="W285" i="2"/>
  <c r="Z284" i="2"/>
  <c r="N282" i="2"/>
  <c r="E281" i="2"/>
  <c r="Q279" i="2"/>
  <c r="AI275" i="2"/>
  <c r="Q273" i="2"/>
  <c r="T271" i="2"/>
  <c r="H269" i="2"/>
  <c r="AF268" i="2"/>
  <c r="AF266" i="2"/>
  <c r="AW265" i="2"/>
  <c r="K264" i="2"/>
  <c r="H262" i="2"/>
  <c r="Q261" i="2"/>
  <c r="N260" i="2"/>
  <c r="Q259" i="2"/>
  <c r="H258" i="2"/>
  <c r="E257" i="2"/>
  <c r="AF255" i="2"/>
  <c r="AW253" i="2"/>
  <c r="K252" i="2"/>
  <c r="Z250" i="2"/>
  <c r="AF249" i="2"/>
  <c r="T248" i="2"/>
  <c r="N246" i="2"/>
  <c r="T244" i="2"/>
  <c r="Z242" i="2"/>
  <c r="N240" i="2"/>
  <c r="H239" i="2"/>
  <c r="E237" i="2"/>
  <c r="H232" i="2"/>
  <c r="N230" i="2"/>
  <c r="Z229" i="2"/>
  <c r="T228" i="2"/>
  <c r="AL226" i="2"/>
  <c r="N225" i="2"/>
  <c r="E223" i="2"/>
  <c r="K221" i="2"/>
  <c r="Z219" i="2"/>
  <c r="AL216" i="2"/>
  <c r="T214" i="2"/>
  <c r="AR213" i="2"/>
  <c r="Q213" i="2"/>
  <c r="Z211" i="2"/>
  <c r="H209" i="2"/>
  <c r="E208" i="2"/>
  <c r="AC206" i="2"/>
  <c r="AW204" i="2"/>
  <c r="AL204" i="2"/>
  <c r="Z204" i="2"/>
  <c r="N204" i="2"/>
  <c r="AT202" i="2"/>
  <c r="AF201" i="2"/>
  <c r="AW200" i="2"/>
  <c r="Z200" i="2"/>
  <c r="E200" i="2"/>
  <c r="H199" i="2"/>
  <c r="T197" i="2"/>
  <c r="E196" i="2"/>
  <c r="T194" i="2"/>
  <c r="Q193" i="2"/>
  <c r="H191" i="2"/>
  <c r="Q189" i="2"/>
  <c r="T187" i="2"/>
  <c r="E185" i="2"/>
  <c r="T183" i="2"/>
  <c r="AF182" i="2"/>
  <c r="E176" i="2"/>
  <c r="AC174" i="2"/>
  <c r="AR171" i="2"/>
  <c r="Z169" i="2"/>
  <c r="K167" i="2"/>
  <c r="T162" i="2"/>
  <c r="H161" i="2"/>
  <c r="Z160" i="2"/>
  <c r="N159" i="2"/>
  <c r="AL157" i="2"/>
  <c r="AT156" i="2"/>
  <c r="N156" i="2"/>
  <c r="W155" i="2"/>
  <c r="AL152" i="2"/>
  <c r="K152" i="2"/>
  <c r="AL150" i="2"/>
  <c r="Z149" i="2"/>
  <c r="AT148" i="2"/>
  <c r="H145" i="2"/>
  <c r="K144" i="2"/>
  <c r="T142" i="2"/>
  <c r="W140" i="2"/>
  <c r="E138" i="2"/>
  <c r="Q134" i="2"/>
  <c r="AC127" i="2"/>
  <c r="AR125" i="2"/>
  <c r="AC125" i="2"/>
  <c r="Q125" i="2"/>
  <c r="AI121" i="2"/>
  <c r="W121" i="2"/>
  <c r="K121" i="2"/>
  <c r="AR120" i="2"/>
  <c r="Z120" i="2"/>
  <c r="K120" i="2"/>
  <c r="N117" i="2"/>
  <c r="AN115" i="2"/>
  <c r="AX114" i="2"/>
  <c r="M114" i="2"/>
  <c r="AX113" i="2"/>
  <c r="AX109" i="2"/>
  <c r="Y109" i="2"/>
  <c r="M104" i="2"/>
  <c r="AN102" i="2"/>
  <c r="S101" i="2"/>
  <c r="P99" i="2"/>
  <c r="J94" i="2"/>
  <c r="AE93" i="2"/>
  <c r="AK91" i="2"/>
  <c r="J90" i="2"/>
  <c r="AU88" i="2"/>
  <c r="J86" i="2"/>
  <c r="M84" i="2"/>
  <c r="AU82" i="2"/>
  <c r="AX80" i="2"/>
  <c r="V78" i="2"/>
  <c r="AN76" i="2"/>
  <c r="S76" i="2"/>
  <c r="D76" i="2"/>
  <c r="V74" i="2"/>
  <c r="P73" i="2"/>
  <c r="AR71" i="2"/>
  <c r="M69" i="2"/>
  <c r="AR61" i="2"/>
  <c r="AH59" i="2"/>
  <c r="S50" i="2"/>
  <c r="G46" i="2"/>
  <c r="AK44" i="2"/>
  <c r="S44" i="2"/>
  <c r="AX43" i="2"/>
  <c r="Y43" i="2"/>
  <c r="AH42" i="2"/>
  <c r="AE33" i="2"/>
  <c r="D33" i="2"/>
  <c r="V31" i="2"/>
  <c r="AO115" i="2"/>
  <c r="AW114" i="2"/>
  <c r="N114" i="2"/>
  <c r="AW113" i="2"/>
  <c r="AW109" i="2"/>
  <c r="Z109" i="2"/>
  <c r="N104" i="2"/>
  <c r="AO102" i="2"/>
  <c r="T101" i="2"/>
  <c r="Q99" i="2"/>
  <c r="K94" i="2"/>
  <c r="AF93" i="2"/>
  <c r="AL91" i="2"/>
  <c r="K90" i="2"/>
  <c r="AT88" i="2"/>
  <c r="K86" i="2"/>
  <c r="N84" i="2"/>
  <c r="AT82" i="2"/>
  <c r="AW80" i="2"/>
  <c r="W78" i="2"/>
  <c r="AO76" i="2"/>
  <c r="T76" i="2"/>
  <c r="E76" i="2"/>
  <c r="W74" i="2"/>
  <c r="Q73" i="2"/>
  <c r="AQ71" i="2"/>
  <c r="N69" i="2"/>
  <c r="AQ61" i="2"/>
  <c r="AI59" i="2"/>
  <c r="T50" i="2"/>
  <c r="H46" i="2"/>
  <c r="AL44" i="2"/>
  <c r="T44" i="2"/>
  <c r="AW43" i="2"/>
  <c r="Z43" i="2"/>
  <c r="AI42" i="2"/>
  <c r="AF33" i="2"/>
  <c r="E33" i="2"/>
  <c r="W31" i="2"/>
  <c r="V30" i="2"/>
  <c r="AX31" i="2"/>
  <c r="P30" i="2"/>
  <c r="AN30" i="2"/>
  <c r="AK30" i="2"/>
  <c r="AN31" i="2"/>
  <c r="AU33" i="2"/>
  <c r="AK35" i="2"/>
  <c r="AH35" i="2"/>
  <c r="AB35" i="2"/>
  <c r="D35" i="2"/>
  <c r="V36" i="2"/>
  <c r="D36" i="2"/>
  <c r="D34" i="2"/>
  <c r="AH34" i="2"/>
  <c r="AX34" i="2"/>
  <c r="Y36" i="2"/>
  <c r="Y38" i="2"/>
  <c r="AH44" i="2"/>
  <c r="AK39" i="2"/>
  <c r="M39" i="2"/>
  <c r="AR38" i="2"/>
  <c r="G38" i="2"/>
  <c r="V38" i="2"/>
  <c r="M45" i="2"/>
  <c r="G40" i="2"/>
  <c r="D40" i="2"/>
  <c r="Y40" i="2"/>
  <c r="D46" i="2"/>
  <c r="M49" i="2"/>
  <c r="AR48" i="2"/>
  <c r="V50" i="2"/>
  <c r="P50" i="2"/>
  <c r="J48" i="2"/>
  <c r="AX56" i="2"/>
  <c r="AN48" i="2"/>
  <c r="M52" i="2"/>
  <c r="AB62" i="2"/>
  <c r="AK55" i="2"/>
  <c r="Y55" i="2"/>
  <c r="AH55" i="2"/>
  <c r="J60" i="2"/>
  <c r="Y60" i="2"/>
  <c r="V53" i="2"/>
  <c r="J53" i="2"/>
  <c r="M53" i="2"/>
  <c r="AB53" i="2"/>
  <c r="D53" i="2"/>
  <c r="AX57" i="2"/>
  <c r="AN57" i="2"/>
  <c r="AH61" i="2"/>
  <c r="AX61" i="2"/>
  <c r="D61" i="2"/>
  <c r="AR66" i="2"/>
  <c r="AB66" i="2"/>
  <c r="AE64" i="2"/>
  <c r="AH65" i="2"/>
  <c r="AK65" i="2"/>
  <c r="P65" i="2"/>
  <c r="AU64" i="2"/>
  <c r="M64" i="2"/>
  <c r="M71" i="2"/>
  <c r="AB71" i="2"/>
  <c r="G73" i="2"/>
  <c r="V73" i="2"/>
  <c r="AB75" i="2"/>
  <c r="AK69" i="2"/>
  <c r="J69" i="2"/>
  <c r="W30" i="2"/>
  <c r="AW31" i="2"/>
  <c r="Q30" i="2"/>
  <c r="AO30" i="2"/>
  <c r="AL30" i="2"/>
  <c r="AO31" i="2"/>
  <c r="AT33" i="2"/>
  <c r="AL35" i="2"/>
  <c r="AI35" i="2"/>
  <c r="AC35" i="2"/>
  <c r="E35" i="2"/>
  <c r="W36" i="2"/>
  <c r="E36" i="2"/>
  <c r="E34" i="2"/>
  <c r="AI34" i="2"/>
  <c r="AW34" i="2"/>
  <c r="Z36" i="2"/>
  <c r="Z38" i="2"/>
  <c r="AI44" i="2"/>
  <c r="AL39" i="2"/>
  <c r="N39" i="2"/>
  <c r="AQ38" i="2"/>
  <c r="H38" i="2"/>
  <c r="W38" i="2"/>
  <c r="N45" i="2"/>
  <c r="H40" i="2"/>
  <c r="E40" i="2"/>
  <c r="Z40" i="2"/>
  <c r="E46" i="2"/>
  <c r="N49" i="2"/>
  <c r="AQ48" i="2"/>
  <c r="W50" i="2"/>
  <c r="Q50" i="2"/>
  <c r="K48" i="2"/>
  <c r="AW56" i="2"/>
  <c r="AO48" i="2"/>
  <c r="N52" i="2"/>
  <c r="AC62" i="2"/>
  <c r="AL55" i="2"/>
  <c r="Z55" i="2"/>
  <c r="AI55" i="2"/>
  <c r="K60" i="2"/>
  <c r="Z60" i="2"/>
  <c r="W53" i="2"/>
  <c r="K53" i="2"/>
  <c r="N53" i="2"/>
  <c r="AC53" i="2"/>
  <c r="E53" i="2"/>
  <c r="AW57" i="2"/>
  <c r="AO57" i="2"/>
  <c r="AI61" i="2"/>
  <c r="AW61" i="2"/>
  <c r="E61" i="2"/>
  <c r="AQ66" i="2"/>
  <c r="AC66" i="2"/>
  <c r="AF64" i="2"/>
  <c r="AI65" i="2"/>
  <c r="AL65" i="2"/>
  <c r="Q65" i="2"/>
  <c r="AT64" i="2"/>
  <c r="N64" i="2"/>
  <c r="N71" i="2"/>
  <c r="AC71" i="2"/>
  <c r="H73" i="2"/>
  <c r="W73" i="2"/>
  <c r="AC75" i="2"/>
  <c r="AL69" i="2"/>
  <c r="K69" i="2"/>
  <c r="N78" i="2"/>
  <c r="AF70" i="2"/>
  <c r="AW70" i="2"/>
  <c r="AW71" i="2"/>
  <c r="AW74" i="2"/>
  <c r="W75" i="2"/>
  <c r="N82" i="2"/>
  <c r="N79" i="2"/>
  <c r="W79" i="2"/>
  <c r="Q79" i="2"/>
  <c r="AL90" i="2"/>
  <c r="W82" i="2"/>
  <c r="AC83" i="2"/>
  <c r="AW85" i="2"/>
  <c r="AT85" i="2"/>
  <c r="AQ77" i="2"/>
  <c r="AF77" i="2"/>
  <c r="AT77" i="2"/>
  <c r="AQ81" i="2"/>
  <c r="AT81" i="2"/>
  <c r="Q82" i="2"/>
  <c r="AO91" i="2"/>
  <c r="K93" i="2"/>
  <c r="AW98" i="2"/>
  <c r="AI87" i="2"/>
  <c r="AQ87" i="2"/>
  <c r="AF87" i="2"/>
  <c r="AC87" i="2"/>
  <c r="AI94" i="2"/>
  <c r="AW94" i="2"/>
  <c r="K97" i="2"/>
  <c r="W95" i="2"/>
  <c r="AO97" i="2"/>
  <c r="AC99" i="2"/>
  <c r="AW103" i="2"/>
  <c r="AC89" i="2"/>
  <c r="Z89" i="2"/>
  <c r="AI89" i="2"/>
  <c r="N97" i="2"/>
  <c r="N99" i="2"/>
  <c r="AO86" i="2"/>
  <c r="AI86" i="2"/>
  <c r="AW86" i="2"/>
  <c r="Z86" i="2"/>
  <c r="K95" i="2"/>
  <c r="Q95" i="2"/>
  <c r="Q106" i="2"/>
  <c r="W106" i="2"/>
  <c r="K110" i="2"/>
  <c r="K102" i="2"/>
  <c r="N107" i="2"/>
  <c r="N100" i="2"/>
  <c r="W100" i="2"/>
  <c r="K100" i="2"/>
  <c r="Q100" i="2"/>
  <c r="AC102" i="2"/>
  <c r="E104" i="2"/>
  <c r="E108" i="2"/>
  <c r="Z111" i="2"/>
  <c r="AW112" i="2"/>
  <c r="E115" i="2"/>
  <c r="AF115" i="2"/>
  <c r="N116" i="2"/>
  <c r="H118" i="2"/>
  <c r="Q119" i="2"/>
  <c r="AO120" i="2"/>
  <c r="K122" i="2"/>
  <c r="AC123" i="2"/>
  <c r="AW127" i="2"/>
  <c r="W128" i="2"/>
  <c r="AL130" i="2"/>
  <c r="AI132" i="2"/>
  <c r="AC136" i="2"/>
  <c r="AT138" i="2"/>
  <c r="N143" i="2"/>
  <c r="E152" i="2"/>
  <c r="AL108" i="2"/>
  <c r="E116" i="2"/>
  <c r="W118" i="2"/>
  <c r="AL123" i="2"/>
  <c r="E132" i="2"/>
  <c r="AO112" i="2"/>
  <c r="K114" i="2"/>
  <c r="AL116" i="2"/>
  <c r="Z119" i="2"/>
  <c r="AI124" i="2"/>
  <c r="AO128" i="2"/>
  <c r="K130" i="2"/>
  <c r="AO144" i="2"/>
  <c r="N115" i="2"/>
  <c r="Q124" i="2"/>
  <c r="K134" i="2"/>
  <c r="AC140" i="2"/>
  <c r="H146" i="2"/>
  <c r="T147" i="2"/>
  <c r="W148" i="2"/>
  <c r="AR150" i="2"/>
  <c r="AO151" i="2"/>
  <c r="H155" i="2"/>
  <c r="E159" i="2"/>
  <c r="AT161" i="2"/>
  <c r="H162" i="2"/>
  <c r="K163" i="2"/>
  <c r="E165" i="2"/>
  <c r="N166" i="2"/>
  <c r="Q169" i="2"/>
  <c r="K170" i="2"/>
  <c r="H171" i="2"/>
  <c r="W174" i="2"/>
  <c r="AC175" i="2"/>
  <c r="AT177" i="2"/>
  <c r="H178" i="2"/>
  <c r="N182" i="2"/>
  <c r="Q185" i="2"/>
  <c r="N187" i="2"/>
  <c r="H189" i="2"/>
  <c r="Q190" i="2"/>
  <c r="AO191" i="2"/>
  <c r="K193" i="2"/>
  <c r="Z198" i="2"/>
  <c r="AW199" i="2"/>
  <c r="AL201" i="2"/>
  <c r="AR206" i="2"/>
  <c r="Q207" i="2"/>
  <c r="AI209" i="2"/>
  <c r="AW214" i="2"/>
  <c r="W215" i="2"/>
  <c r="AL217" i="2"/>
  <c r="AC187" i="2"/>
  <c r="AW194" i="2"/>
  <c r="AR126" i="2"/>
  <c r="AF126" i="2"/>
  <c r="AT126" i="2"/>
  <c r="AR131" i="2"/>
  <c r="N131" i="2"/>
  <c r="K139" i="2"/>
  <c r="AC139" i="2"/>
  <c r="AL139" i="2"/>
  <c r="AW142" i="2"/>
  <c r="AF142" i="2"/>
  <c r="AT142" i="2"/>
  <c r="H147" i="2"/>
  <c r="H148" i="2"/>
  <c r="AO148" i="2"/>
  <c r="K150" i="2"/>
  <c r="AO155" i="2"/>
  <c r="Q155" i="2"/>
  <c r="AI157" i="2"/>
  <c r="AW162" i="2"/>
  <c r="W163" i="2"/>
  <c r="Q170" i="2"/>
  <c r="AO171" i="2"/>
  <c r="K173" i="2"/>
  <c r="Z178" i="2"/>
  <c r="AI189" i="2"/>
  <c r="Q146" i="2"/>
  <c r="W146" i="2"/>
  <c r="Q147" i="2"/>
  <c r="N158" i="2"/>
  <c r="AW165" i="2"/>
  <c r="AC167" i="2"/>
  <c r="E167" i="2"/>
  <c r="W169" i="2"/>
  <c r="AI170" i="2"/>
  <c r="N174" i="2"/>
  <c r="AF178" i="2"/>
  <c r="AO183" i="2"/>
  <c r="K185" i="2"/>
  <c r="Z189" i="2"/>
  <c r="AW190" i="2"/>
  <c r="K194" i="2"/>
  <c r="E199" i="2"/>
  <c r="W201" i="2"/>
  <c r="N206" i="2"/>
  <c r="Q215" i="2"/>
  <c r="AI217" i="2"/>
  <c r="N147" i="2"/>
  <c r="M78" i="2"/>
  <c r="AE70" i="2"/>
  <c r="AX71" i="2"/>
  <c r="V75" i="2"/>
  <c r="M79" i="2"/>
  <c r="P79" i="2"/>
  <c r="V82" i="2"/>
  <c r="AX85" i="2"/>
  <c r="AR77" i="2"/>
  <c r="AU77" i="2"/>
  <c r="AU81" i="2"/>
  <c r="AX98" i="2"/>
  <c r="AR87" i="2"/>
  <c r="AB87" i="2"/>
  <c r="AX94" i="2"/>
  <c r="V95" i="2"/>
  <c r="AB99" i="2"/>
  <c r="Y89" i="2"/>
  <c r="M97" i="2"/>
  <c r="M99" i="2"/>
  <c r="AH86" i="2"/>
  <c r="Y86" i="2"/>
  <c r="J95" i="2"/>
  <c r="V106" i="2"/>
  <c r="J102" i="2"/>
  <c r="M100" i="2"/>
  <c r="J100" i="2"/>
  <c r="AB102" i="2"/>
  <c r="D104" i="2"/>
  <c r="Y111" i="2"/>
  <c r="D115" i="2"/>
  <c r="M116" i="2"/>
  <c r="P119" i="2"/>
  <c r="AB123" i="2"/>
  <c r="AX127" i="2"/>
  <c r="AK130" i="2"/>
  <c r="AU138" i="2"/>
  <c r="M143" i="2"/>
  <c r="D152" i="2"/>
  <c r="V118" i="2"/>
  <c r="AN112" i="2"/>
  <c r="J114" i="2"/>
  <c r="AK116" i="2"/>
  <c r="Y119" i="2"/>
  <c r="AH124" i="2"/>
  <c r="P124" i="2"/>
  <c r="J134" i="2"/>
  <c r="AB140" i="2"/>
  <c r="S147" i="2"/>
  <c r="AQ150" i="2"/>
  <c r="G155" i="2"/>
  <c r="D159" i="2"/>
  <c r="G162" i="2"/>
  <c r="D165" i="2"/>
  <c r="M166" i="2"/>
  <c r="J170" i="2"/>
  <c r="V174" i="2"/>
  <c r="AU177" i="2"/>
  <c r="P185" i="2"/>
  <c r="G189" i="2"/>
  <c r="AN191" i="2"/>
  <c r="J193" i="2"/>
  <c r="Y198" i="2"/>
  <c r="AK201" i="2"/>
  <c r="P207" i="2"/>
  <c r="AX214" i="2"/>
  <c r="AK217" i="2"/>
  <c r="AX194" i="2"/>
  <c r="AQ126" i="2"/>
  <c r="AU126" i="2"/>
  <c r="AQ131" i="2"/>
  <c r="J139" i="2"/>
  <c r="AK139" i="2"/>
  <c r="AE142" i="2"/>
  <c r="G147" i="2"/>
  <c r="G148" i="2"/>
  <c r="J150" i="2"/>
  <c r="P155" i="2"/>
  <c r="AX162" i="2"/>
  <c r="P170" i="2"/>
  <c r="Y178" i="2"/>
  <c r="V146" i="2"/>
  <c r="AX165" i="2"/>
  <c r="D167" i="2"/>
  <c r="AH170" i="2"/>
  <c r="AE178" i="2"/>
  <c r="Y189" i="2"/>
  <c r="J194" i="2"/>
  <c r="D199" i="2"/>
  <c r="P215" i="2"/>
  <c r="M147" i="2"/>
  <c r="N151" i="2"/>
  <c r="Q163" i="2"/>
  <c r="K165" i="2"/>
  <c r="Z170" i="2"/>
  <c r="W203" i="2"/>
  <c r="AF219" i="2"/>
  <c r="H219" i="2"/>
  <c r="Q219" i="2"/>
  <c r="AI222" i="2"/>
  <c r="AW227" i="2"/>
  <c r="W228" i="2"/>
  <c r="AL230" i="2"/>
  <c r="AC236" i="2"/>
  <c r="AU238" i="2"/>
  <c r="T181" i="2"/>
  <c r="AO186" i="2"/>
  <c r="AC197" i="2"/>
  <c r="AR197" i="2"/>
  <c r="AF197" i="2"/>
  <c r="AT197" i="2"/>
  <c r="W202" i="2"/>
  <c r="AF203" i="2"/>
  <c r="H203" i="2"/>
  <c r="Q203" i="2"/>
  <c r="AR211" i="2"/>
  <c r="H218" i="2"/>
  <c r="N218" i="2"/>
  <c r="N221" i="2"/>
  <c r="AF221" i="2"/>
  <c r="AF222" i="2"/>
  <c r="AL223" i="2"/>
  <c r="AF227" i="2"/>
  <c r="H230" i="2"/>
  <c r="AW230" i="2"/>
  <c r="AC232" i="2"/>
  <c r="AU234" i="2"/>
  <c r="AF236" i="2"/>
  <c r="AX70" i="2"/>
  <c r="AX74" i="2"/>
  <c r="M82" i="2"/>
  <c r="V79" i="2"/>
  <c r="AK90" i="2"/>
  <c r="AB83" i="2"/>
  <c r="AU85" i="2"/>
  <c r="AE77" i="2"/>
  <c r="AR81" i="2"/>
  <c r="P82" i="2"/>
  <c r="AN91" i="2"/>
  <c r="J93" i="2"/>
  <c r="AH87" i="2"/>
  <c r="AE87" i="2"/>
  <c r="AH94" i="2"/>
  <c r="J97" i="2"/>
  <c r="AN97" i="2"/>
  <c r="AX103" i="2"/>
  <c r="AB89" i="2"/>
  <c r="AH89" i="2"/>
  <c r="AN86" i="2"/>
  <c r="AX86" i="2"/>
  <c r="P95" i="2"/>
  <c r="P106" i="2"/>
  <c r="J110" i="2"/>
  <c r="M107" i="2"/>
  <c r="V100" i="2"/>
  <c r="P100" i="2"/>
  <c r="D108" i="2"/>
  <c r="AX112" i="2"/>
  <c r="AE115" i="2"/>
  <c r="G118" i="2"/>
  <c r="AN120" i="2"/>
  <c r="J122" i="2"/>
  <c r="V128" i="2"/>
  <c r="AH132" i="2"/>
  <c r="AB136" i="2"/>
  <c r="AK108" i="2"/>
  <c r="D116" i="2"/>
  <c r="AK123" i="2"/>
  <c r="D132" i="2"/>
  <c r="AN128" i="2"/>
  <c r="J130" i="2"/>
  <c r="AN144" i="2"/>
  <c r="M115" i="2"/>
  <c r="G146" i="2"/>
  <c r="V148" i="2"/>
  <c r="AN151" i="2"/>
  <c r="AU161" i="2"/>
  <c r="J163" i="2"/>
  <c r="P169" i="2"/>
  <c r="G171" i="2"/>
  <c r="AB175" i="2"/>
  <c r="G178" i="2"/>
  <c r="M182" i="2"/>
  <c r="M187" i="2"/>
  <c r="P190" i="2"/>
  <c r="AX199" i="2"/>
  <c r="AQ206" i="2"/>
  <c r="AH209" i="2"/>
  <c r="V215" i="2"/>
  <c r="AB187" i="2"/>
  <c r="AE126" i="2"/>
  <c r="M131" i="2"/>
  <c r="AB139" i="2"/>
  <c r="AX142" i="2"/>
  <c r="AU142" i="2"/>
  <c r="AN148" i="2"/>
  <c r="AN155" i="2"/>
  <c r="AH157" i="2"/>
  <c r="V163" i="2"/>
  <c r="AN171" i="2"/>
  <c r="J173" i="2"/>
  <c r="AH189" i="2"/>
  <c r="P146" i="2"/>
  <c r="P147" i="2"/>
  <c r="M158" i="2"/>
  <c r="AB167" i="2"/>
  <c r="V169" i="2"/>
  <c r="M174" i="2"/>
  <c r="AN183" i="2"/>
  <c r="J185" i="2"/>
  <c r="AX190" i="2"/>
  <c r="V201" i="2"/>
  <c r="M206" i="2"/>
  <c r="AH217" i="2"/>
  <c r="M151" i="2"/>
  <c r="P163" i="2"/>
  <c r="J165" i="2"/>
  <c r="Y170" i="2"/>
  <c r="V203" i="2"/>
  <c r="AE219" i="2"/>
  <c r="G219" i="2"/>
  <c r="P219" i="2"/>
  <c r="AH222" i="2"/>
  <c r="AX227" i="2"/>
  <c r="V228" i="2"/>
  <c r="AK230" i="2"/>
  <c r="AB236" i="2"/>
  <c r="AT238" i="2"/>
  <c r="S181" i="2"/>
  <c r="AN186" i="2"/>
  <c r="AB197" i="2"/>
  <c r="AQ197" i="2"/>
  <c r="AE197" i="2"/>
  <c r="AU197" i="2"/>
  <c r="V202" i="2"/>
  <c r="AE203" i="2"/>
  <c r="G203" i="2"/>
  <c r="P203" i="2"/>
  <c r="AQ211" i="2"/>
  <c r="G218" i="2"/>
  <c r="M218" i="2"/>
  <c r="M221" i="2"/>
  <c r="AE221" i="2"/>
  <c r="AE222" i="2"/>
  <c r="AK223" i="2"/>
  <c r="AE227" i="2"/>
  <c r="G230" i="2"/>
  <c r="AX230" i="2"/>
  <c r="AB232" i="2"/>
  <c r="AT234" i="2"/>
  <c r="AE236" i="2"/>
  <c r="AE238" i="2"/>
  <c r="AK239" i="2"/>
  <c r="AN248" i="2"/>
  <c r="J250" i="2"/>
  <c r="G181" i="2"/>
  <c r="Y181" i="2"/>
  <c r="AH181" i="2"/>
  <c r="AH186" i="2"/>
  <c r="V186" i="2"/>
  <c r="AE186" i="2"/>
  <c r="AX186" i="2"/>
  <c r="G195" i="2"/>
  <c r="D195" i="2"/>
  <c r="G202" i="2"/>
  <c r="M202" i="2"/>
  <c r="D205" i="2"/>
  <c r="G205" i="2"/>
  <c r="V205" i="2"/>
  <c r="AH211" i="2"/>
  <c r="G211" i="2"/>
  <c r="J211" i="2"/>
  <c r="P211" i="2"/>
  <c r="AB228" i="2"/>
  <c r="AT230" i="2"/>
  <c r="G179" i="2"/>
  <c r="D179" i="2"/>
  <c r="AE210" i="2"/>
  <c r="D210" i="2"/>
  <c r="G210" i="2"/>
  <c r="AX210" i="2"/>
  <c r="AH213" i="2"/>
  <c r="V219" i="2"/>
  <c r="AB222" i="2"/>
  <c r="AQ223" i="2"/>
  <c r="P224" i="2"/>
  <c r="AH226" i="2"/>
  <c r="AB227" i="2"/>
  <c r="AK228" i="2"/>
  <c r="AX231" i="2"/>
  <c r="AQ232" i="2"/>
  <c r="G236" i="2"/>
  <c r="AQ239" i="2"/>
  <c r="P240" i="2"/>
  <c r="AH242" i="2"/>
  <c r="AX247" i="2"/>
  <c r="AQ248" i="2"/>
  <c r="D256" i="2"/>
  <c r="V258" i="2"/>
  <c r="M263" i="2"/>
  <c r="P272" i="2"/>
  <c r="AE235" i="2"/>
  <c r="AH235" i="2"/>
  <c r="V235" i="2"/>
  <c r="AK235" i="2"/>
  <c r="AQ243" i="2"/>
  <c r="J244" i="2"/>
  <c r="D244" i="2"/>
  <c r="AE251" i="2"/>
  <c r="AX251" i="2"/>
  <c r="Y251" i="2"/>
  <c r="AQ255" i="2"/>
  <c r="AX255" i="2"/>
  <c r="M259" i="2"/>
  <c r="D262" i="2"/>
  <c r="V262" i="2"/>
  <c r="AK266" i="2"/>
  <c r="J266" i="2"/>
  <c r="V274" i="2"/>
  <c r="AK279" i="2"/>
  <c r="AQ280" i="2"/>
  <c r="V287" i="2"/>
  <c r="AB288" i="2"/>
  <c r="AX295" i="2"/>
  <c r="AX296" i="2"/>
  <c r="G243" i="2"/>
  <c r="J243" i="2"/>
  <c r="AK243" i="2"/>
  <c r="AE246" i="2"/>
  <c r="AX246" i="2"/>
  <c r="AT246" i="2"/>
  <c r="AH251" i="2"/>
  <c r="AK252" i="2"/>
  <c r="AN255" i="2"/>
  <c r="AN262" i="2"/>
  <c r="AE267" i="2"/>
  <c r="D267" i="2"/>
  <c r="Y267" i="2"/>
  <c r="P271" i="2"/>
  <c r="Y271" i="2"/>
  <c r="Y275" i="2"/>
  <c r="G280" i="2"/>
  <c r="P284" i="2"/>
  <c r="AH286" i="2"/>
  <c r="J286" i="2"/>
  <c r="AE290" i="2"/>
  <c r="AK291" i="2"/>
  <c r="AE295" i="2"/>
  <c r="AX298" i="2"/>
  <c r="D300" i="2"/>
  <c r="Y287" i="2"/>
  <c r="AB296" i="2"/>
  <c r="D296" i="2"/>
  <c r="V298" i="2"/>
  <c r="AH252" i="2"/>
  <c r="AN252" i="2"/>
  <c r="J254" i="2"/>
  <c r="D264" i="2"/>
  <c r="P280" i="2"/>
  <c r="J282" i="2"/>
  <c r="AN246" i="2"/>
  <c r="Y254" i="2"/>
  <c r="V259" i="2"/>
  <c r="AK260" i="2"/>
  <c r="J260" i="2"/>
  <c r="P260" i="2"/>
  <c r="S264" i="2"/>
  <c r="AB267" i="2"/>
  <c r="AH268" i="2"/>
  <c r="AN268" i="2"/>
  <c r="P268" i="2"/>
  <c r="AH270" i="2"/>
  <c r="G274" i="2"/>
  <c r="V275" i="2"/>
  <c r="AB276" i="2"/>
  <c r="AU278" i="2"/>
  <c r="G279" i="2"/>
  <c r="AH279" i="2"/>
  <c r="M283" i="2"/>
  <c r="AQ286" i="2"/>
  <c r="M288" i="2"/>
  <c r="G290" i="2"/>
  <c r="V291" i="2"/>
  <c r="AF238" i="2"/>
  <c r="AO248" i="2"/>
  <c r="K250" i="2"/>
  <c r="AI181" i="2"/>
  <c r="W186" i="2"/>
  <c r="AW186" i="2"/>
  <c r="H195" i="2"/>
  <c r="H202" i="2"/>
  <c r="E205" i="2"/>
  <c r="W205" i="2"/>
  <c r="H211" i="2"/>
  <c r="Q211" i="2"/>
  <c r="AU230" i="2"/>
  <c r="H179" i="2"/>
  <c r="AF210" i="2"/>
  <c r="H210" i="2"/>
  <c r="W219" i="2"/>
  <c r="AR223" i="2"/>
  <c r="AI226" i="2"/>
  <c r="AL228" i="2"/>
  <c r="AW231" i="2"/>
  <c r="H236" i="2"/>
  <c r="Q240" i="2"/>
  <c r="AW247" i="2"/>
  <c r="W258" i="2"/>
  <c r="N263" i="2"/>
  <c r="AF235" i="2"/>
  <c r="W235" i="2"/>
  <c r="AR243" i="2"/>
  <c r="E244" i="2"/>
  <c r="AW251" i="2"/>
  <c r="AR255" i="2"/>
  <c r="N259" i="2"/>
  <c r="W262" i="2"/>
  <c r="W274" i="2"/>
  <c r="AR280" i="2"/>
  <c r="AC288" i="2"/>
  <c r="AW296" i="2"/>
  <c r="K243" i="2"/>
  <c r="AF246" i="2"/>
  <c r="AU246" i="2"/>
  <c r="AL252" i="2"/>
  <c r="AO255" i="2"/>
  <c r="AF267" i="2"/>
  <c r="Z267" i="2"/>
  <c r="Z271" i="2"/>
  <c r="Z275" i="2"/>
  <c r="H280" i="2"/>
  <c r="AI286" i="2"/>
  <c r="AL291" i="2"/>
  <c r="AW298" i="2"/>
  <c r="E300" i="2"/>
  <c r="AC296" i="2"/>
  <c r="W298" i="2"/>
  <c r="AO252" i="2"/>
  <c r="Q280" i="2"/>
  <c r="K282" i="2"/>
  <c r="Z254" i="2"/>
  <c r="AL260" i="2"/>
  <c r="Q260" i="2"/>
  <c r="AC267" i="2"/>
  <c r="AO268" i="2"/>
  <c r="H274" i="2"/>
  <c r="AC276" i="2"/>
  <c r="H279" i="2"/>
  <c r="N283" i="2"/>
  <c r="H290" i="2"/>
  <c r="AB292" i="2"/>
  <c r="AU294" i="2"/>
  <c r="G295" i="2"/>
  <c r="AE296" i="2"/>
  <c r="AE298" i="2"/>
  <c r="AK299" i="2"/>
  <c r="M299" i="2"/>
  <c r="AQ282" i="2"/>
  <c r="V290" i="2"/>
  <c r="P298" i="2"/>
  <c r="AQ298" i="2"/>
  <c r="AU35" i="2"/>
  <c r="D39" i="2"/>
  <c r="G41" i="2"/>
  <c r="AH31" i="2"/>
  <c r="G36" i="2"/>
  <c r="AE37" i="2"/>
  <c r="P38" i="2"/>
  <c r="AX39" i="2"/>
  <c r="AE45" i="2"/>
  <c r="D47" i="2"/>
  <c r="AK47" i="2"/>
  <c r="AH51" i="2"/>
  <c r="J32" i="2"/>
  <c r="AK37" i="2"/>
  <c r="J39" i="2"/>
  <c r="V41" i="2"/>
  <c r="M42" i="2"/>
  <c r="J46" i="2"/>
  <c r="M31" i="2"/>
  <c r="AE52" i="2"/>
  <c r="AN52" i="2"/>
  <c r="Y53" i="2"/>
  <c r="AR62" i="2"/>
  <c r="D62" i="2"/>
  <c r="V63" i="2"/>
  <c r="D63" i="2"/>
  <c r="AX62" i="2"/>
  <c r="AK71" i="2"/>
  <c r="AB72" i="2"/>
  <c r="AE50" i="2"/>
  <c r="J50" i="2"/>
  <c r="AK50" i="2"/>
  <c r="M55" i="2"/>
  <c r="AN59" i="2"/>
  <c r="S63" i="2"/>
  <c r="AR72" i="2"/>
  <c r="G72" i="2"/>
  <c r="AE74" i="2"/>
  <c r="AE66" i="2"/>
  <c r="AU66" i="2"/>
  <c r="G67" i="2"/>
  <c r="V67" i="2"/>
  <c r="AH67" i="2"/>
  <c r="AR67" i="2"/>
  <c r="S68" i="2"/>
  <c r="AN74" i="2"/>
  <c r="J75" i="2"/>
  <c r="AE88" i="2"/>
  <c r="AX91" i="2"/>
  <c r="AN68" i="2"/>
  <c r="AK68" i="2"/>
  <c r="J68" i="2"/>
  <c r="AX76" i="2"/>
  <c r="M76" i="2"/>
  <c r="AR78" i="2"/>
  <c r="S84" i="2"/>
  <c r="D84" i="2"/>
  <c r="AU91" i="2"/>
  <c r="D94" i="2"/>
  <c r="AX83" i="2"/>
  <c r="AR86" i="2"/>
  <c r="AX96" i="2"/>
  <c r="Y96" i="2"/>
  <c r="AH103" i="2"/>
  <c r="S104" i="2"/>
  <c r="AE108" i="2"/>
  <c r="AH110" i="2"/>
  <c r="AH111" i="2"/>
  <c r="AE103" i="2"/>
  <c r="M81" i="2"/>
  <c r="S81" i="2"/>
  <c r="AE85" i="2"/>
  <c r="P85" i="2"/>
  <c r="S99" i="2"/>
  <c r="AU101" i="2"/>
  <c r="G102" i="2"/>
  <c r="S105" i="2"/>
  <c r="G107" i="2"/>
  <c r="P110" i="2"/>
  <c r="J111" i="2"/>
  <c r="G114" i="2"/>
  <c r="AE114" i="2"/>
  <c r="AK121" i="2"/>
  <c r="G125" i="2"/>
  <c r="AU95" i="2"/>
  <c r="V99" i="2"/>
  <c r="J99" i="2"/>
  <c r="AQ103" i="2"/>
  <c r="AU119" i="2"/>
  <c r="AE129" i="2"/>
  <c r="J132" i="2"/>
  <c r="D135" i="2"/>
  <c r="AB137" i="2"/>
  <c r="M138" i="2"/>
  <c r="AN139" i="2"/>
  <c r="AB141" i="2"/>
  <c r="AX154" i="2"/>
  <c r="AU115" i="2"/>
  <c r="AQ116" i="2"/>
  <c r="V117" i="2"/>
  <c r="AU131" i="2"/>
  <c r="AB133" i="2"/>
  <c r="M136" i="2"/>
  <c r="S137" i="2"/>
  <c r="AN137" i="2"/>
  <c r="AH144" i="2"/>
  <c r="AN145" i="2"/>
  <c r="V149" i="2"/>
  <c r="Y154" i="2"/>
  <c r="S155" i="2"/>
  <c r="AE156" i="2"/>
  <c r="V159" i="2"/>
  <c r="M165" i="2"/>
  <c r="J119" i="2"/>
  <c r="AE133" i="2"/>
  <c r="AQ138" i="2"/>
  <c r="G141" i="2"/>
  <c r="AE144" i="2"/>
  <c r="AU117" i="2"/>
  <c r="D117" i="2"/>
  <c r="AE117" i="2"/>
  <c r="Y122" i="2"/>
  <c r="Y132" i="2"/>
  <c r="AE138" i="2"/>
  <c r="Y144" i="2"/>
  <c r="S149" i="2"/>
  <c r="AU166" i="2"/>
  <c r="AU158" i="2"/>
  <c r="G158" i="2"/>
  <c r="D158" i="2"/>
  <c r="AB161" i="2"/>
  <c r="AU167" i="2"/>
  <c r="Y167" i="2"/>
  <c r="AN168" i="2"/>
  <c r="S168" i="2"/>
  <c r="AH172" i="2"/>
  <c r="AQ177" i="2"/>
  <c r="G180" i="2"/>
  <c r="D189" i="2"/>
  <c r="AE191" i="2"/>
  <c r="AE192" i="2"/>
  <c r="D192" i="2"/>
  <c r="Y168" i="2"/>
  <c r="S169" i="2"/>
  <c r="V172" i="2"/>
  <c r="S174" i="2"/>
  <c r="S177" i="2"/>
  <c r="S178" i="2"/>
  <c r="D178" i="2"/>
  <c r="G182" i="2"/>
  <c r="J187" i="2"/>
  <c r="AB190" i="2"/>
  <c r="AH191" i="2"/>
  <c r="S192" i="2"/>
  <c r="P194" i="2"/>
  <c r="AN196" i="2"/>
  <c r="AN198" i="2"/>
  <c r="AB200" i="2"/>
  <c r="P205" i="2"/>
  <c r="M208" i="2"/>
  <c r="D209" i="2"/>
  <c r="AU211" i="2"/>
  <c r="AN212" i="2"/>
  <c r="J214" i="2"/>
  <c r="AT216" i="2"/>
  <c r="G223" i="2"/>
  <c r="D230" i="2"/>
  <c r="AH232" i="2"/>
  <c r="AB158" i="2"/>
  <c r="AB172" i="2"/>
  <c r="J172" i="2"/>
  <c r="AQ176" i="2"/>
  <c r="AL239" i="2"/>
  <c r="H181" i="2"/>
  <c r="Z181" i="2"/>
  <c r="AI186" i="2"/>
  <c r="AF186" i="2"/>
  <c r="E195" i="2"/>
  <c r="N202" i="2"/>
  <c r="H205" i="2"/>
  <c r="AI211" i="2"/>
  <c r="K211" i="2"/>
  <c r="AC228" i="2"/>
  <c r="E179" i="2"/>
  <c r="E210" i="2"/>
  <c r="AW210" i="2"/>
  <c r="AI213" i="2"/>
  <c r="AC222" i="2"/>
  <c r="Q224" i="2"/>
  <c r="AC227" i="2"/>
  <c r="AR232" i="2"/>
  <c r="AR239" i="2"/>
  <c r="AI242" i="2"/>
  <c r="AR248" i="2"/>
  <c r="E256" i="2"/>
  <c r="Q272" i="2"/>
  <c r="AI235" i="2"/>
  <c r="AL235" i="2"/>
  <c r="K244" i="2"/>
  <c r="AF251" i="2"/>
  <c r="Z251" i="2"/>
  <c r="AW255" i="2"/>
  <c r="E262" i="2"/>
  <c r="AL266" i="2"/>
  <c r="K266" i="2"/>
  <c r="AL279" i="2"/>
  <c r="W287" i="2"/>
  <c r="AW295" i="2"/>
  <c r="H243" i="2"/>
  <c r="AL243" i="2"/>
  <c r="AW246" i="2"/>
  <c r="AI251" i="2"/>
  <c r="AO262" i="2"/>
  <c r="E267" i="2"/>
  <c r="Q271" i="2"/>
  <c r="Q284" i="2"/>
  <c r="K286" i="2"/>
  <c r="AF290" i="2"/>
  <c r="AF295" i="2"/>
  <c r="Z287" i="2"/>
  <c r="E296" i="2"/>
  <c r="AI252" i="2"/>
  <c r="K254" i="2"/>
  <c r="E264" i="2"/>
  <c r="AO246" i="2"/>
  <c r="W259" i="2"/>
  <c r="K260" i="2"/>
  <c r="T264" i="2"/>
  <c r="AI268" i="2"/>
  <c r="Q268" i="2"/>
  <c r="AI270" i="2"/>
  <c r="W275" i="2"/>
  <c r="AT278" i="2"/>
  <c r="AI279" i="2"/>
  <c r="AR286" i="2"/>
  <c r="N288" i="2"/>
  <c r="W291" i="2"/>
  <c r="AC292" i="2"/>
  <c r="AT294" i="2"/>
  <c r="H295" i="2"/>
  <c r="AF296" i="2"/>
  <c r="AF298" i="2"/>
  <c r="AL299" i="2"/>
  <c r="N299" i="2"/>
  <c r="AR282" i="2"/>
  <c r="W290" i="2"/>
  <c r="Q298" i="2"/>
  <c r="AR298" i="2"/>
  <c r="AT35" i="2"/>
  <c r="E39" i="2"/>
  <c r="H41" i="2"/>
  <c r="AI31" i="2"/>
  <c r="H36" i="2"/>
  <c r="AF37" i="2"/>
  <c r="Q38" i="2"/>
  <c r="AW39" i="2"/>
  <c r="AF45" i="2"/>
  <c r="E47" i="2"/>
  <c r="AL47" i="2"/>
  <c r="AI51" i="2"/>
  <c r="K32" i="2"/>
  <c r="AL37" i="2"/>
  <c r="K39" i="2"/>
  <c r="W41" i="2"/>
  <c r="N42" i="2"/>
  <c r="K46" i="2"/>
  <c r="N31" i="2"/>
  <c r="AF52" i="2"/>
  <c r="AO52" i="2"/>
  <c r="Z53" i="2"/>
  <c r="AQ62" i="2"/>
  <c r="E62" i="2"/>
  <c r="W63" i="2"/>
  <c r="E63" i="2"/>
  <c r="AW62" i="2"/>
  <c r="AL71" i="2"/>
  <c r="AC72" i="2"/>
  <c r="AF50" i="2"/>
  <c r="K50" i="2"/>
  <c r="AL50" i="2"/>
  <c r="N55" i="2"/>
  <c r="AO59" i="2"/>
  <c r="T63" i="2"/>
  <c r="AQ72" i="2"/>
  <c r="H72" i="2"/>
  <c r="AF74" i="2"/>
  <c r="AF66" i="2"/>
  <c r="AT66" i="2"/>
  <c r="H67" i="2"/>
  <c r="W67" i="2"/>
  <c r="AI67" i="2"/>
  <c r="AQ67" i="2"/>
  <c r="T68" i="2"/>
  <c r="AO74" i="2"/>
  <c r="K75" i="2"/>
  <c r="AF88" i="2"/>
  <c r="AW91" i="2"/>
  <c r="AO68" i="2"/>
  <c r="AL68" i="2"/>
  <c r="K68" i="2"/>
  <c r="AW76" i="2"/>
  <c r="N76" i="2"/>
  <c r="AQ78" i="2"/>
  <c r="T84" i="2"/>
  <c r="E84" i="2"/>
  <c r="AT91" i="2"/>
  <c r="E94" i="2"/>
  <c r="AW83" i="2"/>
  <c r="AQ86" i="2"/>
  <c r="AW96" i="2"/>
  <c r="Z96" i="2"/>
  <c r="AI103" i="2"/>
  <c r="T104" i="2"/>
  <c r="AF108" i="2"/>
  <c r="AI110" i="2"/>
  <c r="AI111" i="2"/>
  <c r="AF103" i="2"/>
  <c r="N81" i="2"/>
  <c r="T81" i="2"/>
  <c r="AF85" i="2"/>
  <c r="Q85" i="2"/>
  <c r="T99" i="2"/>
  <c r="AT101" i="2"/>
  <c r="H102" i="2"/>
  <c r="T105" i="2"/>
  <c r="H107" i="2"/>
  <c r="Q110" i="2"/>
  <c r="K111" i="2"/>
  <c r="H114" i="2"/>
  <c r="AF114" i="2"/>
  <c r="AL121" i="2"/>
  <c r="H125" i="2"/>
  <c r="AT95" i="2"/>
  <c r="W99" i="2"/>
  <c r="K99" i="2"/>
  <c r="AR103" i="2"/>
  <c r="AT119" i="2"/>
  <c r="AF129" i="2"/>
  <c r="K132" i="2"/>
  <c r="E135" i="2"/>
  <c r="AC137" i="2"/>
  <c r="N138" i="2"/>
  <c r="AO139" i="2"/>
  <c r="AC141" i="2"/>
  <c r="AW154" i="2"/>
  <c r="AT115" i="2"/>
  <c r="AR116" i="2"/>
  <c r="W117" i="2"/>
  <c r="AT131" i="2"/>
  <c r="AC133" i="2"/>
  <c r="N136" i="2"/>
  <c r="T137" i="2"/>
  <c r="AO137" i="2"/>
  <c r="AI144" i="2"/>
  <c r="AO145" i="2"/>
  <c r="W149" i="2"/>
  <c r="Z154" i="2"/>
  <c r="T155" i="2"/>
  <c r="AF156" i="2"/>
  <c r="W159" i="2"/>
  <c r="N165" i="2"/>
  <c r="K119" i="2"/>
  <c r="AF133" i="2"/>
  <c r="AR138" i="2"/>
  <c r="H141" i="2"/>
  <c r="AF144" i="2"/>
  <c r="AT117" i="2"/>
  <c r="E117" i="2"/>
  <c r="AF117" i="2"/>
  <c r="Z122" i="2"/>
  <c r="Z132" i="2"/>
  <c r="AF138" i="2"/>
  <c r="Z144" i="2"/>
  <c r="T149" i="2"/>
  <c r="AT166" i="2"/>
  <c r="AT158" i="2"/>
  <c r="H158" i="2"/>
  <c r="E158" i="2"/>
  <c r="AC161" i="2"/>
  <c r="AT167" i="2"/>
  <c r="Z167" i="2"/>
  <c r="AO168" i="2"/>
  <c r="T168" i="2"/>
  <c r="AI172" i="2"/>
  <c r="AR177" i="2"/>
  <c r="H180" i="2"/>
  <c r="E189" i="2"/>
  <c r="AF191" i="2"/>
  <c r="AF192" i="2"/>
  <c r="E192" i="2"/>
  <c r="Z168" i="2"/>
  <c r="T169" i="2"/>
  <c r="W172" i="2"/>
  <c r="T174" i="2"/>
  <c r="T177" i="2"/>
  <c r="T178" i="2"/>
  <c r="E178" i="2"/>
  <c r="H182" i="2"/>
  <c r="K187" i="2"/>
  <c r="AC190" i="2"/>
  <c r="AI191" i="2"/>
  <c r="T192" i="2"/>
  <c r="Q194" i="2"/>
  <c r="AO196" i="2"/>
  <c r="AO198" i="2"/>
  <c r="AC200" i="2"/>
  <c r="Q205" i="2"/>
  <c r="N208" i="2"/>
  <c r="E209" i="2"/>
  <c r="AT211" i="2"/>
  <c r="AO212" i="2"/>
  <c r="K214" i="2"/>
  <c r="AU216" i="2"/>
  <c r="H223" i="2"/>
  <c r="E230" i="2"/>
  <c r="AI232" i="2"/>
  <c r="AC158" i="2"/>
  <c r="AC172" i="2"/>
  <c r="K172" i="2"/>
  <c r="AR176" i="2"/>
  <c r="AL180" i="2"/>
  <c r="AW185" i="2"/>
  <c r="Z191" i="2"/>
  <c r="H196" i="2"/>
  <c r="W198" i="2"/>
  <c r="AK180" i="2"/>
  <c r="Y191" i="2"/>
  <c r="G196" i="2"/>
  <c r="AH158" i="2"/>
  <c r="AK168" i="2"/>
  <c r="P173" i="2"/>
  <c r="D173" i="2"/>
  <c r="AE174" i="2"/>
  <c r="Y176" i="2"/>
  <c r="AE180" i="2"/>
  <c r="S191" i="2"/>
  <c r="AX192" i="2"/>
  <c r="S198" i="2"/>
  <c r="AH199" i="2"/>
  <c r="AE200" i="2"/>
  <c r="S203" i="2"/>
  <c r="AU207" i="2"/>
  <c r="G207" i="2"/>
  <c r="AK208" i="2"/>
  <c r="AH214" i="2"/>
  <c r="M216" i="2"/>
  <c r="P221" i="2"/>
  <c r="J228" i="2"/>
  <c r="AK215" i="2"/>
  <c r="M215" i="2"/>
  <c r="G215" i="2"/>
  <c r="AN220" i="2"/>
  <c r="J225" i="2"/>
  <c r="AE231" i="2"/>
  <c r="AK233" i="2"/>
  <c r="AX234" i="2"/>
  <c r="AT236" i="2"/>
  <c r="AE237" i="2"/>
  <c r="AN239" i="2"/>
  <c r="J240" i="2"/>
  <c r="S243" i="2"/>
  <c r="M249" i="2"/>
  <c r="D254" i="2"/>
  <c r="M258" i="2"/>
  <c r="Y269" i="2"/>
  <c r="AQ218" i="2"/>
  <c r="AB220" i="2"/>
  <c r="AK222" i="2"/>
  <c r="S225" i="2"/>
  <c r="AX226" i="2"/>
  <c r="AT233" i="2"/>
  <c r="M234" i="2"/>
  <c r="AX236" i="2"/>
  <c r="AN206" i="2"/>
  <c r="J206" i="2"/>
  <c r="D206" i="2"/>
  <c r="AX217" i="2"/>
  <c r="AN217" i="2"/>
  <c r="AK220" i="2"/>
  <c r="Y220" i="2"/>
  <c r="J231" i="2"/>
  <c r="AH231" i="2"/>
  <c r="P234" i="2"/>
  <c r="AK224" i="2"/>
  <c r="AQ224" i="2"/>
  <c r="D226" i="2"/>
  <c r="M226" i="2"/>
  <c r="AN233" i="2"/>
  <c r="Y233" i="2"/>
  <c r="AN267" i="2"/>
  <c r="G267" i="2"/>
  <c r="Y278" i="2"/>
  <c r="M245" i="2"/>
  <c r="J248" i="2"/>
  <c r="AH248" i="2"/>
  <c r="G257" i="2"/>
  <c r="J259" i="2"/>
  <c r="S260" i="2"/>
  <c r="S268" i="2"/>
  <c r="Y272" i="2"/>
  <c r="AK273" i="2"/>
  <c r="AB273" i="2"/>
  <c r="AU276" i="2"/>
  <c r="S280" i="2"/>
  <c r="J280" i="2"/>
  <c r="AU281" i="2"/>
  <c r="G285" i="2"/>
  <c r="G286" i="2"/>
  <c r="P286" i="2"/>
  <c r="AE289" i="2"/>
  <c r="AN290" i="2"/>
  <c r="P293" i="2"/>
  <c r="Y296" i="2"/>
  <c r="M301" i="2"/>
  <c r="AE275" i="2"/>
  <c r="D275" i="2"/>
  <c r="S285" i="2"/>
  <c r="AU289" i="2"/>
  <c r="D289" i="2"/>
  <c r="P301" i="2"/>
  <c r="S242" i="2"/>
  <c r="G242" i="2"/>
  <c r="AB245" i="2"/>
  <c r="G245" i="2"/>
  <c r="P245" i="2"/>
  <c r="AH247" i="2"/>
  <c r="D250" i="2"/>
  <c r="G250" i="2"/>
  <c r="AQ262" i="2"/>
  <c r="S267" i="2"/>
  <c r="G271" i="2"/>
  <c r="M278" i="2"/>
  <c r="G281" i="2"/>
  <c r="J291" i="2"/>
  <c r="P297" i="2"/>
  <c r="AK300" i="2"/>
  <c r="AN297" i="2"/>
  <c r="AU251" i="2"/>
  <c r="AB257" i="2"/>
  <c r="AU260" i="2"/>
  <c r="D261" i="2"/>
  <c r="Y261" i="2"/>
  <c r="AK268" i="2"/>
  <c r="J275" i="2"/>
  <c r="V281" i="2"/>
  <c r="S284" i="2"/>
  <c r="Y285" i="2"/>
  <c r="AU288" i="2"/>
  <c r="AU291" i="2"/>
  <c r="D295" i="2"/>
  <c r="AX297" i="2"/>
  <c r="AR42" i="2"/>
  <c r="AE42" i="2"/>
  <c r="P42" i="2"/>
  <c r="AN44" i="2"/>
  <c r="Y44" i="2"/>
  <c r="G44" i="2"/>
  <c r="AN49" i="2"/>
  <c r="S36" i="2"/>
  <c r="J47" i="2"/>
  <c r="AX58" i="2"/>
  <c r="P60" i="2"/>
  <c r="G63" i="2"/>
  <c r="V65" i="2"/>
  <c r="AK67" i="2"/>
  <c r="J72" i="2"/>
  <c r="AR74" i="2"/>
  <c r="S75" i="2"/>
  <c r="S77" i="2"/>
  <c r="J96" i="2"/>
  <c r="AU100" i="2"/>
  <c r="AE104" i="2"/>
  <c r="AE30" i="2"/>
  <c r="J37" i="2"/>
  <c r="AU58" i="2"/>
  <c r="V58" i="2"/>
  <c r="M67" i="2"/>
  <c r="AN72" i="2"/>
  <c r="AU96" i="2"/>
  <c r="P96" i="2"/>
  <c r="AB106" i="2"/>
  <c r="G119" i="2"/>
  <c r="S127" i="2"/>
  <c r="D130" i="2"/>
  <c r="D133" i="2"/>
  <c r="AK137" i="2"/>
  <c r="AU139" i="2"/>
  <c r="AE143" i="2"/>
  <c r="AE106" i="2"/>
  <c r="AU112" i="2"/>
  <c r="G112" i="2"/>
  <c r="AB117" i="2"/>
  <c r="AN122" i="2"/>
  <c r="V127" i="2"/>
  <c r="AU128" i="2"/>
  <c r="AE130" i="2"/>
  <c r="Y140" i="2"/>
  <c r="V145" i="2"/>
  <c r="D145" i="2"/>
  <c r="G149" i="2"/>
  <c r="M150" i="2"/>
  <c r="S153" i="2"/>
  <c r="AQ153" i="2"/>
  <c r="AX159" i="2"/>
  <c r="AH159" i="2"/>
  <c r="AB164" i="2"/>
  <c r="D164" i="2"/>
  <c r="D169" i="2"/>
  <c r="AQ162" i="2"/>
  <c r="Y164" i="2"/>
  <c r="S165" i="2"/>
  <c r="AQ166" i="2"/>
  <c r="P172" i="2"/>
  <c r="P177" i="2"/>
  <c r="J180" i="2"/>
  <c r="G183" i="2"/>
  <c r="AU183" i="2"/>
  <c r="D188" i="2"/>
  <c r="S188" i="2"/>
  <c r="AN188" i="2"/>
  <c r="AU190" i="2"/>
  <c r="AB193" i="2"/>
  <c r="Y195" i="2"/>
  <c r="AX201" i="2"/>
  <c r="AB208" i="2"/>
  <c r="V216" i="2"/>
  <c r="AH216" i="2"/>
  <c r="AH221" i="2"/>
  <c r="AQ227" i="2"/>
  <c r="AX233" i="2"/>
  <c r="S237" i="2"/>
  <c r="AT237" i="2"/>
  <c r="AK240" i="2"/>
  <c r="AN242" i="2"/>
  <c r="AN245" i="2"/>
  <c r="AE254" i="2"/>
  <c r="AK256" i="2"/>
  <c r="G261" i="2"/>
  <c r="P269" i="2"/>
  <c r="AE270" i="2"/>
  <c r="D270" i="2"/>
  <c r="V241" i="2"/>
  <c r="AU249" i="2"/>
  <c r="Y249" i="2"/>
  <c r="V269" i="2"/>
  <c r="AN270" i="2"/>
  <c r="D273" i="2"/>
  <c r="S275" i="2"/>
  <c r="D277" i="2"/>
  <c r="P277" i="2"/>
  <c r="V277" i="2"/>
  <c r="AU277" i="2"/>
  <c r="S282" i="2"/>
  <c r="AE283" i="2"/>
  <c r="Y286" i="2"/>
  <c r="M289" i="2"/>
  <c r="G292" i="2"/>
  <c r="AU292" i="2"/>
  <c r="AQ297" i="2"/>
  <c r="AQ301" i="2"/>
  <c r="AR41" i="2"/>
  <c r="V43" i="2"/>
  <c r="AU43" i="2"/>
  <c r="AE51" i="2"/>
  <c r="D52" i="2"/>
  <c r="P54" i="2"/>
  <c r="AN54" i="2"/>
  <c r="S56" i="2"/>
  <c r="G62" i="2"/>
  <c r="AU62" i="2"/>
  <c r="P84" i="2"/>
  <c r="S89" i="2"/>
  <c r="AU90" i="2"/>
  <c r="P92" i="2"/>
  <c r="D81" i="2"/>
  <c r="AH90" i="2"/>
  <c r="G91" i="2"/>
  <c r="AK92" i="2"/>
  <c r="AB93" i="2"/>
  <c r="AE98" i="2"/>
  <c r="Y101" i="2"/>
  <c r="D109" i="2"/>
  <c r="AB109" i="2"/>
  <c r="D113" i="2"/>
  <c r="AB113" i="2"/>
  <c r="S129" i="2"/>
  <c r="AQ129" i="2"/>
  <c r="J135" i="2"/>
  <c r="AQ136" i="2"/>
  <c r="AX140" i="2"/>
  <c r="AQ143" i="2"/>
  <c r="D146" i="2"/>
  <c r="AQ152" i="2"/>
  <c r="V153" i="2"/>
  <c r="J156" i="2"/>
  <c r="AQ156" i="2"/>
  <c r="AN157" i="2"/>
  <c r="D160" i="2"/>
  <c r="AB160" i="2"/>
  <c r="V168" i="2"/>
  <c r="V180" i="2"/>
  <c r="AH184" i="2"/>
  <c r="J184" i="2"/>
  <c r="AU188" i="2"/>
  <c r="AE183" i="2"/>
  <c r="S193" i="2"/>
  <c r="AN197" i="2"/>
  <c r="Y199" i="2"/>
  <c r="Y201" i="2"/>
  <c r="AH212" i="2"/>
  <c r="J216" i="2"/>
  <c r="AB221" i="2"/>
  <c r="AT228" i="2"/>
  <c r="V229" i="2"/>
  <c r="AT229" i="2"/>
  <c r="S232" i="2"/>
  <c r="AT232" i="2"/>
  <c r="Y240" i="2"/>
  <c r="AT248" i="2"/>
  <c r="J253" i="2"/>
  <c r="AH253" i="2"/>
  <c r="V265" i="2"/>
  <c r="AU265" i="2"/>
  <c r="P274" i="2"/>
  <c r="S279" i="2"/>
  <c r="V283" i="2"/>
  <c r="V292" i="2"/>
  <c r="V301" i="2"/>
  <c r="Y41" i="2"/>
  <c r="AR43" i="2"/>
  <c r="AU45" i="2"/>
  <c r="J51" i="2"/>
  <c r="M32" i="2"/>
  <c r="S33" i="2"/>
  <c r="AN42" i="2"/>
  <c r="S51" i="2"/>
  <c r="S54" i="2"/>
  <c r="AR54" i="2"/>
  <c r="AE71" i="2"/>
  <c r="AK89" i="2"/>
  <c r="M92" i="2"/>
  <c r="G98" i="2"/>
  <c r="D105" i="2"/>
  <c r="AH105" i="2"/>
  <c r="Y110" i="2"/>
  <c r="G111" i="2"/>
  <c r="S113" i="2"/>
  <c r="Y128" i="2"/>
  <c r="AU136" i="2"/>
  <c r="AB143" i="2"/>
  <c r="G154" i="2"/>
  <c r="Y159" i="2"/>
  <c r="AN161" i="2"/>
  <c r="AE166" i="2"/>
  <c r="M175" i="2"/>
  <c r="AU175" i="2"/>
  <c r="AU195" i="2"/>
  <c r="V196" i="2"/>
  <c r="V200" i="2"/>
  <c r="AX203" i="2"/>
  <c r="V204" i="2"/>
  <c r="AU204" i="2"/>
  <c r="AB209" i="2"/>
  <c r="AQ210" i="2"/>
  <c r="Y212" i="2"/>
  <c r="S223" i="2"/>
  <c r="AK232" i="2"/>
  <c r="AN237" i="2"/>
  <c r="Y244" i="2"/>
  <c r="P263" i="2"/>
  <c r="AQ265" i="2"/>
  <c r="AE269" i="2"/>
  <c r="AX272" i="2"/>
  <c r="P278" i="2"/>
  <c r="AB286" i="2"/>
  <c r="AQ299" i="2"/>
  <c r="AX47" i="2"/>
  <c r="G88" i="2"/>
  <c r="D125" i="2"/>
  <c r="AX42" i="2"/>
  <c r="G49" i="2"/>
  <c r="AR56" i="2"/>
  <c r="Y59" i="2"/>
  <c r="M63" i="2"/>
  <c r="AK79" i="2"/>
  <c r="AE80" i="2"/>
  <c r="AN88" i="2"/>
  <c r="AE99" i="2"/>
  <c r="G101" i="2"/>
  <c r="P103" i="2"/>
  <c r="AK112" i="2"/>
  <c r="Y125" i="2"/>
  <c r="G135" i="2"/>
  <c r="AQ145" i="2"/>
  <c r="AK159" i="2"/>
  <c r="AQ160" i="2"/>
  <c r="J175" i="2"/>
  <c r="AQ175" i="2"/>
  <c r="V178" i="2"/>
  <c r="AQ196" i="2"/>
  <c r="V207" i="2"/>
  <c r="J208" i="2"/>
  <c r="AU210" i="2"/>
  <c r="J223" i="2"/>
  <c r="G229" i="2"/>
  <c r="Y252" i="2"/>
  <c r="S253" i="2"/>
  <c r="J257" i="2"/>
  <c r="AN258" i="2"/>
  <c r="G263" i="2"/>
  <c r="AK265" i="2"/>
  <c r="AX268" i="2"/>
  <c r="AB278" i="2"/>
  <c r="AQ288" i="2"/>
  <c r="V293" i="2"/>
  <c r="S294" i="2"/>
  <c r="AN32" i="2"/>
  <c r="AU78" i="2"/>
  <c r="G78" i="2"/>
  <c r="AN80" i="2"/>
  <c r="P80" i="2"/>
  <c r="AU92" i="2"/>
  <c r="S98" i="2"/>
  <c r="AQ132" i="2"/>
  <c r="J137" i="2"/>
  <c r="S55" i="2"/>
  <c r="AU59" i="2"/>
  <c r="AE59" i="2"/>
  <c r="AE65" i="2"/>
  <c r="AR88" i="2"/>
  <c r="D88" i="2"/>
  <c r="Y33" i="2"/>
  <c r="AX54" i="2"/>
  <c r="V76" i="2"/>
  <c r="AK80" i="2"/>
  <c r="G109" i="2"/>
  <c r="D114" i="2"/>
  <c r="AU116" i="2"/>
  <c r="V120" i="2"/>
  <c r="Y121" i="2"/>
  <c r="AQ127" i="2"/>
  <c r="AE164" i="2"/>
  <c r="AX175" i="2"/>
  <c r="G136" i="2"/>
  <c r="P166" i="2"/>
  <c r="AQ178" i="2"/>
  <c r="AQ207" i="2"/>
  <c r="P212" i="2"/>
  <c r="AE223" i="2"/>
  <c r="P238" i="2"/>
  <c r="J239" i="2"/>
  <c r="AT245" i="2"/>
  <c r="AB258" i="2"/>
  <c r="M266" i="2"/>
  <c r="AE281" i="2"/>
  <c r="J299" i="2"/>
  <c r="Y80" i="2"/>
  <c r="AH117" i="2"/>
  <c r="AX149" i="2"/>
  <c r="AQ154" i="2"/>
  <c r="AN156" i="2"/>
  <c r="M160" i="2"/>
  <c r="P182" i="2"/>
  <c r="AX184" i="2"/>
  <c r="Y224" i="2"/>
  <c r="AK238" i="2"/>
  <c r="Y253" i="2"/>
  <c r="AQ263" i="2"/>
  <c r="AK272" i="2"/>
  <c r="AX276" i="2"/>
  <c r="G293" i="2"/>
  <c r="G294" i="2"/>
  <c r="AN294" i="2"/>
  <c r="AN295" i="2"/>
  <c r="Y148" i="2"/>
  <c r="AH30" i="2"/>
  <c r="AK31" i="2"/>
  <c r="D30" i="2"/>
  <c r="AB30" i="2"/>
  <c r="Y30" i="2"/>
  <c r="AX30" i="2"/>
  <c r="D31" i="2"/>
  <c r="AB31" i="2"/>
  <c r="AH33" i="2"/>
  <c r="AE35" i="2"/>
  <c r="M35" i="2"/>
  <c r="AN35" i="2"/>
  <c r="P35" i="2"/>
  <c r="AH36" i="2"/>
  <c r="J36" i="2"/>
  <c r="AN36" i="2"/>
  <c r="P36" i="2"/>
  <c r="S34" i="2"/>
  <c r="AE36" i="2"/>
  <c r="AR34" i="2"/>
  <c r="P34" i="2"/>
  <c r="J34" i="2"/>
  <c r="AB34" i="2"/>
  <c r="AK34" i="2"/>
  <c r="M34" i="2"/>
  <c r="AX36" i="2"/>
  <c r="S38" i="2"/>
  <c r="AN38" i="2"/>
  <c r="V44" i="2"/>
  <c r="AU44" i="2"/>
  <c r="M38" i="2"/>
  <c r="AU39" i="2"/>
  <c r="P39" i="2"/>
  <c r="Y39" i="2"/>
  <c r="AB41" i="2"/>
  <c r="D41" i="2"/>
  <c r="AB38" i="2"/>
  <c r="AH38" i="2"/>
  <c r="J38" i="2"/>
  <c r="AN40" i="2"/>
  <c r="AX45" i="2"/>
  <c r="Y45" i="2"/>
  <c r="AB40" i="2"/>
  <c r="AR40" i="2"/>
  <c r="P40" i="2"/>
  <c r="J40" i="2"/>
  <c r="AK40" i="2"/>
  <c r="M40" i="2"/>
  <c r="AR45" i="2"/>
  <c r="AN46" i="2"/>
  <c r="P46" i="2"/>
  <c r="G45" i="2"/>
  <c r="AH45" i="2"/>
  <c r="AE46" i="2"/>
  <c r="AX49" i="2"/>
  <c r="Y49" i="2"/>
  <c r="G48" i="2"/>
  <c r="AB48" i="2"/>
  <c r="AX48" i="2"/>
  <c r="AR50" i="2"/>
  <c r="AB50" i="2"/>
  <c r="D50" i="2"/>
  <c r="AK48" i="2"/>
  <c r="AE48" i="2"/>
  <c r="D48" i="2"/>
  <c r="AX185" i="2"/>
  <c r="V198" i="2"/>
  <c r="AI158" i="2"/>
  <c r="AL168" i="2"/>
  <c r="Q173" i="2"/>
  <c r="E173" i="2"/>
  <c r="AF174" i="2"/>
  <c r="Z176" i="2"/>
  <c r="AF180" i="2"/>
  <c r="T191" i="2"/>
  <c r="AW192" i="2"/>
  <c r="T198" i="2"/>
  <c r="AI199" i="2"/>
  <c r="AF200" i="2"/>
  <c r="T203" i="2"/>
  <c r="AT207" i="2"/>
  <c r="H207" i="2"/>
  <c r="AL208" i="2"/>
  <c r="AI214" i="2"/>
  <c r="N216" i="2"/>
  <c r="Q221" i="2"/>
  <c r="K228" i="2"/>
  <c r="AL215" i="2"/>
  <c r="N215" i="2"/>
  <c r="H215" i="2"/>
  <c r="AO220" i="2"/>
  <c r="K225" i="2"/>
  <c r="AF231" i="2"/>
  <c r="AL233" i="2"/>
  <c r="AW234" i="2"/>
  <c r="AU236" i="2"/>
  <c r="AF237" i="2"/>
  <c r="AO239" i="2"/>
  <c r="K240" i="2"/>
  <c r="T243" i="2"/>
  <c r="N249" i="2"/>
  <c r="E254" i="2"/>
  <c r="N258" i="2"/>
  <c r="Z269" i="2"/>
  <c r="AR218" i="2"/>
  <c r="AC220" i="2"/>
  <c r="AL222" i="2"/>
  <c r="T225" i="2"/>
  <c r="AW226" i="2"/>
  <c r="AU233" i="2"/>
  <c r="N234" i="2"/>
  <c r="AW236" i="2"/>
  <c r="AO206" i="2"/>
  <c r="K206" i="2"/>
  <c r="E206" i="2"/>
  <c r="AW217" i="2"/>
  <c r="AO217" i="2"/>
  <c r="AL220" i="2"/>
  <c r="Z220" i="2"/>
  <c r="K231" i="2"/>
  <c r="AI231" i="2"/>
  <c r="Q234" i="2"/>
  <c r="AL224" i="2"/>
  <c r="AR224" i="2"/>
  <c r="E226" i="2"/>
  <c r="N226" i="2"/>
  <c r="AO233" i="2"/>
  <c r="Z233" i="2"/>
  <c r="AO267" i="2"/>
  <c r="H267" i="2"/>
  <c r="Z278" i="2"/>
  <c r="N245" i="2"/>
  <c r="K248" i="2"/>
  <c r="AI248" i="2"/>
  <c r="H257" i="2"/>
  <c r="K259" i="2"/>
  <c r="T260" i="2"/>
  <c r="T268" i="2"/>
  <c r="Z272" i="2"/>
  <c r="AL273" i="2"/>
  <c r="AC273" i="2"/>
  <c r="AT276" i="2"/>
  <c r="T280" i="2"/>
  <c r="K280" i="2"/>
  <c r="AT281" i="2"/>
  <c r="H285" i="2"/>
  <c r="H286" i="2"/>
  <c r="Q286" i="2"/>
  <c r="AF289" i="2"/>
  <c r="AO290" i="2"/>
  <c r="Q293" i="2"/>
  <c r="Z296" i="2"/>
  <c r="N301" i="2"/>
  <c r="AF275" i="2"/>
  <c r="E275" i="2"/>
  <c r="T285" i="2"/>
  <c r="AT289" i="2"/>
  <c r="E289" i="2"/>
  <c r="Q301" i="2"/>
  <c r="T242" i="2"/>
  <c r="H242" i="2"/>
  <c r="AC245" i="2"/>
  <c r="H245" i="2"/>
  <c r="Q245" i="2"/>
  <c r="AI247" i="2"/>
  <c r="E250" i="2"/>
  <c r="H250" i="2"/>
  <c r="AR262" i="2"/>
  <c r="T267" i="2"/>
  <c r="H271" i="2"/>
  <c r="N278" i="2"/>
  <c r="H281" i="2"/>
  <c r="K291" i="2"/>
  <c r="Q297" i="2"/>
  <c r="AL300" i="2"/>
  <c r="AO297" i="2"/>
  <c r="AT251" i="2"/>
  <c r="AC257" i="2"/>
  <c r="AT260" i="2"/>
  <c r="E261" i="2"/>
  <c r="Z261" i="2"/>
  <c r="AL268" i="2"/>
  <c r="K275" i="2"/>
  <c r="W281" i="2"/>
  <c r="T284" i="2"/>
  <c r="Z285" i="2"/>
  <c r="AT288" i="2"/>
  <c r="AT291" i="2"/>
  <c r="E295" i="2"/>
  <c r="AW297" i="2"/>
  <c r="AQ42" i="2"/>
  <c r="AF42" i="2"/>
  <c r="Q42" i="2"/>
  <c r="AO44" i="2"/>
  <c r="Z44" i="2"/>
  <c r="H44" i="2"/>
  <c r="AO49" i="2"/>
  <c r="T36" i="2"/>
  <c r="K47" i="2"/>
  <c r="AW58" i="2"/>
  <c r="Q60" i="2"/>
  <c r="H63" i="2"/>
  <c r="W65" i="2"/>
  <c r="AL67" i="2"/>
  <c r="K72" i="2"/>
  <c r="AQ74" i="2"/>
  <c r="T75" i="2"/>
  <c r="T77" i="2"/>
  <c r="K96" i="2"/>
  <c r="AT100" i="2"/>
  <c r="AF104" i="2"/>
  <c r="AF30" i="2"/>
  <c r="K37" i="2"/>
  <c r="AT58" i="2"/>
  <c r="W58" i="2"/>
  <c r="N67" i="2"/>
  <c r="AO72" i="2"/>
  <c r="AT96" i="2"/>
  <c r="Q96" i="2"/>
  <c r="AC106" i="2"/>
  <c r="H119" i="2"/>
  <c r="T127" i="2"/>
  <c r="E130" i="2"/>
  <c r="E133" i="2"/>
  <c r="AL137" i="2"/>
  <c r="AT139" i="2"/>
  <c r="AF143" i="2"/>
  <c r="AF106" i="2"/>
  <c r="AT112" i="2"/>
  <c r="H112" i="2"/>
  <c r="AC117" i="2"/>
  <c r="AO122" i="2"/>
  <c r="W127" i="2"/>
  <c r="AT128" i="2"/>
  <c r="AF130" i="2"/>
  <c r="Z140" i="2"/>
  <c r="W145" i="2"/>
  <c r="E145" i="2"/>
  <c r="H149" i="2"/>
  <c r="N150" i="2"/>
  <c r="T153" i="2"/>
  <c r="AR153" i="2"/>
  <c r="AW159" i="2"/>
  <c r="AI159" i="2"/>
  <c r="AC164" i="2"/>
  <c r="E164" i="2"/>
  <c r="E169" i="2"/>
  <c r="AR162" i="2"/>
  <c r="Z164" i="2"/>
  <c r="T165" i="2"/>
  <c r="AR166" i="2"/>
  <c r="Q172" i="2"/>
  <c r="Q177" i="2"/>
  <c r="K180" i="2"/>
  <c r="H183" i="2"/>
  <c r="AT183" i="2"/>
  <c r="E188" i="2"/>
  <c r="T188" i="2"/>
  <c r="AO188" i="2"/>
  <c r="AT190" i="2"/>
  <c r="AC193" i="2"/>
  <c r="Z195" i="2"/>
  <c r="AW201" i="2"/>
  <c r="AC208" i="2"/>
  <c r="W216" i="2"/>
  <c r="AI216" i="2"/>
  <c r="AI221" i="2"/>
  <c r="AR227" i="2"/>
  <c r="AW233" i="2"/>
  <c r="T237" i="2"/>
  <c r="AU237" i="2"/>
  <c r="AL240" i="2"/>
  <c r="AO242" i="2"/>
  <c r="AO245" i="2"/>
  <c r="AF254" i="2"/>
  <c r="AL256" i="2"/>
  <c r="H261" i="2"/>
  <c r="Q269" i="2"/>
  <c r="AF270" i="2"/>
  <c r="E270" i="2"/>
  <c r="W241" i="2"/>
  <c r="AT249" i="2"/>
  <c r="Z249" i="2"/>
  <c r="W269" i="2"/>
  <c r="AO270" i="2"/>
  <c r="E273" i="2"/>
  <c r="T275" i="2"/>
  <c r="E277" i="2"/>
  <c r="Q277" i="2"/>
  <c r="W277" i="2"/>
  <c r="AT277" i="2"/>
  <c r="T282" i="2"/>
  <c r="AF283" i="2"/>
  <c r="Z286" i="2"/>
  <c r="N289" i="2"/>
  <c r="H292" i="2"/>
  <c r="AT292" i="2"/>
  <c r="AR297" i="2"/>
  <c r="AR301" i="2"/>
  <c r="AQ41" i="2"/>
  <c r="W43" i="2"/>
  <c r="AT43" i="2"/>
  <c r="AF51" i="2"/>
  <c r="E52" i="2"/>
  <c r="Q54" i="2"/>
  <c r="AO54" i="2"/>
  <c r="T56" i="2"/>
  <c r="H62" i="2"/>
  <c r="AT62" i="2"/>
  <c r="Q84" i="2"/>
  <c r="T89" i="2"/>
  <c r="AT90" i="2"/>
  <c r="Q92" i="2"/>
  <c r="E81" i="2"/>
  <c r="AI90" i="2"/>
  <c r="H91" i="2"/>
  <c r="AL92" i="2"/>
  <c r="AC93" i="2"/>
  <c r="AF98" i="2"/>
  <c r="Z101" i="2"/>
  <c r="E109" i="2"/>
  <c r="AC109" i="2"/>
  <c r="E113" i="2"/>
  <c r="AC113" i="2"/>
  <c r="T129" i="2"/>
  <c r="AR129" i="2"/>
  <c r="K135" i="2"/>
  <c r="AR136" i="2"/>
  <c r="AW140" i="2"/>
  <c r="AR143" i="2"/>
  <c r="E146" i="2"/>
  <c r="AR152" i="2"/>
  <c r="W153" i="2"/>
  <c r="K156" i="2"/>
  <c r="AR156" i="2"/>
  <c r="AO157" i="2"/>
  <c r="E160" i="2"/>
  <c r="AC160" i="2"/>
  <c r="W168" i="2"/>
  <c r="W180" i="2"/>
  <c r="AI184" i="2"/>
  <c r="K184" i="2"/>
  <c r="AT188" i="2"/>
  <c r="AF183" i="2"/>
  <c r="T193" i="2"/>
  <c r="AO197" i="2"/>
  <c r="Z199" i="2"/>
  <c r="Z201" i="2"/>
  <c r="AI212" i="2"/>
  <c r="K216" i="2"/>
  <c r="AC221" i="2"/>
  <c r="AU228" i="2"/>
  <c r="W229" i="2"/>
  <c r="AU229" i="2"/>
  <c r="T232" i="2"/>
  <c r="AU232" i="2"/>
  <c r="Z240" i="2"/>
  <c r="AU248" i="2"/>
  <c r="K253" i="2"/>
  <c r="AI253" i="2"/>
  <c r="W265" i="2"/>
  <c r="AT265" i="2"/>
  <c r="Q274" i="2"/>
  <c r="T279" i="2"/>
  <c r="W283" i="2"/>
  <c r="W292" i="2"/>
  <c r="W301" i="2"/>
  <c r="Z41" i="2"/>
  <c r="AQ43" i="2"/>
  <c r="AT45" i="2"/>
  <c r="K51" i="2"/>
  <c r="N32" i="2"/>
  <c r="T33" i="2"/>
  <c r="AO42" i="2"/>
  <c r="T51" i="2"/>
  <c r="T54" i="2"/>
  <c r="AQ54" i="2"/>
  <c r="AF71" i="2"/>
  <c r="AL89" i="2"/>
  <c r="N92" i="2"/>
  <c r="H98" i="2"/>
  <c r="E105" i="2"/>
  <c r="AI105" i="2"/>
  <c r="Z110" i="2"/>
  <c r="H111" i="2"/>
  <c r="T113" i="2"/>
  <c r="Z128" i="2"/>
  <c r="AT136" i="2"/>
  <c r="AC143" i="2"/>
  <c r="H154" i="2"/>
  <c r="Z159" i="2"/>
  <c r="AO161" i="2"/>
  <c r="AF166" i="2"/>
  <c r="N175" i="2"/>
  <c r="AT175" i="2"/>
  <c r="AT195" i="2"/>
  <c r="W196" i="2"/>
  <c r="W200" i="2"/>
  <c r="AW203" i="2"/>
  <c r="W204" i="2"/>
  <c r="AT204" i="2"/>
  <c r="AC209" i="2"/>
  <c r="AR210" i="2"/>
  <c r="Z212" i="2"/>
  <c r="T223" i="2"/>
  <c r="AL232" i="2"/>
  <c r="AO237" i="2"/>
  <c r="Z244" i="2"/>
  <c r="Q263" i="2"/>
  <c r="AR265" i="2"/>
  <c r="AF269" i="2"/>
  <c r="AW272" i="2"/>
  <c r="Q278" i="2"/>
  <c r="AC286" i="2"/>
  <c r="AR299" i="2"/>
  <c r="AW47" i="2"/>
  <c r="H88" i="2"/>
  <c r="E125" i="2"/>
  <c r="AW42" i="2"/>
  <c r="H49" i="2"/>
  <c r="AQ56" i="2"/>
  <c r="Z59" i="2"/>
  <c r="N63" i="2"/>
  <c r="AL79" i="2"/>
  <c r="AF80" i="2"/>
  <c r="AO88" i="2"/>
  <c r="AF99" i="2"/>
  <c r="H101" i="2"/>
  <c r="Q103" i="2"/>
  <c r="AL112" i="2"/>
  <c r="Z125" i="2"/>
  <c r="H135" i="2"/>
  <c r="AR145" i="2"/>
  <c r="AL159" i="2"/>
  <c r="AR160" i="2"/>
  <c r="K175" i="2"/>
  <c r="AR175" i="2"/>
  <c r="W178" i="2"/>
  <c r="AR196" i="2"/>
  <c r="W207" i="2"/>
  <c r="K208" i="2"/>
  <c r="AT210" i="2"/>
  <c r="K223" i="2"/>
  <c r="H229" i="2"/>
  <c r="Z252" i="2"/>
  <c r="T253" i="2"/>
  <c r="K257" i="2"/>
  <c r="AO258" i="2"/>
  <c r="H263" i="2"/>
  <c r="AL265" i="2"/>
  <c r="AW268" i="2"/>
  <c r="AC278" i="2"/>
  <c r="AR288" i="2"/>
  <c r="W293" i="2"/>
  <c r="T294" i="2"/>
  <c r="AO32" i="2"/>
  <c r="AT78" i="2"/>
  <c r="H78" i="2"/>
  <c r="AO80" i="2"/>
  <c r="Q80" i="2"/>
  <c r="AT92" i="2"/>
  <c r="T98" i="2"/>
  <c r="AR132" i="2"/>
  <c r="K137" i="2"/>
  <c r="T55" i="2"/>
  <c r="AT59" i="2"/>
  <c r="AF59" i="2"/>
  <c r="AF65" i="2"/>
  <c r="AQ88" i="2"/>
  <c r="E88" i="2"/>
  <c r="Z33" i="2"/>
  <c r="AW54" i="2"/>
  <c r="W76" i="2"/>
  <c r="AL80" i="2"/>
  <c r="H109" i="2"/>
  <c r="E114" i="2"/>
  <c r="AT116" i="2"/>
  <c r="W120" i="2"/>
  <c r="Z121" i="2"/>
  <c r="AR127" i="2"/>
  <c r="AF164" i="2"/>
  <c r="AW175" i="2"/>
  <c r="H136" i="2"/>
  <c r="Q166" i="2"/>
  <c r="AR178" i="2"/>
  <c r="AR207" i="2"/>
  <c r="Q212" i="2"/>
  <c r="AF223" i="2"/>
  <c r="Q238" i="2"/>
  <c r="K239" i="2"/>
  <c r="AU245" i="2"/>
  <c r="AC258" i="2"/>
  <c r="N266" i="2"/>
  <c r="AF281" i="2"/>
  <c r="K299" i="2"/>
  <c r="Z80" i="2"/>
  <c r="AI117" i="2"/>
  <c r="AW149" i="2"/>
  <c r="AR154" i="2"/>
  <c r="AO156" i="2"/>
  <c r="N160" i="2"/>
  <c r="Q182" i="2"/>
  <c r="AW184" i="2"/>
  <c r="Z224" i="2"/>
  <c r="AL238" i="2"/>
  <c r="Z253" i="2"/>
  <c r="AR263" i="2"/>
  <c r="AL272" i="2"/>
  <c r="AW276" i="2"/>
  <c r="H293" i="2"/>
  <c r="H294" i="2"/>
  <c r="AO294" i="2"/>
  <c r="AO295" i="2"/>
  <c r="Z148" i="2"/>
  <c r="AI30" i="2"/>
  <c r="AL31" i="2"/>
  <c r="E30" i="2"/>
  <c r="AC30" i="2"/>
  <c r="Z30" i="2"/>
  <c r="AW30" i="2"/>
  <c r="E31" i="2"/>
  <c r="AC31" i="2"/>
  <c r="AI33" i="2"/>
  <c r="AF35" i="2"/>
  <c r="N35" i="2"/>
  <c r="AO35" i="2"/>
  <c r="Q35" i="2"/>
  <c r="AI36" i="2"/>
  <c r="K36" i="2"/>
  <c r="AO36" i="2"/>
  <c r="Q36" i="2"/>
  <c r="T34" i="2"/>
  <c r="AF36" i="2"/>
  <c r="AQ34" i="2"/>
  <c r="Q34" i="2"/>
  <c r="K34" i="2"/>
  <c r="AC34" i="2"/>
  <c r="AL34" i="2"/>
  <c r="N34" i="2"/>
  <c r="AW36" i="2"/>
  <c r="T38" i="2"/>
  <c r="AO38" i="2"/>
  <c r="W44" i="2"/>
  <c r="AT44" i="2"/>
  <c r="N38" i="2"/>
  <c r="AT39" i="2"/>
  <c r="Q39" i="2"/>
  <c r="Z39" i="2"/>
  <c r="AC41" i="2"/>
  <c r="E41" i="2"/>
  <c r="AC38" i="2"/>
  <c r="AI38" i="2"/>
  <c r="K38" i="2"/>
  <c r="AO40" i="2"/>
  <c r="AW45" i="2"/>
  <c r="Z45" i="2"/>
  <c r="AC40" i="2"/>
  <c r="AQ40" i="2"/>
  <c r="Q40" i="2"/>
  <c r="K40" i="2"/>
  <c r="AL40" i="2"/>
  <c r="N40" i="2"/>
  <c r="AQ45" i="2"/>
  <c r="AO46" i="2"/>
  <c r="Q46" i="2"/>
  <c r="H45" i="2"/>
  <c r="AI45" i="2"/>
  <c r="AF46" i="2"/>
  <c r="AW49" i="2"/>
  <c r="Z49" i="2"/>
  <c r="H48" i="2"/>
  <c r="AC48" i="2"/>
  <c r="AW48" i="2"/>
  <c r="AQ50" i="2"/>
  <c r="AC50" i="2"/>
  <c r="E50" i="2"/>
  <c r="AL48" i="2"/>
  <c r="AF48" i="2"/>
  <c r="E48" i="2"/>
  <c r="AU48" i="2"/>
  <c r="V48" i="2"/>
  <c r="AK56" i="2"/>
  <c r="M56" i="2"/>
  <c r="AX52" i="2"/>
  <c r="Y52" i="2"/>
  <c r="J56" i="2"/>
  <c r="P58" i="2"/>
  <c r="AN58" i="2"/>
  <c r="P62" i="2"/>
  <c r="AN62" i="2"/>
  <c r="AR55" i="2"/>
  <c r="P55" i="2"/>
  <c r="AE55" i="2"/>
  <c r="D55" i="2"/>
  <c r="AU55" i="2"/>
  <c r="V55" i="2"/>
  <c r="S57" i="2"/>
  <c r="AU60" i="2"/>
  <c r="V60" i="2"/>
  <c r="AK60" i="2"/>
  <c r="M60" i="2"/>
  <c r="AR53" i="2"/>
  <c r="AE53" i="2"/>
  <c r="AH53" i="2"/>
  <c r="G53" i="2"/>
  <c r="AN53" i="2"/>
  <c r="P53" i="2"/>
  <c r="J57" i="2"/>
  <c r="AH57" i="2"/>
  <c r="G57" i="2"/>
  <c r="AR57" i="2"/>
  <c r="AB57" i="2"/>
  <c r="D57" i="2"/>
  <c r="AU61" i="2"/>
  <c r="J61" i="2"/>
  <c r="AE61" i="2"/>
  <c r="AK61" i="2"/>
  <c r="M61" i="2"/>
  <c r="AN61" i="2"/>
  <c r="P61" i="2"/>
  <c r="G64" i="2"/>
  <c r="AX66" i="2"/>
  <c r="V66" i="2"/>
  <c r="AN66" i="2"/>
  <c r="P66" i="2"/>
  <c r="S64" i="2"/>
  <c r="AN64" i="2"/>
  <c r="AN65" i="2"/>
  <c r="J65" i="2"/>
  <c r="AX65" i="2"/>
  <c r="Y65" i="2"/>
  <c r="AB65" i="2"/>
  <c r="D65" i="2"/>
  <c r="AH66" i="2"/>
  <c r="AR64" i="2"/>
  <c r="G66" i="2"/>
  <c r="AB64" i="2"/>
  <c r="AH64" i="2"/>
  <c r="J64" i="2"/>
  <c r="AX64" i="2"/>
  <c r="Y64" i="2"/>
  <c r="AH71" i="2"/>
  <c r="G71" i="2"/>
  <c r="AN71" i="2"/>
  <c r="P71" i="2"/>
  <c r="AB73" i="2"/>
  <c r="AH73" i="2"/>
  <c r="J73" i="2"/>
  <c r="AN75" i="2"/>
  <c r="P75" i="2"/>
  <c r="AR69" i="2"/>
  <c r="P69" i="2"/>
  <c r="AU69" i="2"/>
  <c r="V69" i="2"/>
  <c r="S73" i="2"/>
  <c r="AN73" i="2"/>
  <c r="G74" i="2"/>
  <c r="AH74" i="2"/>
  <c r="AE75" i="2"/>
  <c r="AX78" i="2"/>
  <c r="Y78" i="2"/>
  <c r="S69" i="2"/>
  <c r="AN69" i="2"/>
  <c r="J70" i="2"/>
  <c r="AK70" i="2"/>
  <c r="M70" i="2"/>
  <c r="M73" i="2"/>
  <c r="AK74" i="2"/>
  <c r="M74" i="2"/>
  <c r="AR75" i="2"/>
  <c r="AE82" i="2"/>
  <c r="D82" i="2"/>
  <c r="AX82" i="2"/>
  <c r="Y82" i="2"/>
  <c r="AH79" i="2"/>
  <c r="G79" i="2"/>
  <c r="AR79" i="2"/>
  <c r="AB79" i="2"/>
  <c r="D79" i="2"/>
  <c r="AN82" i="2"/>
  <c r="V83" i="2"/>
  <c r="AR83" i="2"/>
  <c r="AR85" i="2"/>
  <c r="AX90" i="2"/>
  <c r="Y90" i="2"/>
  <c r="G82" i="2"/>
  <c r="AB82" i="2"/>
  <c r="AH83" i="2"/>
  <c r="G83" i="2"/>
  <c r="AN83" i="2"/>
  <c r="P83" i="2"/>
  <c r="AB85" i="2"/>
  <c r="AH85" i="2"/>
  <c r="J85" i="2"/>
  <c r="AK77" i="2"/>
  <c r="Y77" i="2"/>
  <c r="AH77" i="2"/>
  <c r="J77" i="2"/>
  <c r="AK81" i="2"/>
  <c r="AH81" i="2"/>
  <c r="J81" i="2"/>
  <c r="S85" i="2"/>
  <c r="AN85" i="2"/>
  <c r="V90" i="2"/>
  <c r="AB91" i="2"/>
  <c r="D91" i="2"/>
  <c r="AU93" i="2"/>
  <c r="V93" i="2"/>
  <c r="AK98" i="2"/>
  <c r="M98" i="2"/>
  <c r="M87" i="2"/>
  <c r="AX87" i="2"/>
  <c r="V87" i="2"/>
  <c r="AK87" i="2"/>
  <c r="J87" i="2"/>
  <c r="AN87" i="2"/>
  <c r="P87" i="2"/>
  <c r="AB94" i="2"/>
  <c r="AK94" i="2"/>
  <c r="M94" i="2"/>
  <c r="AE97" i="2"/>
  <c r="D97" i="2"/>
  <c r="AU97" i="2"/>
  <c r="V97" i="2"/>
  <c r="S94" i="2"/>
  <c r="G95" i="2"/>
  <c r="AQ95" i="2"/>
  <c r="G99" i="2"/>
  <c r="AH99" i="2"/>
  <c r="AK103" i="2"/>
  <c r="M103" i="2"/>
  <c r="AX89" i="2"/>
  <c r="G89" i="2"/>
  <c r="AE89" i="2"/>
  <c r="D89" i="2"/>
  <c r="AU89" i="2"/>
  <c r="V89" i="2"/>
  <c r="G97" i="2"/>
  <c r="AB97" i="2"/>
  <c r="AX97" i="2"/>
  <c r="AX99" i="2"/>
  <c r="Y99" i="2"/>
  <c r="AU86" i="2"/>
  <c r="AB86" i="2"/>
  <c r="S86" i="2"/>
  <c r="AK86" i="2"/>
  <c r="P86" i="2"/>
  <c r="M86" i="2"/>
  <c r="AQ94" i="2"/>
  <c r="AE95" i="2"/>
  <c r="AB95" i="2"/>
  <c r="D95" i="2"/>
  <c r="AK97" i="2"/>
  <c r="G104" i="2"/>
  <c r="AK106" i="2"/>
  <c r="AH106" i="2"/>
  <c r="J106" i="2"/>
  <c r="V110" i="2"/>
  <c r="AQ102" i="2"/>
  <c r="P102" i="2"/>
  <c r="AE102" i="2"/>
  <c r="D102" i="2"/>
  <c r="AU102" i="2"/>
  <c r="V102" i="2"/>
  <c r="AK104" i="2"/>
  <c r="AE107" i="2"/>
  <c r="D107" i="2"/>
  <c r="AX107" i="2"/>
  <c r="Y107" i="2"/>
  <c r="AH100" i="2"/>
  <c r="G100" i="2"/>
  <c r="AQ100" i="2"/>
  <c r="AE100" i="2"/>
  <c r="AB100" i="2"/>
  <c r="D100" i="2"/>
  <c r="AX104" i="2"/>
  <c r="V104" i="2"/>
  <c r="AN104" i="2"/>
  <c r="P104" i="2"/>
  <c r="AX108" i="2"/>
  <c r="AH108" i="2"/>
  <c r="G108" i="2"/>
  <c r="AN108" i="2"/>
  <c r="P108" i="2"/>
  <c r="AK111" i="2"/>
  <c r="M111" i="2"/>
  <c r="AQ112" i="2"/>
  <c r="P114" i="2"/>
  <c r="AQ114" i="2"/>
  <c r="J115" i="2"/>
  <c r="G116" i="2"/>
  <c r="AH116" i="2"/>
  <c r="AB118" i="2"/>
  <c r="V119" i="2"/>
  <c r="AB120" i="2"/>
  <c r="D120" i="2"/>
  <c r="AU122" i="2"/>
  <c r="V122" i="2"/>
  <c r="G123" i="2"/>
  <c r="AH123" i="2"/>
  <c r="J124" i="2"/>
  <c r="AK124" i="2"/>
  <c r="AK127" i="2"/>
  <c r="M127" i="2"/>
  <c r="AQ128" i="2"/>
  <c r="P130" i="2"/>
  <c r="AQ130" i="2"/>
  <c r="M132" i="2"/>
  <c r="P135" i="2"/>
  <c r="AQ135" i="2"/>
  <c r="AN136" i="2"/>
  <c r="P136" i="2"/>
  <c r="AH138" i="2"/>
  <c r="J138" i="2"/>
  <c r="AX143" i="2"/>
  <c r="Y143" i="2"/>
  <c r="V144" i="2"/>
  <c r="AX144" i="2"/>
  <c r="AN152" i="2"/>
  <c r="P152" i="2"/>
  <c r="AH154" i="2"/>
  <c r="J154" i="2"/>
  <c r="P115" i="2"/>
  <c r="AQ115" i="2"/>
  <c r="AN116" i="2"/>
  <c r="P116" i="2"/>
  <c r="AH118" i="2"/>
  <c r="J118" i="2"/>
  <c r="AX123" i="2"/>
  <c r="Y123" i="2"/>
  <c r="V124" i="2"/>
  <c r="AX124" i="2"/>
  <c r="AN132" i="2"/>
  <c r="P132" i="2"/>
  <c r="J108" i="2"/>
  <c r="AB112" i="2"/>
  <c r="D112" i="2"/>
  <c r="AU114" i="2"/>
  <c r="V114" i="2"/>
  <c r="G115" i="2"/>
  <c r="AH115" i="2"/>
  <c r="AE116" i="2"/>
  <c r="AE118" i="2"/>
  <c r="AK119" i="2"/>
  <c r="M119" i="2"/>
  <c r="AE123" i="2"/>
  <c r="M124" i="2"/>
  <c r="AB128" i="2"/>
  <c r="D128" i="2"/>
  <c r="AU130" i="2"/>
  <c r="V130" i="2"/>
  <c r="AE132" i="2"/>
  <c r="AX135" i="2"/>
  <c r="Y135" i="2"/>
  <c r="AB144" i="2"/>
  <c r="D144" i="2"/>
  <c r="AX115" i="2"/>
  <c r="Y115" i="2"/>
  <c r="AB124" i="2"/>
  <c r="D124" i="2"/>
  <c r="AN131" i="2"/>
  <c r="AE134" i="2"/>
  <c r="D134" i="2"/>
  <c r="AX134" i="2"/>
  <c r="G134" i="2"/>
  <c r="AU134" i="2"/>
  <c r="V134" i="2"/>
  <c r="V139" i="2"/>
  <c r="AH140" i="2"/>
  <c r="G140" i="2"/>
  <c r="AK140" i="2"/>
  <c r="J140" i="2"/>
  <c r="AN140" i="2"/>
  <c r="P140" i="2"/>
  <c r="AQ142" i="2"/>
  <c r="M146" i="2"/>
  <c r="AX146" i="2"/>
  <c r="AH147" i="2"/>
  <c r="AK148" i="2"/>
  <c r="D151" i="2"/>
  <c r="AH151" i="2"/>
  <c r="M155" i="2"/>
  <c r="G157" i="2"/>
  <c r="AX157" i="2"/>
  <c r="P158" i="2"/>
  <c r="AQ158" i="2"/>
  <c r="AN159" i="2"/>
  <c r="P159" i="2"/>
  <c r="AH161" i="2"/>
  <c r="J161" i="2"/>
  <c r="AB162" i="2"/>
  <c r="AE163" i="2"/>
  <c r="Y165" i="2"/>
  <c r="AX166" i="2"/>
  <c r="Y166" i="2"/>
  <c r="V167" i="2"/>
  <c r="AX167" i="2"/>
  <c r="AK169" i="2"/>
  <c r="D170" i="2"/>
  <c r="AE170" i="2"/>
  <c r="M171" i="2"/>
  <c r="G173" i="2"/>
  <c r="AX173" i="2"/>
  <c r="P174" i="2"/>
  <c r="AQ174" i="2"/>
  <c r="AN175" i="2"/>
  <c r="P175" i="2"/>
  <c r="AH177" i="2"/>
  <c r="J177" i="2"/>
  <c r="AB178" i="2"/>
  <c r="AX182" i="2"/>
  <c r="Y182" i="2"/>
  <c r="V183" i="2"/>
  <c r="AX183" i="2"/>
  <c r="AK185" i="2"/>
  <c r="G187" i="2"/>
  <c r="AH187" i="2"/>
  <c r="AB189" i="2"/>
  <c r="V190" i="2"/>
  <c r="AB191" i="2"/>
  <c r="D191" i="2"/>
  <c r="AU193" i="2"/>
  <c r="V193" i="2"/>
  <c r="G194" i="2"/>
  <c r="AH194" i="2"/>
  <c r="AK198" i="2"/>
  <c r="M198" i="2"/>
  <c r="AQ199" i="2"/>
  <c r="P201" i="2"/>
  <c r="AQ201" i="2"/>
  <c r="V206" i="2"/>
  <c r="AB207" i="2"/>
  <c r="D207" i="2"/>
  <c r="AU209" i="2"/>
  <c r="V209" i="2"/>
  <c r="AK214" i="2"/>
  <c r="M214" i="2"/>
  <c r="AQ215" i="2"/>
  <c r="P217" i="2"/>
  <c r="AQ217" i="2"/>
  <c r="AN187" i="2"/>
  <c r="P187" i="2"/>
  <c r="AK194" i="2"/>
  <c r="M194" i="2"/>
  <c r="AX126" i="2"/>
  <c r="G126" i="2"/>
  <c r="AK126" i="2"/>
  <c r="Y126" i="2"/>
  <c r="AH126" i="2"/>
  <c r="J126" i="2"/>
  <c r="AH131" i="2"/>
  <c r="G131" i="2"/>
  <c r="V131" i="2"/>
  <c r="AE131" i="2"/>
  <c r="D131" i="2"/>
  <c r="AX131" i="2"/>
  <c r="Y131" i="2"/>
  <c r="AE139" i="2"/>
  <c r="D139" i="2"/>
  <c r="AH139" i="2"/>
  <c r="G139" i="2"/>
  <c r="AX139" i="2"/>
  <c r="Y139" i="2"/>
  <c r="AB142" i="2"/>
  <c r="Y142" i="2"/>
  <c r="AH142" i="2"/>
  <c r="J142" i="2"/>
  <c r="V147" i="2"/>
  <c r="AQ147" i="2"/>
  <c r="M148" i="2"/>
  <c r="AB148" i="2"/>
  <c r="D148" i="2"/>
  <c r="AX150" i="2"/>
  <c r="G150" i="2"/>
  <c r="AU150" i="2"/>
  <c r="V150" i="2"/>
  <c r="G151" i="2"/>
  <c r="AB155" i="2"/>
  <c r="D155" i="2"/>
  <c r="AU157" i="2"/>
  <c r="V157" i="2"/>
  <c r="AK162" i="2"/>
  <c r="M162" i="2"/>
  <c r="AQ163" i="2"/>
  <c r="P165" i="2"/>
  <c r="AQ165" i="2"/>
  <c r="V170" i="2"/>
  <c r="AB171" i="2"/>
  <c r="D171" i="2"/>
  <c r="AU173" i="2"/>
  <c r="V173" i="2"/>
  <c r="AK178" i="2"/>
  <c r="M178" i="2"/>
  <c r="AU189" i="2"/>
  <c r="V189" i="2"/>
  <c r="AN134" i="2"/>
  <c r="AK142" i="2"/>
  <c r="AK146" i="2"/>
  <c r="AH146" i="2"/>
  <c r="J146" i="2"/>
  <c r="S150" i="2"/>
  <c r="AN150" i="2"/>
  <c r="AK155" i="2"/>
  <c r="Y157" i="2"/>
  <c r="AX158" i="2"/>
  <c r="Y158" i="2"/>
  <c r="J162" i="2"/>
  <c r="G163" i="2"/>
  <c r="AH163" i="2"/>
  <c r="AB165" i="2"/>
  <c r="AN167" i="2"/>
  <c r="P167" i="2"/>
  <c r="AH169" i="2"/>
  <c r="J169" i="2"/>
  <c r="AB170" i="2"/>
  <c r="AK171" i="2"/>
  <c r="Y173" i="2"/>
  <c r="AX174" i="2"/>
  <c r="Y174" i="2"/>
  <c r="J178" i="2"/>
  <c r="AB183" i="2"/>
  <c r="D183" i="2"/>
  <c r="AU185" i="2"/>
  <c r="V185" i="2"/>
  <c r="AE187" i="2"/>
  <c r="AE189" i="2"/>
  <c r="AK190" i="2"/>
  <c r="M190" i="2"/>
  <c r="AE194" i="2"/>
  <c r="AN199" i="2"/>
  <c r="P199" i="2"/>
  <c r="AH201" i="2"/>
  <c r="J201" i="2"/>
  <c r="AX206" i="2"/>
  <c r="Y206" i="2"/>
  <c r="AB215" i="2"/>
  <c r="D215" i="2"/>
  <c r="AT217" i="2"/>
  <c r="V217" i="2"/>
  <c r="AE147" i="2"/>
  <c r="D147" i="2"/>
  <c r="AX147" i="2"/>
  <c r="Y147" i="2"/>
  <c r="AQ151" i="2"/>
  <c r="P151" i="2"/>
  <c r="AX151" i="2"/>
  <c r="Y151" i="2"/>
  <c r="AB163" i="2"/>
  <c r="D163" i="2"/>
  <c r="AU165" i="2"/>
  <c r="V165" i="2"/>
  <c r="AK170" i="2"/>
  <c r="M170" i="2"/>
  <c r="AN202" i="2"/>
  <c r="AQ203" i="2"/>
  <c r="AN205" i="2"/>
  <c r="S211" i="2"/>
  <c r="AK219" i="2"/>
  <c r="J219" i="2"/>
  <c r="M219" i="2"/>
  <c r="AB219" i="2"/>
  <c r="D219" i="2"/>
  <c r="AT222" i="2"/>
  <c r="V222" i="2"/>
  <c r="AK227" i="2"/>
  <c r="M227" i="2"/>
  <c r="AQ228" i="2"/>
  <c r="P230" i="2"/>
  <c r="AQ230" i="2"/>
  <c r="AN236" i="2"/>
  <c r="P236" i="2"/>
  <c r="AH238" i="2"/>
  <c r="J238" i="2"/>
  <c r="AN181" i="2"/>
  <c r="S186" i="2"/>
  <c r="S195" i="2"/>
  <c r="AX197" i="2"/>
  <c r="G197" i="2"/>
  <c r="AK197" i="2"/>
  <c r="Y197" i="2"/>
  <c r="AH197" i="2"/>
  <c r="J197" i="2"/>
  <c r="AQ202" i="2"/>
  <c r="AK203" i="2"/>
  <c r="J203" i="2"/>
  <c r="M203" i="2"/>
  <c r="AB203" i="2"/>
  <c r="D203" i="2"/>
  <c r="V211" i="2"/>
  <c r="AB218" i="2"/>
  <c r="AE218" i="2"/>
  <c r="D218" i="2"/>
  <c r="AX218" i="2"/>
  <c r="Y218" i="2"/>
  <c r="AX221" i="2"/>
  <c r="Y221" i="2"/>
  <c r="D221" i="2"/>
  <c r="AQ221" i="2"/>
  <c r="S221" i="2"/>
  <c r="Y222" i="2"/>
  <c r="AX223" i="2"/>
  <c r="Y223" i="2"/>
  <c r="J227" i="2"/>
  <c r="G228" i="2"/>
  <c r="AH228" i="2"/>
  <c r="AB230" i="2"/>
  <c r="AN232" i="2"/>
  <c r="P232" i="2"/>
  <c r="AH234" i="2"/>
  <c r="J234" i="2"/>
  <c r="AK236" i="2"/>
  <c r="Y238" i="2"/>
  <c r="AX239" i="2"/>
  <c r="Y239" i="2"/>
  <c r="AB248" i="2"/>
  <c r="D248" i="2"/>
  <c r="AU250" i="2"/>
  <c r="V250" i="2"/>
  <c r="AB181" i="2"/>
  <c r="AQ181" i="2"/>
  <c r="P181" i="2"/>
  <c r="AE181" i="2"/>
  <c r="D181" i="2"/>
  <c r="AU181" i="2"/>
  <c r="V181" i="2"/>
  <c r="AB186" i="2"/>
  <c r="AT48" i="2"/>
  <c r="W48" i="2"/>
  <c r="AL56" i="2"/>
  <c r="N56" i="2"/>
  <c r="AW52" i="2"/>
  <c r="Z52" i="2"/>
  <c r="K56" i="2"/>
  <c r="Q58" i="2"/>
  <c r="AO58" i="2"/>
  <c r="Q62" i="2"/>
  <c r="AO62" i="2"/>
  <c r="AQ55" i="2"/>
  <c r="Q55" i="2"/>
  <c r="AF55" i="2"/>
  <c r="E55" i="2"/>
  <c r="AT55" i="2"/>
  <c r="W55" i="2"/>
  <c r="T57" i="2"/>
  <c r="AT60" i="2"/>
  <c r="W60" i="2"/>
  <c r="AL60" i="2"/>
  <c r="N60" i="2"/>
  <c r="AQ53" i="2"/>
  <c r="AF53" i="2"/>
  <c r="AI53" i="2"/>
  <c r="H53" i="2"/>
  <c r="AO53" i="2"/>
  <c r="Q53" i="2"/>
  <c r="K57" i="2"/>
  <c r="AI57" i="2"/>
  <c r="H57" i="2"/>
  <c r="AQ57" i="2"/>
  <c r="AC57" i="2"/>
  <c r="E57" i="2"/>
  <c r="AT61" i="2"/>
  <c r="K61" i="2"/>
  <c r="AF61" i="2"/>
  <c r="AL61" i="2"/>
  <c r="N61" i="2"/>
  <c r="AO61" i="2"/>
  <c r="Q61" i="2"/>
  <c r="H64" i="2"/>
  <c r="AW66" i="2"/>
  <c r="W66" i="2"/>
  <c r="AO66" i="2"/>
  <c r="Q66" i="2"/>
  <c r="T64" i="2"/>
  <c r="AO64" i="2"/>
  <c r="AO65" i="2"/>
  <c r="K65" i="2"/>
  <c r="AW65" i="2"/>
  <c r="Z65" i="2"/>
  <c r="AC65" i="2"/>
  <c r="E65" i="2"/>
  <c r="AI66" i="2"/>
  <c r="AQ64" i="2"/>
  <c r="H66" i="2"/>
  <c r="AC64" i="2"/>
  <c r="AI64" i="2"/>
  <c r="K64" i="2"/>
  <c r="AW64" i="2"/>
  <c r="Z64" i="2"/>
  <c r="AI71" i="2"/>
  <c r="H71" i="2"/>
  <c r="AO71" i="2"/>
  <c r="Q71" i="2"/>
  <c r="AC73" i="2"/>
  <c r="AI73" i="2"/>
  <c r="K73" i="2"/>
  <c r="AO75" i="2"/>
  <c r="Q75" i="2"/>
  <c r="AQ69" i="2"/>
  <c r="Q69" i="2"/>
  <c r="AT69" i="2"/>
  <c r="W69" i="2"/>
  <c r="T73" i="2"/>
  <c r="AO73" i="2"/>
  <c r="H74" i="2"/>
  <c r="AI74" i="2"/>
  <c r="AF75" i="2"/>
  <c r="AW78" i="2"/>
  <c r="Z78" i="2"/>
  <c r="T69" i="2"/>
  <c r="AO69" i="2"/>
  <c r="K70" i="2"/>
  <c r="AL70" i="2"/>
  <c r="N70" i="2"/>
  <c r="N73" i="2"/>
  <c r="AL74" i="2"/>
  <c r="N74" i="2"/>
  <c r="AQ75" i="2"/>
  <c r="AF82" i="2"/>
  <c r="E82" i="2"/>
  <c r="AW82" i="2"/>
  <c r="Z82" i="2"/>
  <c r="AI79" i="2"/>
  <c r="H79" i="2"/>
  <c r="AQ79" i="2"/>
  <c r="AC79" i="2"/>
  <c r="E79" i="2"/>
  <c r="AO82" i="2"/>
  <c r="W83" i="2"/>
  <c r="AQ83" i="2"/>
  <c r="AQ85" i="2"/>
  <c r="AW90" i="2"/>
  <c r="Z90" i="2"/>
  <c r="H82" i="2"/>
  <c r="AC82" i="2"/>
  <c r="AI83" i="2"/>
  <c r="H83" i="2"/>
  <c r="AO83" i="2"/>
  <c r="Q83" i="2"/>
  <c r="AC85" i="2"/>
  <c r="AI85" i="2"/>
  <c r="K85" i="2"/>
  <c r="AL77" i="2"/>
  <c r="Z77" i="2"/>
  <c r="AI77" i="2"/>
  <c r="K77" i="2"/>
  <c r="AL81" i="2"/>
  <c r="AI81" i="2"/>
  <c r="K81" i="2"/>
  <c r="T85" i="2"/>
  <c r="AO85" i="2"/>
  <c r="W90" i="2"/>
  <c r="AC91" i="2"/>
  <c r="E91" i="2"/>
  <c r="AT93" i="2"/>
  <c r="W93" i="2"/>
  <c r="AL98" i="2"/>
  <c r="N98" i="2"/>
  <c r="N87" i="2"/>
  <c r="AW87" i="2"/>
  <c r="W87" i="2"/>
  <c r="AL87" i="2"/>
  <c r="K87" i="2"/>
  <c r="AO87" i="2"/>
  <c r="Q87" i="2"/>
  <c r="AC94" i="2"/>
  <c r="AL94" i="2"/>
  <c r="N94" i="2"/>
  <c r="AF97" i="2"/>
  <c r="E97" i="2"/>
  <c r="AT97" i="2"/>
  <c r="W97" i="2"/>
  <c r="T94" i="2"/>
  <c r="H95" i="2"/>
  <c r="AR95" i="2"/>
  <c r="H99" i="2"/>
  <c r="AI99" i="2"/>
  <c r="AL103" i="2"/>
  <c r="N103" i="2"/>
  <c r="AW89" i="2"/>
  <c r="H89" i="2"/>
  <c r="AF89" i="2"/>
  <c r="E89" i="2"/>
  <c r="AT89" i="2"/>
  <c r="W89" i="2"/>
  <c r="H97" i="2"/>
  <c r="AC97" i="2"/>
  <c r="AW97" i="2"/>
  <c r="AW99" i="2"/>
  <c r="Z99" i="2"/>
  <c r="AT86" i="2"/>
  <c r="AC86" i="2"/>
  <c r="T86" i="2"/>
  <c r="AL86" i="2"/>
  <c r="Q86" i="2"/>
  <c r="N86" i="2"/>
  <c r="AR94" i="2"/>
  <c r="AF95" i="2"/>
  <c r="AC95" i="2"/>
  <c r="E95" i="2"/>
  <c r="AL97" i="2"/>
  <c r="H104" i="2"/>
  <c r="AL106" i="2"/>
  <c r="AI106" i="2"/>
  <c r="K106" i="2"/>
  <c r="W110" i="2"/>
  <c r="AR102" i="2"/>
  <c r="Q102" i="2"/>
  <c r="AF102" i="2"/>
  <c r="E102" i="2"/>
  <c r="AT102" i="2"/>
  <c r="W102" i="2"/>
  <c r="AL104" i="2"/>
  <c r="AF107" i="2"/>
  <c r="E107" i="2"/>
  <c r="AW107" i="2"/>
  <c r="Z107" i="2"/>
  <c r="AI100" i="2"/>
  <c r="H100" i="2"/>
  <c r="AR100" i="2"/>
  <c r="AF100" i="2"/>
  <c r="AC100" i="2"/>
  <c r="E100" i="2"/>
  <c r="AW104" i="2"/>
  <c r="W104" i="2"/>
  <c r="AO104" i="2"/>
  <c r="Q104" i="2"/>
  <c r="AW108" i="2"/>
  <c r="AI108" i="2"/>
  <c r="H108" i="2"/>
  <c r="AO108" i="2"/>
  <c r="Q108" i="2"/>
  <c r="AL111" i="2"/>
  <c r="N111" i="2"/>
  <c r="AR112" i="2"/>
  <c r="Q114" i="2"/>
  <c r="AR114" i="2"/>
  <c r="K115" i="2"/>
  <c r="H116" i="2"/>
  <c r="AI116" i="2"/>
  <c r="AC118" i="2"/>
  <c r="W119" i="2"/>
  <c r="AC120" i="2"/>
  <c r="E120" i="2"/>
  <c r="AT122" i="2"/>
  <c r="W122" i="2"/>
  <c r="H123" i="2"/>
  <c r="AI123" i="2"/>
  <c r="K124" i="2"/>
  <c r="AL124" i="2"/>
  <c r="AL127" i="2"/>
  <c r="N127" i="2"/>
  <c r="AR128" i="2"/>
  <c r="Q130" i="2"/>
  <c r="AR130" i="2"/>
  <c r="N132" i="2"/>
  <c r="Q135" i="2"/>
  <c r="AR135" i="2"/>
  <c r="AO136" i="2"/>
  <c r="Q136" i="2"/>
  <c r="AI138" i="2"/>
  <c r="K138" i="2"/>
  <c r="AW143" i="2"/>
  <c r="Z143" i="2"/>
  <c r="W144" i="2"/>
  <c r="AW144" i="2"/>
  <c r="AO152" i="2"/>
  <c r="Q152" i="2"/>
  <c r="AI154" i="2"/>
  <c r="K154" i="2"/>
  <c r="Q115" i="2"/>
  <c r="AR115" i="2"/>
  <c r="AO116" i="2"/>
  <c r="Q116" i="2"/>
  <c r="AI118" i="2"/>
  <c r="K118" i="2"/>
  <c r="AW123" i="2"/>
  <c r="Z123" i="2"/>
  <c r="W124" i="2"/>
  <c r="AW124" i="2"/>
  <c r="AO132" i="2"/>
  <c r="Q132" i="2"/>
  <c r="K108" i="2"/>
  <c r="AC112" i="2"/>
  <c r="E112" i="2"/>
  <c r="AT114" i="2"/>
  <c r="W114" i="2"/>
  <c r="H115" i="2"/>
  <c r="AI115" i="2"/>
  <c r="AF116" i="2"/>
  <c r="AF118" i="2"/>
  <c r="AL119" i="2"/>
  <c r="N119" i="2"/>
  <c r="AF123" i="2"/>
  <c r="N124" i="2"/>
  <c r="AC128" i="2"/>
  <c r="E128" i="2"/>
  <c r="AT130" i="2"/>
  <c r="W130" i="2"/>
  <c r="AF132" i="2"/>
  <c r="AW135" i="2"/>
  <c r="Z135" i="2"/>
  <c r="AC144" i="2"/>
  <c r="E144" i="2"/>
  <c r="AW115" i="2"/>
  <c r="Z115" i="2"/>
  <c r="AC124" i="2"/>
  <c r="E124" i="2"/>
  <c r="AO131" i="2"/>
  <c r="AF134" i="2"/>
  <c r="E134" i="2"/>
  <c r="AW134" i="2"/>
  <c r="H134" i="2"/>
  <c r="AT134" i="2"/>
  <c r="W134" i="2"/>
  <c r="W139" i="2"/>
  <c r="AI140" i="2"/>
  <c r="H140" i="2"/>
  <c r="AL140" i="2"/>
  <c r="K140" i="2"/>
  <c r="AO140" i="2"/>
  <c r="Q140" i="2"/>
  <c r="AR142" i="2"/>
  <c r="N146" i="2"/>
  <c r="AW146" i="2"/>
  <c r="AI147" i="2"/>
  <c r="AL148" i="2"/>
  <c r="E151" i="2"/>
  <c r="AI151" i="2"/>
  <c r="N155" i="2"/>
  <c r="H157" i="2"/>
  <c r="AW157" i="2"/>
  <c r="Q158" i="2"/>
  <c r="AR158" i="2"/>
  <c r="AO159" i="2"/>
  <c r="Q159" i="2"/>
  <c r="AI161" i="2"/>
  <c r="K161" i="2"/>
  <c r="AC162" i="2"/>
  <c r="AF163" i="2"/>
  <c r="Z165" i="2"/>
  <c r="AW166" i="2"/>
  <c r="Z166" i="2"/>
  <c r="W167" i="2"/>
  <c r="AW167" i="2"/>
  <c r="AL169" i="2"/>
  <c r="E170" i="2"/>
  <c r="AF170" i="2"/>
  <c r="N171" i="2"/>
  <c r="H173" i="2"/>
  <c r="AW173" i="2"/>
  <c r="Q174" i="2"/>
  <c r="AR174" i="2"/>
  <c r="AO175" i="2"/>
  <c r="Q175" i="2"/>
  <c r="AI177" i="2"/>
  <c r="K177" i="2"/>
  <c r="AC178" i="2"/>
  <c r="AW182" i="2"/>
  <c r="Z182" i="2"/>
  <c r="W183" i="2"/>
  <c r="AW183" i="2"/>
  <c r="AL185" i="2"/>
  <c r="H187" i="2"/>
  <c r="AI187" i="2"/>
  <c r="AC189" i="2"/>
  <c r="W190" i="2"/>
  <c r="AC191" i="2"/>
  <c r="E191" i="2"/>
  <c r="AT193" i="2"/>
  <c r="W193" i="2"/>
  <c r="H194" i="2"/>
  <c r="AI194" i="2"/>
  <c r="AL198" i="2"/>
  <c r="N198" i="2"/>
  <c r="AR199" i="2"/>
  <c r="Q201" i="2"/>
  <c r="AR201" i="2"/>
  <c r="W206" i="2"/>
  <c r="AC207" i="2"/>
  <c r="E207" i="2"/>
  <c r="AT209" i="2"/>
  <c r="W209" i="2"/>
  <c r="AL214" i="2"/>
  <c r="N214" i="2"/>
  <c r="AR215" i="2"/>
  <c r="Q217" i="2"/>
  <c r="AR217" i="2"/>
  <c r="AO187" i="2"/>
  <c r="Q187" i="2"/>
  <c r="AL194" i="2"/>
  <c r="N194" i="2"/>
  <c r="AW126" i="2"/>
  <c r="H126" i="2"/>
  <c r="AL126" i="2"/>
  <c r="Z126" i="2"/>
  <c r="AI126" i="2"/>
  <c r="K126" i="2"/>
  <c r="AI131" i="2"/>
  <c r="H131" i="2"/>
  <c r="W131" i="2"/>
  <c r="AF131" i="2"/>
  <c r="E131" i="2"/>
  <c r="AW131" i="2"/>
  <c r="Z131" i="2"/>
  <c r="AF139" i="2"/>
  <c r="E139" i="2"/>
  <c r="AI139" i="2"/>
  <c r="H139" i="2"/>
  <c r="AW139" i="2"/>
  <c r="Z139" i="2"/>
  <c r="AC142" i="2"/>
  <c r="Z142" i="2"/>
  <c r="AI142" i="2"/>
  <c r="K142" i="2"/>
  <c r="W147" i="2"/>
  <c r="AR147" i="2"/>
  <c r="N148" i="2"/>
  <c r="AC148" i="2"/>
  <c r="E148" i="2"/>
  <c r="AW150" i="2"/>
  <c r="H150" i="2"/>
  <c r="AT150" i="2"/>
  <c r="W150" i="2"/>
  <c r="H151" i="2"/>
  <c r="AC155" i="2"/>
  <c r="E155" i="2"/>
  <c r="AT157" i="2"/>
  <c r="W157" i="2"/>
  <c r="AL162" i="2"/>
  <c r="N162" i="2"/>
  <c r="AR163" i="2"/>
  <c r="Q165" i="2"/>
  <c r="AR165" i="2"/>
  <c r="W170" i="2"/>
  <c r="AC171" i="2"/>
  <c r="E171" i="2"/>
  <c r="AT173" i="2"/>
  <c r="W173" i="2"/>
  <c r="AL178" i="2"/>
  <c r="N178" i="2"/>
  <c r="AT189" i="2"/>
  <c r="W189" i="2"/>
  <c r="AO134" i="2"/>
  <c r="AL142" i="2"/>
  <c r="AL146" i="2"/>
  <c r="AI146" i="2"/>
  <c r="K146" i="2"/>
  <c r="T150" i="2"/>
  <c r="AO150" i="2"/>
  <c r="AL155" i="2"/>
  <c r="Z157" i="2"/>
  <c r="AW158" i="2"/>
  <c r="Z158" i="2"/>
  <c r="K162" i="2"/>
  <c r="H163" i="2"/>
  <c r="AI163" i="2"/>
  <c r="AC165" i="2"/>
  <c r="AO167" i="2"/>
  <c r="Q167" i="2"/>
  <c r="AI169" i="2"/>
  <c r="K169" i="2"/>
  <c r="AC170" i="2"/>
  <c r="AL171" i="2"/>
  <c r="Z173" i="2"/>
  <c r="AW174" i="2"/>
  <c r="Z174" i="2"/>
  <c r="K178" i="2"/>
  <c r="AC183" i="2"/>
  <c r="E183" i="2"/>
  <c r="AT185" i="2"/>
  <c r="W185" i="2"/>
  <c r="AF187" i="2"/>
  <c r="AF189" i="2"/>
  <c r="AL190" i="2"/>
  <c r="N190" i="2"/>
  <c r="AF194" i="2"/>
  <c r="AO199" i="2"/>
  <c r="Q199" i="2"/>
  <c r="AI201" i="2"/>
  <c r="K201" i="2"/>
  <c r="AW206" i="2"/>
  <c r="Z206" i="2"/>
  <c r="AC215" i="2"/>
  <c r="E215" i="2"/>
  <c r="AU217" i="2"/>
  <c r="W217" i="2"/>
  <c r="AF147" i="2"/>
  <c r="E147" i="2"/>
  <c r="AW147" i="2"/>
  <c r="Z147" i="2"/>
  <c r="AR151" i="2"/>
  <c r="Q151" i="2"/>
  <c r="AW151" i="2"/>
  <c r="Z151" i="2"/>
  <c r="AC163" i="2"/>
  <c r="E163" i="2"/>
  <c r="AT165" i="2"/>
  <c r="W165" i="2"/>
  <c r="AL170" i="2"/>
  <c r="N170" i="2"/>
  <c r="AO202" i="2"/>
  <c r="AR203" i="2"/>
  <c r="AO205" i="2"/>
  <c r="T211" i="2"/>
  <c r="AL219" i="2"/>
  <c r="K219" i="2"/>
  <c r="N219" i="2"/>
  <c r="AC219" i="2"/>
  <c r="E219" i="2"/>
  <c r="AU222" i="2"/>
  <c r="W222" i="2"/>
  <c r="AL227" i="2"/>
  <c r="N227" i="2"/>
  <c r="AR228" i="2"/>
  <c r="Q230" i="2"/>
  <c r="AR230" i="2"/>
  <c r="AO236" i="2"/>
  <c r="Q236" i="2"/>
  <c r="AI238" i="2"/>
  <c r="K238" i="2"/>
  <c r="AO181" i="2"/>
  <c r="T186" i="2"/>
  <c r="T195" i="2"/>
  <c r="AW197" i="2"/>
  <c r="H197" i="2"/>
  <c r="AL197" i="2"/>
  <c r="Z197" i="2"/>
  <c r="AI197" i="2"/>
  <c r="K197" i="2"/>
  <c r="AR202" i="2"/>
  <c r="AL203" i="2"/>
  <c r="K203" i="2"/>
  <c r="N203" i="2"/>
  <c r="AC203" i="2"/>
  <c r="E203" i="2"/>
  <c r="W211" i="2"/>
  <c r="AC218" i="2"/>
  <c r="AF218" i="2"/>
  <c r="E218" i="2"/>
  <c r="AW218" i="2"/>
  <c r="Z218" i="2"/>
  <c r="AW221" i="2"/>
  <c r="Z221" i="2"/>
  <c r="E221" i="2"/>
  <c r="AR221" i="2"/>
  <c r="T221" i="2"/>
  <c r="Z222" i="2"/>
  <c r="AW223" i="2"/>
  <c r="Z223" i="2"/>
  <c r="K227" i="2"/>
  <c r="H228" i="2"/>
  <c r="AI228" i="2"/>
  <c r="AC230" i="2"/>
  <c r="AO232" i="2"/>
  <c r="Q232" i="2"/>
  <c r="AI234" i="2"/>
  <c r="K234" i="2"/>
  <c r="AL236" i="2"/>
  <c r="Z238" i="2"/>
  <c r="AW239" i="2"/>
  <c r="Z239" i="2"/>
  <c r="AC248" i="2"/>
  <c r="E248" i="2"/>
  <c r="AT250" i="2"/>
  <c r="W250" i="2"/>
  <c r="AC181" i="2"/>
  <c r="AR181" i="2"/>
  <c r="Q181" i="2"/>
  <c r="AF181" i="2"/>
  <c r="E181" i="2"/>
  <c r="AT181" i="2"/>
  <c r="W181" i="2"/>
  <c r="AC186" i="2"/>
  <c r="AR186" i="2"/>
  <c r="AQ186" i="2"/>
  <c r="Q186" i="2"/>
  <c r="K186" i="2"/>
  <c r="AL186" i="2"/>
  <c r="N186" i="2"/>
  <c r="N195" i="2"/>
  <c r="AR195" i="2"/>
  <c r="AW195" i="2"/>
  <c r="AL195" i="2"/>
  <c r="K195" i="2"/>
  <c r="AO195" i="2"/>
  <c r="Q195" i="2"/>
  <c r="AC202" i="2"/>
  <c r="AF202" i="2"/>
  <c r="E202" i="2"/>
  <c r="AW202" i="2"/>
  <c r="Z202" i="2"/>
  <c r="Z205" i="2"/>
  <c r="AC205" i="2"/>
  <c r="AI205" i="2"/>
  <c r="K205" i="2"/>
  <c r="N211" i="2"/>
  <c r="AF211" i="2"/>
  <c r="AC211" i="2"/>
  <c r="E211" i="2"/>
  <c r="AO228" i="2"/>
  <c r="Q228" i="2"/>
  <c r="AI230" i="2"/>
  <c r="K230" i="2"/>
  <c r="N179" i="2"/>
  <c r="AW179" i="2"/>
  <c r="W179" i="2"/>
  <c r="AL179" i="2"/>
  <c r="K179" i="2"/>
  <c r="AO179" i="2"/>
  <c r="Q179" i="2"/>
  <c r="AL205" i="2"/>
  <c r="K210" i="2"/>
  <c r="AC210" i="2"/>
  <c r="AL210" i="2"/>
  <c r="N210" i="2"/>
  <c r="AW213" i="2"/>
  <c r="H213" i="2"/>
  <c r="AF213" i="2"/>
  <c r="E213" i="2"/>
  <c r="AT213" i="2"/>
  <c r="W213" i="2"/>
  <c r="AO218" i="2"/>
  <c r="AR219" i="2"/>
  <c r="H222" i="2"/>
  <c r="AW222" i="2"/>
  <c r="W223" i="2"/>
  <c r="AC224" i="2"/>
  <c r="E224" i="2"/>
  <c r="AU226" i="2"/>
  <c r="W226" i="2"/>
  <c r="H227" i="2"/>
  <c r="AI227" i="2"/>
  <c r="AF228" i="2"/>
  <c r="AF230" i="2"/>
  <c r="AL231" i="2"/>
  <c r="N231" i="2"/>
  <c r="AW232" i="2"/>
  <c r="AR234" i="2"/>
  <c r="N236" i="2"/>
  <c r="H238" i="2"/>
  <c r="AW238" i="2"/>
  <c r="W239" i="2"/>
  <c r="AC240" i="2"/>
  <c r="E240" i="2"/>
  <c r="AU242" i="2"/>
  <c r="W242" i="2"/>
  <c r="AL247" i="2"/>
  <c r="N247" i="2"/>
  <c r="AW248" i="2"/>
  <c r="AR250" i="2"/>
  <c r="AO256" i="2"/>
  <c r="Q256" i="2"/>
  <c r="AI258" i="2"/>
  <c r="K258" i="2"/>
  <c r="AW263" i="2"/>
  <c r="Z263" i="2"/>
  <c r="AC272" i="2"/>
  <c r="E272" i="2"/>
  <c r="K235" i="2"/>
  <c r="AC235" i="2"/>
  <c r="AR235" i="2"/>
  <c r="Q235" i="2"/>
  <c r="AW235" i="2"/>
  <c r="Z235" i="2"/>
  <c r="W243" i="2"/>
  <c r="AF244" i="2"/>
  <c r="AI244" i="2"/>
  <c r="H244" i="2"/>
  <c r="AO244" i="2"/>
  <c r="Q244" i="2"/>
  <c r="AR246" i="2"/>
  <c r="K251" i="2"/>
  <c r="AL251" i="2"/>
  <c r="N251" i="2"/>
  <c r="N254" i="2"/>
  <c r="W255" i="2"/>
  <c r="AL255" i="2"/>
  <c r="N255" i="2"/>
  <c r="AI259" i="2"/>
  <c r="H259" i="2"/>
  <c r="AW259" i="2"/>
  <c r="Z259" i="2"/>
  <c r="Z262" i="2"/>
  <c r="AI262" i="2"/>
  <c r="K262" i="2"/>
  <c r="AR266" i="2"/>
  <c r="Q266" i="2"/>
  <c r="AT266" i="2"/>
  <c r="W266" i="2"/>
  <c r="AI274" i="2"/>
  <c r="K274" i="2"/>
  <c r="AW279" i="2"/>
  <c r="Z279" i="2"/>
  <c r="W280" i="2"/>
  <c r="AW280" i="2"/>
  <c r="Q287" i="2"/>
  <c r="AR287" i="2"/>
  <c r="AO288" i="2"/>
  <c r="Q288" i="2"/>
  <c r="AL295" i="2"/>
  <c r="N295" i="2"/>
  <c r="AC243" i="2"/>
  <c r="AF243" i="2"/>
  <c r="E243" i="2"/>
  <c r="AW243" i="2"/>
  <c r="Z243" i="2"/>
  <c r="Z246" i="2"/>
  <c r="AC246" i="2"/>
  <c r="AI246" i="2"/>
  <c r="K246" i="2"/>
  <c r="AO251" i="2"/>
  <c r="W252" i="2"/>
  <c r="AR252" i="2"/>
  <c r="AR254" i="2"/>
  <c r="AI255" i="2"/>
  <c r="AO259" i="2"/>
  <c r="AL264" i="2"/>
  <c r="T266" i="2"/>
  <c r="AO266" i="2"/>
  <c r="K267" i="2"/>
  <c r="AL267" i="2"/>
  <c r="N267" i="2"/>
  <c r="W271" i="2"/>
  <c r="AL271" i="2"/>
  <c r="N271" i="2"/>
  <c r="AF274" i="2"/>
  <c r="AL275" i="2"/>
  <c r="N275" i="2"/>
  <c r="AF279" i="2"/>
  <c r="N280" i="2"/>
  <c r="H282" i="2"/>
  <c r="AW282" i="2"/>
  <c r="AC284" i="2"/>
  <c r="E284" i="2"/>
  <c r="AT286" i="2"/>
  <c r="W286" i="2"/>
  <c r="H287" i="2"/>
  <c r="AI287" i="2"/>
  <c r="AF288" i="2"/>
  <c r="Z290" i="2"/>
  <c r="AW291" i="2"/>
  <c r="Z291" i="2"/>
  <c r="K295" i="2"/>
  <c r="H296" i="2"/>
  <c r="AI296" i="2"/>
  <c r="AC298" i="2"/>
  <c r="AO300" i="2"/>
  <c r="Q300" i="2"/>
  <c r="AL287" i="2"/>
  <c r="N287" i="2"/>
  <c r="AO296" i="2"/>
  <c r="Q296" i="2"/>
  <c r="AI298" i="2"/>
  <c r="K298" i="2"/>
  <c r="N252" i="2"/>
  <c r="AC252" i="2"/>
  <c r="E252" i="2"/>
  <c r="AW254" i="2"/>
  <c r="H254" i="2"/>
  <c r="AT254" i="2"/>
  <c r="W254" i="2"/>
  <c r="AW264" i="2"/>
  <c r="W264" i="2"/>
  <c r="AO264" i="2"/>
  <c r="Q264" i="2"/>
  <c r="AC280" i="2"/>
  <c r="E280" i="2"/>
  <c r="AT282" i="2"/>
  <c r="W282" i="2"/>
  <c r="AO235" i="2"/>
  <c r="AR244" i="2"/>
  <c r="T254" i="2"/>
  <c r="AO254" i="2"/>
  <c r="AR259" i="2"/>
  <c r="AF260" i="2"/>
  <c r="AC260" i="2"/>
  <c r="E260" i="2"/>
  <c r="AL262" i="2"/>
  <c r="AI264" i="2"/>
  <c r="W267" i="2"/>
  <c r="AR267" i="2"/>
  <c r="N268" i="2"/>
  <c r="AC268" i="2"/>
  <c r="E268" i="2"/>
  <c r="AW270" i="2"/>
  <c r="H270" i="2"/>
  <c r="AT270" i="2"/>
  <c r="W270" i="2"/>
  <c r="AC271" i="2"/>
  <c r="AC274" i="2"/>
  <c r="AR275" i="2"/>
  <c r="AO276" i="2"/>
  <c r="Q276" i="2"/>
  <c r="AI278" i="2"/>
  <c r="K278" i="2"/>
  <c r="AC279" i="2"/>
  <c r="AL280" i="2"/>
  <c r="Z282" i="2"/>
  <c r="AW283" i="2"/>
  <c r="Z283" i="2"/>
  <c r="AR284" i="2"/>
  <c r="AL286" i="2"/>
  <c r="K287" i="2"/>
  <c r="H288" i="2"/>
  <c r="AI288" i="2"/>
  <c r="AC290" i="2"/>
  <c r="AR291" i="2"/>
  <c r="AO292" i="2"/>
  <c r="Q292" i="2"/>
  <c r="AI294" i="2"/>
  <c r="K294" i="2"/>
  <c r="AC295" i="2"/>
  <c r="AL296" i="2"/>
  <c r="Z298" i="2"/>
  <c r="AW299" i="2"/>
  <c r="Z299" i="2"/>
  <c r="AR300" i="2"/>
  <c r="Q282" i="2"/>
  <c r="AI290" i="2"/>
  <c r="K290" i="2"/>
  <c r="AR296" i="2"/>
  <c r="AL298" i="2"/>
  <c r="H31" i="2"/>
  <c r="E32" i="2"/>
  <c r="T35" i="2"/>
  <c r="E37" i="2"/>
  <c r="AI37" i="2"/>
  <c r="T39" i="2"/>
  <c r="AT40" i="2"/>
  <c r="T41" i="2"/>
  <c r="AT41" i="2"/>
  <c r="K31" i="2"/>
  <c r="AT32" i="2"/>
  <c r="W35" i="2"/>
  <c r="H37" i="2"/>
  <c r="W37" i="2"/>
  <c r="AT37" i="2"/>
  <c r="H39" i="2"/>
  <c r="AO39" i="2"/>
  <c r="K41" i="2"/>
  <c r="K44" i="2"/>
  <c r="T46" i="2"/>
  <c r="Q47" i="2"/>
  <c r="AF47" i="2"/>
  <c r="AI49" i="2"/>
  <c r="H51" i="2"/>
  <c r="Z51" i="2"/>
  <c r="AO51" i="2"/>
  <c r="E56" i="2"/>
  <c r="E58" i="2"/>
  <c r="E69" i="2"/>
  <c r="AQ31" i="2"/>
  <c r="W32" i="2"/>
  <c r="AW32" i="2"/>
  <c r="Z35" i="2"/>
  <c r="AQ36" i="2"/>
  <c r="Z37" i="2"/>
  <c r="AQ37" i="2"/>
  <c r="AF38" i="2"/>
  <c r="AF39" i="2"/>
  <c r="AF41" i="2"/>
  <c r="E42" i="2"/>
  <c r="T42" i="2"/>
  <c r="AO45" i="2"/>
  <c r="H47" i="2"/>
  <c r="AO47" i="2"/>
  <c r="T52" i="2"/>
  <c r="AC52" i="2"/>
  <c r="H52" i="2"/>
  <c r="AT53" i="2"/>
  <c r="H60" i="2"/>
  <c r="W62" i="2"/>
  <c r="AI63" i="2"/>
  <c r="K63" i="2"/>
  <c r="Z57" i="2"/>
  <c r="AL57" i="2"/>
  <c r="AL62" i="2"/>
  <c r="AO63" i="2"/>
  <c r="AT70" i="2"/>
  <c r="K71" i="2"/>
  <c r="T71" i="2"/>
  <c r="AL72" i="2"/>
  <c r="E73" i="2"/>
  <c r="T87" i="2"/>
  <c r="N50" i="2"/>
  <c r="AT50" i="2"/>
  <c r="Z50" i="2"/>
  <c r="AI52" i="2"/>
  <c r="AO55" i="2"/>
  <c r="AC59" i="2"/>
  <c r="E59" i="2"/>
  <c r="T60" i="2"/>
  <c r="N62" i="2"/>
  <c r="Z63" i="2"/>
  <c r="AW63" i="2"/>
  <c r="AO70" i="2"/>
  <c r="Z72" i="2"/>
  <c r="N72" i="2"/>
  <c r="AT74" i="2"/>
  <c r="Q74" i="2"/>
  <c r="AF79" i="2"/>
  <c r="AL66" i="2"/>
  <c r="K66" i="2"/>
  <c r="N66" i="2"/>
  <c r="AO67" i="2"/>
  <c r="Q67" i="2"/>
  <c r="AT67" i="2"/>
  <c r="E67" i="2"/>
  <c r="AW67" i="2"/>
  <c r="Z67" i="2"/>
  <c r="AC67" i="2"/>
  <c r="Z68" i="2"/>
  <c r="AI75" i="2"/>
  <c r="E78" i="2"/>
  <c r="AT79" i="2"/>
  <c r="AL88" i="2"/>
  <c r="Q88" i="2"/>
  <c r="AR91" i="2"/>
  <c r="N91" i="2"/>
  <c r="AQ68" i="2"/>
  <c r="W68" i="2"/>
  <c r="AC68" i="2"/>
  <c r="H68" i="2"/>
  <c r="AT68" i="2"/>
  <c r="Q68" i="2"/>
  <c r="E68" i="2"/>
  <c r="T74" i="2"/>
  <c r="AL76" i="2"/>
  <c r="Z76" i="2"/>
  <c r="H76" i="2"/>
  <c r="AC78" i="2"/>
  <c r="Z79" i="2"/>
  <c r="AL84" i="2"/>
  <c r="Z84" i="2"/>
  <c r="K84" i="2"/>
  <c r="W88" i="2"/>
  <c r="H90" i="2"/>
  <c r="Q90" i="2"/>
  <c r="AI91" i="2"/>
  <c r="K98" i="2"/>
  <c r="AF83" i="2"/>
  <c r="Z83" i="2"/>
  <c r="T83" i="2"/>
  <c r="AF86" i="2"/>
  <c r="T95" i="2"/>
  <c r="AF96" i="2"/>
  <c r="N96" i="2"/>
  <c r="T97" i="2"/>
  <c r="W103" i="2"/>
  <c r="AI104" i="2"/>
  <c r="AR107" i="2"/>
  <c r="E110" i="2"/>
  <c r="T110" i="2"/>
  <c r="AO110" i="2"/>
  <c r="E111" i="2"/>
  <c r="W111" i="2"/>
  <c r="E118" i="2"/>
  <c r="E123" i="2"/>
  <c r="AO103" i="2"/>
  <c r="E103" i="2"/>
  <c r="AW81" i="2"/>
  <c r="AF81" i="2"/>
  <c r="H81" i="2"/>
  <c r="AT83" i="2"/>
  <c r="N85" i="2"/>
  <c r="AI95" i="2"/>
  <c r="AT99" i="2"/>
  <c r="N101" i="2"/>
  <c r="AO101" i="2"/>
  <c r="Q101" i="2"/>
  <c r="AC103" i="2"/>
  <c r="K105" i="2"/>
  <c r="AW105" i="2"/>
  <c r="H106" i="2"/>
  <c r="AI107" i="2"/>
  <c r="H110" i="2"/>
  <c r="AF110" i="2"/>
  <c r="T111" i="2"/>
  <c r="T114" i="2"/>
  <c r="H121" i="2"/>
  <c r="AT121" i="2"/>
  <c r="AT123" i="2"/>
  <c r="N125" i="2"/>
  <c r="T134" i="2"/>
  <c r="T148" i="2"/>
  <c r="E150" i="2"/>
  <c r="E157" i="2"/>
  <c r="E162" i="2"/>
  <c r="N95" i="2"/>
  <c r="Z95" i="2"/>
  <c r="AR99" i="2"/>
  <c r="E99" i="2"/>
  <c r="AO99" i="2"/>
  <c r="T103" i="2"/>
  <c r="AO107" i="2"/>
  <c r="T119" i="2"/>
  <c r="AF122" i="2"/>
  <c r="AO126" i="2"/>
  <c r="AT129" i="2"/>
  <c r="Q129" i="2"/>
  <c r="E129" i="2"/>
  <c r="AT132" i="2"/>
  <c r="H133" i="2"/>
  <c r="AI133" i="2"/>
  <c r="AO135" i="2"/>
  <c r="AR137" i="2"/>
  <c r="W137" i="2"/>
  <c r="T141" i="2"/>
  <c r="AL141" i="2"/>
  <c r="N144" i="2"/>
  <c r="N149" i="2"/>
  <c r="AC154" i="2"/>
  <c r="T115" i="2"/>
  <c r="Z116" i="2"/>
  <c r="T116" i="2"/>
  <c r="K116" i="2"/>
  <c r="AO117" i="2"/>
  <c r="AC119" i="2"/>
  <c r="AL122" i="2"/>
  <c r="AF128" i="2"/>
  <c r="H128" i="2"/>
  <c r="N129" i="2"/>
  <c r="AO129" i="2"/>
  <c r="T133" i="2"/>
  <c r="AO133" i="2"/>
  <c r="AF135" i="2"/>
  <c r="Z136" i="2"/>
  <c r="P186" i="2"/>
  <c r="J186" i="2"/>
  <c r="AK186" i="2"/>
  <c r="M186" i="2"/>
  <c r="M195" i="2"/>
  <c r="AQ195" i="2"/>
  <c r="AX195" i="2"/>
  <c r="AK195" i="2"/>
  <c r="J195" i="2"/>
  <c r="AN195" i="2"/>
  <c r="P195" i="2"/>
  <c r="AB202" i="2"/>
  <c r="AE202" i="2"/>
  <c r="D202" i="2"/>
  <c r="AX202" i="2"/>
  <c r="Y202" i="2"/>
  <c r="Y205" i="2"/>
  <c r="AB205" i="2"/>
  <c r="AH205" i="2"/>
  <c r="J205" i="2"/>
  <c r="M211" i="2"/>
  <c r="AE211" i="2"/>
  <c r="AB211" i="2"/>
  <c r="D211" i="2"/>
  <c r="AN228" i="2"/>
  <c r="P228" i="2"/>
  <c r="AH230" i="2"/>
  <c r="J230" i="2"/>
  <c r="M179" i="2"/>
  <c r="AX179" i="2"/>
  <c r="V179" i="2"/>
  <c r="AK179" i="2"/>
  <c r="J179" i="2"/>
  <c r="AN179" i="2"/>
  <c r="P179" i="2"/>
  <c r="AK205" i="2"/>
  <c r="J210" i="2"/>
  <c r="AB210" i="2"/>
  <c r="AK210" i="2"/>
  <c r="M210" i="2"/>
  <c r="AX213" i="2"/>
  <c r="G213" i="2"/>
  <c r="AE213" i="2"/>
  <c r="D213" i="2"/>
  <c r="AU213" i="2"/>
  <c r="V213" i="2"/>
  <c r="AN218" i="2"/>
  <c r="AQ219" i="2"/>
  <c r="G222" i="2"/>
  <c r="AX222" i="2"/>
  <c r="V223" i="2"/>
  <c r="AB224" i="2"/>
  <c r="D224" i="2"/>
  <c r="AT226" i="2"/>
  <c r="V226" i="2"/>
  <c r="G227" i="2"/>
  <c r="AH227" i="2"/>
  <c r="AE228" i="2"/>
  <c r="AE230" i="2"/>
  <c r="AK231" i="2"/>
  <c r="M231" i="2"/>
  <c r="AX232" i="2"/>
  <c r="AQ234" i="2"/>
  <c r="M236" i="2"/>
  <c r="G238" i="2"/>
  <c r="AX238" i="2"/>
  <c r="V239" i="2"/>
  <c r="AB240" i="2"/>
  <c r="D240" i="2"/>
  <c r="AT242" i="2"/>
  <c r="V242" i="2"/>
  <c r="AK247" i="2"/>
  <c r="M247" i="2"/>
  <c r="AX248" i="2"/>
  <c r="AQ250" i="2"/>
  <c r="AN256" i="2"/>
  <c r="P256" i="2"/>
  <c r="AH258" i="2"/>
  <c r="J258" i="2"/>
  <c r="AX263" i="2"/>
  <c r="Y263" i="2"/>
  <c r="AB272" i="2"/>
  <c r="D272" i="2"/>
  <c r="J235" i="2"/>
  <c r="AB235" i="2"/>
  <c r="AQ235" i="2"/>
  <c r="P235" i="2"/>
  <c r="AX235" i="2"/>
  <c r="Y235" i="2"/>
  <c r="V243" i="2"/>
  <c r="AE244" i="2"/>
  <c r="AH244" i="2"/>
  <c r="G244" i="2"/>
  <c r="AN244" i="2"/>
  <c r="P244" i="2"/>
  <c r="AQ246" i="2"/>
  <c r="J251" i="2"/>
  <c r="AK251" i="2"/>
  <c r="M251" i="2"/>
  <c r="M254" i="2"/>
  <c r="V255" i="2"/>
  <c r="AK255" i="2"/>
  <c r="M255" i="2"/>
  <c r="AH259" i="2"/>
  <c r="G259" i="2"/>
  <c r="AX259" i="2"/>
  <c r="Y259" i="2"/>
  <c r="Y262" i="2"/>
  <c r="AH262" i="2"/>
  <c r="J262" i="2"/>
  <c r="AQ266" i="2"/>
  <c r="P266" i="2"/>
  <c r="AU266" i="2"/>
  <c r="V266" i="2"/>
  <c r="AH274" i="2"/>
  <c r="J274" i="2"/>
  <c r="AX279" i="2"/>
  <c r="Y279" i="2"/>
  <c r="V280" i="2"/>
  <c r="AX280" i="2"/>
  <c r="P287" i="2"/>
  <c r="AQ287" i="2"/>
  <c r="AN288" i="2"/>
  <c r="P288" i="2"/>
  <c r="AK295" i="2"/>
  <c r="M295" i="2"/>
  <c r="AB243" i="2"/>
  <c r="AE243" i="2"/>
  <c r="D243" i="2"/>
  <c r="AX243" i="2"/>
  <c r="Y243" i="2"/>
  <c r="Y246" i="2"/>
  <c r="AB246" i="2"/>
  <c r="AH246" i="2"/>
  <c r="J246" i="2"/>
  <c r="AN251" i="2"/>
  <c r="V252" i="2"/>
  <c r="AQ252" i="2"/>
  <c r="AQ254" i="2"/>
  <c r="AH255" i="2"/>
  <c r="AN259" i="2"/>
  <c r="AK264" i="2"/>
  <c r="S266" i="2"/>
  <c r="AN266" i="2"/>
  <c r="J267" i="2"/>
  <c r="AK267" i="2"/>
  <c r="M267" i="2"/>
  <c r="V271" i="2"/>
  <c r="AK271" i="2"/>
  <c r="M271" i="2"/>
  <c r="AE274" i="2"/>
  <c r="AK275" i="2"/>
  <c r="M275" i="2"/>
  <c r="AE279" i="2"/>
  <c r="M280" i="2"/>
  <c r="G282" i="2"/>
  <c r="AX282" i="2"/>
  <c r="AB284" i="2"/>
  <c r="D284" i="2"/>
  <c r="AU286" i="2"/>
  <c r="V286" i="2"/>
  <c r="G287" i="2"/>
  <c r="AH287" i="2"/>
  <c r="AE288" i="2"/>
  <c r="Y290" i="2"/>
  <c r="AX291" i="2"/>
  <c r="Y291" i="2"/>
  <c r="J295" i="2"/>
  <c r="G296" i="2"/>
  <c r="AH296" i="2"/>
  <c r="AB298" i="2"/>
  <c r="AN300" i="2"/>
  <c r="P300" i="2"/>
  <c r="AK287" i="2"/>
  <c r="M287" i="2"/>
  <c r="AN296" i="2"/>
  <c r="P296" i="2"/>
  <c r="AH298" i="2"/>
  <c r="J298" i="2"/>
  <c r="M252" i="2"/>
  <c r="AB252" i="2"/>
  <c r="D252" i="2"/>
  <c r="AX254" i="2"/>
  <c r="G254" i="2"/>
  <c r="AU254" i="2"/>
  <c r="V254" i="2"/>
  <c r="AX264" i="2"/>
  <c r="V264" i="2"/>
  <c r="AN264" i="2"/>
  <c r="P264" i="2"/>
  <c r="AB280" i="2"/>
  <c r="D280" i="2"/>
  <c r="AU282" i="2"/>
  <c r="V282" i="2"/>
  <c r="AN235" i="2"/>
  <c r="AQ244" i="2"/>
  <c r="S254" i="2"/>
  <c r="AN254" i="2"/>
  <c r="AQ259" i="2"/>
  <c r="AE260" i="2"/>
  <c r="AB260" i="2"/>
  <c r="D260" i="2"/>
  <c r="AK262" i="2"/>
  <c r="AH264" i="2"/>
  <c r="V267" i="2"/>
  <c r="AQ267" i="2"/>
  <c r="M268" i="2"/>
  <c r="AB268" i="2"/>
  <c r="D268" i="2"/>
  <c r="AX270" i="2"/>
  <c r="G270" i="2"/>
  <c r="AU270" i="2"/>
  <c r="V270" i="2"/>
  <c r="AB271" i="2"/>
  <c r="AB274" i="2"/>
  <c r="AQ275" i="2"/>
  <c r="AN276" i="2"/>
  <c r="P276" i="2"/>
  <c r="AH278" i="2"/>
  <c r="J278" i="2"/>
  <c r="AB279" i="2"/>
  <c r="AK280" i="2"/>
  <c r="Y282" i="2"/>
  <c r="AX283" i="2"/>
  <c r="Y283" i="2"/>
  <c r="AQ284" i="2"/>
  <c r="AK286" i="2"/>
  <c r="J287" i="2"/>
  <c r="G288" i="2"/>
  <c r="AH288" i="2"/>
  <c r="AB290" i="2"/>
  <c r="AQ291" i="2"/>
  <c r="AN292" i="2"/>
  <c r="P292" i="2"/>
  <c r="AH294" i="2"/>
  <c r="J294" i="2"/>
  <c r="AB295" i="2"/>
  <c r="AK296" i="2"/>
  <c r="Y298" i="2"/>
  <c r="AX299" i="2"/>
  <c r="Y299" i="2"/>
  <c r="AQ300" i="2"/>
  <c r="P282" i="2"/>
  <c r="AH290" i="2"/>
  <c r="J290" i="2"/>
  <c r="AQ296" i="2"/>
  <c r="AK298" i="2"/>
  <c r="G31" i="2"/>
  <c r="D32" i="2"/>
  <c r="S35" i="2"/>
  <c r="D37" i="2"/>
  <c r="AH37" i="2"/>
  <c r="S39" i="2"/>
  <c r="AU40" i="2"/>
  <c r="S41" i="2"/>
  <c r="AU41" i="2"/>
  <c r="J31" i="2"/>
  <c r="AU32" i="2"/>
  <c r="V35" i="2"/>
  <c r="G37" i="2"/>
  <c r="V37" i="2"/>
  <c r="AU37" i="2"/>
  <c r="G39" i="2"/>
  <c r="AN39" i="2"/>
  <c r="J41" i="2"/>
  <c r="J44" i="2"/>
  <c r="S46" i="2"/>
  <c r="P47" i="2"/>
  <c r="AE47" i="2"/>
  <c r="AH49" i="2"/>
  <c r="G51" i="2"/>
  <c r="Y51" i="2"/>
  <c r="AN51" i="2"/>
  <c r="D56" i="2"/>
  <c r="D58" i="2"/>
  <c r="D69" i="2"/>
  <c r="AR31" i="2"/>
  <c r="V32" i="2"/>
  <c r="AX32" i="2"/>
  <c r="Y35" i="2"/>
  <c r="AR36" i="2"/>
  <c r="Y37" i="2"/>
  <c r="AR37" i="2"/>
  <c r="AE38" i="2"/>
  <c r="AE39" i="2"/>
  <c r="AE41" i="2"/>
  <c r="D42" i="2"/>
  <c r="S42" i="2"/>
  <c r="AN45" i="2"/>
  <c r="G47" i="2"/>
  <c r="AN47" i="2"/>
  <c r="S52" i="2"/>
  <c r="AB52" i="2"/>
  <c r="G52" i="2"/>
  <c r="AU53" i="2"/>
  <c r="G60" i="2"/>
  <c r="V62" i="2"/>
  <c r="AH63" i="2"/>
  <c r="J63" i="2"/>
  <c r="Y57" i="2"/>
  <c r="AK57" i="2"/>
  <c r="AK62" i="2"/>
  <c r="AN63" i="2"/>
  <c r="AU70" i="2"/>
  <c r="J71" i="2"/>
  <c r="S71" i="2"/>
  <c r="AK72" i="2"/>
  <c r="D73" i="2"/>
  <c r="S87" i="2"/>
  <c r="M50" i="2"/>
  <c r="AU50" i="2"/>
  <c r="Y50" i="2"/>
  <c r="AH52" i="2"/>
  <c r="AN55" i="2"/>
  <c r="AB59" i="2"/>
  <c r="D59" i="2"/>
  <c r="S60" i="2"/>
  <c r="M62" i="2"/>
  <c r="Y63" i="2"/>
  <c r="AX63" i="2"/>
  <c r="AN70" i="2"/>
  <c r="Y72" i="2"/>
  <c r="M72" i="2"/>
  <c r="AU74" i="2"/>
  <c r="P74" i="2"/>
  <c r="AE79" i="2"/>
  <c r="AK66" i="2"/>
  <c r="J66" i="2"/>
  <c r="M66" i="2"/>
  <c r="AN67" i="2"/>
  <c r="P67" i="2"/>
  <c r="AU67" i="2"/>
  <c r="D67" i="2"/>
  <c r="AX67" i="2"/>
  <c r="Y67" i="2"/>
  <c r="AB67" i="2"/>
  <c r="Y68" i="2"/>
  <c r="AH75" i="2"/>
  <c r="D78" i="2"/>
  <c r="AU79" i="2"/>
  <c r="AK88" i="2"/>
  <c r="P88" i="2"/>
  <c r="AQ91" i="2"/>
  <c r="M91" i="2"/>
  <c r="AR68" i="2"/>
  <c r="V68" i="2"/>
  <c r="AB68" i="2"/>
  <c r="G68" i="2"/>
  <c r="AU68" i="2"/>
  <c r="P68" i="2"/>
  <c r="D68" i="2"/>
  <c r="S74" i="2"/>
  <c r="AK76" i="2"/>
  <c r="Y76" i="2"/>
  <c r="G76" i="2"/>
  <c r="AB78" i="2"/>
  <c r="Y79" i="2"/>
  <c r="AK84" i="2"/>
  <c r="Y84" i="2"/>
  <c r="J84" i="2"/>
  <c r="V88" i="2"/>
  <c r="G90" i="2"/>
  <c r="P90" i="2"/>
  <c r="AH91" i="2"/>
  <c r="J98" i="2"/>
  <c r="AE83" i="2"/>
  <c r="Y83" i="2"/>
  <c r="S83" i="2"/>
  <c r="AE86" i="2"/>
  <c r="S95" i="2"/>
  <c r="AE96" i="2"/>
  <c r="M96" i="2"/>
  <c r="S97" i="2"/>
  <c r="V103" i="2"/>
  <c r="AH104" i="2"/>
  <c r="AQ107" i="2"/>
  <c r="D110" i="2"/>
  <c r="S110" i="2"/>
  <c r="AN110" i="2"/>
  <c r="D111" i="2"/>
  <c r="V111" i="2"/>
  <c r="D118" i="2"/>
  <c r="D123" i="2"/>
  <c r="AN103" i="2"/>
  <c r="D103" i="2"/>
  <c r="AX81" i="2"/>
  <c r="AE81" i="2"/>
  <c r="G81" i="2"/>
  <c r="AU83" i="2"/>
  <c r="M85" i="2"/>
  <c r="AH95" i="2"/>
  <c r="AU99" i="2"/>
  <c r="M101" i="2"/>
  <c r="AN101" i="2"/>
  <c r="P101" i="2"/>
  <c r="AB103" i="2"/>
  <c r="J105" i="2"/>
  <c r="AX105" i="2"/>
  <c r="G106" i="2"/>
  <c r="AH107" i="2"/>
  <c r="G110" i="2"/>
  <c r="AE110" i="2"/>
  <c r="S111" i="2"/>
  <c r="S114" i="2"/>
  <c r="G121" i="2"/>
  <c r="AU121" i="2"/>
  <c r="AU123" i="2"/>
  <c r="M125" i="2"/>
  <c r="S134" i="2"/>
  <c r="S148" i="2"/>
  <c r="D150" i="2"/>
  <c r="D157" i="2"/>
  <c r="D162" i="2"/>
  <c r="M95" i="2"/>
  <c r="Y95" i="2"/>
  <c r="AQ99" i="2"/>
  <c r="D99" i="2"/>
  <c r="AN99" i="2"/>
  <c r="S103" i="2"/>
  <c r="AN107" i="2"/>
  <c r="S119" i="2"/>
  <c r="AE122" i="2"/>
  <c r="AN126" i="2"/>
  <c r="AU129" i="2"/>
  <c r="P129" i="2"/>
  <c r="D129" i="2"/>
  <c r="AU132" i="2"/>
  <c r="G133" i="2"/>
  <c r="AH133" i="2"/>
  <c r="AN135" i="2"/>
  <c r="AQ137" i="2"/>
  <c r="V137" i="2"/>
  <c r="S141" i="2"/>
  <c r="AK141" i="2"/>
  <c r="M144" i="2"/>
  <c r="M149" i="2"/>
  <c r="AB154" i="2"/>
  <c r="S115" i="2"/>
  <c r="Y116" i="2"/>
  <c r="S116" i="2"/>
  <c r="J116" i="2"/>
  <c r="AN117" i="2"/>
  <c r="AB119" i="2"/>
  <c r="AK122" i="2"/>
  <c r="AE128" i="2"/>
  <c r="G128" i="2"/>
  <c r="M129" i="2"/>
  <c r="AN129" i="2"/>
  <c r="S133" i="2"/>
  <c r="AN133" i="2"/>
  <c r="AE135" i="2"/>
  <c r="Y136" i="2"/>
  <c r="AX136" i="2"/>
  <c r="Y137" i="2"/>
  <c r="AE141" i="2"/>
  <c r="AX141" i="2"/>
  <c r="AN142" i="2"/>
  <c r="P142" i="2"/>
  <c r="AH145" i="2"/>
  <c r="AE149" i="2"/>
  <c r="AU149" i="2"/>
  <c r="G152" i="2"/>
  <c r="P154" i="2"/>
  <c r="AN154" i="2"/>
  <c r="AQ155" i="2"/>
  <c r="AK156" i="2"/>
  <c r="P156" i="2"/>
  <c r="J159" i="2"/>
  <c r="AU163" i="2"/>
  <c r="AH166" i="2"/>
  <c r="AE119" i="2"/>
  <c r="D119" i="2"/>
  <c r="D122" i="2"/>
  <c r="AB122" i="2"/>
  <c r="M122" i="2"/>
  <c r="AK133" i="2"/>
  <c r="P133" i="2"/>
  <c r="AK138" i="2"/>
  <c r="G138" i="2"/>
  <c r="M141" i="2"/>
  <c r="S144" i="2"/>
  <c r="Y117" i="2"/>
  <c r="J117" i="2"/>
  <c r="AK117" i="2"/>
  <c r="P117" i="2"/>
  <c r="AN119" i="2"/>
  <c r="AQ122" i="2"/>
  <c r="AK129" i="2"/>
  <c r="M133" i="2"/>
  <c r="AQ133" i="2"/>
  <c r="S135" i="2"/>
  <c r="J136" i="2"/>
  <c r="P137" i="2"/>
  <c r="S138" i="2"/>
  <c r="P141" i="2"/>
  <c r="AU144" i="2"/>
  <c r="AH149" i="2"/>
  <c r="S154" i="2"/>
  <c r="AU154" i="2"/>
  <c r="Y163" i="2"/>
  <c r="AN166" i="2"/>
  <c r="AE158" i="2"/>
  <c r="S158" i="2"/>
  <c r="AK161" i="2"/>
  <c r="AE161" i="2"/>
  <c r="S161" i="2"/>
  <c r="G167" i="2"/>
  <c r="AK167" i="2"/>
  <c r="M167" i="2"/>
  <c r="AU168" i="2"/>
  <c r="D168" i="2"/>
  <c r="AX168" i="2"/>
  <c r="M168" i="2"/>
  <c r="AU170" i="2"/>
  <c r="AX172" i="2"/>
  <c r="AK177" i="2"/>
  <c r="G177" i="2"/>
  <c r="M180" i="2"/>
  <c r="AN185" i="2"/>
  <c r="AK189" i="2"/>
  <c r="AQ191" i="2"/>
  <c r="M191" i="2"/>
  <c r="Y192" i="2"/>
  <c r="J192" i="2"/>
  <c r="AE167" i="2"/>
  <c r="P168" i="2"/>
  <c r="AH168" i="2"/>
  <c r="M169" i="2"/>
  <c r="AE169" i="2"/>
  <c r="G169" i="2"/>
  <c r="M172" i="2"/>
  <c r="AN172" i="2"/>
  <c r="S173" i="2"/>
  <c r="AN174" i="2"/>
  <c r="AX176" i="2"/>
  <c r="AE177" i="2"/>
  <c r="AU178" i="2"/>
  <c r="P180" i="2"/>
  <c r="AH182" i="2"/>
  <c r="S185" i="2"/>
  <c r="AU187" i="2"/>
  <c r="AQ189" i="2"/>
  <c r="AN190" i="2"/>
  <c r="G190" i="2"/>
  <c r="V191" i="2"/>
  <c r="AU191" i="2"/>
  <c r="M192" i="2"/>
  <c r="AN192" i="2"/>
  <c r="AQ194" i="2"/>
  <c r="AE196" i="2"/>
  <c r="AX196" i="2"/>
  <c r="M197" i="2"/>
  <c r="M199" i="2"/>
  <c r="M200" i="2"/>
  <c r="AN200" i="2"/>
  <c r="M207" i="2"/>
  <c r="AX207" i="2"/>
  <c r="S208" i="2"/>
  <c r="AN208" i="2"/>
  <c r="AX209" i="2"/>
  <c r="AE209" i="2"/>
  <c r="V212" i="2"/>
  <c r="AT214" i="2"/>
  <c r="AN216" i="2"/>
  <c r="V221" i="2"/>
  <c r="AB223" i="2"/>
  <c r="D227" i="2"/>
  <c r="J232" i="2"/>
  <c r="D238" i="2"/>
  <c r="V244" i="2"/>
  <c r="M264" i="2"/>
  <c r="D266" i="2"/>
  <c r="D274" i="2"/>
  <c r="AB168" i="2"/>
  <c r="S170" i="2"/>
  <c r="AK172" i="2"/>
  <c r="AU172" i="2"/>
  <c r="S172" i="2"/>
  <c r="D172" i="2"/>
  <c r="AB176" i="2"/>
  <c r="M176" i="2"/>
  <c r="M177" i="2"/>
  <c r="AB180" i="2"/>
  <c r="AU180" i="2"/>
  <c r="Y185" i="2"/>
  <c r="S189" i="2"/>
  <c r="J191" i="2"/>
  <c r="AK191" i="2"/>
  <c r="AH192" i="2"/>
  <c r="M196" i="2"/>
  <c r="AH198" i="2"/>
  <c r="P198" i="2"/>
  <c r="AQ161" i="2"/>
  <c r="J168" i="2"/>
  <c r="V171" i="2"/>
  <c r="Y171" i="2"/>
  <c r="J171" i="2"/>
  <c r="AN173" i="2"/>
  <c r="AH174" i="2"/>
  <c r="J174" i="2"/>
  <c r="S176" i="2"/>
  <c r="AN176" i="2"/>
  <c r="AX177" i="2"/>
  <c r="AN180" i="2"/>
  <c r="AB182" i="2"/>
  <c r="J182" i="2"/>
  <c r="M185" i="2"/>
  <c r="V192" i="2"/>
  <c r="AQ192" i="2"/>
  <c r="P196" i="2"/>
  <c r="AE198" i="2"/>
  <c r="J199" i="2"/>
  <c r="AU200" i="2"/>
  <c r="P200" i="2"/>
  <c r="P202" i="2"/>
  <c r="AH207" i="2"/>
  <c r="S207" i="2"/>
  <c r="AU208" i="2"/>
  <c r="G208" i="2"/>
  <c r="AQ214" i="2"/>
  <c r="V214" i="2"/>
  <c r="D214" i="2"/>
  <c r="S216" i="2"/>
  <c r="D216" i="2"/>
  <c r="S215" i="2"/>
  <c r="AE215" i="2"/>
  <c r="AT215" i="2"/>
  <c r="AH215" i="2"/>
  <c r="V220" i="2"/>
  <c r="J224" i="2"/>
  <c r="AE225" i="2"/>
  <c r="G226" i="2"/>
  <c r="AQ226" i="2"/>
  <c r="D233" i="2"/>
  <c r="AE233" i="2"/>
  <c r="Y234" i="2"/>
  <c r="AT235" i="2"/>
  <c r="AK237" i="2"/>
  <c r="P237" i="2"/>
  <c r="S239" i="2"/>
  <c r="V240" i="2"/>
  <c r="AH241" i="2"/>
  <c r="S249" i="2"/>
  <c r="D249" i="2"/>
  <c r="AE252" i="2"/>
  <c r="S252" i="2"/>
  <c r="AX258" i="2"/>
  <c r="S258" i="2"/>
  <c r="D258" i="2"/>
  <c r="AB263" i="2"/>
  <c r="J263" i="2"/>
  <c r="AN269" i="2"/>
  <c r="S269" i="2"/>
  <c r="S217" i="2"/>
  <c r="P218" i="2"/>
  <c r="M220" i="2"/>
  <c r="AQ220" i="2"/>
  <c r="S222" i="2"/>
  <c r="M222" i="2"/>
  <c r="D222" i="2"/>
  <c r="AH224" i="2"/>
  <c r="AT225" i="2"/>
  <c r="G225" i="2"/>
  <c r="AX225" i="2"/>
  <c r="AH225" i="2"/>
  <c r="D225" i="2"/>
  <c r="AE226" i="2"/>
  <c r="AN231" i="2"/>
  <c r="S233" i="2"/>
  <c r="AB234" i="2"/>
  <c r="V236" i="2"/>
  <c r="D239" i="2"/>
  <c r="P239" i="2"/>
  <c r="AT241" i="2"/>
  <c r="G241" i="2"/>
  <c r="S206" i="2"/>
  <c r="AH206" i="2"/>
  <c r="AU206" i="2"/>
  <c r="G206" i="2"/>
  <c r="AB217" i="2"/>
  <c r="AT219" i="2"/>
  <c r="AX219" i="2"/>
  <c r="AE220" i="2"/>
  <c r="AT220" i="2"/>
  <c r="S220" i="2"/>
  <c r="D220" i="2"/>
  <c r="S231" i="2"/>
  <c r="V231" i="2"/>
  <c r="D231" i="2"/>
  <c r="AE217" i="2"/>
  <c r="AX220" i="2"/>
  <c r="AT224" i="2"/>
  <c r="G224" i="2"/>
  <c r="AX224" i="2"/>
  <c r="AE224" i="2"/>
  <c r="P226" i="2"/>
  <c r="S226" i="2"/>
  <c r="AH233" i="2"/>
  <c r="S235" i="2"/>
  <c r="S236" i="2"/>
  <c r="J236" i="2"/>
  <c r="AB251" i="2"/>
  <c r="S251" i="2"/>
  <c r="AK278" i="2"/>
  <c r="G278" i="2"/>
  <c r="AX242" i="2"/>
  <c r="Y248" i="2"/>
  <c r="G248" i="2"/>
  <c r="M248" i="2"/>
  <c r="V248" i="2"/>
  <c r="AB255" i="2"/>
  <c r="J255" i="2"/>
  <c r="D255" i="2"/>
  <c r="AH256" i="2"/>
  <c r="Y257" i="2"/>
  <c r="AE259" i="2"/>
  <c r="D259" i="2"/>
  <c r="AH261" i="2"/>
  <c r="AX262" i="2"/>
  <c r="AQ268" i="2"/>
  <c r="M272" i="2"/>
  <c r="AQ272" i="2"/>
  <c r="AQ273" i="2"/>
  <c r="AE273" i="2"/>
  <c r="G273" i="2"/>
  <c r="AX273" i="2"/>
  <c r="AH273" i="2"/>
  <c r="J273" i="2"/>
  <c r="AB275" i="2"/>
  <c r="AH276" i="2"/>
  <c r="AE278" i="2"/>
  <c r="V279" i="2"/>
  <c r="D279" i="2"/>
  <c r="S281" i="2"/>
  <c r="AK281" i="2"/>
  <c r="AB285" i="2"/>
  <c r="S286" i="2"/>
  <c r="S287" i="2"/>
  <c r="D287" i="2"/>
  <c r="AN289" i="2"/>
  <c r="P290" i="2"/>
  <c r="S291" i="2"/>
  <c r="Y293" i="2"/>
  <c r="J293" i="2"/>
  <c r="V295" i="2"/>
  <c r="M297" i="2"/>
  <c r="AN298" i="2"/>
  <c r="AU299" i="2"/>
  <c r="G299" i="2"/>
  <c r="AE300" i="2"/>
  <c r="G301" i="2"/>
  <c r="AB301" i="2"/>
  <c r="AU275" i="2"/>
  <c r="G275" i="2"/>
  <c r="AN282" i="2"/>
  <c r="D282" i="2"/>
  <c r="AX285" i="2"/>
  <c r="M285" i="2"/>
  <c r="Y289" i="2"/>
  <c r="J289" i="2"/>
  <c r="AE301" i="2"/>
  <c r="J301" i="2"/>
  <c r="AK242" i="2"/>
  <c r="AB242" i="2"/>
  <c r="D242" i="2"/>
  <c r="AK245" i="2"/>
  <c r="S245" i="2"/>
  <c r="Y245" i="2"/>
  <c r="AX245" i="2"/>
  <c r="AH245" i="2"/>
  <c r="AK246" i="2"/>
  <c r="S246" i="2"/>
  <c r="J247" i="2"/>
  <c r="G247" i="2"/>
  <c r="AT247" i="2"/>
  <c r="D247" i="2"/>
  <c r="S250" i="2"/>
  <c r="AB250" i="2"/>
  <c r="V251" i="2"/>
  <c r="AB262" i="2"/>
  <c r="S262" i="2"/>
  <c r="D271" i="2"/>
  <c r="AH271" i="2"/>
  <c r="M276" i="2"/>
  <c r="V276" i="2"/>
  <c r="M281" i="2"/>
  <c r="Y288" i="2"/>
  <c r="J288" i="2"/>
  <c r="AE291" i="2"/>
  <c r="G297" i="2"/>
  <c r="AB297" i="2"/>
  <c r="Y300" i="2"/>
  <c r="AU297" i="2"/>
  <c r="Y297" i="2"/>
  <c r="D297" i="2"/>
  <c r="V245" i="2"/>
  <c r="AQ247" i="2"/>
  <c r="AQ256" i="2"/>
  <c r="S256" i="2"/>
  <c r="AU256" i="2"/>
  <c r="AQ257" i="2"/>
  <c r="AN257" i="2"/>
  <c r="V257" i="2"/>
  <c r="Y260" i="2"/>
  <c r="AQ260" i="2"/>
  <c r="AX261" i="2"/>
  <c r="M261" i="2"/>
  <c r="AN261" i="2"/>
  <c r="J261" i="2"/>
  <c r="AU267" i="2"/>
  <c r="V268" i="2"/>
  <c r="J268" i="2"/>
  <c r="G272" i="2"/>
  <c r="AU272" i="2"/>
  <c r="AN275" i="2"/>
  <c r="AQ276" i="2"/>
  <c r="J281" i="2"/>
  <c r="AQ281" i="2"/>
  <c r="AE284" i="2"/>
  <c r="G284" i="2"/>
  <c r="V284" i="2"/>
  <c r="AE285" i="2"/>
  <c r="P289" i="2"/>
  <c r="AH289" i="2"/>
  <c r="AB291" i="2"/>
  <c r="AQ295" i="2"/>
  <c r="AU296" i="2"/>
  <c r="J296" i="2"/>
  <c r="M298" i="2"/>
  <c r="D298" i="2"/>
  <c r="AK301" i="2"/>
  <c r="AR35" i="2"/>
  <c r="AU42" i="2"/>
  <c r="AK42" i="2"/>
  <c r="Y42" i="2"/>
  <c r="G42" i="2"/>
  <c r="AR44" i="2"/>
  <c r="AE44" i="2"/>
  <c r="P44" i="2"/>
  <c r="D44" i="2"/>
  <c r="AR49" i="2"/>
  <c r="AB49" i="2"/>
  <c r="D49" i="2"/>
  <c r="AR30" i="2"/>
  <c r="M36" i="2"/>
  <c r="AK38" i="2"/>
  <c r="M47" i="2"/>
  <c r="AU47" i="2"/>
  <c r="S47" i="2"/>
  <c r="Y58" i="2"/>
  <c r="D60" i="2"/>
  <c r="AB63" i="2"/>
  <c r="P63" i="2"/>
  <c r="AR65" i="2"/>
  <c r="G65" i="2"/>
  <c r="AX69" i="2"/>
  <c r="G69" i="2"/>
  <c r="AE72" i="2"/>
  <c r="D74" i="2"/>
  <c r="AU75" i="2"/>
  <c r="M75" i="2"/>
  <c r="AN77" i="2"/>
  <c r="G77" i="2"/>
  <c r="AU87" i="2"/>
  <c r="AB96" i="2"/>
  <c r="S100" i="2"/>
  <c r="J104" i="2"/>
  <c r="S30" i="2"/>
  <c r="AU30" i="2"/>
  <c r="G30" i="2"/>
  <c r="AN37" i="2"/>
  <c r="AR58" i="2"/>
  <c r="AE58" i="2"/>
  <c r="M58" i="2"/>
  <c r="V72" i="2"/>
  <c r="D72" i="2"/>
  <c r="AQ96" i="2"/>
  <c r="V96" i="2"/>
  <c r="D96" i="2"/>
  <c r="AN106" i="2"/>
  <c r="D106" i="2"/>
  <c r="AH119" i="2"/>
  <c r="AN123" i="2"/>
  <c r="S123" i="2"/>
  <c r="AE127" i="2"/>
  <c r="J127" i="2"/>
  <c r="AB130" i="2"/>
  <c r="J133" i="2"/>
  <c r="AK134" i="2"/>
  <c r="AE137" i="2"/>
  <c r="D137" i="2"/>
  <c r="S139" i="2"/>
  <c r="M142" i="2"/>
  <c r="AN143" i="2"/>
  <c r="V143" i="2"/>
  <c r="D143" i="2"/>
  <c r="AU151" i="2"/>
  <c r="AH112" i="2"/>
  <c r="M112" i="2"/>
  <c r="AQ117" i="2"/>
  <c r="G117" i="2"/>
  <c r="AK118" i="2"/>
  <c r="P118" i="2"/>
  <c r="G122" i="2"/>
  <c r="M126" i="2"/>
  <c r="AH127" i="2"/>
  <c r="AH128" i="2"/>
  <c r="S130" i="2"/>
  <c r="AU140" i="2"/>
  <c r="S140" i="2"/>
  <c r="S143" i="2"/>
  <c r="AU143" i="2"/>
  <c r="AB145" i="2"/>
  <c r="S145" i="2"/>
  <c r="J145" i="2"/>
  <c r="P149" i="2"/>
  <c r="D149" i="2"/>
  <c r="AE150" i="2"/>
  <c r="D153" i="2"/>
  <c r="P153" i="2"/>
  <c r="Y153" i="2"/>
  <c r="AN153" i="2"/>
  <c r="AU153" i="2"/>
  <c r="AQ159" i="2"/>
  <c r="S159" i="2"/>
  <c r="AX164" i="2"/>
  <c r="AH164" i="2"/>
  <c r="V164" i="2"/>
  <c r="J164" i="2"/>
  <c r="AN169" i="2"/>
  <c r="AE159" i="2"/>
  <c r="V162" i="2"/>
  <c r="S164" i="2"/>
  <c r="AK164" i="2"/>
  <c r="AB166" i="2"/>
  <c r="D166" i="2"/>
  <c r="AU171" i="2"/>
  <c r="AQ172" i="2"/>
  <c r="G172" i="2"/>
  <c r="D174" i="2"/>
  <c r="AN177" i="2"/>
  <c r="AU179" i="2"/>
  <c r="AQ180" i="2"/>
  <c r="M183" i="2"/>
  <c r="AH183" i="2"/>
  <c r="AE185" i="2"/>
  <c r="AX187" i="2"/>
  <c r="M188" i="2"/>
  <c r="Y188" i="2"/>
  <c r="AH188" i="2"/>
  <c r="AQ188" i="2"/>
  <c r="AN189" i="2"/>
  <c r="AH190" i="2"/>
  <c r="M193" i="2"/>
  <c r="AN194" i="2"/>
  <c r="D201" i="2"/>
  <c r="AB201" i="2"/>
  <c r="V208" i="2"/>
  <c r="AH208" i="2"/>
  <c r="P216" i="2"/>
  <c r="AB216" i="2"/>
  <c r="AQ216" i="2"/>
  <c r="V227" i="2"/>
  <c r="AN230" i="2"/>
  <c r="AB233" i="2"/>
  <c r="J237" i="2"/>
  <c r="Y237" i="2"/>
  <c r="AQ237" i="2"/>
  <c r="AT240" i="2"/>
  <c r="AE240" i="2"/>
  <c r="G240" i="2"/>
  <c r="P242" i="2"/>
  <c r="J245" i="2"/>
  <c r="AU255" i="2"/>
  <c r="Y256" i="2"/>
  <c r="AQ261" i="2"/>
  <c r="S261" i="2"/>
  <c r="AX269" i="2"/>
  <c r="AB269" i="2"/>
  <c r="D269" i="2"/>
  <c r="AK270" i="2"/>
  <c r="P270" i="2"/>
  <c r="AX240" i="2"/>
  <c r="AX241" i="2"/>
  <c r="Y241" i="2"/>
  <c r="M241" i="2"/>
  <c r="AQ249" i="2"/>
  <c r="AB249" i="2"/>
  <c r="G249" i="2"/>
  <c r="AK261" i="2"/>
  <c r="AH269" i="2"/>
  <c r="Y270" i="2"/>
  <c r="S273" i="2"/>
  <c r="S274" i="2"/>
  <c r="S276" i="2"/>
  <c r="G277" i="2"/>
  <c r="M277" i="2"/>
  <c r="S277" i="2"/>
  <c r="Y277" i="2"/>
  <c r="AN277" i="2"/>
  <c r="AU279" i="2"/>
  <c r="D283" i="2"/>
  <c r="S283" i="2"/>
  <c r="AN283" i="2"/>
  <c r="AU284" i="2"/>
  <c r="P285" i="2"/>
  <c r="AU285" i="2"/>
  <c r="AN286" i="2"/>
  <c r="AK289" i="2"/>
  <c r="AQ290" i="2"/>
  <c r="M292" i="2"/>
  <c r="AK292" i="2"/>
  <c r="AX292" i="2"/>
  <c r="J297" i="2"/>
  <c r="Y301" i="2"/>
  <c r="AX301" i="2"/>
  <c r="AH39" i="2"/>
  <c r="M41" i="2"/>
  <c r="D43" i="2"/>
  <c r="P43" i="2"/>
  <c r="AW136" i="2"/>
  <c r="AW141" i="2"/>
  <c r="Q142" i="2"/>
  <c r="AT149" i="2"/>
  <c r="Q154" i="2"/>
  <c r="AR155" i="2"/>
  <c r="Q156" i="2"/>
  <c r="K159" i="2"/>
  <c r="AF119" i="2"/>
  <c r="AC122" i="2"/>
  <c r="Q133" i="2"/>
  <c r="AL138" i="2"/>
  <c r="K117" i="2"/>
  <c r="AL117" i="2"/>
  <c r="AO119" i="2"/>
  <c r="AL129" i="2"/>
  <c r="AR133" i="2"/>
  <c r="Q137" i="2"/>
  <c r="Q141" i="2"/>
  <c r="AT144" i="2"/>
  <c r="AT154" i="2"/>
  <c r="AF161" i="2"/>
  <c r="T161" i="2"/>
  <c r="H167" i="2"/>
  <c r="N167" i="2"/>
  <c r="E168" i="2"/>
  <c r="N168" i="2"/>
  <c r="AW172" i="2"/>
  <c r="AL177" i="2"/>
  <c r="AL189" i="2"/>
  <c r="N191" i="2"/>
  <c r="Z192" i="2"/>
  <c r="Q168" i="2"/>
  <c r="N169" i="2"/>
  <c r="H169" i="2"/>
  <c r="AO172" i="2"/>
  <c r="AO174" i="2"/>
  <c r="AF177" i="2"/>
  <c r="T185" i="2"/>
  <c r="AO190" i="2"/>
  <c r="W191" i="2"/>
  <c r="N192" i="2"/>
  <c r="AR194" i="2"/>
  <c r="AF196" i="2"/>
  <c r="N199" i="2"/>
  <c r="AO200" i="2"/>
  <c r="N207" i="2"/>
  <c r="T208" i="2"/>
  <c r="AW209" i="2"/>
  <c r="AO216" i="2"/>
  <c r="W244" i="2"/>
  <c r="E266" i="2"/>
  <c r="T170" i="2"/>
  <c r="AT172" i="2"/>
  <c r="E172" i="2"/>
  <c r="AC176" i="2"/>
  <c r="N177" i="2"/>
  <c r="AT180" i="2"/>
  <c r="T189" i="2"/>
  <c r="AL191" i="2"/>
  <c r="Q198" i="2"/>
  <c r="AR161" i="2"/>
  <c r="W171" i="2"/>
  <c r="K171" i="2"/>
  <c r="T176" i="2"/>
  <c r="AW177" i="2"/>
  <c r="K182" i="2"/>
  <c r="AR192" i="2"/>
  <c r="Q200" i="2"/>
  <c r="Q202" i="2"/>
  <c r="T207" i="2"/>
  <c r="AT208" i="2"/>
  <c r="AR214" i="2"/>
  <c r="E214" i="2"/>
  <c r="T216" i="2"/>
  <c r="AF215" i="2"/>
  <c r="AI215" i="2"/>
  <c r="W220" i="2"/>
  <c r="K224" i="2"/>
  <c r="H226" i="2"/>
  <c r="E233" i="2"/>
  <c r="AU235" i="2"/>
  <c r="AL237" i="2"/>
  <c r="T239" i="2"/>
  <c r="W240" i="2"/>
  <c r="AI241" i="2"/>
  <c r="T249" i="2"/>
  <c r="AF252" i="2"/>
  <c r="T258" i="2"/>
  <c r="AC263" i="2"/>
  <c r="T269" i="2"/>
  <c r="T217" i="2"/>
  <c r="AR220" i="2"/>
  <c r="N222" i="2"/>
  <c r="AI224" i="2"/>
  <c r="H225" i="2"/>
  <c r="AI225" i="2"/>
  <c r="AF226" i="2"/>
  <c r="T233" i="2"/>
  <c r="AC234" i="2"/>
  <c r="E239" i="2"/>
  <c r="AU241" i="2"/>
  <c r="AI206" i="2"/>
  <c r="H206" i="2"/>
  <c r="AC217" i="2"/>
  <c r="AW219" i="2"/>
  <c r="AF220" i="2"/>
  <c r="T220" i="2"/>
  <c r="E231" i="2"/>
  <c r="AW220" i="2"/>
  <c r="H224" i="2"/>
  <c r="AF224" i="2"/>
  <c r="Q226" i="2"/>
  <c r="T226" i="2"/>
  <c r="T235" i="2"/>
  <c r="K236" i="2"/>
  <c r="T251" i="2"/>
  <c r="AL278" i="2"/>
  <c r="AW242" i="2"/>
  <c r="N248" i="2"/>
  <c r="AC255" i="2"/>
  <c r="E255" i="2"/>
  <c r="Z257" i="2"/>
  <c r="AF259" i="2"/>
  <c r="AI261" i="2"/>
  <c r="AR268" i="2"/>
  <c r="AR272" i="2"/>
  <c r="AF273" i="2"/>
  <c r="AW273" i="2"/>
  <c r="K273" i="2"/>
  <c r="AI276" i="2"/>
  <c r="AF278" i="2"/>
  <c r="E279" i="2"/>
  <c r="T281" i="2"/>
  <c r="AC285" i="2"/>
  <c r="E287" i="2"/>
  <c r="T291" i="2"/>
  <c r="Z293" i="2"/>
  <c r="W295" i="2"/>
  <c r="AO298" i="2"/>
  <c r="H299" i="2"/>
  <c r="H301" i="2"/>
  <c r="AT275" i="2"/>
  <c r="E282" i="2"/>
  <c r="N285" i="2"/>
  <c r="Z289" i="2"/>
  <c r="K301" i="2"/>
  <c r="AL245" i="2"/>
  <c r="Z245" i="2"/>
  <c r="AI245" i="2"/>
  <c r="AL246" i="2"/>
  <c r="K247" i="2"/>
  <c r="AU247" i="2"/>
  <c r="AC262" i="2"/>
  <c r="AI271" i="2"/>
  <c r="W276" i="2"/>
  <c r="K288" i="2"/>
  <c r="AC297" i="2"/>
  <c r="Z300" i="2"/>
  <c r="Z297" i="2"/>
  <c r="W245" i="2"/>
  <c r="AR256" i="2"/>
  <c r="AT256" i="2"/>
  <c r="AR257" i="2"/>
  <c r="W257" i="2"/>
  <c r="Z260" i="2"/>
  <c r="AW261" i="2"/>
  <c r="AO261" i="2"/>
  <c r="AT267" i="2"/>
  <c r="K268" i="2"/>
  <c r="H272" i="2"/>
  <c r="AR276" i="2"/>
  <c r="AR281" i="2"/>
  <c r="H284" i="2"/>
  <c r="AF285" i="2"/>
  <c r="Q289" i="2"/>
  <c r="AC291" i="2"/>
  <c r="K296" i="2"/>
  <c r="E298" i="2"/>
  <c r="AQ35" i="2"/>
  <c r="AT42" i="2"/>
  <c r="Z42" i="2"/>
  <c r="AF44" i="2"/>
  <c r="E44" i="2"/>
  <c r="AC49" i="2"/>
  <c r="AQ30" i="2"/>
  <c r="N36" i="2"/>
  <c r="AT47" i="2"/>
  <c r="Q63" i="2"/>
  <c r="H65" i="2"/>
  <c r="H69" i="2"/>
  <c r="AT75" i="2"/>
  <c r="AO77" i="2"/>
  <c r="AT87" i="2"/>
  <c r="K104" i="2"/>
  <c r="AT30" i="2"/>
  <c r="AO37" i="2"/>
  <c r="AF58" i="2"/>
  <c r="W72" i="2"/>
  <c r="AR96" i="2"/>
  <c r="E96" i="2"/>
  <c r="E106" i="2"/>
  <c r="AO123" i="2"/>
  <c r="K127" i="2"/>
  <c r="AL134" i="2"/>
  <c r="AF137" i="2"/>
  <c r="T139" i="2"/>
  <c r="AO143" i="2"/>
  <c r="E143" i="2"/>
  <c r="N112" i="2"/>
  <c r="AR117" i="2"/>
  <c r="AL118" i="2"/>
  <c r="H122" i="2"/>
  <c r="AI127" i="2"/>
  <c r="AI128" i="2"/>
  <c r="T140" i="2"/>
  <c r="AT143" i="2"/>
  <c r="AC145" i="2"/>
  <c r="K145" i="2"/>
  <c r="Q149" i="2"/>
  <c r="AF150" i="2"/>
  <c r="Q153" i="2"/>
  <c r="AO153" i="2"/>
  <c r="T159" i="2"/>
  <c r="AW164" i="2"/>
  <c r="W164" i="2"/>
  <c r="AF159" i="2"/>
  <c r="W162" i="2"/>
  <c r="AL164" i="2"/>
  <c r="E166" i="2"/>
  <c r="AR172" i="2"/>
  <c r="E174" i="2"/>
  <c r="AT179" i="2"/>
  <c r="N183" i="2"/>
  <c r="AW187" i="2"/>
  <c r="Z188" i="2"/>
  <c r="AR188" i="2"/>
  <c r="AO189" i="2"/>
  <c r="E201" i="2"/>
  <c r="AI208" i="2"/>
  <c r="AC216" i="2"/>
  <c r="W227" i="2"/>
  <c r="AC233" i="2"/>
  <c r="Z237" i="2"/>
  <c r="AF240" i="2"/>
  <c r="Q242" i="2"/>
  <c r="K245" i="2"/>
  <c r="AT255" i="2"/>
  <c r="Z256" i="2"/>
  <c r="AR261" i="2"/>
  <c r="AC269" i="2"/>
  <c r="AL270" i="2"/>
  <c r="AW241" i="2"/>
  <c r="N241" i="2"/>
  <c r="AR249" i="2"/>
  <c r="H249" i="2"/>
  <c r="AI269" i="2"/>
  <c r="T274" i="2"/>
  <c r="T276" i="2"/>
  <c r="H277" i="2"/>
  <c r="T277" i="2"/>
  <c r="AO277" i="2"/>
  <c r="AT279" i="2"/>
  <c r="T283" i="2"/>
  <c r="Q285" i="2"/>
  <c r="AO286" i="2"/>
  <c r="AL289" i="2"/>
  <c r="N292" i="2"/>
  <c r="AW292" i="2"/>
  <c r="AW301" i="2"/>
  <c r="N41" i="2"/>
  <c r="Q43" i="2"/>
  <c r="AC43" i="2"/>
  <c r="AO43" i="2"/>
  <c r="T45" i="2"/>
  <c r="W46" i="2"/>
  <c r="AW46" i="2"/>
  <c r="E51" i="2"/>
  <c r="W51" i="2"/>
  <c r="AQ51" i="2"/>
  <c r="AQ52" i="2"/>
  <c r="K54" i="2"/>
  <c r="W54" i="2"/>
  <c r="AI54" i="2"/>
  <c r="AT54" i="2"/>
  <c r="AC56" i="2"/>
  <c r="AT56" i="2"/>
  <c r="AF62" i="2"/>
  <c r="AT84" i="2"/>
  <c r="AC84" i="2"/>
  <c r="H84" i="2"/>
  <c r="AO89" i="2"/>
  <c r="N89" i="2"/>
  <c r="AF90" i="2"/>
  <c r="E90" i="2"/>
  <c r="K92" i="2"/>
  <c r="N77" i="2"/>
  <c r="AO81" i="2"/>
  <c r="AI84" i="2"/>
  <c r="AQ89" i="2"/>
  <c r="K91" i="2"/>
  <c r="T92" i="2"/>
  <c r="AF92" i="2"/>
  <c r="AR92" i="2"/>
  <c r="E93" i="2"/>
  <c r="T93" i="2"/>
  <c r="AL93" i="2"/>
  <c r="AT94" i="2"/>
  <c r="W98" i="2"/>
  <c r="AR98" i="2"/>
  <c r="K101" i="2"/>
  <c r="AF101" i="2"/>
  <c r="Z104" i="2"/>
  <c r="K109" i="2"/>
  <c r="W109" i="2"/>
  <c r="AI109" i="2"/>
  <c r="AT109" i="2"/>
  <c r="K113" i="2"/>
  <c r="W113" i="2"/>
  <c r="AI113" i="2"/>
  <c r="AT113" i="2"/>
  <c r="Z129" i="2"/>
  <c r="AR134" i="2"/>
  <c r="AI135" i="2"/>
  <c r="AF136" i="2"/>
  <c r="AO138" i="2"/>
  <c r="K141" i="2"/>
  <c r="Q143" i="2"/>
  <c r="AF145" i="2"/>
  <c r="Z146" i="2"/>
  <c r="T152" i="2"/>
  <c r="AI152" i="2"/>
  <c r="AW152" i="2"/>
  <c r="H153" i="2"/>
  <c r="AI153" i="2"/>
  <c r="T156" i="2"/>
  <c r="AI156" i="2"/>
  <c r="AW156" i="2"/>
  <c r="T157" i="2"/>
  <c r="K160" i="2"/>
  <c r="W160" i="2"/>
  <c r="AI160" i="2"/>
  <c r="AT160" i="2"/>
  <c r="AR173" i="2"/>
  <c r="E177" i="2"/>
  <c r="E180" i="2"/>
  <c r="AO184" i="2"/>
  <c r="AC184" i="2"/>
  <c r="Q184" i="2"/>
  <c r="E184" i="2"/>
  <c r="AC188" i="2"/>
  <c r="H188" i="2"/>
  <c r="Z179" i="2"/>
  <c r="K183" i="2"/>
  <c r="T184" i="2"/>
  <c r="AR184" i="2"/>
  <c r="AL188" i="2"/>
  <c r="AF193" i="2"/>
  <c r="H193" i="2"/>
  <c r="W194" i="2"/>
  <c r="K198" i="2"/>
  <c r="AL199" i="2"/>
  <c r="H201" i="2"/>
  <c r="AO201" i="2"/>
  <c r="AF207" i="2"/>
  <c r="Q209" i="2"/>
  <c r="AL209" i="2"/>
  <c r="N212" i="2"/>
  <c r="AC212" i="2"/>
  <c r="AR212" i="2"/>
  <c r="AF216" i="2"/>
  <c r="AU218" i="2"/>
  <c r="AC225" i="2"/>
  <c r="AO226" i="2"/>
  <c r="AU227" i="2"/>
  <c r="E229" i="2"/>
  <c r="Q229" i="2"/>
  <c r="AC229" i="2"/>
  <c r="AO229" i="2"/>
  <c r="AR231" i="2"/>
  <c r="AF232" i="2"/>
  <c r="AR233" i="2"/>
  <c r="AR241" i="2"/>
  <c r="AU244" i="2"/>
  <c r="N250" i="2"/>
  <c r="E253" i="2"/>
  <c r="Q253" i="2"/>
  <c r="AC253" i="2"/>
  <c r="AO253" i="2"/>
  <c r="Z258" i="2"/>
  <c r="AR258" i="2"/>
  <c r="AI260" i="2"/>
  <c r="AF264" i="2"/>
  <c r="E265" i="2"/>
  <c r="Q265" i="2"/>
  <c r="AC265" i="2"/>
  <c r="AO265" i="2"/>
  <c r="N269" i="2"/>
  <c r="T270" i="2"/>
  <c r="AR274" i="2"/>
  <c r="AL277" i="2"/>
  <c r="H283" i="2"/>
  <c r="AI283" i="2"/>
  <c r="N286" i="2"/>
  <c r="AT287" i="2"/>
  <c r="K292" i="2"/>
  <c r="AI292" i="2"/>
  <c r="AF297" i="2"/>
  <c r="AQ39" i="2"/>
  <c r="H43" i="2"/>
  <c r="AF43" i="2"/>
  <c r="N46" i="2"/>
  <c r="AI50" i="2"/>
  <c r="AC51" i="2"/>
  <c r="AT31" i="2"/>
  <c r="Z32" i="2"/>
  <c r="AQ32" i="2"/>
  <c r="N33" i="2"/>
  <c r="AC33" i="2"/>
  <c r="AQ33" i="2"/>
  <c r="AC42" i="2"/>
  <c r="AT49" i="2"/>
  <c r="H54" i="2"/>
  <c r="AF54" i="2"/>
  <c r="AI56" i="2"/>
  <c r="AQ70" i="2"/>
  <c r="AT71" i="2"/>
  <c r="AW73" i="2"/>
  <c r="AC90" i="2"/>
  <c r="AC92" i="2"/>
  <c r="AC98" i="2"/>
  <c r="N105" i="2"/>
  <c r="AC105" i="2"/>
  <c r="AO105" i="2"/>
  <c r="AL110" i="2"/>
  <c r="AO111" i="2"/>
  <c r="H113" i="2"/>
  <c r="AF113" i="2"/>
  <c r="N130" i="2"/>
  <c r="T136" i="2"/>
  <c r="AC138" i="2"/>
  <c r="W141" i="2"/>
  <c r="N145" i="2"/>
  <c r="T146" i="2"/>
  <c r="N153" i="2"/>
  <c r="AL154" i="2"/>
  <c r="AT155" i="2"/>
  <c r="Q161" i="2"/>
  <c r="N164" i="2"/>
  <c r="AF168" i="2"/>
  <c r="H175" i="2"/>
  <c r="W175" i="2"/>
  <c r="AL175" i="2"/>
  <c r="H176" i="2"/>
  <c r="AL176" i="2"/>
  <c r="AO178" i="2"/>
  <c r="K190" i="2"/>
  <c r="AT194" i="2"/>
  <c r="K196" i="2"/>
  <c r="AL196" i="2"/>
  <c r="AC198" i="2"/>
  <c r="AI200" i="2"/>
  <c r="E204" i="2"/>
  <c r="Q204" i="2"/>
  <c r="AC204" i="2"/>
  <c r="AO204" i="2"/>
  <c r="N209" i="2"/>
  <c r="W210" i="2"/>
  <c r="K212" i="2"/>
  <c r="AL212" i="2"/>
  <c r="Z216" i="2"/>
  <c r="Z217" i="2"/>
  <c r="AI223" i="2"/>
  <c r="AO227" i="2"/>
  <c r="N232" i="2"/>
  <c r="AF234" i="2"/>
  <c r="W237" i="2"/>
  <c r="AO238" i="2"/>
  <c r="AC239" i="2"/>
  <c r="AF247" i="2"/>
  <c r="AW250" i="2"/>
  <c r="T257" i="2"/>
  <c r="AW257" i="2"/>
  <c r="W260" i="2"/>
  <c r="AC261" i="2"/>
  <c r="N262" i="2"/>
  <c r="AF263" i="2"/>
  <c r="AT263" i="2"/>
  <c r="H265" i="2"/>
  <c r="AF265" i="2"/>
  <c r="AF272" i="2"/>
  <c r="AT273" i="2"/>
  <c r="AF276" i="2"/>
  <c r="AO278" i="2"/>
  <c r="AR283" i="2"/>
  <c r="T292" i="2"/>
  <c r="Q299" i="2"/>
  <c r="AF299" i="2"/>
  <c r="AI300" i="2"/>
  <c r="T49" i="2"/>
  <c r="T124" i="2"/>
  <c r="AC153" i="2"/>
  <c r="AC32" i="2"/>
  <c r="W42" i="2"/>
  <c r="AF49" i="2"/>
  <c r="AT52" i="2"/>
  <c r="AC55" i="2"/>
  <c r="AI58" i="2"/>
  <c r="K59" i="2"/>
  <c r="AQ59" i="2"/>
  <c r="T62" i="2"/>
  <c r="AF63" i="2"/>
  <c r="W71" i="2"/>
  <c r="AC77" i="2"/>
  <c r="AO78" i="2"/>
  <c r="K79" i="2"/>
  <c r="T80" i="2"/>
  <c r="AQ80" i="2"/>
  <c r="T88" i="2"/>
  <c r="AO98" i="2"/>
  <c r="AC101" i="2"/>
  <c r="E101" i="2"/>
  <c r="N102" i="2"/>
  <c r="H103" i="2"/>
  <c r="AR105" i="2"/>
  <c r="AR111" i="2"/>
  <c r="AT125" i="2"/>
  <c r="AF125" i="2"/>
  <c r="T125" i="2"/>
  <c r="N128" i="2"/>
  <c r="AC135" i="2"/>
  <c r="AF146" i="2"/>
  <c r="N154" i="2"/>
  <c r="H160" i="2"/>
  <c r="AF160" i="2"/>
  <c r="Z175" i="2"/>
  <c r="AT176" i="2"/>
  <c r="AL183" i="2"/>
  <c r="AL184" i="2"/>
  <c r="Z187" i="2"/>
  <c r="T196" i="2"/>
  <c r="AT199" i="2"/>
  <c r="AR208" i="2"/>
  <c r="T210" i="2"/>
  <c r="N213" i="2"/>
  <c r="AO213" i="2"/>
  <c r="AC214" i="2"/>
  <c r="AU223" i="2"/>
  <c r="T229" i="2"/>
  <c r="AR229" i="2"/>
  <c r="Z232" i="2"/>
  <c r="Q241" i="2"/>
  <c r="H253" i="2"/>
  <c r="AF253" i="2"/>
  <c r="AT257" i="2"/>
  <c r="Q258" i="2"/>
  <c r="AI263" i="2"/>
  <c r="N265" i="2"/>
  <c r="AW266" i="2"/>
  <c r="W273" i="2"/>
  <c r="AL274" i="2"/>
  <c r="AC283" i="2"/>
  <c r="AC289" i="2"/>
  <c r="T290" i="2"/>
  <c r="H291" i="2"/>
  <c r="N293" i="2"/>
  <c r="AI293" i="2"/>
  <c r="AT293" i="2"/>
  <c r="N294" i="2"/>
  <c r="AC294" i="2"/>
  <c r="AR294" i="2"/>
  <c r="T32" i="2"/>
  <c r="AL51" i="2"/>
  <c r="W56" i="2"/>
  <c r="AI78" i="2"/>
  <c r="K78" i="2"/>
  <c r="AT80" i="2"/>
  <c r="AI80" i="2"/>
  <c r="W80" i="2"/>
  <c r="K80" i="2"/>
  <c r="W92" i="2"/>
  <c r="E98" i="2"/>
  <c r="AL105" i="2"/>
  <c r="H105" i="2"/>
  <c r="T112" i="2"/>
  <c r="AW132" i="2"/>
  <c r="AI137" i="2"/>
  <c r="AW55" i="2"/>
  <c r="H55" i="2"/>
  <c r="AL59" i="2"/>
  <c r="W59" i="2"/>
  <c r="H59" i="2"/>
  <c r="T65" i="2"/>
  <c r="AW88" i="2"/>
  <c r="AI88" i="2"/>
  <c r="K88" i="2"/>
  <c r="AF111" i="2"/>
  <c r="AW129" i="2"/>
  <c r="H129" i="2"/>
  <c r="H33" i="2"/>
  <c r="AO33" i="2"/>
  <c r="Z54" i="2"/>
  <c r="AF69" i="2"/>
  <c r="AF73" i="2"/>
  <c r="Q76" i="2"/>
  <c r="AI76" i="2"/>
  <c r="W84" i="2"/>
  <c r="H93" i="2"/>
  <c r="AO93" i="2"/>
  <c r="Q94" i="2"/>
  <c r="AC107" i="2"/>
  <c r="T109" i="2"/>
  <c r="AR109" i="2"/>
  <c r="N113" i="2"/>
  <c r="Z114" i="2"/>
  <c r="AW117" i="2"/>
  <c r="N120" i="2"/>
  <c r="AF120" i="2"/>
  <c r="AT120" i="2"/>
  <c r="AW121" i="2"/>
  <c r="AF121" i="2"/>
  <c r="T121" i="2"/>
  <c r="E121" i="2"/>
  <c r="AR123" i="2"/>
  <c r="AT124" i="2"/>
  <c r="Q127" i="2"/>
  <c r="H164" i="2"/>
  <c r="AF172" i="2"/>
  <c r="T175" i="2"/>
  <c r="Z124" i="2"/>
  <c r="Z130" i="2"/>
  <c r="AI136" i="2"/>
  <c r="W166" i="2"/>
  <c r="AL173" i="2"/>
  <c r="AI176" i="2"/>
  <c r="N181" i="2"/>
  <c r="AO182" i="2"/>
  <c r="Z184" i="2"/>
  <c r="AL193" i="2"/>
  <c r="AF199" i="2"/>
  <c r="AF208" i="2"/>
  <c r="T209" i="2"/>
  <c r="AT212" i="2"/>
  <c r="N229" i="2"/>
  <c r="W233" i="2"/>
  <c r="AW237" i="2"/>
  <c r="AR238" i="2"/>
  <c r="AU239" i="2"/>
  <c r="AW244" i="2"/>
  <c r="AI249" i="2"/>
  <c r="N253" i="2"/>
  <c r="W263" i="2"/>
  <c r="Z264" i="2"/>
  <c r="W272" i="2"/>
  <c r="AR279" i="2"/>
  <c r="Q281" i="2"/>
  <c r="AW281" i="2"/>
  <c r="Z292" i="2"/>
  <c r="AC299" i="2"/>
  <c r="T300" i="2"/>
  <c r="AI70" i="2"/>
  <c r="AQ84" i="2"/>
  <c r="Z113" i="2"/>
  <c r="AR118" i="2"/>
  <c r="AL144" i="2"/>
  <c r="AT147" i="2"/>
  <c r="AW148" i="2"/>
  <c r="N152" i="2"/>
  <c r="AT152" i="2"/>
  <c r="AW155" i="2"/>
  <c r="W156" i="2"/>
  <c r="AR157" i="2"/>
  <c r="AL160" i="2"/>
  <c r="Z161" i="2"/>
  <c r="AR182" i="2"/>
  <c r="AR187" i="2"/>
  <c r="Z193" i="2"/>
  <c r="AC196" i="2"/>
  <c r="Q225" i="2"/>
  <c r="AC237" i="2"/>
  <c r="AF239" i="2"/>
  <c r="AO249" i="2"/>
  <c r="AF257" i="2"/>
  <c r="AT264" i="2"/>
  <c r="AT268" i="2"/>
  <c r="AF277" i="2"/>
  <c r="Z281" i="2"/>
  <c r="AC293" i="2"/>
  <c r="Z294" i="2"/>
  <c r="Z31" i="2"/>
  <c r="Q32" i="2"/>
  <c r="N30" i="2"/>
  <c r="Q31" i="2"/>
  <c r="W33" i="2"/>
  <c r="K35" i="2"/>
  <c r="H35" i="2"/>
  <c r="AT36" i="2"/>
  <c r="AC36" i="2"/>
  <c r="AO34" i="2"/>
  <c r="W34" i="2"/>
  <c r="AF34" i="2"/>
  <c r="H34" i="2"/>
  <c r="Z34" i="2"/>
  <c r="E38" i="2"/>
  <c r="W39" i="2"/>
  <c r="AO41" i="2"/>
  <c r="Q41" i="2"/>
  <c r="AW38" i="2"/>
  <c r="AT38" i="2"/>
  <c r="T40" i="2"/>
  <c r="AL45" i="2"/>
  <c r="AI40" i="2"/>
  <c r="W40" i="2"/>
  <c r="AF40" i="2"/>
  <c r="AW40" i="2"/>
  <c r="W45" i="2"/>
  <c r="AC46" i="2"/>
  <c r="AC45" i="2"/>
  <c r="AL46" i="2"/>
  <c r="AL49" i="2"/>
  <c r="N48" i="2"/>
  <c r="AW50" i="2"/>
  <c r="AO50" i="2"/>
  <c r="Q48" i="2"/>
  <c r="Z48" i="2"/>
  <c r="AI48" i="2"/>
  <c r="Z56" i="2"/>
  <c r="AL52" i="2"/>
  <c r="AF56" i="2"/>
  <c r="AC58" i="2"/>
  <c r="K55" i="2"/>
  <c r="AI60" i="2"/>
  <c r="AW60" i="2"/>
  <c r="AW53" i="2"/>
  <c r="AL53" i="2"/>
  <c r="AF57" i="2"/>
  <c r="N57" i="2"/>
  <c r="W57" i="2"/>
  <c r="Q57" i="2"/>
  <c r="W61" i="2"/>
  <c r="H61" i="2"/>
  <c r="Z61" i="2"/>
  <c r="AC61" i="2"/>
  <c r="Q64" i="2"/>
  <c r="E66" i="2"/>
  <c r="AT65" i="2"/>
  <c r="N65" i="2"/>
  <c r="T66" i="2"/>
  <c r="E64" i="2"/>
  <c r="W64" i="2"/>
  <c r="AL64" i="2"/>
  <c r="E71" i="2"/>
  <c r="AT73" i="2"/>
  <c r="E75" i="2"/>
  <c r="AI69" i="2"/>
  <c r="Z73" i="2"/>
  <c r="AC74" i="2"/>
  <c r="AL75" i="2"/>
  <c r="AL78" i="2"/>
  <c r="Z69" i="2"/>
  <c r="E70" i="2"/>
  <c r="Z70" i="2"/>
  <c r="Z74" i="2"/>
  <c r="AW75" i="2"/>
  <c r="K82" i="2"/>
  <c r="AL82" i="2"/>
  <c r="AW79" i="2"/>
  <c r="AO79" i="2"/>
  <c r="AI82" i="2"/>
  <c r="AL83" i="2"/>
  <c r="N90" i="2"/>
  <c r="AQ82" i="2"/>
  <c r="N83" i="2"/>
  <c r="E83" i="2"/>
  <c r="H85" i="2"/>
  <c r="W85" i="2"/>
  <c r="Q77" i="2"/>
  <c r="E77" i="2"/>
  <c r="W77" i="2"/>
  <c r="Q81" i="2"/>
  <c r="W81" i="2"/>
  <c r="Z85" i="2"/>
  <c r="AR90" i="2"/>
  <c r="Q91" i="2"/>
  <c r="AI93" i="2"/>
  <c r="Z98" i="2"/>
  <c r="H87" i="2"/>
  <c r="E87" i="2"/>
  <c r="H94" i="2"/>
  <c r="Z94" i="2"/>
  <c r="Z97" i="2"/>
  <c r="AI97" i="2"/>
  <c r="AO94" i="2"/>
  <c r="Z103" i="2"/>
  <c r="K89" i="2"/>
  <c r="AR97" i="2"/>
  <c r="AL99" i="2"/>
  <c r="H86" i="2"/>
  <c r="E86" i="2"/>
  <c r="W86" i="2"/>
  <c r="W94" i="2"/>
  <c r="AL95" i="2"/>
  <c r="AO95" i="2"/>
  <c r="Q97" i="2"/>
  <c r="AR106" i="2"/>
  <c r="AT106" i="2"/>
  <c r="Q107" i="2"/>
  <c r="AL102" i="2"/>
  <c r="Z102" i="2"/>
  <c r="AI102" i="2"/>
  <c r="K107" i="2"/>
  <c r="AL107" i="2"/>
  <c r="AW100" i="2"/>
  <c r="AL100" i="2"/>
  <c r="AO100" i="2"/>
  <c r="AR104" i="2"/>
  <c r="AC104" i="2"/>
  <c r="T108" i="2"/>
  <c r="N108" i="2"/>
  <c r="AC108" i="2"/>
  <c r="AW111" i="2"/>
  <c r="W112" i="2"/>
  <c r="AL114" i="2"/>
  <c r="AW118" i="2"/>
  <c r="AR119" i="2"/>
  <c r="Q120" i="2"/>
  <c r="AI122" i="2"/>
  <c r="AF124" i="2"/>
  <c r="Z127" i="2"/>
  <c r="AW128" i="2"/>
  <c r="H132" i="2"/>
  <c r="W135" i="2"/>
  <c r="E136" i="2"/>
  <c r="W138" i="2"/>
  <c r="AL143" i="2"/>
  <c r="AR144" i="2"/>
  <c r="AC152" i="2"/>
  <c r="W154" i="2"/>
  <c r="W115" i="2"/>
  <c r="AC116" i="2"/>
  <c r="AT118" i="2"/>
  <c r="N123" i="2"/>
  <c r="AR124" i="2"/>
  <c r="AC132" i="2"/>
  <c r="Z108" i="2"/>
  <c r="Q112" i="2"/>
  <c r="AI114" i="2"/>
  <c r="AC115" i="2"/>
  <c r="Z118" i="2"/>
  <c r="AW119" i="2"/>
  <c r="K123" i="2"/>
  <c r="H124" i="2"/>
  <c r="Q128" i="2"/>
  <c r="AI130" i="2"/>
  <c r="AL132" i="2"/>
  <c r="AL135" i="2"/>
  <c r="N135" i="2"/>
  <c r="Q144" i="2"/>
  <c r="AL115" i="2"/>
  <c r="AO124" i="2"/>
  <c r="T131" i="2"/>
  <c r="Z134" i="2"/>
  <c r="AC134" i="2"/>
  <c r="AI134" i="2"/>
  <c r="AR139" i="2"/>
  <c r="N140" i="2"/>
  <c r="AF140" i="2"/>
  <c r="E140" i="2"/>
  <c r="AC146" i="2"/>
  <c r="AO147" i="2"/>
  <c r="AR148" i="2"/>
  <c r="T151" i="2"/>
  <c r="AI155" i="2"/>
  <c r="AC157" i="2"/>
  <c r="W158" i="2"/>
  <c r="AC159" i="2"/>
  <c r="W161" i="2"/>
  <c r="AI162" i="2"/>
  <c r="AL163" i="2"/>
  <c r="AF165" i="2"/>
  <c r="AL166" i="2"/>
  <c r="AR167" i="2"/>
  <c r="AR169" i="2"/>
  <c r="AI171" i="2"/>
  <c r="AC173" i="2"/>
  <c r="E175" i="2"/>
  <c r="W177" i="2"/>
  <c r="AI178" i="2"/>
  <c r="AL182" i="2"/>
  <c r="AR183" i="2"/>
  <c r="AR185" i="2"/>
  <c r="AW189" i="2"/>
  <c r="AR190" i="2"/>
  <c r="Q191" i="2"/>
  <c r="AI193" i="2"/>
  <c r="AC194" i="2"/>
  <c r="AW198" i="2"/>
  <c r="W199" i="2"/>
  <c r="Q206" i="2"/>
  <c r="AO207" i="2"/>
  <c r="K209" i="2"/>
  <c r="Z214" i="2"/>
  <c r="AW215" i="2"/>
  <c r="E187" i="2"/>
  <c r="Z194" i="2"/>
  <c r="AC126" i="2"/>
  <c r="Q126" i="2"/>
  <c r="E126" i="2"/>
  <c r="W126" i="2"/>
  <c r="AC131" i="2"/>
  <c r="Q131" i="2"/>
  <c r="K131" i="2"/>
  <c r="AL131" i="2"/>
  <c r="N139" i="2"/>
  <c r="H142" i="2"/>
  <c r="E142" i="2"/>
  <c r="W142" i="2"/>
  <c r="AC147" i="2"/>
  <c r="AI148" i="2"/>
  <c r="Q148" i="2"/>
  <c r="AC150" i="2"/>
  <c r="AI150" i="2"/>
  <c r="AC151" i="2"/>
  <c r="K157" i="2"/>
  <c r="Z162" i="2"/>
  <c r="AW163" i="2"/>
  <c r="AL165" i="2"/>
  <c r="AR170" i="2"/>
  <c r="Q171" i="2"/>
  <c r="AI173" i="2"/>
  <c r="AW178" i="2"/>
  <c r="K189" i="2"/>
  <c r="AR146" i="2"/>
  <c r="AT146" i="2"/>
  <c r="Z150" i="2"/>
  <c r="AF155" i="2"/>
  <c r="AF157" i="2"/>
  <c r="AL158" i="2"/>
  <c r="AF162" i="2"/>
  <c r="N163" i="2"/>
  <c r="H165" i="2"/>
  <c r="AT169" i="2"/>
  <c r="H170" i="2"/>
  <c r="AF171" i="2"/>
  <c r="AF173" i="2"/>
  <c r="AL174" i="2"/>
  <c r="Q183" i="2"/>
  <c r="AI185" i="2"/>
  <c r="AL187" i="2"/>
  <c r="Z190" i="2"/>
  <c r="AC199" i="2"/>
  <c r="AT201" i="2"/>
  <c r="AL206" i="2"/>
  <c r="AO215" i="2"/>
  <c r="K217" i="2"/>
  <c r="K147" i="2"/>
  <c r="AL147" i="2"/>
  <c r="W151" i="2"/>
  <c r="AL151" i="2"/>
  <c r="AO163" i="2"/>
  <c r="AI165" i="2"/>
  <c r="AW170" i="2"/>
  <c r="T202" i="2"/>
  <c r="T205" i="2"/>
  <c r="AI219" i="2"/>
  <c r="AO219" i="2"/>
  <c r="K222" i="2"/>
  <c r="Z227" i="2"/>
  <c r="AW228" i="2"/>
  <c r="E236" i="2"/>
  <c r="W238" i="2"/>
  <c r="Q197" i="2"/>
  <c r="E197" i="2"/>
  <c r="W197" i="2"/>
  <c r="AI203" i="2"/>
  <c r="AO203" i="2"/>
  <c r="AR205" i="2"/>
  <c r="AI218" i="2"/>
  <c r="K218" i="2"/>
  <c r="AL218" i="2"/>
  <c r="AL221" i="2"/>
  <c r="H221" i="2"/>
  <c r="N223" i="2"/>
  <c r="N228" i="2"/>
  <c r="E232" i="2"/>
  <c r="W234" i="2"/>
  <c r="N239" i="2"/>
  <c r="Q248" i="2"/>
  <c r="AI250" i="2"/>
  <c r="AW181" i="2"/>
  <c r="AL181" i="2"/>
  <c r="K181" i="2"/>
  <c r="H186" i="2"/>
  <c r="E186" i="2"/>
  <c r="Z186" i="2"/>
  <c r="AI195" i="2"/>
  <c r="W195" i="2"/>
  <c r="AF195" i="2"/>
  <c r="AC195" i="2"/>
  <c r="AI202" i="2"/>
  <c r="K202" i="2"/>
  <c r="AL202" i="2"/>
  <c r="AF205" i="2"/>
  <c r="AW205" i="2"/>
  <c r="AT205" i="2"/>
  <c r="AL211" i="2"/>
  <c r="AO211" i="2"/>
  <c r="E228" i="2"/>
  <c r="W230" i="2"/>
  <c r="AI179" i="2"/>
  <c r="AR179" i="2"/>
  <c r="AF179" i="2"/>
  <c r="AC179" i="2"/>
  <c r="AI210" i="2"/>
  <c r="Z210" i="2"/>
  <c r="AC213" i="2"/>
  <c r="Z213" i="2"/>
  <c r="K213" i="2"/>
  <c r="AO221" i="2"/>
  <c r="AO224" i="2"/>
  <c r="K226" i="2"/>
  <c r="Z230" i="2"/>
  <c r="Z231" i="2"/>
  <c r="AL234" i="2"/>
  <c r="AI236" i="2"/>
  <c r="AC238" i="2"/>
  <c r="AO240" i="2"/>
  <c r="K242" i="2"/>
  <c r="Z247" i="2"/>
  <c r="AL250" i="2"/>
  <c r="AC256" i="2"/>
  <c r="AT258" i="2"/>
  <c r="AL263" i="2"/>
  <c r="AO272" i="2"/>
  <c r="E235" i="2"/>
  <c r="H235" i="2"/>
  <c r="N235" i="2"/>
  <c r="AL244" i="2"/>
  <c r="N244" i="2"/>
  <c r="AC244" i="2"/>
  <c r="E251" i="2"/>
  <c r="AW252" i="2"/>
  <c r="Q255" i="2"/>
  <c r="Z255" i="2"/>
  <c r="AC259" i="2"/>
  <c r="AL259" i="2"/>
  <c r="AF262" i="2"/>
  <c r="AT262" i="2"/>
  <c r="H264" i="2"/>
  <c r="AI266" i="2"/>
  <c r="AT274" i="2"/>
  <c r="N279" i="2"/>
  <c r="AL282" i="2"/>
  <c r="E288" i="2"/>
  <c r="Z295" i="2"/>
  <c r="AI243" i="2"/>
  <c r="N243" i="2"/>
  <c r="E246" i="2"/>
  <c r="H246" i="2"/>
  <c r="W246" i="2"/>
  <c r="T255" i="2"/>
  <c r="T259" i="2"/>
  <c r="Z137" i="2"/>
  <c r="AF141" i="2"/>
  <c r="AO142" i="2"/>
  <c r="AI145" i="2"/>
  <c r="AF149" i="2"/>
  <c r="H152" i="2"/>
  <c r="AO154" i="2"/>
  <c r="AL156" i="2"/>
  <c r="AT163" i="2"/>
  <c r="AI166" i="2"/>
  <c r="E119" i="2"/>
  <c r="E122" i="2"/>
  <c r="N122" i="2"/>
  <c r="AL133" i="2"/>
  <c r="H138" i="2"/>
  <c r="N141" i="2"/>
  <c r="T144" i="2"/>
  <c r="Z117" i="2"/>
  <c r="Q117" i="2"/>
  <c r="AR122" i="2"/>
  <c r="N133" i="2"/>
  <c r="T135" i="2"/>
  <c r="K136" i="2"/>
  <c r="T138" i="2"/>
  <c r="AI149" i="2"/>
  <c r="T154" i="2"/>
  <c r="Z163" i="2"/>
  <c r="AO166" i="2"/>
  <c r="AF158" i="2"/>
  <c r="T158" i="2"/>
  <c r="AL161" i="2"/>
  <c r="AL167" i="2"/>
  <c r="AT168" i="2"/>
  <c r="AW168" i="2"/>
  <c r="AT170" i="2"/>
  <c r="H177" i="2"/>
  <c r="N180" i="2"/>
  <c r="AO185" i="2"/>
  <c r="AR191" i="2"/>
  <c r="K192" i="2"/>
  <c r="AF167" i="2"/>
  <c r="AI168" i="2"/>
  <c r="AF169" i="2"/>
  <c r="N172" i="2"/>
  <c r="T173" i="2"/>
  <c r="AW176" i="2"/>
  <c r="AT178" i="2"/>
  <c r="Q180" i="2"/>
  <c r="AI182" i="2"/>
  <c r="AT187" i="2"/>
  <c r="AR189" i="2"/>
  <c r="H190" i="2"/>
  <c r="AT191" i="2"/>
  <c r="AO192" i="2"/>
  <c r="AW196" i="2"/>
  <c r="N197" i="2"/>
  <c r="N200" i="2"/>
  <c r="AW207" i="2"/>
  <c r="AO208" i="2"/>
  <c r="AF209" i="2"/>
  <c r="W212" i="2"/>
  <c r="AU214" i="2"/>
  <c r="W221" i="2"/>
  <c r="AC223" i="2"/>
  <c r="E227" i="2"/>
  <c r="K232" i="2"/>
  <c r="E238" i="2"/>
  <c r="N264" i="2"/>
  <c r="E274" i="2"/>
  <c r="AC168" i="2"/>
  <c r="AL172" i="2"/>
  <c r="T172" i="2"/>
  <c r="N176" i="2"/>
  <c r="AC180" i="2"/>
  <c r="Z185" i="2"/>
  <c r="K191" i="2"/>
  <c r="AI192" i="2"/>
  <c r="N196" i="2"/>
  <c r="AI198" i="2"/>
  <c r="K168" i="2"/>
  <c r="Z171" i="2"/>
  <c r="AO173" i="2"/>
  <c r="AI174" i="2"/>
  <c r="K174" i="2"/>
  <c r="AO176" i="2"/>
  <c r="AO180" i="2"/>
  <c r="AC182" i="2"/>
  <c r="N185" i="2"/>
  <c r="W192" i="2"/>
  <c r="Q196" i="2"/>
  <c r="AF198" i="2"/>
  <c r="K199" i="2"/>
  <c r="AT200" i="2"/>
  <c r="AI207" i="2"/>
  <c r="H208" i="2"/>
  <c r="W214" i="2"/>
  <c r="E216" i="2"/>
  <c r="T215" i="2"/>
  <c r="AU215" i="2"/>
  <c r="AF225" i="2"/>
  <c r="AR226" i="2"/>
  <c r="AF233" i="2"/>
  <c r="Z234" i="2"/>
  <c r="Q237" i="2"/>
  <c r="E249" i="2"/>
  <c r="T252" i="2"/>
  <c r="AW258" i="2"/>
  <c r="E258" i="2"/>
  <c r="K263" i="2"/>
  <c r="AO269" i="2"/>
  <c r="Q218" i="2"/>
  <c r="N220" i="2"/>
  <c r="T222" i="2"/>
  <c r="E222" i="2"/>
  <c r="AU225" i="2"/>
  <c r="AW225" i="2"/>
  <c r="E225" i="2"/>
  <c r="AO231" i="2"/>
  <c r="W236" i="2"/>
  <c r="Q239" i="2"/>
  <c r="H241" i="2"/>
  <c r="T206" i="2"/>
  <c r="AT206" i="2"/>
  <c r="AU219" i="2"/>
  <c r="AU220" i="2"/>
  <c r="E220" i="2"/>
  <c r="T231" i="2"/>
  <c r="W231" i="2"/>
  <c r="AF217" i="2"/>
  <c r="AU224" i="2"/>
  <c r="AW224" i="2"/>
  <c r="AI233" i="2"/>
  <c r="T236" i="2"/>
  <c r="AC251" i="2"/>
  <c r="H278" i="2"/>
  <c r="Z248" i="2"/>
  <c r="H248" i="2"/>
  <c r="W248" i="2"/>
  <c r="K255" i="2"/>
  <c r="AI256" i="2"/>
  <c r="E259" i="2"/>
  <c r="AW262" i="2"/>
  <c r="N272" i="2"/>
  <c r="AR273" i="2"/>
  <c r="H273" i="2"/>
  <c r="AI273" i="2"/>
  <c r="AC275" i="2"/>
  <c r="W279" i="2"/>
  <c r="AL281" i="2"/>
  <c r="T286" i="2"/>
  <c r="T287" i="2"/>
  <c r="AO289" i="2"/>
  <c r="Q290" i="2"/>
  <c r="K293" i="2"/>
  <c r="N297" i="2"/>
  <c r="AT299" i="2"/>
  <c r="AF300" i="2"/>
  <c r="AC301" i="2"/>
  <c r="H275" i="2"/>
  <c r="AO282" i="2"/>
  <c r="AW285" i="2"/>
  <c r="K289" i="2"/>
  <c r="AF301" i="2"/>
  <c r="AL242" i="2"/>
  <c r="AC242" i="2"/>
  <c r="E242" i="2"/>
  <c r="T245" i="2"/>
  <c r="AW245" i="2"/>
  <c r="T246" i="2"/>
  <c r="H247" i="2"/>
  <c r="E247" i="2"/>
  <c r="T250" i="2"/>
  <c r="AC250" i="2"/>
  <c r="W251" i="2"/>
  <c r="T262" i="2"/>
  <c r="E271" i="2"/>
  <c r="N276" i="2"/>
  <c r="N281" i="2"/>
  <c r="Z288" i="2"/>
  <c r="AF291" i="2"/>
  <c r="H297" i="2"/>
  <c r="AT297" i="2"/>
  <c r="E297" i="2"/>
  <c r="AR247" i="2"/>
  <c r="T256" i="2"/>
  <c r="AO257" i="2"/>
  <c r="AR260" i="2"/>
  <c r="N261" i="2"/>
  <c r="K261" i="2"/>
  <c r="W268" i="2"/>
  <c r="AT272" i="2"/>
  <c r="AO275" i="2"/>
  <c r="K281" i="2"/>
  <c r="AF284" i="2"/>
  <c r="W284" i="2"/>
  <c r="AI289" i="2"/>
  <c r="AR295" i="2"/>
  <c r="AT296" i="2"/>
  <c r="N298" i="2"/>
  <c r="AL301" i="2"/>
  <c r="AL42" i="2"/>
  <c r="H42" i="2"/>
  <c r="AQ44" i="2"/>
  <c r="Q44" i="2"/>
  <c r="AQ49" i="2"/>
  <c r="E49" i="2"/>
  <c r="AL38" i="2"/>
  <c r="N47" i="2"/>
  <c r="T47" i="2"/>
  <c r="Z58" i="2"/>
  <c r="E60" i="2"/>
  <c r="AC63" i="2"/>
  <c r="AQ65" i="2"/>
  <c r="AW69" i="2"/>
  <c r="AF72" i="2"/>
  <c r="E74" i="2"/>
  <c r="N75" i="2"/>
  <c r="H77" i="2"/>
  <c r="AC96" i="2"/>
  <c r="T100" i="2"/>
  <c r="T30" i="2"/>
  <c r="H30" i="2"/>
  <c r="AQ58" i="2"/>
  <c r="N58" i="2"/>
  <c r="E72" i="2"/>
  <c r="W96" i="2"/>
  <c r="AO106" i="2"/>
  <c r="AI119" i="2"/>
  <c r="T123" i="2"/>
  <c r="AF127" i="2"/>
  <c r="AC130" i="2"/>
  <c r="K133" i="2"/>
  <c r="E137" i="2"/>
  <c r="N142" i="2"/>
  <c r="W143" i="2"/>
  <c r="AT151" i="2"/>
  <c r="AI112" i="2"/>
  <c r="H117" i="2"/>
  <c r="Q118" i="2"/>
  <c r="N126" i="2"/>
  <c r="T130" i="2"/>
  <c r="AT140" i="2"/>
  <c r="T143" i="2"/>
  <c r="T145" i="2"/>
  <c r="E149" i="2"/>
  <c r="E153" i="2"/>
  <c r="Z153" i="2"/>
  <c r="AT153" i="2"/>
  <c r="AR159" i="2"/>
  <c r="AI164" i="2"/>
  <c r="K164" i="2"/>
  <c r="AO169" i="2"/>
  <c r="T164" i="2"/>
  <c r="AC166" i="2"/>
  <c r="AT171" i="2"/>
  <c r="H172" i="2"/>
  <c r="AO177" i="2"/>
  <c r="AR180" i="2"/>
  <c r="AI183" i="2"/>
  <c r="AF185" i="2"/>
  <c r="N188" i="2"/>
  <c r="AI188" i="2"/>
  <c r="AI190" i="2"/>
  <c r="N193" i="2"/>
  <c r="AO194" i="2"/>
  <c r="AC201" i="2"/>
  <c r="W208" i="2"/>
  <c r="Q216" i="2"/>
  <c r="AR216" i="2"/>
  <c r="AO230" i="2"/>
  <c r="K237" i="2"/>
  <c r="AR237" i="2"/>
  <c r="AU240" i="2"/>
  <c r="H240" i="2"/>
  <c r="T261" i="2"/>
  <c r="AW269" i="2"/>
  <c r="E269" i="2"/>
  <c r="Q270" i="2"/>
  <c r="AW240" i="2"/>
  <c r="Z241" i="2"/>
  <c r="AC249" i="2"/>
  <c r="AL261" i="2"/>
  <c r="Z270" i="2"/>
  <c r="T273" i="2"/>
  <c r="N277" i="2"/>
  <c r="Z277" i="2"/>
  <c r="E283" i="2"/>
  <c r="AO283" i="2"/>
  <c r="AT284" i="2"/>
  <c r="AT285" i="2"/>
  <c r="AR290" i="2"/>
  <c r="AL292" i="2"/>
  <c r="K297" i="2"/>
  <c r="Z301" i="2"/>
  <c r="AI39" i="2"/>
  <c r="E43" i="2"/>
  <c r="AB43" i="2"/>
  <c r="AN43" i="2"/>
  <c r="S45" i="2"/>
  <c r="V46" i="2"/>
  <c r="AX46" i="2"/>
  <c r="D51" i="2"/>
  <c r="V51" i="2"/>
  <c r="AR51" i="2"/>
  <c r="AR52" i="2"/>
  <c r="J54" i="2"/>
  <c r="V54" i="2"/>
  <c r="AH54" i="2"/>
  <c r="AU54" i="2"/>
  <c r="AB56" i="2"/>
  <c r="AU56" i="2"/>
  <c r="AE62" i="2"/>
  <c r="AU84" i="2"/>
  <c r="AB84" i="2"/>
  <c r="G84" i="2"/>
  <c r="AN89" i="2"/>
  <c r="M89" i="2"/>
  <c r="AE90" i="2"/>
  <c r="D90" i="2"/>
  <c r="J92" i="2"/>
  <c r="M77" i="2"/>
  <c r="AN81" i="2"/>
  <c r="AH84" i="2"/>
  <c r="AR89" i="2"/>
  <c r="J91" i="2"/>
  <c r="S92" i="2"/>
  <c r="AE92" i="2"/>
  <c r="AQ92" i="2"/>
  <c r="D93" i="2"/>
  <c r="S93" i="2"/>
  <c r="AK93" i="2"/>
  <c r="AU94" i="2"/>
  <c r="V98" i="2"/>
  <c r="AQ98" i="2"/>
  <c r="J101" i="2"/>
  <c r="AE101" i="2"/>
  <c r="Y104" i="2"/>
  <c r="J109" i="2"/>
  <c r="V109" i="2"/>
  <c r="AH109" i="2"/>
  <c r="AU109" i="2"/>
  <c r="J113" i="2"/>
  <c r="V113" i="2"/>
  <c r="AH113" i="2"/>
  <c r="AU113" i="2"/>
  <c r="Y129" i="2"/>
  <c r="AQ134" i="2"/>
  <c r="AH135" i="2"/>
  <c r="AE136" i="2"/>
  <c r="AN138" i="2"/>
  <c r="J141" i="2"/>
  <c r="P143" i="2"/>
  <c r="AE145" i="2"/>
  <c r="Y146" i="2"/>
  <c r="S152" i="2"/>
  <c r="AH152" i="2"/>
  <c r="AX152" i="2"/>
  <c r="G153" i="2"/>
  <c r="AH153" i="2"/>
  <c r="S156" i="2"/>
  <c r="AH156" i="2"/>
  <c r="AX156" i="2"/>
  <c r="S157" i="2"/>
  <c r="J160" i="2"/>
  <c r="V160" i="2"/>
  <c r="AH160" i="2"/>
  <c r="AU160" i="2"/>
  <c r="AQ173" i="2"/>
  <c r="D177" i="2"/>
  <c r="D180" i="2"/>
  <c r="AN184" i="2"/>
  <c r="AB184" i="2"/>
  <c r="P184" i="2"/>
  <c r="D184" i="2"/>
  <c r="AB188" i="2"/>
  <c r="G188" i="2"/>
  <c r="Y179" i="2"/>
  <c r="J183" i="2"/>
  <c r="S184" i="2"/>
  <c r="AQ184" i="2"/>
  <c r="AK188" i="2"/>
  <c r="AE193" i="2"/>
  <c r="G193" i="2"/>
  <c r="V194" i="2"/>
  <c r="J198" i="2"/>
  <c r="AK199" i="2"/>
  <c r="G201" i="2"/>
  <c r="AN201" i="2"/>
  <c r="AE207" i="2"/>
  <c r="P209" i="2"/>
  <c r="AK209" i="2"/>
  <c r="M212" i="2"/>
  <c r="AB212" i="2"/>
  <c r="AQ212" i="2"/>
  <c r="AE216" i="2"/>
  <c r="AT218" i="2"/>
  <c r="AB225" i="2"/>
  <c r="AN226" i="2"/>
  <c r="AT227" i="2"/>
  <c r="D229" i="2"/>
  <c r="P229" i="2"/>
  <c r="AB229" i="2"/>
  <c r="AN229" i="2"/>
  <c r="AQ231" i="2"/>
  <c r="AE232" i="2"/>
  <c r="AQ233" i="2"/>
  <c r="AQ241" i="2"/>
  <c r="AT244" i="2"/>
  <c r="M250" i="2"/>
  <c r="D253" i="2"/>
  <c r="P253" i="2"/>
  <c r="AB253" i="2"/>
  <c r="AN253" i="2"/>
  <c r="Y258" i="2"/>
  <c r="AQ258" i="2"/>
  <c r="AH260" i="2"/>
  <c r="AE264" i="2"/>
  <c r="D265" i="2"/>
  <c r="P265" i="2"/>
  <c r="AB265" i="2"/>
  <c r="AN265" i="2"/>
  <c r="M269" i="2"/>
  <c r="S270" i="2"/>
  <c r="AQ274" i="2"/>
  <c r="AK277" i="2"/>
  <c r="G283" i="2"/>
  <c r="AH283" i="2"/>
  <c r="M286" i="2"/>
  <c r="AU287" i="2"/>
  <c r="J292" i="2"/>
  <c r="AH292" i="2"/>
  <c r="AE297" i="2"/>
  <c r="AR39" i="2"/>
  <c r="G43" i="2"/>
  <c r="AE43" i="2"/>
  <c r="M46" i="2"/>
  <c r="AH50" i="2"/>
  <c r="AB51" i="2"/>
  <c r="AU31" i="2"/>
  <c r="Y32" i="2"/>
  <c r="AR32" i="2"/>
  <c r="M33" i="2"/>
  <c r="AB33" i="2"/>
  <c r="AR33" i="2"/>
  <c r="AB42" i="2"/>
  <c r="AU49" i="2"/>
  <c r="G54" i="2"/>
  <c r="AE54" i="2"/>
  <c r="AH56" i="2"/>
  <c r="AR70" i="2"/>
  <c r="AU71" i="2"/>
  <c r="AX73" i="2"/>
  <c r="AB90" i="2"/>
  <c r="AB92" i="2"/>
  <c r="AB98" i="2"/>
  <c r="M105" i="2"/>
  <c r="AB105" i="2"/>
  <c r="AN105" i="2"/>
  <c r="AK110" i="2"/>
  <c r="AN111" i="2"/>
  <c r="G113" i="2"/>
  <c r="AE113" i="2"/>
  <c r="M130" i="2"/>
  <c r="S136" i="2"/>
  <c r="AB138" i="2"/>
  <c r="V141" i="2"/>
  <c r="M145" i="2"/>
  <c r="S146" i="2"/>
  <c r="M153" i="2"/>
  <c r="AK154" i="2"/>
  <c r="AU155" i="2"/>
  <c r="P161" i="2"/>
  <c r="M164" i="2"/>
  <c r="AE168" i="2"/>
  <c r="G175" i="2"/>
  <c r="V175" i="2"/>
  <c r="AK175" i="2"/>
  <c r="G176" i="2"/>
  <c r="AK176" i="2"/>
  <c r="AN178" i="2"/>
  <c r="J190" i="2"/>
  <c r="AU194" i="2"/>
  <c r="J196" i="2"/>
  <c r="AK196" i="2"/>
  <c r="AB198" i="2"/>
  <c r="AH200" i="2"/>
  <c r="D204" i="2"/>
  <c r="P204" i="2"/>
  <c r="AB204" i="2"/>
  <c r="AN204" i="2"/>
  <c r="M209" i="2"/>
  <c r="V210" i="2"/>
  <c r="J212" i="2"/>
  <c r="AK212" i="2"/>
  <c r="Y216" i="2"/>
  <c r="Y217" i="2"/>
  <c r="AH223" i="2"/>
  <c r="AN227" i="2"/>
  <c r="M232" i="2"/>
  <c r="AE234" i="2"/>
  <c r="V237" i="2"/>
  <c r="AN238" i="2"/>
  <c r="AB239" i="2"/>
  <c r="AE247" i="2"/>
  <c r="AX250" i="2"/>
  <c r="S257" i="2"/>
  <c r="AX257" i="2"/>
  <c r="V260" i="2"/>
  <c r="AB261" i="2"/>
  <c r="M262" i="2"/>
  <c r="AE263" i="2"/>
  <c r="AU263" i="2"/>
  <c r="G265" i="2"/>
  <c r="AE265" i="2"/>
  <c r="AE272" i="2"/>
  <c r="AU273" i="2"/>
  <c r="AE276" i="2"/>
  <c r="AN278" i="2"/>
  <c r="AQ283" i="2"/>
  <c r="S292" i="2"/>
  <c r="P299" i="2"/>
  <c r="AE299" i="2"/>
  <c r="AH300" i="2"/>
  <c r="S49" i="2"/>
  <c r="S124" i="2"/>
  <c r="AB153" i="2"/>
  <c r="AB32" i="2"/>
  <c r="V42" i="2"/>
  <c r="AE49" i="2"/>
  <c r="AU52" i="2"/>
  <c r="AB55" i="2"/>
  <c r="AH58" i="2"/>
  <c r="J59" i="2"/>
  <c r="AR59" i="2"/>
  <c r="S62" i="2"/>
  <c r="AE63" i="2"/>
  <c r="V71" i="2"/>
  <c r="AB77" i="2"/>
  <c r="AN78" i="2"/>
  <c r="J79" i="2"/>
  <c r="S80" i="2"/>
  <c r="AR80" i="2"/>
  <c r="S88" i="2"/>
  <c r="AN98" i="2"/>
  <c r="AB101" i="2"/>
  <c r="D101" i="2"/>
  <c r="M102" i="2"/>
  <c r="G103" i="2"/>
  <c r="AQ105" i="2"/>
  <c r="AQ111" i="2"/>
  <c r="AU125" i="2"/>
  <c r="AE125" i="2"/>
  <c r="S125" i="2"/>
  <c r="M128" i="2"/>
  <c r="AB135" i="2"/>
  <c r="AE146" i="2"/>
  <c r="M154" i="2"/>
  <c r="G160" i="2"/>
  <c r="AE160" i="2"/>
  <c r="Y175" i="2"/>
  <c r="AU176" i="2"/>
  <c r="AK183" i="2"/>
  <c r="AK184" i="2"/>
  <c r="Y187" i="2"/>
  <c r="S196" i="2"/>
  <c r="AU199" i="2"/>
  <c r="AQ208" i="2"/>
  <c r="S210" i="2"/>
  <c r="M213" i="2"/>
  <c r="AN213" i="2"/>
  <c r="AB214" i="2"/>
  <c r="AT223" i="2"/>
  <c r="S229" i="2"/>
  <c r="AQ229" i="2"/>
  <c r="Y232" i="2"/>
  <c r="P241" i="2"/>
  <c r="G253" i="2"/>
  <c r="AE253" i="2"/>
  <c r="AU257" i="2"/>
  <c r="P258" i="2"/>
  <c r="AH263" i="2"/>
  <c r="M265" i="2"/>
  <c r="AX266" i="2"/>
  <c r="V273" i="2"/>
  <c r="AK274" i="2"/>
  <c r="AB283" i="2"/>
  <c r="AB289" i="2"/>
  <c r="S290" i="2"/>
  <c r="G291" i="2"/>
  <c r="M293" i="2"/>
  <c r="AH293" i="2"/>
  <c r="AU293" i="2"/>
  <c r="M294" i="2"/>
  <c r="AB294" i="2"/>
  <c r="AQ294" i="2"/>
  <c r="S32" i="2"/>
  <c r="AK51" i="2"/>
  <c r="V56" i="2"/>
  <c r="AH78" i="2"/>
  <c r="J78" i="2"/>
  <c r="AU80" i="2"/>
  <c r="AH80" i="2"/>
  <c r="V80" i="2"/>
  <c r="J80" i="2"/>
  <c r="V92" i="2"/>
  <c r="D98" i="2"/>
  <c r="AK105" i="2"/>
  <c r="G105" i="2"/>
  <c r="S112" i="2"/>
  <c r="AX132" i="2"/>
  <c r="AH137" i="2"/>
  <c r="AX55" i="2"/>
  <c r="G55" i="2"/>
  <c r="AK59" i="2"/>
  <c r="V59" i="2"/>
  <c r="G59" i="2"/>
  <c r="S65" i="2"/>
  <c r="AX88" i="2"/>
  <c r="AH88" i="2"/>
  <c r="J88" i="2"/>
  <c r="AE111" i="2"/>
  <c r="AX129" i="2"/>
  <c r="G129" i="2"/>
  <c r="G33" i="2"/>
  <c r="AN33" i="2"/>
  <c r="Y54" i="2"/>
  <c r="AE69" i="2"/>
  <c r="AE73" i="2"/>
  <c r="P76" i="2"/>
  <c r="AH76" i="2"/>
  <c r="V84" i="2"/>
  <c r="G93" i="2"/>
  <c r="AN93" i="2"/>
  <c r="P94" i="2"/>
  <c r="AB107" i="2"/>
  <c r="S109" i="2"/>
  <c r="AQ109" i="2"/>
  <c r="M113" i="2"/>
  <c r="Y114" i="2"/>
  <c r="AX117" i="2"/>
  <c r="M120" i="2"/>
  <c r="AE120" i="2"/>
  <c r="AU120" i="2"/>
  <c r="AX121" i="2"/>
  <c r="AE121" i="2"/>
  <c r="S121" i="2"/>
  <c r="D121" i="2"/>
  <c r="AQ123" i="2"/>
  <c r="AU124" i="2"/>
  <c r="P127" i="2"/>
  <c r="G164" i="2"/>
  <c r="AE172" i="2"/>
  <c r="S175" i="2"/>
  <c r="Y124" i="2"/>
  <c r="Y130" i="2"/>
  <c r="AH136" i="2"/>
  <c r="V166" i="2"/>
  <c r="AK173" i="2"/>
  <c r="AH176" i="2"/>
  <c r="M181" i="2"/>
  <c r="AN182" i="2"/>
  <c r="Y184" i="2"/>
  <c r="AK193" i="2"/>
  <c r="AE199" i="2"/>
  <c r="AE208" i="2"/>
  <c r="S209" i="2"/>
  <c r="AU212" i="2"/>
  <c r="M229" i="2"/>
  <c r="V233" i="2"/>
  <c r="AX237" i="2"/>
  <c r="AQ238" i="2"/>
  <c r="AT239" i="2"/>
  <c r="AX244" i="2"/>
  <c r="AH249" i="2"/>
  <c r="M253" i="2"/>
  <c r="V263" i="2"/>
  <c r="Y264" i="2"/>
  <c r="V272" i="2"/>
  <c r="AQ279" i="2"/>
  <c r="P281" i="2"/>
  <c r="AX281" i="2"/>
  <c r="Y292" i="2"/>
  <c r="AB299" i="2"/>
  <c r="S300" i="2"/>
  <c r="AH70" i="2"/>
  <c r="AR84" i="2"/>
  <c r="Y113" i="2"/>
  <c r="AQ118" i="2"/>
  <c r="AK144" i="2"/>
  <c r="AU147" i="2"/>
  <c r="AX148" i="2"/>
  <c r="M152" i="2"/>
  <c r="AU152" i="2"/>
  <c r="AX155" i="2"/>
  <c r="V156" i="2"/>
  <c r="AQ157" i="2"/>
  <c r="AK160" i="2"/>
  <c r="Y161" i="2"/>
  <c r="AQ182" i="2"/>
  <c r="AQ187" i="2"/>
  <c r="Y193" i="2"/>
  <c r="AB196" i="2"/>
  <c r="P225" i="2"/>
  <c r="AB237" i="2"/>
  <c r="AE239" i="2"/>
  <c r="AN249" i="2"/>
  <c r="AE257" i="2"/>
  <c r="AU264" i="2"/>
  <c r="AU268" i="2"/>
  <c r="AE277" i="2"/>
  <c r="Y281" i="2"/>
  <c r="AB293" i="2"/>
  <c r="Y294" i="2"/>
  <c r="Y31" i="2"/>
  <c r="P32" i="2"/>
  <c r="M30" i="2"/>
  <c r="P31" i="2"/>
  <c r="V33" i="2"/>
  <c r="J35" i="2"/>
  <c r="G35" i="2"/>
  <c r="AU36" i="2"/>
  <c r="AB36" i="2"/>
  <c r="AN34" i="2"/>
  <c r="V34" i="2"/>
  <c r="AE34" i="2"/>
  <c r="G34" i="2"/>
  <c r="Y34" i="2"/>
  <c r="D38" i="2"/>
  <c r="V39" i="2"/>
  <c r="AN41" i="2"/>
  <c r="P41" i="2"/>
  <c r="AX38" i="2"/>
  <c r="AU38" i="2"/>
  <c r="S40" i="2"/>
  <c r="AK45" i="2"/>
  <c r="AH40" i="2"/>
  <c r="V40" i="2"/>
  <c r="AE40" i="2"/>
  <c r="AX40" i="2"/>
  <c r="V45" i="2"/>
  <c r="AB46" i="2"/>
  <c r="AB45" i="2"/>
  <c r="AK46" i="2"/>
  <c r="AK49" i="2"/>
  <c r="M48" i="2"/>
  <c r="AX50" i="2"/>
  <c r="AN50" i="2"/>
  <c r="P48" i="2"/>
  <c r="Y48" i="2"/>
  <c r="AH48" i="2"/>
  <c r="Y56" i="2"/>
  <c r="AK52" i="2"/>
  <c r="AE56" i="2"/>
  <c r="AB58" i="2"/>
  <c r="J55" i="2"/>
  <c r="AH60" i="2"/>
  <c r="AX60" i="2"/>
  <c r="AX53" i="2"/>
  <c r="AK53" i="2"/>
  <c r="AE57" i="2"/>
  <c r="M57" i="2"/>
  <c r="V57" i="2"/>
  <c r="P57" i="2"/>
  <c r="V61" i="2"/>
  <c r="G61" i="2"/>
  <c r="Y61" i="2"/>
  <c r="AB61" i="2"/>
  <c r="P64" i="2"/>
  <c r="D66" i="2"/>
  <c r="AU65" i="2"/>
  <c r="M65" i="2"/>
  <c r="S66" i="2"/>
  <c r="D64" i="2"/>
  <c r="V64" i="2"/>
  <c r="AK64" i="2"/>
  <c r="D71" i="2"/>
  <c r="AU73" i="2"/>
  <c r="D75" i="2"/>
  <c r="AH69" i="2"/>
  <c r="Y73" i="2"/>
  <c r="AB74" i="2"/>
  <c r="AK75" i="2"/>
  <c r="AK78" i="2"/>
  <c r="Y69" i="2"/>
  <c r="D70" i="2"/>
  <c r="Y70" i="2"/>
  <c r="Y74" i="2"/>
  <c r="AX75" i="2"/>
  <c r="J82" i="2"/>
  <c r="AK82" i="2"/>
  <c r="AX79" i="2"/>
  <c r="AN79" i="2"/>
  <c r="AH82" i="2"/>
  <c r="AK83" i="2"/>
  <c r="M90" i="2"/>
  <c r="AR82" i="2"/>
  <c r="M83" i="2"/>
  <c r="D83" i="2"/>
  <c r="G85" i="2"/>
  <c r="V85" i="2"/>
  <c r="P77" i="2"/>
  <c r="D77" i="2"/>
  <c r="V77" i="2"/>
  <c r="P81" i="2"/>
  <c r="V81" i="2"/>
  <c r="Y85" i="2"/>
  <c r="AQ90" i="2"/>
  <c r="P91" i="2"/>
  <c r="AH93" i="2"/>
  <c r="Y98" i="2"/>
  <c r="G87" i="2"/>
  <c r="D87" i="2"/>
  <c r="G94" i="2"/>
  <c r="Y94" i="2"/>
  <c r="Y97" i="2"/>
  <c r="AH97" i="2"/>
  <c r="AN94" i="2"/>
  <c r="Y103" i="2"/>
  <c r="J89" i="2"/>
  <c r="AQ97" i="2"/>
  <c r="AK99" i="2"/>
  <c r="G86" i="2"/>
  <c r="D86" i="2"/>
  <c r="V86" i="2"/>
  <c r="V94" i="2"/>
  <c r="AK95" i="2"/>
  <c r="AN95" i="2"/>
  <c r="P97" i="2"/>
  <c r="AQ106" i="2"/>
  <c r="AU106" i="2"/>
  <c r="P107" i="2"/>
  <c r="AK102" i="2"/>
  <c r="Y102" i="2"/>
  <c r="AH102" i="2"/>
  <c r="J107" i="2"/>
  <c r="AK107" i="2"/>
  <c r="AX100" i="2"/>
  <c r="AK100" i="2"/>
  <c r="AN100" i="2"/>
  <c r="AQ104" i="2"/>
  <c r="AB104" i="2"/>
  <c r="S108" i="2"/>
  <c r="M108" i="2"/>
  <c r="AB108" i="2"/>
  <c r="AX111" i="2"/>
  <c r="V112" i="2"/>
  <c r="AK114" i="2"/>
  <c r="AX118" i="2"/>
  <c r="AQ119" i="2"/>
  <c r="P120" i="2"/>
  <c r="AH122" i="2"/>
  <c r="AE124" i="2"/>
  <c r="Y127" i="2"/>
  <c r="AX128" i="2"/>
  <c r="G132" i="2"/>
  <c r="V135" i="2"/>
  <c r="D136" i="2"/>
  <c r="V138" i="2"/>
  <c r="AK143" i="2"/>
  <c r="AQ144" i="2"/>
  <c r="AB152" i="2"/>
  <c r="V154" i="2"/>
  <c r="V115" i="2"/>
  <c r="AB116" i="2"/>
  <c r="AU118" i="2"/>
  <c r="M123" i="2"/>
  <c r="AQ124" i="2"/>
  <c r="AB132" i="2"/>
  <c r="Y108" i="2"/>
  <c r="P112" i="2"/>
  <c r="AH114" i="2"/>
  <c r="AB115" i="2"/>
  <c r="Y118" i="2"/>
  <c r="AX119" i="2"/>
  <c r="J123" i="2"/>
  <c r="G124" i="2"/>
  <c r="P128" i="2"/>
  <c r="AH130" i="2"/>
  <c r="AK132" i="2"/>
  <c r="AK135" i="2"/>
  <c r="M135" i="2"/>
  <c r="P144" i="2"/>
  <c r="AK115" i="2"/>
  <c r="AN124" i="2"/>
  <c r="S131" i="2"/>
  <c r="Y134" i="2"/>
  <c r="AB134" i="2"/>
  <c r="AH134" i="2"/>
  <c r="AQ139" i="2"/>
  <c r="M140" i="2"/>
  <c r="AE140" i="2"/>
  <c r="D140" i="2"/>
  <c r="AB146" i="2"/>
  <c r="AN147" i="2"/>
  <c r="AQ148" i="2"/>
  <c r="S151" i="2"/>
  <c r="AH155" i="2"/>
  <c r="AB157" i="2"/>
  <c r="V158" i="2"/>
  <c r="AB159" i="2"/>
  <c r="V161" i="2"/>
  <c r="AH162" i="2"/>
  <c r="AK163" i="2"/>
  <c r="AE165" i="2"/>
  <c r="AK166" i="2"/>
  <c r="AQ167" i="2"/>
  <c r="AQ169" i="2"/>
  <c r="AH171" i="2"/>
  <c r="AB173" i="2"/>
  <c r="D175" i="2"/>
  <c r="V177" i="2"/>
  <c r="AH178" i="2"/>
  <c r="AK182" i="2"/>
  <c r="AQ183" i="2"/>
  <c r="AQ185" i="2"/>
  <c r="AX189" i="2"/>
  <c r="AQ190" i="2"/>
  <c r="P191" i="2"/>
  <c r="AH193" i="2"/>
  <c r="AB194" i="2"/>
  <c r="AX198" i="2"/>
  <c r="V199" i="2"/>
  <c r="P206" i="2"/>
  <c r="AN207" i="2"/>
  <c r="J209" i="2"/>
  <c r="Y214" i="2"/>
  <c r="AX215" i="2"/>
  <c r="D187" i="2"/>
  <c r="Y194" i="2"/>
  <c r="AB126" i="2"/>
  <c r="P126" i="2"/>
  <c r="D126" i="2"/>
  <c r="V126" i="2"/>
  <c r="AB131" i="2"/>
  <c r="P131" i="2"/>
  <c r="J131" i="2"/>
  <c r="AK131" i="2"/>
  <c r="M139" i="2"/>
  <c r="G142" i="2"/>
  <c r="D142" i="2"/>
  <c r="V142" i="2"/>
  <c r="AB147" i="2"/>
  <c r="AH148" i="2"/>
  <c r="P148" i="2"/>
  <c r="AB150" i="2"/>
  <c r="AH150" i="2"/>
  <c r="AB151" i="2"/>
  <c r="J157" i="2"/>
  <c r="Y162" i="2"/>
  <c r="AX163" i="2"/>
  <c r="AK165" i="2"/>
  <c r="AQ170" i="2"/>
  <c r="P171" i="2"/>
  <c r="AH173" i="2"/>
  <c r="AX178" i="2"/>
  <c r="J189" i="2"/>
  <c r="AQ146" i="2"/>
  <c r="AU146" i="2"/>
  <c r="Y150" i="2"/>
  <c r="AE155" i="2"/>
  <c r="AE157" i="2"/>
  <c r="AK158" i="2"/>
  <c r="AE162" i="2"/>
  <c r="M163" i="2"/>
  <c r="G165" i="2"/>
  <c r="AU169" i="2"/>
  <c r="G170" i="2"/>
  <c r="AE171" i="2"/>
  <c r="AE173" i="2"/>
  <c r="AK174" i="2"/>
  <c r="P183" i="2"/>
  <c r="AH185" i="2"/>
  <c r="AK187" i="2"/>
  <c r="Y190" i="2"/>
  <c r="AB199" i="2"/>
  <c r="AU201" i="2"/>
  <c r="AK206" i="2"/>
  <c r="AN215" i="2"/>
  <c r="J217" i="2"/>
  <c r="J147" i="2"/>
  <c r="AK147" i="2"/>
  <c r="V151" i="2"/>
  <c r="AK151" i="2"/>
  <c r="AN163" i="2"/>
  <c r="AH165" i="2"/>
  <c r="AX170" i="2"/>
  <c r="S202" i="2"/>
  <c r="S205" i="2"/>
  <c r="AH219" i="2"/>
  <c r="AN219" i="2"/>
  <c r="J222" i="2"/>
  <c r="Y227" i="2"/>
  <c r="AX228" i="2"/>
  <c r="D236" i="2"/>
  <c r="V238" i="2"/>
  <c r="P197" i="2"/>
  <c r="D197" i="2"/>
  <c r="V197" i="2"/>
  <c r="AH203" i="2"/>
  <c r="AN203" i="2"/>
  <c r="AQ205" i="2"/>
  <c r="AH218" i="2"/>
  <c r="J218" i="2"/>
  <c r="AK218" i="2"/>
  <c r="AK221" i="2"/>
  <c r="G221" i="2"/>
  <c r="M223" i="2"/>
  <c r="M228" i="2"/>
  <c r="D232" i="2"/>
  <c r="V234" i="2"/>
  <c r="M239" i="2"/>
  <c r="P248" i="2"/>
  <c r="AH250" i="2"/>
  <c r="AX181" i="2"/>
  <c r="AK181" i="2"/>
  <c r="J181" i="2"/>
  <c r="G186" i="2"/>
  <c r="D186" i="2"/>
  <c r="Y186" i="2"/>
  <c r="AH195" i="2"/>
  <c r="V195" i="2"/>
  <c r="AE195" i="2"/>
  <c r="AB195" i="2"/>
  <c r="AH202" i="2"/>
  <c r="J202" i="2"/>
  <c r="AK202" i="2"/>
  <c r="AE205" i="2"/>
  <c r="AX205" i="2"/>
  <c r="AU205" i="2"/>
  <c r="AK211" i="2"/>
  <c r="AN211" i="2"/>
  <c r="D228" i="2"/>
  <c r="V230" i="2"/>
  <c r="AH179" i="2"/>
  <c r="AQ179" i="2"/>
  <c r="AE179" i="2"/>
  <c r="AB179" i="2"/>
  <c r="AH210" i="2"/>
  <c r="Y210" i="2"/>
  <c r="AB213" i="2"/>
  <c r="Y213" i="2"/>
  <c r="J213" i="2"/>
  <c r="AN221" i="2"/>
  <c r="AN224" i="2"/>
  <c r="J226" i="2"/>
  <c r="Y230" i="2"/>
  <c r="Y231" i="2"/>
  <c r="AK234" i="2"/>
  <c r="AH236" i="2"/>
  <c r="AB238" i="2"/>
  <c r="AN240" i="2"/>
  <c r="J242" i="2"/>
  <c r="Y247" i="2"/>
  <c r="AK250" i="2"/>
  <c r="AB256" i="2"/>
  <c r="AU258" i="2"/>
  <c r="AK263" i="2"/>
  <c r="AN272" i="2"/>
  <c r="D235" i="2"/>
  <c r="G235" i="2"/>
  <c r="M235" i="2"/>
  <c r="AK244" i="2"/>
  <c r="M244" i="2"/>
  <c r="AB244" i="2"/>
  <c r="D251" i="2"/>
  <c r="AX252" i="2"/>
  <c r="P255" i="2"/>
  <c r="Y255" i="2"/>
  <c r="AB259" i="2"/>
  <c r="AK259" i="2"/>
  <c r="AE262" i="2"/>
  <c r="AU262" i="2"/>
  <c r="G264" i="2"/>
  <c r="AH266" i="2"/>
  <c r="AU274" i="2"/>
  <c r="M279" i="2"/>
  <c r="AK282" i="2"/>
  <c r="D288" i="2"/>
  <c r="Y295" i="2"/>
  <c r="AH243" i="2"/>
  <c r="M243" i="2"/>
  <c r="D246" i="2"/>
  <c r="G246" i="2"/>
  <c r="V246" i="2"/>
  <c r="S255" i="2"/>
  <c r="S259" i="2"/>
  <c r="Y266" i="2"/>
  <c r="AX267" i="2"/>
  <c r="AQ271" i="2"/>
  <c r="AX271" i="2"/>
  <c r="Y274" i="2"/>
  <c r="AX275" i="2"/>
  <c r="J279" i="2"/>
  <c r="AH280" i="2"/>
  <c r="AB282" i="2"/>
  <c r="AN284" i="2"/>
  <c r="AB287" i="2"/>
  <c r="AK288" i="2"/>
  <c r="D290" i="2"/>
  <c r="M291" i="2"/>
  <c r="M296" i="2"/>
  <c r="G298" i="2"/>
  <c r="AB300" i="2"/>
  <c r="AX287" i="2"/>
  <c r="AQ293" i="2"/>
  <c r="Y265" i="2"/>
  <c r="P249" i="2"/>
  <c r="AQ225" i="2"/>
  <c r="AE212" i="2"/>
  <c r="P157" i="2"/>
  <c r="G156" i="2"/>
  <c r="AE152" i="2"/>
  <c r="AE148" i="2"/>
  <c r="AU107" i="2"/>
  <c r="AX59" i="2"/>
  <c r="AU280" i="2"/>
  <c r="AU271" i="2"/>
  <c r="AK253" i="2"/>
  <c r="V249" i="2"/>
  <c r="AE241" i="2"/>
  <c r="M237" i="2"/>
  <c r="AK229" i="2"/>
  <c r="AX193" i="2"/>
  <c r="V182" i="2"/>
  <c r="M173" i="2"/>
  <c r="G130" i="2"/>
  <c r="G127" i="2"/>
  <c r="V123" i="2"/>
  <c r="M121" i="2"/>
  <c r="AN121" i="2"/>
  <c r="AK120" i="2"/>
  <c r="G120" i="2"/>
  <c r="AN114" i="2"/>
  <c r="AK113" i="2"/>
  <c r="AE109" i="2"/>
  <c r="AX106" i="2"/>
  <c r="Y93" i="2"/>
  <c r="AR76" i="2"/>
  <c r="P70" i="2"/>
  <c r="V129" i="2"/>
  <c r="AB110" i="2"/>
  <c r="Y88" i="2"/>
  <c r="M59" i="2"/>
  <c r="J112" i="2"/>
  <c r="Y105" i="2"/>
  <c r="G92" i="2"/>
  <c r="D80" i="2"/>
  <c r="AB80" i="2"/>
  <c r="S78" i="2"/>
  <c r="G56" i="2"/>
  <c r="G32" i="2"/>
  <c r="AU295" i="2"/>
  <c r="AK294" i="2"/>
  <c r="D294" i="2"/>
  <c r="AN293" i="2"/>
  <c r="AN291" i="2"/>
  <c r="AB266" i="2"/>
  <c r="AQ253" i="2"/>
  <c r="AQ240" i="2"/>
  <c r="AE229" i="2"/>
  <c r="AN214" i="2"/>
  <c r="S213" i="2"/>
  <c r="S199" i="2"/>
  <c r="AE190" i="2"/>
  <c r="M184" i="2"/>
  <c r="J176" i="2"/>
  <c r="AN162" i="2"/>
  <c r="S160" i="2"/>
  <c r="AH129" i="2"/>
  <c r="J125" i="2"/>
  <c r="AN125" i="2"/>
  <c r="AQ110" i="2"/>
  <c r="P105" i="2"/>
  <c r="AX102" i="2"/>
  <c r="AX101" i="2"/>
  <c r="AH92" i="2"/>
  <c r="G80" i="2"/>
  <c r="P78" i="2"/>
  <c r="Y71" i="2"/>
  <c r="Y62" i="2"/>
  <c r="S58" i="2"/>
  <c r="J42" i="2"/>
  <c r="Y155" i="2"/>
  <c r="M54" i="2"/>
  <c r="J300" i="2"/>
  <c r="V299" i="2"/>
  <c r="AQ292" i="2"/>
  <c r="P283" i="2"/>
  <c r="S265" i="2"/>
  <c r="AN263" i="2"/>
  <c r="AK257" i="2"/>
  <c r="AE248" i="2"/>
  <c r="AH239" i="2"/>
  <c r="S238" i="2"/>
  <c r="G237" i="2"/>
  <c r="S230" i="2"/>
  <c r="P210" i="2"/>
  <c r="AH204" i="2"/>
  <c r="J204" i="2"/>
  <c r="AQ200" i="2"/>
  <c r="AU196" i="2"/>
  <c r="V188" i="2"/>
  <c r="AE176" i="2"/>
  <c r="AE175" i="2"/>
  <c r="AQ164" i="2"/>
  <c r="AK153" i="2"/>
  <c r="AX145" i="2"/>
  <c r="AQ140" i="2"/>
  <c r="AX130" i="2"/>
  <c r="AQ113" i="2"/>
  <c r="AU111" i="2"/>
  <c r="AX110" i="2"/>
  <c r="AU105" i="2"/>
  <c r="V105" i="2"/>
  <c r="AU98" i="2"/>
  <c r="AN92" i="2"/>
  <c r="AK73" i="2"/>
  <c r="AB70" i="2"/>
  <c r="P56" i="2"/>
  <c r="V52" i="2"/>
  <c r="V49" i="2"/>
  <c r="AK33" i="2"/>
  <c r="AE32" i="2"/>
  <c r="AU51" i="2"/>
  <c r="AR46" i="2"/>
  <c r="S43" i="2"/>
  <c r="AH301" i="2"/>
  <c r="V288" i="2"/>
  <c r="AU283" i="2"/>
  <c r="AX277" i="2"/>
  <c r="AB277" i="2"/>
  <c r="AK269" i="2"/>
  <c r="AH265" i="2"/>
  <c r="J265" i="2"/>
  <c r="AE258" i="2"/>
  <c r="AU253" i="2"/>
  <c r="V253" i="2"/>
  <c r="AU252" i="2"/>
  <c r="S247" i="2"/>
  <c r="S241" i="2"/>
  <c r="M233" i="2"/>
  <c r="AH229" i="2"/>
  <c r="J229" i="2"/>
  <c r="S227" i="2"/>
  <c r="V225" i="2"/>
  <c r="AX212" i="2"/>
  <c r="S212" i="2"/>
  <c r="Y209" i="2"/>
  <c r="AU198" i="2"/>
  <c r="AN193" i="2"/>
  <c r="AE184" i="2"/>
  <c r="P188" i="2"/>
  <c r="V184" i="2"/>
  <c r="AU184" i="2"/>
  <c r="AB177" i="2"/>
  <c r="AU162" i="2"/>
  <c r="AN160" i="2"/>
  <c r="P160" i="2"/>
  <c r="Y156" i="2"/>
  <c r="AX153" i="2"/>
  <c r="Y152" i="2"/>
  <c r="AN146" i="2"/>
  <c r="AU145" i="2"/>
  <c r="AQ141" i="2"/>
  <c r="P138" i="2"/>
  <c r="S132" i="2"/>
  <c r="AK128" i="2"/>
  <c r="AN113" i="2"/>
  <c r="P113" i="2"/>
  <c r="AE112" i="2"/>
  <c r="AN109" i="2"/>
  <c r="P109" i="2"/>
  <c r="Y106" i="2"/>
  <c r="AQ101" i="2"/>
  <c r="P98" i="2"/>
  <c r="AQ93" i="2"/>
  <c r="M93" i="2"/>
  <c r="AX92" i="2"/>
  <c r="Y92" i="2"/>
  <c r="Y91" i="2"/>
  <c r="AX84" i="2"/>
  <c r="AX77" i="2"/>
  <c r="D92" i="2"/>
  <c r="S90" i="2"/>
  <c r="AN84" i="2"/>
  <c r="AN56" i="2"/>
  <c r="AB54" i="2"/>
  <c r="D54" i="2"/>
  <c r="AX51" i="2"/>
  <c r="P51" i="2"/>
  <c r="AH46" i="2"/>
  <c r="AH43" i="2"/>
  <c r="J43" i="2"/>
  <c r="S301" i="2"/>
  <c r="AE292" i="2"/>
  <c r="AX286" i="2"/>
  <c r="AN285" i="2"/>
  <c r="AH284" i="2"/>
  <c r="J283" i="2"/>
  <c r="AN279" i="2"/>
  <c r="AH277" i="2"/>
  <c r="J277" i="2"/>
  <c r="AK276" i="2"/>
  <c r="AN274" i="2"/>
  <c r="Y273" i="2"/>
  <c r="AX256" i="2"/>
  <c r="AK249" i="2"/>
  <c r="D241" i="2"/>
  <c r="AN241" i="2"/>
  <c r="AH240" i="2"/>
  <c r="AQ270" i="2"/>
  <c r="AQ269" i="2"/>
  <c r="AE261" i="2"/>
  <c r="J256" i="2"/>
  <c r="G255" i="2"/>
  <c r="D245" i="2"/>
  <c r="M242" i="2"/>
  <c r="S240" i="2"/>
  <c r="AH237" i="2"/>
  <c r="P233" i="2"/>
  <c r="P208" i="2"/>
  <c r="M201" i="2"/>
  <c r="D193" i="2"/>
  <c r="S190" i="2"/>
  <c r="AX188" i="2"/>
  <c r="AE188" i="2"/>
  <c r="AU186" i="2"/>
  <c r="Y183" i="2"/>
  <c r="S179" i="2"/>
  <c r="AU174" i="2"/>
  <c r="S171" i="2"/>
  <c r="S166" i="2"/>
  <c r="AU164" i="2"/>
  <c r="P162" i="2"/>
  <c r="AU159" i="2"/>
  <c r="AX169" i="2"/>
  <c r="P164" i="2"/>
  <c r="AN164" i="2"/>
  <c r="G159" i="2"/>
  <c r="AE153" i="2"/>
  <c r="J153" i="2"/>
  <c r="AK149" i="2"/>
  <c r="P145" i="2"/>
  <c r="AK145" i="2"/>
  <c r="AH143" i="2"/>
  <c r="AU137" i="2"/>
  <c r="J128" i="2"/>
  <c r="AU127" i="2"/>
  <c r="S126" i="2"/>
  <c r="M118" i="2"/>
  <c r="Y112" i="2"/>
  <c r="J151" i="2"/>
  <c r="J143" i="2"/>
  <c r="G137" i="2"/>
  <c r="M134" i="2"/>
  <c r="AN130" i="2"/>
  <c r="D127" i="2"/>
  <c r="AN127" i="2"/>
  <c r="P123" i="2"/>
  <c r="AH96" i="2"/>
  <c r="P72" i="2"/>
  <c r="G58" i="2"/>
  <c r="AK58" i="2"/>
  <c r="P37" i="2"/>
  <c r="AN96" i="2"/>
  <c r="J74" i="2"/>
  <c r="AX72" i="2"/>
  <c r="AB69" i="2"/>
  <c r="AK63" i="2"/>
  <c r="J58" i="2"/>
  <c r="AH47" i="2"/>
  <c r="AR47" i="2"/>
  <c r="AK36" i="2"/>
  <c r="P49" i="2"/>
  <c r="AU300" i="2"/>
  <c r="P295" i="2"/>
  <c r="V289" i="2"/>
  <c r="AK285" i="2"/>
  <c r="AX278" i="2"/>
  <c r="AH272" i="2"/>
  <c r="S272" i="2"/>
  <c r="Y268" i="2"/>
  <c r="V261" i="2"/>
  <c r="G260" i="2"/>
  <c r="M257" i="2"/>
  <c r="P257" i="2"/>
  <c r="G256" i="2"/>
  <c r="AE256" i="2"/>
  <c r="S297" i="2"/>
  <c r="V300" i="2"/>
  <c r="M300" i="2"/>
  <c r="AH297" i="2"/>
  <c r="P291" i="2"/>
  <c r="AX288" i="2"/>
  <c r="AH281" i="2"/>
  <c r="J276" i="2"/>
  <c r="Y276" i="2"/>
  <c r="J271" i="2"/>
  <c r="AN271" i="2"/>
  <c r="P250" i="2"/>
  <c r="AN250" i="2"/>
  <c r="AE250" i="2"/>
  <c r="AN247" i="2"/>
  <c r="V247" i="2"/>
  <c r="P246" i="2"/>
  <c r="AQ245" i="2"/>
  <c r="AE242" i="2"/>
  <c r="AQ242" i="2"/>
  <c r="AU301" i="2"/>
  <c r="S289" i="2"/>
  <c r="D285" i="2"/>
  <c r="P275" i="2"/>
  <c r="AN301" i="2"/>
  <c r="AN299" i="2"/>
  <c r="V297" i="2"/>
  <c r="AE293" i="2"/>
  <c r="AX289" i="2"/>
  <c r="AE286" i="2"/>
  <c r="AH285" i="2"/>
  <c r="M284" i="2"/>
  <c r="AB281" i="2"/>
  <c r="S278" i="2"/>
  <c r="AN273" i="2"/>
  <c r="M273" i="2"/>
  <c r="AE271" i="2"/>
  <c r="AH257" i="2"/>
  <c r="M256" i="2"/>
  <c r="AK248" i="2"/>
  <c r="AB247" i="2"/>
  <c r="AQ278" i="2"/>
  <c r="AH267" i="2"/>
  <c r="AQ251" i="2"/>
  <c r="AQ236" i="2"/>
  <c r="S234" i="2"/>
  <c r="AT231" i="2"/>
  <c r="AB226" i="2"/>
  <c r="M224" i="2"/>
  <c r="AH220" i="2"/>
  <c r="AN234" i="2"/>
  <c r="P231" i="2"/>
  <c r="AB231" i="2"/>
  <c r="J220" i="2"/>
  <c r="P220" i="2"/>
  <c r="S219" i="2"/>
  <c r="D217" i="2"/>
  <c r="AE206" i="2"/>
  <c r="AK241" i="2"/>
  <c r="AN225" i="2"/>
  <c r="AK225" i="2"/>
  <c r="S224" i="2"/>
  <c r="AQ222" i="2"/>
  <c r="S218" i="2"/>
  <c r="J269" i="2"/>
  <c r="AU269" i="2"/>
  <c r="S263" i="2"/>
  <c r="AK258" i="2"/>
  <c r="P254" i="2"/>
  <c r="AX249" i="2"/>
  <c r="AT243" i="2"/>
  <c r="AB241" i="2"/>
  <c r="G234" i="2"/>
  <c r="J233" i="2"/>
  <c r="Y226" i="2"/>
  <c r="AN222" i="2"/>
  <c r="M217" i="2"/>
  <c r="J215" i="2"/>
  <c r="V232" i="2"/>
  <c r="P223" i="2"/>
  <c r="AX216" i="2"/>
  <c r="P214" i="2"/>
  <c r="Y207" i="2"/>
  <c r="AU203" i="2"/>
  <c r="J200" i="2"/>
  <c r="Y196" i="2"/>
  <c r="AK192" i="2"/>
  <c r="AB185" i="2"/>
  <c r="S182" i="2"/>
  <c r="AX180" i="2"/>
  <c r="G174" i="2"/>
  <c r="AX171" i="2"/>
  <c r="S167" i="2"/>
  <c r="D198" i="2"/>
  <c r="AQ198" i="2"/>
  <c r="AH196" i="2"/>
  <c r="AB192" i="2"/>
  <c r="G185" i="2"/>
  <c r="S180" i="2"/>
  <c r="V176" i="2"/>
  <c r="Y172" i="2"/>
  <c r="AH167" i="2"/>
  <c r="Y228" i="2"/>
  <c r="AN223" i="2"/>
  <c r="AT221" i="2"/>
  <c r="D212" i="2"/>
  <c r="AX211" i="2"/>
  <c r="AN209" i="2"/>
  <c r="Y208" i="2"/>
  <c r="AK207" i="2"/>
  <c r="M205" i="2"/>
  <c r="G200" i="2"/>
  <c r="D194" i="2"/>
  <c r="AU192" i="2"/>
  <c r="V187" i="2"/>
  <c r="AU182" i="2"/>
  <c r="Y180" i="2"/>
  <c r="P176" i="2"/>
  <c r="AB169" i="2"/>
  <c r="AQ168" i="2"/>
  <c r="P192" i="2"/>
  <c r="AX191" i="2"/>
  <c r="M189" i="2"/>
  <c r="AH180" i="2"/>
  <c r="Y177" i="2"/>
  <c r="M161" i="2"/>
  <c r="D161" i="2"/>
  <c r="AX161" i="2"/>
  <c r="AN158" i="2"/>
  <c r="G166" i="2"/>
  <c r="AE154" i="2"/>
  <c r="AQ149" i="2"/>
  <c r="Y141" i="2"/>
  <c r="AX137" i="2"/>
  <c r="V136" i="2"/>
  <c r="V133" i="2"/>
  <c r="S117" i="2"/>
  <c r="G144" i="2"/>
  <c r="AH141" i="2"/>
  <c r="Y138" i="2"/>
  <c r="S122" i="2"/>
  <c r="P122" i="2"/>
  <c r="J166" i="2"/>
  <c r="J155" i="2"/>
  <c r="AN149" i="2"/>
  <c r="Y145" i="2"/>
  <c r="AN141" i="2"/>
  <c r="AX138" i="2"/>
  <c r="AK136" i="2"/>
  <c r="AU133" i="2"/>
  <c r="AB129" i="2"/>
  <c r="S128" i="2"/>
  <c r="AX116" i="2"/>
  <c r="AB149" i="2"/>
  <c r="AU141" i="2"/>
  <c r="P139" i="2"/>
  <c r="M137" i="2"/>
  <c r="Y133" i="2"/>
  <c r="V132" i="2"/>
  <c r="J129" i="2"/>
  <c r="AX122" i="2"/>
  <c r="V108" i="2"/>
  <c r="S107" i="2"/>
  <c r="J103" i="2"/>
  <c r="AX95" i="2"/>
  <c r="AH125" i="2"/>
  <c r="AN118" i="2"/>
  <c r="AB111" i="2"/>
  <c r="AU110" i="2"/>
  <c r="AU108" i="2"/>
  <c r="S106" i="2"/>
  <c r="AU104" i="2"/>
  <c r="S102" i="2"/>
  <c r="V101" i="2"/>
  <c r="AK101" i="2"/>
  <c r="D85" i="2"/>
  <c r="AB81" i="2"/>
  <c r="AU103" i="2"/>
  <c r="P111" i="2"/>
  <c r="M110" i="2"/>
  <c r="V107" i="2"/>
  <c r="G96" i="2"/>
  <c r="AK96" i="2"/>
  <c r="S82" i="2"/>
  <c r="AH98" i="2"/>
  <c r="AE94" i="2"/>
  <c r="V91" i="2"/>
  <c r="AN90" i="2"/>
  <c r="M88" i="2"/>
  <c r="AE84" i="2"/>
  <c r="AE76" i="2"/>
  <c r="AE68" i="2"/>
  <c r="M68" i="2"/>
  <c r="AH68" i="2"/>
  <c r="AX68" i="2"/>
  <c r="AE91" i="2"/>
  <c r="AE78" i="2"/>
  <c r="G75" i="2"/>
  <c r="S79" i="2"/>
  <c r="S67" i="2"/>
  <c r="J67" i="2"/>
  <c r="AE67" i="2"/>
  <c r="Y66" i="2"/>
  <c r="S72" i="2"/>
  <c r="S70" i="2"/>
  <c r="AR63" i="2"/>
  <c r="AR60" i="2"/>
  <c r="P59" i="2"/>
  <c r="G50" i="2"/>
  <c r="AU72" i="2"/>
  <c r="V70" i="2"/>
  <c r="AN60" i="2"/>
  <c r="AU57" i="2"/>
  <c r="AU63" i="2"/>
  <c r="J62" i="2"/>
  <c r="S61" i="2"/>
  <c r="AB60" i="2"/>
  <c r="P52" i="2"/>
  <c r="J52" i="2"/>
  <c r="S48" i="2"/>
  <c r="J30" i="2"/>
  <c r="Y47" i="2"/>
  <c r="J45" i="2"/>
  <c r="AX41" i="2"/>
  <c r="AX37" i="2"/>
  <c r="S37" i="2"/>
  <c r="J33" i="2"/>
  <c r="AK32" i="2"/>
  <c r="S31" i="2"/>
  <c r="M51" i="2"/>
  <c r="J49" i="2"/>
  <c r="V47" i="2"/>
  <c r="AU46" i="2"/>
  <c r="AK41" i="2"/>
  <c r="AB39" i="2"/>
  <c r="M37" i="2"/>
  <c r="AX35" i="2"/>
  <c r="AH32" i="2"/>
  <c r="P45" i="2"/>
  <c r="AH41" i="2"/>
  <c r="AB37" i="2"/>
  <c r="AU34" i="2"/>
  <c r="AE31" i="2"/>
  <c r="V296" i="2"/>
  <c r="AU290" i="2"/>
  <c r="AX300" i="2"/>
  <c r="AH295" i="2"/>
  <c r="V294" i="2"/>
  <c r="D292" i="2"/>
  <c r="AX290" i="2"/>
  <c r="AE287" i="2"/>
  <c r="AX284" i="2"/>
  <c r="AK283" i="2"/>
  <c r="AE282" i="2"/>
  <c r="AE280" i="2"/>
  <c r="V278" i="2"/>
  <c r="D276" i="2"/>
  <c r="AX274" i="2"/>
  <c r="J270" i="2"/>
  <c r="AB270" i="2"/>
  <c r="G268" i="2"/>
  <c r="P262" i="2"/>
  <c r="AN260" i="2"/>
  <c r="P251" i="2"/>
  <c r="AN243" i="2"/>
  <c r="AH282" i="2"/>
  <c r="AN280" i="2"/>
  <c r="AB264" i="2"/>
  <c r="AQ264" i="2"/>
  <c r="AH254" i="2"/>
  <c r="AB254" i="2"/>
  <c r="P252" i="2"/>
  <c r="G252" i="2"/>
  <c r="AU298" i="2"/>
  <c r="AC300" i="2"/>
  <c r="N296" i="2"/>
  <c r="AL288" i="2"/>
  <c r="AC282" i="2"/>
  <c r="K279" i="2"/>
  <c r="Z274" i="2"/>
  <c r="AR271" i="2"/>
  <c r="Z265" i="2"/>
  <c r="AR225" i="2"/>
  <c r="Q157" i="2"/>
  <c r="AF152" i="2"/>
  <c r="AW59" i="2"/>
  <c r="AT280" i="2"/>
  <c r="AL253" i="2"/>
  <c r="N237" i="2"/>
  <c r="W182" i="2"/>
  <c r="H130" i="2"/>
  <c r="H127" i="2"/>
  <c r="W123" i="2"/>
  <c r="N121" i="2"/>
  <c r="AO121" i="2"/>
  <c r="AL120" i="2"/>
  <c r="H120" i="2"/>
  <c r="AO114" i="2"/>
  <c r="AL113" i="2"/>
  <c r="AF109" i="2"/>
  <c r="AW106" i="2"/>
  <c r="Z93" i="2"/>
  <c r="Q70" i="2"/>
  <c r="W129" i="2"/>
  <c r="AC110" i="2"/>
  <c r="Z88" i="2"/>
  <c r="N59" i="2"/>
  <c r="K112" i="2"/>
  <c r="Z105" i="2"/>
  <c r="H92" i="2"/>
  <c r="E80" i="2"/>
  <c r="AC80" i="2"/>
  <c r="T78" i="2"/>
  <c r="H56" i="2"/>
  <c r="H32" i="2"/>
  <c r="AT295" i="2"/>
  <c r="AL294" i="2"/>
  <c r="E294" i="2"/>
  <c r="AO293" i="2"/>
  <c r="AO291" i="2"/>
  <c r="AC266" i="2"/>
  <c r="AR253" i="2"/>
  <c r="AR240" i="2"/>
  <c r="AF229" i="2"/>
  <c r="AO214" i="2"/>
  <c r="T213" i="2"/>
  <c r="T199" i="2"/>
  <c r="AF190" i="2"/>
  <c r="N184" i="2"/>
  <c r="K176" i="2"/>
  <c r="AO162" i="2"/>
  <c r="T160" i="2"/>
  <c r="AI129" i="2"/>
  <c r="K125" i="2"/>
  <c r="AO125" i="2"/>
  <c r="AR110" i="2"/>
  <c r="Q105" i="2"/>
  <c r="AW102" i="2"/>
  <c r="AW101" i="2"/>
  <c r="AI92" i="2"/>
  <c r="H80" i="2"/>
  <c r="Q78" i="2"/>
  <c r="Z71" i="2"/>
  <c r="Z62" i="2"/>
  <c r="T58" i="2"/>
  <c r="K42" i="2"/>
  <c r="Z155" i="2"/>
  <c r="N54" i="2"/>
  <c r="K300" i="2"/>
  <c r="W299" i="2"/>
  <c r="AR292" i="2"/>
  <c r="Q283" i="2"/>
  <c r="T265" i="2"/>
  <c r="AO263" i="2"/>
  <c r="AL257" i="2"/>
  <c r="AF248" i="2"/>
  <c r="AI239" i="2"/>
  <c r="T238" i="2"/>
  <c r="H237" i="2"/>
  <c r="T230" i="2"/>
  <c r="Q210" i="2"/>
  <c r="AI204" i="2"/>
  <c r="K204" i="2"/>
  <c r="AR200" i="2"/>
  <c r="AT196" i="2"/>
  <c r="W188" i="2"/>
  <c r="AF176" i="2"/>
  <c r="AF175" i="2"/>
  <c r="AR164" i="2"/>
  <c r="AL153" i="2"/>
  <c r="AW145" i="2"/>
  <c r="AR140" i="2"/>
  <c r="AW130" i="2"/>
  <c r="AR113" i="2"/>
  <c r="AT111" i="2"/>
  <c r="AW110" i="2"/>
  <c r="AT105" i="2"/>
  <c r="W105" i="2"/>
  <c r="AT98" i="2"/>
  <c r="AO92" i="2"/>
  <c r="AL73" i="2"/>
  <c r="AC70" i="2"/>
  <c r="Q56" i="2"/>
  <c r="W52" i="2"/>
  <c r="W49" i="2"/>
  <c r="AL33" i="2"/>
  <c r="AF32" i="2"/>
  <c r="AT51" i="2"/>
  <c r="AQ46" i="2"/>
  <c r="T43" i="2"/>
  <c r="AI301" i="2"/>
  <c r="W288" i="2"/>
  <c r="AT283" i="2"/>
  <c r="AW277" i="2"/>
  <c r="AC277" i="2"/>
  <c r="AL269" i="2"/>
  <c r="AI265" i="2"/>
  <c r="K265" i="2"/>
  <c r="AF258" i="2"/>
  <c r="AT253" i="2"/>
  <c r="W253" i="2"/>
  <c r="AT252" i="2"/>
  <c r="T247" i="2"/>
  <c r="T241" i="2"/>
  <c r="N233" i="2"/>
  <c r="AI229" i="2"/>
  <c r="K229" i="2"/>
  <c r="T227" i="2"/>
  <c r="W225" i="2"/>
  <c r="AW212" i="2"/>
  <c r="T212" i="2"/>
  <c r="Z209" i="2"/>
  <c r="AT198" i="2"/>
  <c r="AO193" i="2"/>
  <c r="AF184" i="2"/>
  <c r="Q188" i="2"/>
  <c r="W184" i="2"/>
  <c r="AT184" i="2"/>
  <c r="AC177" i="2"/>
  <c r="AT162" i="2"/>
  <c r="AO160" i="2"/>
  <c r="Q160" i="2"/>
  <c r="Z156" i="2"/>
  <c r="AW153" i="2"/>
  <c r="Z152" i="2"/>
  <c r="AO146" i="2"/>
  <c r="AT145" i="2"/>
  <c r="AR141" i="2"/>
  <c r="Q138" i="2"/>
  <c r="T132" i="2"/>
  <c r="AL128" i="2"/>
  <c r="AO113" i="2"/>
  <c r="Q113" i="2"/>
  <c r="AF112" i="2"/>
  <c r="AO109" i="2"/>
  <c r="Q109" i="2"/>
  <c r="Z106" i="2"/>
  <c r="AR101" i="2"/>
  <c r="Q98" i="2"/>
  <c r="AR93" i="2"/>
  <c r="N93" i="2"/>
  <c r="AW92" i="2"/>
  <c r="Z92" i="2"/>
  <c r="Z91" i="2"/>
  <c r="AW84" i="2"/>
  <c r="AW77" i="2"/>
  <c r="E92" i="2"/>
  <c r="T90" i="2"/>
  <c r="AO84" i="2"/>
  <c r="AO56" i="2"/>
  <c r="AC54" i="2"/>
  <c r="E54" i="2"/>
  <c r="AW51" i="2"/>
  <c r="Q51" i="2"/>
  <c r="AI46" i="2"/>
  <c r="AI43" i="2"/>
  <c r="K43" i="2"/>
  <c r="T301" i="2"/>
  <c r="AF292" i="2"/>
  <c r="AW286" i="2"/>
  <c r="AO285" i="2"/>
  <c r="AI284" i="2"/>
  <c r="K283" i="2"/>
  <c r="AO279" i="2"/>
  <c r="AI277" i="2"/>
  <c r="K277" i="2"/>
  <c r="AL276" i="2"/>
  <c r="AO274" i="2"/>
  <c r="Z273" i="2"/>
  <c r="AW256" i="2"/>
  <c r="AL249" i="2"/>
  <c r="E241" i="2"/>
  <c r="AO241" i="2"/>
  <c r="AI240" i="2"/>
  <c r="AR270" i="2"/>
  <c r="AR269" i="2"/>
  <c r="AF261" i="2"/>
  <c r="K256" i="2"/>
  <c r="H255" i="2"/>
  <c r="E245" i="2"/>
  <c r="N242" i="2"/>
  <c r="T240" i="2"/>
  <c r="AI237" i="2"/>
  <c r="Q233" i="2"/>
  <c r="Q208" i="2"/>
  <c r="N201" i="2"/>
  <c r="E193" i="2"/>
  <c r="T190" i="2"/>
  <c r="AW188" i="2"/>
  <c r="AF188" i="2"/>
  <c r="AT186" i="2"/>
  <c r="Z183" i="2"/>
  <c r="T179" i="2"/>
  <c r="AT174" i="2"/>
  <c r="T171" i="2"/>
  <c r="T166" i="2"/>
  <c r="AT164" i="2"/>
  <c r="Q162" i="2"/>
  <c r="AT159" i="2"/>
  <c r="AW169" i="2"/>
  <c r="Q164" i="2"/>
  <c r="AO164" i="2"/>
  <c r="H159" i="2"/>
  <c r="AF153" i="2"/>
  <c r="K153" i="2"/>
  <c r="AL149" i="2"/>
  <c r="Q145" i="2"/>
  <c r="AL145" i="2"/>
  <c r="AI143" i="2"/>
  <c r="AT137" i="2"/>
  <c r="K128" i="2"/>
  <c r="AT127" i="2"/>
  <c r="T126" i="2"/>
  <c r="N118" i="2"/>
  <c r="Z112" i="2"/>
  <c r="K151" i="2"/>
  <c r="K143" i="2"/>
  <c r="H137" i="2"/>
  <c r="N134" i="2"/>
  <c r="AO130" i="2"/>
  <c r="E127" i="2"/>
  <c r="AO127" i="2"/>
  <c r="Q123" i="2"/>
  <c r="AI96" i="2"/>
  <c r="Q72" i="2"/>
  <c r="H58" i="2"/>
  <c r="AL58" i="2"/>
  <c r="Q37" i="2"/>
  <c r="AO96" i="2"/>
  <c r="K74" i="2"/>
  <c r="AW72" i="2"/>
  <c r="AC69" i="2"/>
  <c r="AL63" i="2"/>
  <c r="K58" i="2"/>
  <c r="AI47" i="2"/>
  <c r="AQ47" i="2"/>
  <c r="AL36" i="2"/>
  <c r="Q49" i="2"/>
  <c r="AT300" i="2"/>
  <c r="Q295" i="2"/>
  <c r="W289" i="2"/>
  <c r="AL285" i="2"/>
  <c r="AW278" i="2"/>
  <c r="AI272" i="2"/>
  <c r="T272" i="2"/>
  <c r="Z268" i="2"/>
  <c r="W261" i="2"/>
  <c r="H260" i="2"/>
  <c r="N257" i="2"/>
  <c r="Q257" i="2"/>
  <c r="H256" i="2"/>
  <c r="AF256" i="2"/>
  <c r="T297" i="2"/>
  <c r="W300" i="2"/>
  <c r="N300" i="2"/>
  <c r="AI297" i="2"/>
  <c r="Q291" i="2"/>
  <c r="AW288" i="2"/>
  <c r="AI281" i="2"/>
  <c r="K276" i="2"/>
  <c r="Z276" i="2"/>
  <c r="K271" i="2"/>
  <c r="AO271" i="2"/>
  <c r="Q250" i="2"/>
  <c r="AO250" i="2"/>
  <c r="AF250" i="2"/>
  <c r="AO247" i="2"/>
  <c r="W247" i="2"/>
  <c r="Q246" i="2"/>
  <c r="AR245" i="2"/>
  <c r="AF242" i="2"/>
  <c r="AR242" i="2"/>
  <c r="AT301" i="2"/>
  <c r="T289" i="2"/>
  <c r="E285" i="2"/>
  <c r="Q275" i="2"/>
  <c r="AO301" i="2"/>
  <c r="AO299" i="2"/>
  <c r="W297" i="2"/>
  <c r="AF293" i="2"/>
  <c r="AW289" i="2"/>
  <c r="AF286" i="2"/>
  <c r="AI285" i="2"/>
  <c r="N284" i="2"/>
  <c r="AC281" i="2"/>
  <c r="T278" i="2"/>
  <c r="AO273" i="2"/>
  <c r="N273" i="2"/>
  <c r="AF271" i="2"/>
  <c r="AI257" i="2"/>
  <c r="N256" i="2"/>
  <c r="AL248" i="2"/>
  <c r="AC247" i="2"/>
  <c r="AR278" i="2"/>
  <c r="AI267" i="2"/>
  <c r="AR251" i="2"/>
  <c r="AR236" i="2"/>
  <c r="T234" i="2"/>
  <c r="AU231" i="2"/>
  <c r="AC226" i="2"/>
  <c r="N224" i="2"/>
  <c r="AI220" i="2"/>
  <c r="AO234" i="2"/>
  <c r="Q231" i="2"/>
  <c r="AC231" i="2"/>
  <c r="K220" i="2"/>
  <c r="Q220" i="2"/>
  <c r="T219" i="2"/>
  <c r="E217" i="2"/>
  <c r="AF206" i="2"/>
  <c r="AL241" i="2"/>
  <c r="AO225" i="2"/>
  <c r="AL225" i="2"/>
  <c r="T224" i="2"/>
  <c r="AR222" i="2"/>
  <c r="T218" i="2"/>
  <c r="K269" i="2"/>
  <c r="AT269" i="2"/>
  <c r="T263" i="2"/>
  <c r="AL258" i="2"/>
  <c r="Q254" i="2"/>
  <c r="AW249" i="2"/>
  <c r="AU243" i="2"/>
  <c r="AC241" i="2"/>
  <c r="H234" i="2"/>
  <c r="K233" i="2"/>
  <c r="Z226" i="2"/>
  <c r="AO222" i="2"/>
  <c r="N217" i="2"/>
  <c r="K215" i="2"/>
  <c r="W232" i="2"/>
  <c r="Q223" i="2"/>
  <c r="AW216" i="2"/>
  <c r="Q214" i="2"/>
  <c r="Z207" i="2"/>
  <c r="AT203" i="2"/>
  <c r="K200" i="2"/>
  <c r="Z196" i="2"/>
  <c r="AL192" i="2"/>
  <c r="AC185" i="2"/>
  <c r="T182" i="2"/>
  <c r="AW180" i="2"/>
  <c r="H174" i="2"/>
  <c r="AW171" i="2"/>
  <c r="T167" i="2"/>
  <c r="E198" i="2"/>
  <c r="AR198" i="2"/>
  <c r="AI196" i="2"/>
  <c r="AC192" i="2"/>
  <c r="H185" i="2"/>
  <c r="T180" i="2"/>
  <c r="W176" i="2"/>
  <c r="Z172" i="2"/>
  <c r="AI167" i="2"/>
  <c r="Z228" i="2"/>
  <c r="AO223" i="2"/>
  <c r="AU221" i="2"/>
  <c r="E212" i="2"/>
  <c r="AW211" i="2"/>
  <c r="AO209" i="2"/>
  <c r="Z208" i="2"/>
  <c r="AL207" i="2"/>
  <c r="N205" i="2"/>
  <c r="H200" i="2"/>
  <c r="E194" i="2"/>
  <c r="AT192" i="2"/>
  <c r="W187" i="2"/>
  <c r="AT182" i="2"/>
  <c r="Z180" i="2"/>
  <c r="Q176" i="2"/>
  <c r="AC169" i="2"/>
  <c r="AR168" i="2"/>
  <c r="Q192" i="2"/>
  <c r="AW191" i="2"/>
  <c r="N189" i="2"/>
  <c r="AI180" i="2"/>
  <c r="Z177" i="2"/>
  <c r="N161" i="2"/>
  <c r="E161" i="2"/>
  <c r="AW161" i="2"/>
  <c r="AO158" i="2"/>
  <c r="H166" i="2"/>
  <c r="AF154" i="2"/>
  <c r="AR149" i="2"/>
  <c r="Z141" i="2"/>
  <c r="AW137" i="2"/>
  <c r="W136" i="2"/>
  <c r="W133" i="2"/>
  <c r="T117" i="2"/>
  <c r="H144" i="2"/>
  <c r="AI141" i="2"/>
  <c r="Z138" i="2"/>
  <c r="T122" i="2"/>
  <c r="Q122" i="2"/>
  <c r="K166" i="2"/>
  <c r="K155" i="2"/>
  <c r="AO149" i="2"/>
  <c r="Z145" i="2"/>
  <c r="AO141" i="2"/>
  <c r="AW138" i="2"/>
  <c r="AL136" i="2"/>
  <c r="AT133" i="2"/>
  <c r="AC129" i="2"/>
  <c r="T128" i="2"/>
  <c r="AW116" i="2"/>
  <c r="AC149" i="2"/>
  <c r="AT141" i="2"/>
  <c r="Q139" i="2"/>
  <c r="N137" i="2"/>
  <c r="Z133" i="2"/>
  <c r="W132" i="2"/>
  <c r="K129" i="2"/>
  <c r="AW122" i="2"/>
  <c r="W108" i="2"/>
  <c r="T107" i="2"/>
  <c r="K103" i="2"/>
  <c r="AW95" i="2"/>
  <c r="AI125" i="2"/>
  <c r="AO118" i="2"/>
  <c r="AC111" i="2"/>
  <c r="AT110" i="2"/>
  <c r="AT108" i="2"/>
  <c r="T106" i="2"/>
  <c r="AT104" i="2"/>
  <c r="T102" i="2"/>
  <c r="W101" i="2"/>
  <c r="AL101" i="2"/>
  <c r="E85" i="2"/>
  <c r="AC81" i="2"/>
  <c r="AT103" i="2"/>
  <c r="Q111" i="2"/>
  <c r="N110" i="2"/>
  <c r="W107" i="2"/>
  <c r="H96" i="2"/>
  <c r="AL96" i="2"/>
  <c r="T82" i="2"/>
  <c r="AI98" i="2"/>
  <c r="AF94" i="2"/>
  <c r="W91" i="2"/>
  <c r="AO90" i="2"/>
  <c r="N88" i="2"/>
  <c r="AF84" i="2"/>
  <c r="AF76" i="2"/>
  <c r="AF68" i="2"/>
  <c r="N68" i="2"/>
  <c r="AI68" i="2"/>
  <c r="AW68" i="2"/>
  <c r="AF91" i="2"/>
  <c r="AF78" i="2"/>
  <c r="H75" i="2"/>
  <c r="T79" i="2"/>
  <c r="T67" i="2"/>
  <c r="K67" i="2"/>
  <c r="AF67" i="2"/>
  <c r="Z66" i="2"/>
  <c r="T72" i="2"/>
  <c r="T70" i="2"/>
  <c r="AQ63" i="2"/>
  <c r="AQ60" i="2"/>
  <c r="Q59" i="2"/>
  <c r="H50" i="2"/>
  <c r="AT72" i="2"/>
  <c r="W70" i="2"/>
  <c r="AO60" i="2"/>
  <c r="AT57" i="2"/>
  <c r="AT63" i="2"/>
  <c r="K62" i="2"/>
  <c r="T61" i="2"/>
  <c r="AC60" i="2"/>
  <c r="Q52" i="2"/>
  <c r="K52" i="2"/>
  <c r="T48" i="2"/>
  <c r="K30" i="2"/>
  <c r="Z47" i="2"/>
  <c r="K45" i="2"/>
  <c r="AW41" i="2"/>
  <c r="AW37" i="2"/>
  <c r="T37" i="2"/>
  <c r="K33" i="2"/>
  <c r="AL32" i="2"/>
  <c r="T31" i="2"/>
  <c r="N51" i="2"/>
  <c r="K49" i="2"/>
  <c r="W47" i="2"/>
  <c r="AT46" i="2"/>
  <c r="AL41" i="2"/>
  <c r="AC39" i="2"/>
  <c r="N37" i="2"/>
  <c r="AW35" i="2"/>
  <c r="AI32" i="2"/>
  <c r="Q45" i="2"/>
  <c r="AI41" i="2"/>
  <c r="AC37" i="2"/>
  <c r="AT34" i="2"/>
  <c r="AF31" i="2"/>
  <c r="W296" i="2"/>
  <c r="AT290" i="2"/>
  <c r="AW300" i="2"/>
  <c r="AI295" i="2"/>
  <c r="W294" i="2"/>
  <c r="E292" i="2"/>
  <c r="AW290" i="2"/>
  <c r="AF287" i="2"/>
  <c r="AW284" i="2"/>
  <c r="AL283" i="2"/>
  <c r="AF282" i="2"/>
  <c r="AF280" i="2"/>
  <c r="W278" i="2"/>
  <c r="E276" i="2"/>
  <c r="AW274" i="2"/>
  <c r="K270" i="2"/>
  <c r="AC270" i="2"/>
  <c r="H268" i="2"/>
  <c r="Q262" i="2"/>
  <c r="AO260" i="2"/>
  <c r="Q251" i="2"/>
  <c r="AO243" i="2"/>
  <c r="AI282" i="2"/>
  <c r="AO280" i="2"/>
  <c r="AC264" i="2"/>
  <c r="AR264" i="2"/>
  <c r="AI254" i="2"/>
  <c r="AC254" i="2"/>
  <c r="Q252" i="2"/>
  <c r="H252" i="2"/>
  <c r="AT298" i="2"/>
  <c r="AW287" i="2"/>
  <c r="H298" i="2"/>
  <c r="N291" i="2"/>
  <c r="E290" i="2"/>
  <c r="AC287" i="2"/>
  <c r="AO284" i="2"/>
  <c r="AI280" i="2"/>
  <c r="AW275" i="2"/>
  <c r="AW271" i="2"/>
  <c r="AW267" i="2"/>
  <c r="Z266" i="2"/>
  <c r="AI3" i="2"/>
  <c r="AH3" i="2"/>
  <c r="AU28" i="2"/>
  <c r="AT28" i="2"/>
  <c r="AH28" i="2"/>
  <c r="AI28" i="2"/>
  <c r="V28" i="2"/>
  <c r="W28" i="2"/>
  <c r="J28" i="2"/>
  <c r="K28" i="2"/>
  <c r="AU27" i="2"/>
  <c r="AT27" i="2"/>
  <c r="S27" i="2"/>
  <c r="T27" i="2"/>
  <c r="AH26" i="2"/>
  <c r="AI26" i="2"/>
  <c r="AW24" i="2"/>
  <c r="AR24" i="2"/>
  <c r="AQ24" i="2"/>
  <c r="AB24" i="2"/>
  <c r="AC24" i="2"/>
  <c r="P24" i="2"/>
  <c r="Q24" i="2"/>
  <c r="AK24" i="2"/>
  <c r="AL24" i="2"/>
  <c r="AR23" i="2"/>
  <c r="AQ23" i="2"/>
  <c r="S23" i="2"/>
  <c r="T23" i="2"/>
  <c r="Y22" i="2"/>
  <c r="Z22" i="2"/>
  <c r="AN20" i="2"/>
  <c r="AO20" i="2"/>
  <c r="Y20" i="2"/>
  <c r="Z20" i="2"/>
  <c r="M20" i="2"/>
  <c r="N20" i="2"/>
  <c r="V19" i="2"/>
  <c r="W19" i="2"/>
  <c r="AB18" i="2"/>
  <c r="AC18" i="2"/>
  <c r="Y18" i="2"/>
  <c r="Z18" i="2"/>
  <c r="AN16" i="2"/>
  <c r="AO16" i="2"/>
  <c r="G16" i="2"/>
  <c r="H16" i="2"/>
  <c r="S16" i="2"/>
  <c r="T16" i="2"/>
  <c r="AK14" i="2"/>
  <c r="AL14" i="2"/>
  <c r="M14" i="2"/>
  <c r="N14" i="2"/>
  <c r="AR12" i="2"/>
  <c r="AQ12" i="2"/>
  <c r="AF12" i="2"/>
  <c r="S12" i="2"/>
  <c r="T12" i="2"/>
  <c r="G12" i="2"/>
  <c r="H12" i="2"/>
  <c r="AE10" i="2"/>
  <c r="AF10" i="2"/>
  <c r="G10" i="2"/>
  <c r="H10" i="2"/>
  <c r="AK8" i="2"/>
  <c r="AL8" i="2"/>
  <c r="Y8" i="2"/>
  <c r="Z8" i="2"/>
  <c r="M8" i="2"/>
  <c r="N8" i="2"/>
  <c r="V6" i="2"/>
  <c r="W6" i="2"/>
  <c r="AX4" i="2"/>
  <c r="AW4" i="2"/>
  <c r="AB4" i="2"/>
  <c r="AC4" i="2"/>
  <c r="M4" i="2"/>
  <c r="N4" i="2"/>
  <c r="AK18" i="2"/>
  <c r="AL18" i="2"/>
  <c r="AN28" i="2"/>
  <c r="AO28" i="2"/>
  <c r="AB28" i="2"/>
  <c r="AC28" i="2"/>
  <c r="P28" i="2"/>
  <c r="Q28" i="2"/>
  <c r="AE27" i="2"/>
  <c r="AF27" i="2"/>
  <c r="G27" i="2"/>
  <c r="H27" i="2"/>
  <c r="AU26" i="2"/>
  <c r="AT26" i="2"/>
  <c r="V26" i="2"/>
  <c r="W26" i="2"/>
  <c r="J26" i="2"/>
  <c r="K26" i="2"/>
  <c r="AH24" i="2"/>
  <c r="AI24" i="2"/>
  <c r="V24" i="2"/>
  <c r="W24" i="2"/>
  <c r="J24" i="2"/>
  <c r="K24" i="2"/>
  <c r="AE23" i="2"/>
  <c r="AF23" i="2"/>
  <c r="G23" i="2"/>
  <c r="H23" i="2"/>
  <c r="AN22" i="2"/>
  <c r="AO22" i="2"/>
  <c r="M22" i="2"/>
  <c r="N22" i="2"/>
  <c r="AU20" i="2"/>
  <c r="AT20" i="2"/>
  <c r="AE20" i="2"/>
  <c r="AF20" i="2"/>
  <c r="S20" i="2"/>
  <c r="T20" i="2"/>
  <c r="G20" i="2"/>
  <c r="H20" i="2"/>
  <c r="AN19" i="2"/>
  <c r="AO19" i="2"/>
  <c r="J19" i="2"/>
  <c r="K19" i="2"/>
  <c r="J18" i="2"/>
  <c r="K18" i="2"/>
  <c r="AU16" i="2"/>
  <c r="AT16" i="2"/>
  <c r="AB16" i="2"/>
  <c r="AC16" i="2"/>
  <c r="AK16" i="2"/>
  <c r="AL16" i="2"/>
  <c r="AX14" i="2"/>
  <c r="AW14" i="2"/>
  <c r="Y14" i="2"/>
  <c r="Z14" i="2"/>
  <c r="S13" i="2"/>
  <c r="T13" i="2"/>
  <c r="AK12" i="2"/>
  <c r="AL12" i="2"/>
  <c r="Y12" i="2"/>
  <c r="Z12" i="2"/>
  <c r="M12" i="2"/>
  <c r="N12" i="2"/>
  <c r="AR10" i="2"/>
  <c r="AQ10" i="2"/>
  <c r="S10" i="2"/>
  <c r="T10" i="2"/>
  <c r="AQ8" i="2"/>
  <c r="AE8" i="2"/>
  <c r="AF8" i="2"/>
  <c r="S8" i="2"/>
  <c r="T8" i="2"/>
  <c r="G8" i="2"/>
  <c r="H8" i="2"/>
  <c r="AU6" i="2"/>
  <c r="AT6" i="2"/>
  <c r="AH6" i="2"/>
  <c r="AI6" i="2"/>
  <c r="J6" i="2"/>
  <c r="K6" i="2"/>
  <c r="AN4" i="2"/>
  <c r="AO4" i="2"/>
  <c r="AH4" i="2"/>
  <c r="AI4" i="2"/>
  <c r="V4" i="2"/>
  <c r="W4" i="2"/>
  <c r="G4" i="2"/>
  <c r="H4" i="2"/>
  <c r="P26" i="2"/>
  <c r="Q26" i="2"/>
  <c r="G22" i="2"/>
  <c r="H22" i="2"/>
  <c r="G14" i="2"/>
  <c r="H14" i="2"/>
  <c r="M10" i="2"/>
  <c r="N10" i="2"/>
  <c r="M6" i="2"/>
  <c r="N6" i="2"/>
  <c r="AW3" i="2"/>
  <c r="AX3" i="2"/>
  <c r="W3" i="2"/>
  <c r="V3" i="2"/>
  <c r="AX28" i="2"/>
  <c r="AW28" i="2"/>
  <c r="AR28" i="2"/>
  <c r="AQ28" i="2"/>
  <c r="AK28" i="2"/>
  <c r="AL28" i="2"/>
  <c r="AE28" i="2"/>
  <c r="AF28" i="2"/>
  <c r="Y28" i="2"/>
  <c r="Z28" i="2"/>
  <c r="S28" i="2"/>
  <c r="T28" i="2"/>
  <c r="M28" i="2"/>
  <c r="N28" i="2"/>
  <c r="G28" i="2"/>
  <c r="H28" i="2"/>
  <c r="AN27" i="2"/>
  <c r="AO27" i="2"/>
  <c r="Y27" i="2"/>
  <c r="Z27" i="2"/>
  <c r="M27" i="2"/>
  <c r="N27" i="2"/>
  <c r="AK26" i="2"/>
  <c r="AL26" i="2"/>
  <c r="Y26" i="2"/>
  <c r="Z26" i="2"/>
  <c r="M26" i="2"/>
  <c r="N26" i="2"/>
  <c r="AE25" i="2"/>
  <c r="AF25" i="2"/>
  <c r="AU24" i="2"/>
  <c r="AT24" i="2"/>
  <c r="AN24" i="2"/>
  <c r="AO24" i="2"/>
  <c r="AE24" i="2"/>
  <c r="AF24" i="2"/>
  <c r="Y24" i="2"/>
  <c r="Z24" i="2"/>
  <c r="S24" i="2"/>
  <c r="T24" i="2"/>
  <c r="M24" i="2"/>
  <c r="N24" i="2"/>
  <c r="G24" i="2"/>
  <c r="H24" i="2"/>
  <c r="AX23" i="2"/>
  <c r="AW23" i="2"/>
  <c r="AK23" i="2"/>
  <c r="AL23" i="2"/>
  <c r="Y23" i="2"/>
  <c r="Z23" i="2"/>
  <c r="M23" i="2"/>
  <c r="N23" i="2"/>
  <c r="AR22" i="2"/>
  <c r="AQ22" i="2"/>
  <c r="AB22" i="2"/>
  <c r="AC22" i="2"/>
  <c r="P22" i="2"/>
  <c r="Q22" i="2"/>
  <c r="AK22" i="2"/>
  <c r="AL22" i="2"/>
  <c r="AX20" i="2"/>
  <c r="AW20" i="2"/>
  <c r="AR20" i="2"/>
  <c r="AQ20" i="2"/>
  <c r="AK20" i="2"/>
  <c r="AL20" i="2"/>
  <c r="AB20" i="2"/>
  <c r="AC20" i="2"/>
  <c r="V20" i="2"/>
  <c r="W20" i="2"/>
  <c r="P20" i="2"/>
  <c r="Q20" i="2"/>
  <c r="J20" i="2"/>
  <c r="K20" i="2"/>
  <c r="AH20" i="2"/>
  <c r="AI20" i="2"/>
  <c r="AX19" i="2"/>
  <c r="AW19" i="2"/>
  <c r="AE19" i="2"/>
  <c r="AF19" i="2"/>
  <c r="AB19" i="2"/>
  <c r="AC19" i="2"/>
  <c r="AX18" i="2"/>
  <c r="AW18" i="2"/>
  <c r="AH18" i="2"/>
  <c r="AI18" i="2"/>
  <c r="P18" i="2"/>
  <c r="Q18" i="2"/>
  <c r="AE18" i="2"/>
  <c r="AF18" i="2"/>
  <c r="AX16" i="2"/>
  <c r="AW16" i="2"/>
  <c r="AR16" i="2"/>
  <c r="AQ16" i="2"/>
  <c r="AE16" i="2"/>
  <c r="AF16" i="2"/>
  <c r="V16" i="2"/>
  <c r="W16" i="2"/>
  <c r="J16" i="2"/>
  <c r="K16" i="2"/>
  <c r="M16" i="2"/>
  <c r="N16" i="2"/>
  <c r="Y16" i="2"/>
  <c r="Z16" i="2"/>
  <c r="AE15" i="2"/>
  <c r="AF15" i="2"/>
  <c r="AN14" i="2"/>
  <c r="AO14" i="2"/>
  <c r="AB14" i="2"/>
  <c r="AC14" i="2"/>
  <c r="AR13" i="2"/>
  <c r="AQ13" i="2"/>
  <c r="AX12" i="2"/>
  <c r="AW12" i="2"/>
  <c r="AN12" i="2"/>
  <c r="AO12" i="2"/>
  <c r="AH12" i="2"/>
  <c r="AI12" i="2"/>
  <c r="AB12" i="2"/>
  <c r="AC12" i="2"/>
  <c r="V12" i="2"/>
  <c r="W12" i="2"/>
  <c r="P12" i="2"/>
  <c r="Q12" i="2"/>
  <c r="J12" i="2"/>
  <c r="K12" i="2"/>
  <c r="AU10" i="2"/>
  <c r="AT10" i="2"/>
  <c r="AH10" i="2"/>
  <c r="AI10" i="2"/>
  <c r="V10" i="2"/>
  <c r="W10" i="2"/>
  <c r="J10" i="2"/>
  <c r="K10" i="2"/>
  <c r="AX8" i="2"/>
  <c r="AW8" i="2"/>
  <c r="AO8" i="2"/>
  <c r="AH8" i="2"/>
  <c r="AI8" i="2"/>
  <c r="AB8" i="2"/>
  <c r="AC8" i="2"/>
  <c r="V8" i="2"/>
  <c r="W8" i="2"/>
  <c r="P8" i="2"/>
  <c r="Q8" i="2"/>
  <c r="J8" i="2"/>
  <c r="K8" i="2"/>
  <c r="AR6" i="2"/>
  <c r="AQ6" i="2"/>
  <c r="AE6" i="2"/>
  <c r="AF6" i="2"/>
  <c r="T6" i="2"/>
  <c r="G6" i="2"/>
  <c r="H6" i="2"/>
  <c r="AR4" i="2"/>
  <c r="AQ4" i="2"/>
  <c r="AK4" i="2"/>
  <c r="AL4" i="2"/>
  <c r="AE4" i="2"/>
  <c r="AF4" i="2"/>
  <c r="Y4" i="2"/>
  <c r="Z4" i="2"/>
  <c r="S4" i="2"/>
  <c r="T4" i="2"/>
  <c r="J4" i="2"/>
  <c r="K4" i="2"/>
  <c r="AK27" i="2"/>
  <c r="AL27" i="2"/>
  <c r="J23" i="2"/>
  <c r="K23" i="2"/>
  <c r="M19" i="2"/>
  <c r="N19" i="2"/>
  <c r="G13" i="2"/>
  <c r="H13" i="2"/>
  <c r="P11" i="2"/>
  <c r="Q11" i="2"/>
  <c r="AE7" i="2"/>
  <c r="AF7" i="2"/>
  <c r="V5" i="2"/>
  <c r="W5" i="2"/>
  <c r="K3" i="2"/>
  <c r="J3" i="2"/>
  <c r="AJ3" i="2"/>
  <c r="X3" i="2"/>
  <c r="AG29" i="2"/>
  <c r="AV27" i="2"/>
  <c r="AP27" i="2"/>
  <c r="AG27" i="2"/>
  <c r="AA27" i="2"/>
  <c r="U27" i="2"/>
  <c r="O27" i="2"/>
  <c r="I27" i="2"/>
  <c r="AS23" i="2"/>
  <c r="AM23" i="2"/>
  <c r="AG23" i="2"/>
  <c r="AA23" i="2"/>
  <c r="U23" i="2"/>
  <c r="O23" i="2"/>
  <c r="AA21" i="2"/>
  <c r="AP19" i="2"/>
  <c r="AJ19" i="2"/>
  <c r="X19" i="2"/>
  <c r="F19" i="2"/>
  <c r="R19" i="2"/>
  <c r="O17" i="2"/>
  <c r="X15" i="2"/>
  <c r="AD13" i="2"/>
  <c r="AA11" i="2"/>
  <c r="R9" i="2"/>
  <c r="AS13" i="2"/>
  <c r="AS29" i="2"/>
  <c r="AP26" i="2"/>
  <c r="AD26" i="2"/>
  <c r="R26" i="2"/>
  <c r="F26" i="2"/>
  <c r="R25" i="2"/>
  <c r="AV22" i="2"/>
  <c r="AG22" i="2"/>
  <c r="U22" i="2"/>
  <c r="I22" i="2"/>
  <c r="AS21" i="2"/>
  <c r="AS19" i="2"/>
  <c r="AG19" i="2"/>
  <c r="O19" i="2"/>
  <c r="AP18" i="2"/>
  <c r="U18" i="2"/>
  <c r="F18" i="2"/>
  <c r="L18" i="2"/>
  <c r="AS14" i="2"/>
  <c r="AG14" i="2"/>
  <c r="U14" i="2"/>
  <c r="I14" i="2"/>
  <c r="AM13" i="2"/>
  <c r="AA13" i="2"/>
  <c r="O13" i="2"/>
  <c r="AM10" i="2"/>
  <c r="AA10" i="2"/>
  <c r="O10" i="2"/>
  <c r="F9" i="2"/>
  <c r="AM6" i="2"/>
  <c r="AA6" i="2"/>
  <c r="O6" i="2"/>
  <c r="AV5" i="2"/>
  <c r="C28" i="2"/>
  <c r="C24" i="2"/>
  <c r="C20" i="2"/>
  <c r="C16" i="2"/>
  <c r="AS12" i="2"/>
  <c r="AS8" i="2"/>
  <c r="C4" i="2"/>
  <c r="I29" i="2"/>
  <c r="AM26" i="2"/>
  <c r="AA26" i="2"/>
  <c r="F25" i="2"/>
  <c r="AS22" i="2"/>
  <c r="AD22" i="2"/>
  <c r="R22" i="2"/>
  <c r="X21" i="2"/>
  <c r="AM18" i="2"/>
  <c r="R18" i="2"/>
  <c r="AJ17" i="2"/>
  <c r="AP14" i="2"/>
  <c r="AD14" i="2"/>
  <c r="R14" i="2"/>
  <c r="AJ13" i="2"/>
  <c r="X13" i="2"/>
  <c r="L13" i="2"/>
  <c r="AV10" i="2"/>
  <c r="AJ10" i="2"/>
  <c r="X10" i="2"/>
  <c r="AP9" i="2"/>
  <c r="AV6" i="2"/>
  <c r="AJ6" i="2"/>
  <c r="X6" i="2"/>
  <c r="C27" i="2"/>
  <c r="C23" i="2"/>
  <c r="C19" i="2"/>
  <c r="AP15" i="2"/>
  <c r="AM11" i="2"/>
  <c r="R7" i="2"/>
  <c r="AS3" i="2"/>
  <c r="AS5" i="2"/>
  <c r="U29" i="2"/>
  <c r="AS25" i="2"/>
  <c r="I21" i="2"/>
  <c r="AA17" i="2"/>
  <c r="AV13" i="2"/>
  <c r="AG13" i="2"/>
  <c r="U13" i="2"/>
  <c r="I13" i="2"/>
  <c r="AD9" i="2"/>
  <c r="C26" i="2"/>
  <c r="C22" i="2"/>
  <c r="C18" i="2"/>
  <c r="C14" i="2"/>
  <c r="C10" i="2"/>
  <c r="C6" i="2"/>
  <c r="AP3" i="2"/>
  <c r="AD3" i="2"/>
  <c r="R3" i="2"/>
  <c r="AM3" i="2"/>
  <c r="AA3" i="2"/>
  <c r="O3" i="2"/>
  <c r="L3" i="2"/>
  <c r="F3" i="2"/>
  <c r="O4" i="2"/>
  <c r="AP7" i="2"/>
  <c r="AG5" i="2"/>
  <c r="AV15" i="2"/>
  <c r="F7" i="2"/>
  <c r="I5" i="2"/>
  <c r="C12" i="2"/>
  <c r="C29" i="2"/>
  <c r="AD29" i="2"/>
  <c r="R29" i="2"/>
  <c r="L29" i="2"/>
  <c r="AV29" i="2"/>
  <c r="AA29" i="2"/>
  <c r="O29" i="2"/>
  <c r="AM29" i="2"/>
  <c r="AJ29" i="2"/>
  <c r="X29" i="2"/>
  <c r="F29" i="2"/>
  <c r="AP29" i="2"/>
  <c r="C25" i="2"/>
  <c r="I25" i="2"/>
  <c r="U25" i="2"/>
  <c r="AG25" i="2"/>
  <c r="AV25" i="2"/>
  <c r="L25" i="2"/>
  <c r="X25" i="2"/>
  <c r="AM25" i="2"/>
  <c r="AJ25" i="2"/>
  <c r="O25" i="2"/>
  <c r="AA25" i="2"/>
  <c r="AP25" i="2"/>
  <c r="C21" i="2"/>
  <c r="R21" i="2"/>
  <c r="AJ21" i="2"/>
  <c r="AG21" i="2"/>
  <c r="AV21" i="2"/>
  <c r="O21" i="2"/>
  <c r="F21" i="2"/>
  <c r="AM21" i="2"/>
  <c r="AD21" i="2"/>
  <c r="L21" i="2"/>
  <c r="U21" i="2"/>
  <c r="AP21" i="2"/>
  <c r="C17" i="2"/>
  <c r="AP17" i="2"/>
  <c r="F17" i="2"/>
  <c r="R17" i="2"/>
  <c r="AG17" i="2"/>
  <c r="AV17" i="2"/>
  <c r="I17" i="2"/>
  <c r="U17" i="2"/>
  <c r="AM17" i="2"/>
  <c r="AD17" i="2"/>
  <c r="L17" i="2"/>
  <c r="X17" i="2"/>
  <c r="AS17" i="2"/>
  <c r="AS9" i="2"/>
  <c r="I9" i="2"/>
  <c r="U9" i="2"/>
  <c r="AG9" i="2"/>
  <c r="AV9" i="2"/>
  <c r="C9" i="2"/>
  <c r="L9" i="2"/>
  <c r="X9" i="2"/>
  <c r="AJ9" i="2"/>
  <c r="O9" i="2"/>
  <c r="AA9" i="2"/>
  <c r="AM9" i="2"/>
  <c r="C15" i="2"/>
  <c r="AM15" i="2"/>
  <c r="R15" i="2"/>
  <c r="F15" i="2"/>
  <c r="AS15" i="2"/>
  <c r="L15" i="2"/>
  <c r="AG15" i="2"/>
  <c r="O15" i="2"/>
  <c r="I15" i="2"/>
  <c r="AA15" i="2"/>
  <c r="U15" i="2"/>
  <c r="AJ15" i="2"/>
  <c r="AS11" i="2"/>
  <c r="C11" i="2"/>
  <c r="F11" i="2"/>
  <c r="R11" i="2"/>
  <c r="AD11" i="2"/>
  <c r="AP11" i="2"/>
  <c r="I11" i="2"/>
  <c r="U11" i="2"/>
  <c r="AG11" i="2"/>
  <c r="AV11" i="2"/>
  <c r="L11" i="2"/>
  <c r="X11" i="2"/>
  <c r="AJ11" i="2"/>
  <c r="C7" i="2"/>
  <c r="AS7" i="2"/>
  <c r="I7" i="2"/>
  <c r="U7" i="2"/>
  <c r="AG7" i="2"/>
  <c r="AV7" i="2"/>
  <c r="L7" i="2"/>
  <c r="X7" i="2"/>
  <c r="AJ7" i="2"/>
  <c r="O7" i="2"/>
  <c r="AA7" i="2"/>
  <c r="AM7" i="2"/>
  <c r="AP5" i="2"/>
  <c r="AD5" i="2"/>
  <c r="R5" i="2"/>
  <c r="F5" i="2"/>
  <c r="AG16" i="2"/>
  <c r="C8" i="2"/>
  <c r="AS4" i="2"/>
  <c r="AM5" i="2"/>
  <c r="AA5" i="2"/>
  <c r="O5" i="2"/>
  <c r="AJ5" i="2"/>
  <c r="X5" i="2"/>
  <c r="L5" i="2"/>
  <c r="C5" i="2"/>
  <c r="C13" i="2"/>
  <c r="C3" i="2"/>
  <c r="P14" i="2"/>
  <c r="P16" i="2"/>
  <c r="AU18" i="2"/>
  <c r="AW26" i="2"/>
  <c r="AZ85" i="2"/>
  <c r="AZ86" i="2"/>
  <c r="AZ161" i="2"/>
  <c r="AZ198" i="2"/>
  <c r="BB198" i="2"/>
  <c r="AZ217" i="2"/>
  <c r="AZ193" i="2"/>
  <c r="BB193" i="2"/>
  <c r="AZ245" i="2"/>
  <c r="AZ241" i="2"/>
  <c r="BB241" i="2"/>
  <c r="AZ92" i="2"/>
  <c r="AZ246" i="2"/>
  <c r="AZ288" i="2"/>
  <c r="AZ228" i="2"/>
  <c r="BB228" i="2"/>
  <c r="AZ186" i="2"/>
  <c r="AZ197" i="2"/>
  <c r="BB197" i="2"/>
  <c r="AZ126" i="2"/>
  <c r="AZ187" i="2"/>
  <c r="BB187" i="2"/>
  <c r="AZ136" i="2"/>
  <c r="AZ87" i="2"/>
  <c r="AZ71" i="2"/>
  <c r="AZ38" i="2"/>
  <c r="AZ121" i="2"/>
  <c r="BB121" i="2"/>
  <c r="AZ204" i="2"/>
  <c r="BB204" i="2"/>
  <c r="AZ265" i="2"/>
  <c r="AZ184" i="2"/>
  <c r="AZ177" i="2"/>
  <c r="AZ43" i="2"/>
  <c r="AZ283" i="2"/>
  <c r="AZ269" i="2"/>
  <c r="BB269" i="2"/>
  <c r="AZ153" i="2"/>
  <c r="AZ149" i="2"/>
  <c r="BB149" i="2"/>
  <c r="AZ137" i="2"/>
  <c r="BB137" i="2"/>
  <c r="AZ72" i="2"/>
  <c r="AZ74" i="2"/>
  <c r="AZ60" i="2"/>
  <c r="AZ49" i="2"/>
  <c r="AZ297" i="2"/>
  <c r="AZ271" i="2"/>
  <c r="AZ247" i="2"/>
  <c r="AZ242" i="2"/>
  <c r="AZ259" i="2"/>
  <c r="AZ220" i="2"/>
  <c r="AZ225" i="2"/>
  <c r="BB225" i="2"/>
  <c r="AZ222" i="2"/>
  <c r="AZ258" i="2"/>
  <c r="AZ249" i="2"/>
  <c r="AZ216" i="2"/>
  <c r="BB216" i="2"/>
  <c r="AZ274" i="2"/>
  <c r="AZ238" i="2"/>
  <c r="BB238" i="2"/>
  <c r="AZ227" i="2"/>
  <c r="AZ122" i="2"/>
  <c r="BB122" i="2"/>
  <c r="AZ119" i="2"/>
  <c r="AZ129" i="2"/>
  <c r="BB129" i="2"/>
  <c r="AZ157" i="2"/>
  <c r="AZ103" i="2"/>
  <c r="BB103" i="2"/>
  <c r="AZ123" i="2"/>
  <c r="AZ111" i="2"/>
  <c r="BB111" i="2"/>
  <c r="AZ78" i="2"/>
  <c r="AZ73" i="2"/>
  <c r="BB73" i="2"/>
  <c r="AZ42" i="2"/>
  <c r="AZ276" i="2"/>
  <c r="BB276" i="2"/>
  <c r="AZ292" i="2"/>
  <c r="AZ194" i="2"/>
  <c r="BB194" i="2"/>
  <c r="AZ212" i="2"/>
  <c r="AZ285" i="2"/>
  <c r="BB285" i="2"/>
  <c r="AZ127" i="2"/>
  <c r="AZ54" i="2"/>
  <c r="AZ294" i="2"/>
  <c r="AZ80" i="2"/>
  <c r="BB80" i="2"/>
  <c r="AZ290" i="2"/>
  <c r="AZ251" i="2"/>
  <c r="BB251" i="2"/>
  <c r="AZ235" i="2"/>
  <c r="AZ232" i="2"/>
  <c r="BB232" i="2"/>
  <c r="AZ236" i="2"/>
  <c r="AZ142" i="2"/>
  <c r="BB142" i="2"/>
  <c r="AZ175" i="2"/>
  <c r="AZ140" i="2"/>
  <c r="BB140" i="2"/>
  <c r="AZ77" i="2"/>
  <c r="AZ83" i="2"/>
  <c r="AZ70" i="2"/>
  <c r="AZ75" i="2"/>
  <c r="BB75" i="2"/>
  <c r="AZ64" i="2"/>
  <c r="AZ66" i="2"/>
  <c r="BB66" i="2"/>
  <c r="AZ98" i="2"/>
  <c r="AZ101" i="2"/>
  <c r="BB101" i="2"/>
  <c r="AZ253" i="2"/>
  <c r="AZ229" i="2"/>
  <c r="AZ180" i="2"/>
  <c r="AZ93" i="2"/>
  <c r="BB93" i="2"/>
  <c r="AZ90" i="2"/>
  <c r="AZ51" i="2"/>
  <c r="BB51" i="2"/>
  <c r="AZ69" i="2"/>
  <c r="AZ58" i="2"/>
  <c r="BB58" i="2"/>
  <c r="AZ260" i="2"/>
  <c r="AZ280" i="2"/>
  <c r="BB280" i="2"/>
  <c r="AZ243" i="2"/>
  <c r="AZ240" i="2"/>
  <c r="AZ224" i="2"/>
  <c r="AZ213" i="2"/>
  <c r="BB213" i="2"/>
  <c r="AZ181" i="2"/>
  <c r="AZ248" i="2"/>
  <c r="BB248" i="2"/>
  <c r="AZ221" i="2"/>
  <c r="AZ147" i="2"/>
  <c r="BB147" i="2"/>
  <c r="AZ171" i="2"/>
  <c r="AZ155" i="2"/>
  <c r="BB155" i="2"/>
  <c r="AZ148" i="2"/>
  <c r="AZ139" i="2"/>
  <c r="AZ207" i="2"/>
  <c r="AZ191" i="2"/>
  <c r="BB191" i="2"/>
  <c r="AZ151" i="2"/>
  <c r="AZ134" i="2"/>
  <c r="BB134" i="2"/>
  <c r="AZ144" i="2"/>
  <c r="AZ112" i="2"/>
  <c r="BB112" i="2"/>
  <c r="AZ120" i="2"/>
  <c r="AZ107" i="2"/>
  <c r="BB107" i="2"/>
  <c r="AZ102" i="2"/>
  <c r="AZ97" i="2"/>
  <c r="BB97" i="2"/>
  <c r="AZ91" i="2"/>
  <c r="AZ79" i="2"/>
  <c r="BB79" i="2"/>
  <c r="AZ48" i="2"/>
  <c r="AZ41" i="2"/>
  <c r="BB41" i="2"/>
  <c r="AZ31" i="2"/>
  <c r="AZ125" i="2"/>
  <c r="BB125" i="2"/>
  <c r="AZ105" i="2"/>
  <c r="AZ146" i="2"/>
  <c r="BB146" i="2"/>
  <c r="AZ109" i="2"/>
  <c r="AZ81" i="2"/>
  <c r="BB81" i="2"/>
  <c r="AZ277" i="2"/>
  <c r="AZ273" i="2"/>
  <c r="AZ169" i="2"/>
  <c r="AZ145" i="2"/>
  <c r="BB145" i="2"/>
  <c r="AZ130" i="2"/>
  <c r="AZ261" i="2"/>
  <c r="BB261" i="2"/>
  <c r="AZ250" i="2"/>
  <c r="AZ289" i="2"/>
  <c r="BB289" i="2"/>
  <c r="AZ275" i="2"/>
  <c r="AZ206" i="2"/>
  <c r="BB206" i="2"/>
  <c r="AZ173" i="2"/>
  <c r="AZ230" i="2"/>
  <c r="BB230" i="2"/>
  <c r="AZ178" i="2"/>
  <c r="AZ189" i="2"/>
  <c r="BB189" i="2"/>
  <c r="AZ158" i="2"/>
  <c r="AZ135" i="2"/>
  <c r="BB135" i="2"/>
  <c r="AZ94" i="2"/>
  <c r="AZ84" i="2"/>
  <c r="BB84" i="2"/>
  <c r="AZ39" i="2"/>
  <c r="AZ264" i="2"/>
  <c r="BB264" i="2"/>
  <c r="AZ296" i="2"/>
  <c r="AZ267" i="2"/>
  <c r="BB267" i="2"/>
  <c r="AZ262" i="2"/>
  <c r="AZ256" i="2"/>
  <c r="BB256" i="2"/>
  <c r="AZ210" i="2"/>
  <c r="AZ179" i="2"/>
  <c r="BB179" i="2"/>
  <c r="AZ195" i="2"/>
  <c r="AZ132" i="2"/>
  <c r="BB132" i="2"/>
  <c r="AZ116" i="2"/>
  <c r="AZ199" i="2"/>
  <c r="BB199" i="2"/>
  <c r="AZ165" i="2"/>
  <c r="AZ159" i="2"/>
  <c r="BB159" i="2"/>
  <c r="AZ104" i="2"/>
  <c r="AZ61" i="2"/>
  <c r="BB61" i="2"/>
  <c r="AZ53" i="2"/>
  <c r="AZ40" i="2"/>
  <c r="BB40" i="2"/>
  <c r="AZ34" i="2"/>
  <c r="AZ33" i="2"/>
  <c r="BB33" i="2"/>
  <c r="AZ138" i="2"/>
  <c r="AZ185" i="2"/>
  <c r="BB185" i="2"/>
  <c r="AZ196" i="2"/>
  <c r="AZ208" i="2"/>
  <c r="BB208" i="2"/>
  <c r="AZ223" i="2"/>
  <c r="AZ237" i="2"/>
  <c r="BB237" i="2"/>
  <c r="AZ257" i="2"/>
  <c r="AZ156" i="2"/>
  <c r="BB156" i="2"/>
  <c r="AZ190" i="2"/>
  <c r="AZ263" i="2"/>
  <c r="BB263" i="2"/>
  <c r="AZ278" i="2"/>
  <c r="AZ201" i="2"/>
  <c r="BB201" i="2"/>
  <c r="AZ174" i="2"/>
  <c r="AZ166" i="2"/>
  <c r="BB166" i="2"/>
  <c r="AZ143" i="2"/>
  <c r="AZ106" i="2"/>
  <c r="BB106" i="2"/>
  <c r="AZ96" i="2"/>
  <c r="AZ44" i="2"/>
  <c r="BB44" i="2"/>
  <c r="AZ298" i="2"/>
  <c r="AZ282" i="2"/>
  <c r="BB282" i="2"/>
  <c r="AZ287" i="2"/>
  <c r="AZ279" i="2"/>
  <c r="BB279" i="2"/>
  <c r="AZ255" i="2"/>
  <c r="AZ231" i="2"/>
  <c r="BB231" i="2"/>
  <c r="AZ239" i="2"/>
  <c r="AZ233" i="2"/>
  <c r="BB233" i="2"/>
  <c r="AZ214" i="2"/>
  <c r="AZ172" i="2"/>
  <c r="AZ266" i="2"/>
  <c r="AZ168" i="2"/>
  <c r="BB168" i="2"/>
  <c r="AZ99" i="2"/>
  <c r="AZ162" i="2"/>
  <c r="BB162" i="2"/>
  <c r="AZ150" i="2"/>
  <c r="AZ118" i="2"/>
  <c r="BB118" i="2"/>
  <c r="AZ110" i="2"/>
  <c r="AZ68" i="2"/>
  <c r="BB68" i="2"/>
  <c r="AZ67" i="2"/>
  <c r="AZ59" i="2"/>
  <c r="BB59" i="2"/>
  <c r="AZ56" i="2"/>
  <c r="AZ37" i="2"/>
  <c r="BB37" i="2"/>
  <c r="AZ32" i="2"/>
  <c r="AZ268" i="2"/>
  <c r="AZ252" i="2"/>
  <c r="AZ284" i="2"/>
  <c r="BB284" i="2"/>
  <c r="AZ272" i="2"/>
  <c r="AZ211" i="2"/>
  <c r="BB211" i="2"/>
  <c r="AZ202" i="2"/>
  <c r="AZ218" i="2"/>
  <c r="BB218" i="2"/>
  <c r="AZ203" i="2"/>
  <c r="AZ219" i="2"/>
  <c r="BB219" i="2"/>
  <c r="AZ163" i="2"/>
  <c r="AZ215" i="2"/>
  <c r="BB215" i="2"/>
  <c r="AZ183" i="2"/>
  <c r="AZ131" i="2"/>
  <c r="BB131" i="2"/>
  <c r="AZ170" i="2"/>
  <c r="AZ124" i="2"/>
  <c r="AZ128" i="2"/>
  <c r="AZ100" i="2"/>
  <c r="AZ95" i="2"/>
  <c r="AZ89" i="2"/>
  <c r="BB89" i="2"/>
  <c r="AZ82" i="2"/>
  <c r="AZ65" i="2"/>
  <c r="BB65" i="2"/>
  <c r="AZ57" i="2"/>
  <c r="AZ55" i="2"/>
  <c r="BB55" i="2"/>
  <c r="AZ50" i="2"/>
  <c r="AZ30" i="2"/>
  <c r="BB30" i="2"/>
  <c r="AZ114" i="2"/>
  <c r="AZ88" i="2"/>
  <c r="AZ160" i="2"/>
  <c r="AZ113" i="2"/>
  <c r="BB113" i="2"/>
  <c r="AZ52" i="2"/>
  <c r="AZ270" i="2"/>
  <c r="BB270" i="2"/>
  <c r="AZ188" i="2"/>
  <c r="AZ164" i="2"/>
  <c r="BB164" i="2"/>
  <c r="AZ133" i="2"/>
  <c r="AZ295" i="2"/>
  <c r="BB295" i="2"/>
  <c r="AZ226" i="2"/>
  <c r="AZ254" i="2"/>
  <c r="BB254" i="2"/>
  <c r="AZ209" i="2"/>
  <c r="AZ192" i="2"/>
  <c r="BB192" i="2"/>
  <c r="AZ117" i="2"/>
  <c r="AZ63" i="2"/>
  <c r="BB63" i="2"/>
  <c r="AZ62" i="2"/>
  <c r="AZ47" i="2"/>
  <c r="BB47" i="2"/>
  <c r="AZ300" i="2"/>
  <c r="AZ244" i="2"/>
  <c r="BB244" i="2"/>
  <c r="AZ205" i="2"/>
  <c r="AZ108" i="2"/>
  <c r="AZ167" i="2"/>
  <c r="AZ152" i="2"/>
  <c r="BB152" i="2"/>
  <c r="AZ115" i="2"/>
  <c r="AZ46" i="2"/>
  <c r="BB46" i="2"/>
  <c r="AZ36" i="2"/>
  <c r="AZ35" i="2"/>
  <c r="BB35" i="2"/>
  <c r="AZ76" i="2"/>
  <c r="AZ176" i="2"/>
  <c r="BB176" i="2"/>
  <c r="AZ200" i="2"/>
  <c r="BB200" i="2"/>
  <c r="AZ281" i="2"/>
  <c r="BB281" i="2"/>
  <c r="AZ286" i="2"/>
  <c r="AZ45" i="2"/>
  <c r="BB45" i="2"/>
  <c r="AZ141" i="2"/>
  <c r="AZ154" i="2"/>
  <c r="BB154" i="2"/>
  <c r="AZ182" i="2"/>
  <c r="AZ234" i="2"/>
  <c r="AZ291" i="2"/>
  <c r="AZ293" i="2"/>
  <c r="BB293" i="2"/>
  <c r="AZ299" i="2"/>
  <c r="AZ301" i="2"/>
  <c r="BB301" i="2"/>
  <c r="BB249" i="2"/>
  <c r="D13" i="2"/>
  <c r="E13" i="2"/>
  <c r="AK5" i="2"/>
  <c r="AL5" i="2"/>
  <c r="AN5" i="2"/>
  <c r="AO5" i="2"/>
  <c r="AH16" i="2"/>
  <c r="AI16" i="2"/>
  <c r="AR5" i="2"/>
  <c r="AQ5" i="2"/>
  <c r="AB7" i="2"/>
  <c r="AC7" i="2"/>
  <c r="Y7" i="2"/>
  <c r="Z7" i="2"/>
  <c r="AH7" i="2"/>
  <c r="AI7" i="2"/>
  <c r="D7" i="2"/>
  <c r="E7" i="2"/>
  <c r="M11" i="2"/>
  <c r="N11" i="2"/>
  <c r="V11" i="2"/>
  <c r="W11" i="2"/>
  <c r="AE11" i="2"/>
  <c r="AF11" i="2"/>
  <c r="AU11" i="2"/>
  <c r="AT11" i="2"/>
  <c r="AB15" i="2"/>
  <c r="AC15" i="2"/>
  <c r="M15" i="2"/>
  <c r="N15" i="2"/>
  <c r="AN15" i="2"/>
  <c r="AO15" i="2"/>
  <c r="AB9" i="2"/>
  <c r="AC9" i="2"/>
  <c r="Y9" i="2"/>
  <c r="Z9" i="2"/>
  <c r="AX9" i="2"/>
  <c r="AW9" i="2"/>
  <c r="AU9" i="2"/>
  <c r="AT9" i="2"/>
  <c r="J17" i="2"/>
  <c r="K17" i="2"/>
  <c r="S17" i="2"/>
  <c r="T17" i="2"/>
  <c r="AN21" i="2"/>
  <c r="AO21" i="2"/>
  <c r="AX21" i="2"/>
  <c r="AW21" i="2"/>
  <c r="D21" i="2"/>
  <c r="E21" i="2"/>
  <c r="P25" i="2"/>
  <c r="Q25" i="2"/>
  <c r="Y25" i="2"/>
  <c r="Z25" i="2"/>
  <c r="AH25" i="2"/>
  <c r="AI25" i="2"/>
  <c r="AN29" i="2"/>
  <c r="AO29" i="2"/>
  <c r="AX29" i="2"/>
  <c r="AW29" i="2"/>
  <c r="J5" i="2"/>
  <c r="K5" i="2"/>
  <c r="AH5" i="2"/>
  <c r="AI5" i="2"/>
  <c r="N3" i="2"/>
  <c r="M3" i="2"/>
  <c r="AF3" i="2"/>
  <c r="AE3" i="2"/>
  <c r="AE9" i="2"/>
  <c r="AF9" i="2"/>
  <c r="V13" i="2"/>
  <c r="W13" i="2"/>
  <c r="AX13" i="2"/>
  <c r="AW13" i="2"/>
  <c r="AB17" i="2"/>
  <c r="AC17" i="2"/>
  <c r="AU25" i="2"/>
  <c r="AT25" i="2"/>
  <c r="AX6" i="2"/>
  <c r="AW6" i="2"/>
  <c r="AK10" i="2"/>
  <c r="AL10" i="2"/>
  <c r="Y13" i="2"/>
  <c r="Z13" i="2"/>
  <c r="AE14" i="2"/>
  <c r="AF14" i="2"/>
  <c r="AN18" i="2"/>
  <c r="AO18" i="2"/>
  <c r="Y21" i="2"/>
  <c r="Z21" i="2"/>
  <c r="AE22" i="2"/>
  <c r="AF22" i="2"/>
  <c r="AN26" i="2"/>
  <c r="AO26" i="2"/>
  <c r="J29" i="2"/>
  <c r="K29" i="2"/>
  <c r="AU8" i="2"/>
  <c r="AT8" i="2"/>
  <c r="D16" i="2"/>
  <c r="E16" i="2"/>
  <c r="D24" i="2"/>
  <c r="E24" i="2"/>
  <c r="P6" i="2"/>
  <c r="Q6" i="2"/>
  <c r="G9" i="2"/>
  <c r="H9" i="2"/>
  <c r="P13" i="2"/>
  <c r="Q13" i="2"/>
  <c r="M18" i="2"/>
  <c r="N18" i="2"/>
  <c r="AU13" i="2"/>
  <c r="AT13" i="2"/>
  <c r="M5" i="2"/>
  <c r="N5" i="2"/>
  <c r="P5" i="2"/>
  <c r="Q5" i="2"/>
  <c r="AU4" i="2"/>
  <c r="AT4" i="2"/>
  <c r="S5" i="2"/>
  <c r="T5" i="2"/>
  <c r="J7" i="2"/>
  <c r="K7" i="2"/>
  <c r="AK11" i="2"/>
  <c r="AL11" i="2"/>
  <c r="AX11" i="2"/>
  <c r="AW11" i="2"/>
  <c r="G11" i="2"/>
  <c r="H11" i="2"/>
  <c r="AK15" i="2"/>
  <c r="AL15" i="2"/>
  <c r="P15" i="2"/>
  <c r="Q15" i="2"/>
  <c r="G15" i="2"/>
  <c r="H15" i="2"/>
  <c r="D9" i="2"/>
  <c r="E9" i="2"/>
  <c r="V9" i="2"/>
  <c r="W9" i="2"/>
  <c r="Y17" i="2"/>
  <c r="Z17" i="2"/>
  <c r="AN17" i="2"/>
  <c r="AO17" i="2"/>
  <c r="AR17" i="2"/>
  <c r="AQ17" i="2"/>
  <c r="V21" i="2"/>
  <c r="W21" i="2"/>
  <c r="AE21" i="2"/>
  <c r="AF21" i="2"/>
  <c r="P21" i="2"/>
  <c r="Q21" i="2"/>
  <c r="AK21" i="2"/>
  <c r="AL21" i="2"/>
  <c r="AR25" i="2"/>
  <c r="AQ25" i="2"/>
  <c r="J25" i="2"/>
  <c r="K25" i="2"/>
  <c r="G29" i="2"/>
  <c r="H29" i="2"/>
  <c r="AK29" i="2"/>
  <c r="AL29" i="2"/>
  <c r="AB29" i="2"/>
  <c r="AC29" i="2"/>
  <c r="S29" i="2"/>
  <c r="T29" i="2"/>
  <c r="D29" i="2"/>
  <c r="E29" i="2"/>
  <c r="G7" i="2"/>
  <c r="H7" i="2"/>
  <c r="P4" i="2"/>
  <c r="Q4" i="2"/>
  <c r="AC3" i="2"/>
  <c r="AB3" i="2"/>
  <c r="Y6" i="2"/>
  <c r="Z6" i="2"/>
  <c r="AR9" i="2"/>
  <c r="AQ9" i="2"/>
  <c r="D4" i="2"/>
  <c r="E4" i="2"/>
  <c r="AU12" i="2"/>
  <c r="AT12" i="2"/>
  <c r="D20" i="2"/>
  <c r="E20" i="2"/>
  <c r="D28" i="2"/>
  <c r="E28" i="2"/>
  <c r="AN6" i="2"/>
  <c r="AO6" i="2"/>
  <c r="P10" i="2"/>
  <c r="Q10" i="2"/>
  <c r="AN10" i="2"/>
  <c r="AO10" i="2"/>
  <c r="AN13" i="2"/>
  <c r="AO13" i="2"/>
  <c r="J14" i="2"/>
  <c r="K14" i="2"/>
  <c r="AH14" i="2"/>
  <c r="AI14" i="2"/>
  <c r="V18" i="2"/>
  <c r="W18" i="2"/>
  <c r="AH19" i="2"/>
  <c r="AI19" i="2"/>
  <c r="J22" i="2"/>
  <c r="K22" i="2"/>
  <c r="AH22" i="2"/>
  <c r="AI22" i="2"/>
  <c r="G26" i="2"/>
  <c r="H26" i="2"/>
  <c r="AE26" i="2"/>
  <c r="AF26" i="2"/>
  <c r="S9" i="2"/>
  <c r="T9" i="2"/>
  <c r="AB11" i="2"/>
  <c r="AC11" i="2"/>
  <c r="P17" i="2"/>
  <c r="Q17" i="2"/>
  <c r="G19" i="2"/>
  <c r="H19" i="2"/>
  <c r="AK19" i="2"/>
  <c r="AL19" i="2"/>
  <c r="AB21" i="2"/>
  <c r="AC21" i="2"/>
  <c r="V23" i="2"/>
  <c r="W23" i="2"/>
  <c r="AH23" i="2"/>
  <c r="AI23" i="2"/>
  <c r="AU23" i="2"/>
  <c r="AT23" i="2"/>
  <c r="P27" i="2"/>
  <c r="Q27" i="2"/>
  <c r="AB27" i="2"/>
  <c r="AC27" i="2"/>
  <c r="AR27" i="2"/>
  <c r="AQ27" i="2"/>
  <c r="AH29" i="2"/>
  <c r="AI29" i="2"/>
  <c r="AL3" i="2"/>
  <c r="AK3" i="2"/>
  <c r="E3" i="2"/>
  <c r="D3" i="2"/>
  <c r="D5" i="2"/>
  <c r="E5" i="2"/>
  <c r="Y5" i="2"/>
  <c r="Z5" i="2"/>
  <c r="AB5" i="2"/>
  <c r="AC5" i="2"/>
  <c r="D8" i="2"/>
  <c r="E8" i="2"/>
  <c r="G5" i="2"/>
  <c r="H5" i="2"/>
  <c r="AE5" i="2"/>
  <c r="AF5" i="2"/>
  <c r="AN7" i="2"/>
  <c r="AO7" i="2"/>
  <c r="P7" i="2"/>
  <c r="Q7" i="2"/>
  <c r="AK7" i="2"/>
  <c r="AL7" i="2"/>
  <c r="M7" i="2"/>
  <c r="N7" i="2"/>
  <c r="AX7" i="2"/>
  <c r="AW7" i="2"/>
  <c r="V7" i="2"/>
  <c r="W7" i="2"/>
  <c r="AU7" i="2"/>
  <c r="AT7" i="2"/>
  <c r="Y11" i="2"/>
  <c r="Z11" i="2"/>
  <c r="AH11" i="2"/>
  <c r="AI11" i="2"/>
  <c r="J11" i="2"/>
  <c r="K11" i="2"/>
  <c r="AR11" i="2"/>
  <c r="AQ11" i="2"/>
  <c r="S11" i="2"/>
  <c r="T11" i="2"/>
  <c r="D11" i="2"/>
  <c r="E11" i="2"/>
  <c r="V15" i="2"/>
  <c r="W15" i="2"/>
  <c r="J15" i="2"/>
  <c r="K15" i="2"/>
  <c r="AH15" i="2"/>
  <c r="AI15" i="2"/>
  <c r="AU15" i="2"/>
  <c r="AT15" i="2"/>
  <c r="S15" i="2"/>
  <c r="T15" i="2"/>
  <c r="D15" i="2"/>
  <c r="E15" i="2"/>
  <c r="AN9" i="2"/>
  <c r="AO9" i="2"/>
  <c r="P9" i="2"/>
  <c r="Q9" i="2"/>
  <c r="AK9" i="2"/>
  <c r="AL9" i="2"/>
  <c r="M9" i="2"/>
  <c r="N9" i="2"/>
  <c r="AH9" i="2"/>
  <c r="AI9" i="2"/>
  <c r="J9" i="2"/>
  <c r="K9" i="2"/>
  <c r="AU17" i="2"/>
  <c r="AT17" i="2"/>
  <c r="M17" i="2"/>
  <c r="N17" i="2"/>
  <c r="AE17" i="2"/>
  <c r="AF17" i="2"/>
  <c r="V17" i="2"/>
  <c r="W17" i="2"/>
  <c r="AX17" i="2"/>
  <c r="AW17" i="2"/>
  <c r="AH17" i="2"/>
  <c r="AI17" i="2"/>
  <c r="G17" i="2"/>
  <c r="H17" i="2"/>
  <c r="D17" i="2"/>
  <c r="E17" i="2"/>
  <c r="AR21" i="2"/>
  <c r="AQ21" i="2"/>
  <c r="M21" i="2"/>
  <c r="N21" i="2"/>
  <c r="G21" i="2"/>
  <c r="H21" i="2"/>
  <c r="AH21" i="2"/>
  <c r="AI21" i="2"/>
  <c r="S21" i="2"/>
  <c r="T21" i="2"/>
  <c r="AB25" i="2"/>
  <c r="AC25" i="2"/>
  <c r="AK25" i="2"/>
  <c r="AL25" i="2"/>
  <c r="AN25" i="2"/>
  <c r="AO25" i="2"/>
  <c r="M25" i="2"/>
  <c r="N25" i="2"/>
  <c r="AX25" i="2"/>
  <c r="AW25" i="2"/>
  <c r="V25" i="2"/>
  <c r="W25" i="2"/>
  <c r="D25" i="2"/>
  <c r="E25" i="2"/>
  <c r="AR29" i="2"/>
  <c r="AQ29" i="2"/>
  <c r="Y29" i="2"/>
  <c r="Z29" i="2"/>
  <c r="P29" i="2"/>
  <c r="Q29" i="2"/>
  <c r="M29" i="2"/>
  <c r="N29" i="2"/>
  <c r="AE29" i="2"/>
  <c r="AF29" i="2"/>
  <c r="D12" i="2"/>
  <c r="E12" i="2"/>
  <c r="AX15" i="2"/>
  <c r="AW15" i="2"/>
  <c r="AR7" i="2"/>
  <c r="AQ7" i="2"/>
  <c r="H3" i="2"/>
  <c r="G3" i="2"/>
  <c r="Q3" i="2"/>
  <c r="P3" i="2"/>
  <c r="AO3" i="2"/>
  <c r="AN3" i="2"/>
  <c r="T3" i="2"/>
  <c r="S3" i="2"/>
  <c r="AR3" i="2"/>
  <c r="AQ3" i="2"/>
  <c r="D6" i="2"/>
  <c r="E6" i="2"/>
  <c r="D10" i="2"/>
  <c r="E10" i="2"/>
  <c r="D14" i="2"/>
  <c r="E14" i="2"/>
  <c r="D18" i="2"/>
  <c r="E18" i="2"/>
  <c r="D22" i="2"/>
  <c r="E22" i="2"/>
  <c r="D26" i="2"/>
  <c r="E26" i="2"/>
  <c r="J13" i="2"/>
  <c r="K13" i="2"/>
  <c r="AH13" i="2"/>
  <c r="AI13" i="2"/>
  <c r="J21" i="2"/>
  <c r="K21" i="2"/>
  <c r="V29" i="2"/>
  <c r="W29" i="2"/>
  <c r="AU5" i="2"/>
  <c r="AT5" i="2"/>
  <c r="AT3" i="2"/>
  <c r="AU3" i="2"/>
  <c r="S7" i="2"/>
  <c r="T7" i="2"/>
  <c r="AN11" i="2"/>
  <c r="AO11" i="2"/>
  <c r="AR15" i="2"/>
  <c r="AQ15" i="2"/>
  <c r="D19" i="2"/>
  <c r="E19" i="2"/>
  <c r="D23" i="2"/>
  <c r="E23" i="2"/>
  <c r="D27" i="2"/>
  <c r="E27" i="2"/>
  <c r="AK6" i="2"/>
  <c r="AL6" i="2"/>
  <c r="Y10" i="2"/>
  <c r="Z10" i="2"/>
  <c r="AX10" i="2"/>
  <c r="AW10" i="2"/>
  <c r="M13" i="2"/>
  <c r="N13" i="2"/>
  <c r="AK13" i="2"/>
  <c r="AL13" i="2"/>
  <c r="S14" i="2"/>
  <c r="T14" i="2"/>
  <c r="AR14" i="2"/>
  <c r="AQ14" i="2"/>
  <c r="AK17" i="2"/>
  <c r="AL17" i="2"/>
  <c r="S18" i="2"/>
  <c r="T18" i="2"/>
  <c r="S22" i="2"/>
  <c r="T22" i="2"/>
  <c r="AU22" i="2"/>
  <c r="AT22" i="2"/>
  <c r="G25" i="2"/>
  <c r="H25" i="2"/>
  <c r="AB26" i="2"/>
  <c r="AC26" i="2"/>
  <c r="AX5" i="2"/>
  <c r="AW5" i="2"/>
  <c r="AB6" i="2"/>
  <c r="AC6" i="2"/>
  <c r="AB10" i="2"/>
  <c r="AC10" i="2"/>
  <c r="AB13" i="2"/>
  <c r="AC13" i="2"/>
  <c r="V14" i="2"/>
  <c r="W14" i="2"/>
  <c r="AU14" i="2"/>
  <c r="AT14" i="2"/>
  <c r="G18" i="2"/>
  <c r="H18" i="2"/>
  <c r="AR18" i="2"/>
  <c r="AQ18" i="2"/>
  <c r="P19" i="2"/>
  <c r="Q19" i="2"/>
  <c r="AU19" i="2"/>
  <c r="AT19" i="2"/>
  <c r="AU21" i="2"/>
  <c r="AT21" i="2"/>
  <c r="V22" i="2"/>
  <c r="W22" i="2"/>
  <c r="AX22" i="2"/>
  <c r="AW22" i="2"/>
  <c r="S25" i="2"/>
  <c r="T25" i="2"/>
  <c r="S26" i="2"/>
  <c r="T26" i="2"/>
  <c r="AR26" i="2"/>
  <c r="AQ26" i="2"/>
  <c r="AU29" i="2"/>
  <c r="AT29" i="2"/>
  <c r="AE13" i="2"/>
  <c r="AF13" i="2"/>
  <c r="Y15" i="2"/>
  <c r="Z15" i="2"/>
  <c r="S19" i="2"/>
  <c r="T19" i="2"/>
  <c r="Y19" i="2"/>
  <c r="Z19" i="2"/>
  <c r="AR19" i="2"/>
  <c r="AQ19" i="2"/>
  <c r="P23" i="2"/>
  <c r="Q23" i="2"/>
  <c r="AB23" i="2"/>
  <c r="AC23" i="2"/>
  <c r="AN23" i="2"/>
  <c r="AO23" i="2"/>
  <c r="J27" i="2"/>
  <c r="K27" i="2"/>
  <c r="V27" i="2"/>
  <c r="W27" i="2"/>
  <c r="AH27" i="2"/>
  <c r="AI27" i="2"/>
  <c r="AX27" i="2"/>
  <c r="AW27" i="2"/>
  <c r="Z3" i="2"/>
  <c r="Y3" i="2"/>
  <c r="BB268" i="2"/>
  <c r="BB290" i="2"/>
  <c r="BB139" i="2"/>
  <c r="BB136" i="2"/>
  <c r="BB224" i="2"/>
  <c r="BB226" i="2"/>
  <c r="BB110" i="2"/>
  <c r="BB70" i="2"/>
  <c r="BB114" i="2"/>
  <c r="BB247" i="2"/>
  <c r="BB165" i="2"/>
  <c r="BB260" i="2"/>
  <c r="BB77" i="2"/>
  <c r="BB64" i="2"/>
  <c r="BB292" i="2"/>
  <c r="BB181" i="2"/>
  <c r="BB174" i="2"/>
  <c r="BB90" i="2"/>
  <c r="BB298" i="2"/>
  <c r="BB255" i="2"/>
  <c r="BB222" i="2"/>
  <c r="BB262" i="2"/>
  <c r="BB271" i="2"/>
  <c r="BB288" i="2"/>
  <c r="BB49" i="2"/>
  <c r="BB48" i="2"/>
  <c r="BB56" i="2"/>
  <c r="BB53" i="2"/>
  <c r="BB82" i="2"/>
  <c r="BB85" i="2"/>
  <c r="BB98" i="2"/>
  <c r="BB94" i="2"/>
  <c r="BB143" i="2"/>
  <c r="BB128" i="2"/>
  <c r="BB170" i="2"/>
  <c r="BB182" i="2"/>
  <c r="BB236" i="2"/>
  <c r="BB186" i="2"/>
  <c r="BB202" i="2"/>
  <c r="BB242" i="2"/>
  <c r="BB275" i="2"/>
  <c r="BB163" i="2"/>
  <c r="BB157" i="2"/>
  <c r="BB148" i="2"/>
  <c r="BB207" i="2"/>
  <c r="BB144" i="2"/>
  <c r="BB102" i="2"/>
  <c r="BB86" i="2"/>
  <c r="BB91" i="2"/>
  <c r="BB283" i="2"/>
  <c r="BB234" i="2"/>
  <c r="B6" i="59"/>
  <c r="BB210" i="2"/>
  <c r="BB240" i="2"/>
  <c r="BB278" i="2"/>
  <c r="BB50" i="2"/>
  <c r="BB57" i="2"/>
  <c r="BB69" i="2"/>
  <c r="BB74" i="2"/>
  <c r="BB87" i="2"/>
  <c r="BB100" i="2"/>
  <c r="BB104" i="2"/>
  <c r="BB116" i="2"/>
  <c r="BB124" i="2"/>
  <c r="BB158" i="2"/>
  <c r="BB171" i="2"/>
  <c r="BB190" i="2"/>
  <c r="BB227" i="2"/>
  <c r="BB250" i="2"/>
  <c r="BB223" i="2"/>
  <c r="BB235" i="2"/>
  <c r="BB259" i="2"/>
  <c r="BB287" i="2"/>
  <c r="BB299" i="2"/>
  <c r="BB221" i="2"/>
  <c r="BB178" i="2"/>
  <c r="BB167" i="2"/>
  <c r="BB209" i="2"/>
  <c r="BB175" i="2"/>
  <c r="BB123" i="2"/>
  <c r="BB127" i="2"/>
  <c r="BB120" i="2"/>
  <c r="BB95" i="2"/>
  <c r="BB71" i="2"/>
  <c r="BB39" i="2"/>
  <c r="BB300" i="2"/>
  <c r="BB246" i="2"/>
  <c r="BB266" i="2"/>
  <c r="BB203" i="2"/>
  <c r="BB151" i="2"/>
  <c r="BB126" i="2"/>
  <c r="BB130" i="2"/>
  <c r="BB108" i="2"/>
  <c r="BB115" i="2"/>
  <c r="BB119" i="2"/>
  <c r="BB99" i="2"/>
  <c r="BB83" i="2"/>
  <c r="BB62" i="2"/>
  <c r="BB36" i="2"/>
  <c r="BB31" i="2"/>
  <c r="BB38" i="2"/>
  <c r="BB34" i="2"/>
  <c r="BB252" i="2"/>
  <c r="BB296" i="2"/>
  <c r="BB291" i="2"/>
  <c r="BB243" i="2"/>
  <c r="BB272" i="2"/>
  <c r="BB205" i="2"/>
  <c r="BB195" i="2"/>
  <c r="BB183" i="2"/>
  <c r="BB169" i="2"/>
  <c r="BB32" i="2"/>
  <c r="BB212" i="2"/>
  <c r="B4" i="52"/>
  <c r="BB117" i="2"/>
  <c r="BB67" i="2"/>
  <c r="BB273" i="2"/>
  <c r="BB180" i="2"/>
  <c r="BB88" i="2"/>
  <c r="BB245" i="2"/>
  <c r="BB172" i="2"/>
  <c r="BB177" i="2"/>
  <c r="BB217" i="2"/>
  <c r="BB92" i="2"/>
  <c r="BB229" i="2"/>
  <c r="BB42" i="2"/>
  <c r="BB54" i="2"/>
  <c r="BB52" i="2"/>
  <c r="BB60" i="2"/>
  <c r="B4" i="48"/>
  <c r="B3" i="39"/>
  <c r="BB239" i="2"/>
  <c r="BB257" i="2"/>
  <c r="BB258" i="2"/>
  <c r="BB133" i="2"/>
  <c r="BB72" i="2"/>
  <c r="BB220" i="2"/>
  <c r="BB297" i="2"/>
  <c r="BB105" i="2"/>
  <c r="BB277" i="2"/>
  <c r="BB96" i="2"/>
  <c r="BB43" i="2"/>
  <c r="BB138" i="2"/>
  <c r="BB161" i="2"/>
  <c r="BB173" i="2"/>
  <c r="BB153" i="2"/>
  <c r="BB214" i="2"/>
  <c r="BB188" i="2"/>
  <c r="BB160" i="2"/>
  <c r="BB76" i="2"/>
  <c r="BB141" i="2"/>
  <c r="BB109" i="2"/>
  <c r="BB253" i="2"/>
  <c r="BB184" i="2"/>
  <c r="BB196" i="2"/>
  <c r="BB265" i="2"/>
  <c r="BB78" i="2"/>
  <c r="BB150" i="2"/>
  <c r="BB274" i="2"/>
  <c r="BB286" i="2"/>
  <c r="BB294" i="2"/>
  <c r="B4" i="59"/>
  <c r="B5" i="59"/>
  <c r="B2" i="59"/>
  <c r="B3" i="59"/>
  <c r="B3" i="41"/>
  <c r="B6" i="41"/>
  <c r="B2" i="41"/>
  <c r="B4" i="41"/>
  <c r="B5" i="41"/>
  <c r="B2" i="47"/>
  <c r="B4" i="43"/>
  <c r="B6" i="43"/>
  <c r="B5" i="39"/>
  <c r="B4" i="39"/>
  <c r="B2" i="48"/>
  <c r="B6" i="52"/>
  <c r="B4" i="45"/>
  <c r="B5" i="45"/>
  <c r="B3" i="45"/>
  <c r="B6" i="45"/>
  <c r="B2" i="45"/>
  <c r="B3" i="46"/>
  <c r="B6" i="46"/>
  <c r="B2" i="46"/>
  <c r="B4" i="46"/>
  <c r="B5" i="46"/>
  <c r="B3" i="47"/>
  <c r="B6" i="47"/>
  <c r="B5" i="43"/>
  <c r="B2" i="39"/>
  <c r="B3" i="48"/>
  <c r="B5" i="48"/>
  <c r="B2" i="52"/>
  <c r="B5" i="52"/>
  <c r="B4" i="49"/>
  <c r="B3" i="49"/>
  <c r="B6" i="49"/>
  <c r="B2" i="49"/>
  <c r="B5" i="49"/>
  <c r="B3" i="50"/>
  <c r="B4" i="50"/>
  <c r="B6" i="50"/>
  <c r="B2" i="50"/>
  <c r="B5" i="50"/>
  <c r="B4" i="47"/>
  <c r="B3" i="43"/>
  <c r="B6" i="39"/>
  <c r="B6" i="48"/>
  <c r="B3" i="52"/>
  <c r="B6" i="51"/>
  <c r="B2" i="51"/>
  <c r="B5" i="51"/>
  <c r="B3" i="51"/>
  <c r="B4" i="51"/>
  <c r="B5" i="47"/>
  <c r="B2" i="43"/>
  <c r="B6" i="42"/>
  <c r="B5" i="42"/>
  <c r="B4" i="42"/>
  <c r="B3" i="42"/>
  <c r="B2" i="42"/>
  <c r="B6" i="40"/>
  <c r="B2" i="40"/>
  <c r="B5" i="40"/>
  <c r="B4" i="40"/>
  <c r="B3" i="40"/>
  <c r="B4" i="7"/>
  <c r="B6" i="7"/>
  <c r="B5" i="7"/>
  <c r="B2" i="7"/>
  <c r="B3" i="7"/>
  <c r="B6" i="38"/>
  <c r="B2" i="38"/>
  <c r="B5" i="38"/>
  <c r="B4" i="38"/>
  <c r="B3" i="38"/>
  <c r="AZ27" i="2"/>
  <c r="BB27" i="2"/>
  <c r="AZ23" i="2"/>
  <c r="BB23" i="2"/>
  <c r="AZ19" i="2"/>
  <c r="BB19" i="2"/>
  <c r="AZ26" i="2"/>
  <c r="AZ22" i="2"/>
  <c r="AZ18" i="2"/>
  <c r="BB18" i="2"/>
  <c r="AZ14" i="2"/>
  <c r="BB14" i="2"/>
  <c r="AZ10" i="2"/>
  <c r="BB10" i="2"/>
  <c r="AZ6" i="2"/>
  <c r="BB6" i="2"/>
  <c r="AZ12" i="2"/>
  <c r="BB12" i="2"/>
  <c r="AZ25" i="2"/>
  <c r="BB25" i="2"/>
  <c r="AZ17" i="2"/>
  <c r="BB17" i="2"/>
  <c r="AZ15" i="2"/>
  <c r="BB15" i="2"/>
  <c r="AZ11" i="2"/>
  <c r="BB11" i="2"/>
  <c r="AZ8" i="2"/>
  <c r="BB8" i="2"/>
  <c r="AZ5" i="2"/>
  <c r="BB5" i="2"/>
  <c r="AZ28" i="2"/>
  <c r="BB28" i="2"/>
  <c r="AZ20" i="2"/>
  <c r="BB20" i="2"/>
  <c r="AZ4" i="2"/>
  <c r="BB4" i="2"/>
  <c r="AZ29" i="2"/>
  <c r="AZ9" i="2"/>
  <c r="BB9" i="2"/>
  <c r="AZ24" i="2"/>
  <c r="BB24" i="2"/>
  <c r="AZ16" i="2"/>
  <c r="BB16" i="2"/>
  <c r="AZ21" i="2"/>
  <c r="BB21" i="2"/>
  <c r="AZ7" i="2"/>
  <c r="BB7" i="2"/>
  <c r="AZ13" i="2"/>
  <c r="BB13" i="2"/>
  <c r="AZ3" i="2"/>
  <c r="BB3" i="2"/>
  <c r="BB26" i="2"/>
  <c r="BB22" i="2"/>
  <c r="BB29" i="2"/>
  <c r="B7" i="59"/>
  <c r="C5" i="59"/>
  <c r="B7" i="43"/>
  <c r="C6" i="43"/>
  <c r="B7" i="52"/>
  <c r="C3" i="52"/>
  <c r="B7" i="45"/>
  <c r="C6" i="45"/>
  <c r="B7" i="41"/>
  <c r="C2" i="41"/>
  <c r="B7" i="50"/>
  <c r="C5" i="50"/>
  <c r="B7" i="46"/>
  <c r="C6" i="46"/>
  <c r="B7" i="49"/>
  <c r="C5" i="49"/>
  <c r="B7" i="48"/>
  <c r="C3" i="48"/>
  <c r="B7" i="47"/>
  <c r="C5" i="47"/>
  <c r="B7" i="42"/>
  <c r="C2" i="42"/>
  <c r="B7" i="51"/>
  <c r="C6" i="51"/>
  <c r="B7" i="39"/>
  <c r="C3" i="39"/>
  <c r="B7" i="40"/>
  <c r="C6" i="40"/>
  <c r="B7" i="38"/>
  <c r="C3" i="38"/>
  <c r="B7" i="7"/>
  <c r="C6" i="52"/>
  <c r="C4" i="43"/>
  <c r="C6" i="41"/>
  <c r="C5" i="43"/>
  <c r="C5" i="41"/>
  <c r="C5" i="45"/>
  <c r="C3" i="42"/>
  <c r="C6" i="50"/>
  <c r="C3" i="47"/>
  <c r="C5" i="46"/>
  <c r="C4" i="41"/>
  <c r="C4" i="50"/>
  <c r="C3" i="41"/>
  <c r="C5" i="42"/>
  <c r="C3" i="45"/>
  <c r="C3" i="43"/>
  <c r="C2" i="43"/>
  <c r="C6" i="42"/>
  <c r="C4" i="42"/>
  <c r="C4" i="39"/>
  <c r="C2" i="39"/>
  <c r="C6" i="49"/>
  <c r="C6" i="39"/>
  <c r="C2" i="51"/>
  <c r="C2" i="49"/>
  <c r="C3" i="59"/>
  <c r="C4" i="59"/>
  <c r="C2" i="59"/>
  <c r="C6" i="59"/>
  <c r="C2" i="46"/>
  <c r="C3" i="46"/>
  <c r="C4" i="47"/>
  <c r="C2" i="48"/>
  <c r="C5" i="51"/>
  <c r="C2" i="50"/>
  <c r="C3" i="51"/>
  <c r="C5" i="52"/>
  <c r="C4" i="52"/>
  <c r="C6" i="48"/>
  <c r="C4" i="48"/>
  <c r="C5" i="39"/>
  <c r="C4" i="46"/>
  <c r="C3" i="49"/>
  <c r="C4" i="51"/>
  <c r="C2" i="47"/>
  <c r="C5" i="48"/>
  <c r="C4" i="45"/>
  <c r="C3" i="50"/>
  <c r="C6" i="47"/>
  <c r="C4" i="49"/>
  <c r="C2" i="45"/>
  <c r="C2" i="52"/>
  <c r="C5" i="40"/>
  <c r="C4" i="40"/>
  <c r="C2" i="40"/>
  <c r="C3" i="40"/>
  <c r="C6" i="38"/>
  <c r="C4" i="38"/>
  <c r="C2" i="38"/>
  <c r="C5" i="38"/>
  <c r="C6" i="7"/>
  <c r="C4" i="7"/>
  <c r="C3" i="7"/>
  <c r="C5" i="7"/>
  <c r="C2" i="7"/>
</calcChain>
</file>

<file path=xl/comments1.xml><?xml version="1.0" encoding="utf-8"?>
<comments xmlns="http://schemas.openxmlformats.org/spreadsheetml/2006/main">
  <authors>
    <author>Lenovo</author>
  </authors>
  <commentList>
    <comment ref="A2" authorId="0">
      <text>
        <r>
          <rPr>
            <b/>
            <sz val="9"/>
            <color indexed="81"/>
            <rFont val="Tahoma"/>
            <family val="2"/>
          </rPr>
          <t>Ojo-</t>
        </r>
        <r>
          <rPr>
            <sz val="9"/>
            <color indexed="81"/>
            <rFont val="Tahoma"/>
            <family val="2"/>
          </rPr>
          <t xml:space="preserve">. Estas preguntas que inician aquí desde 1, inician en la cartilla en pdf, desde 19.
</t>
        </r>
      </text>
    </comment>
  </commentList>
</comments>
</file>

<file path=xl/sharedStrings.xml><?xml version="1.0" encoding="utf-8"?>
<sst xmlns="http://schemas.openxmlformats.org/spreadsheetml/2006/main" count="646" uniqueCount="205">
  <si>
    <t>Pregunta</t>
  </si>
  <si>
    <t>A</t>
  </si>
  <si>
    <t>B</t>
  </si>
  <si>
    <t>C</t>
  </si>
  <si>
    <t>D</t>
  </si>
  <si>
    <t>Hipótesis de respuesta</t>
  </si>
  <si>
    <t>Sugerencias para superar las dificultades</t>
  </si>
  <si>
    <t>Cod</t>
  </si>
  <si>
    <t>Opcion</t>
  </si>
  <si>
    <t>Nombre</t>
  </si>
  <si>
    <t>Documento</t>
  </si>
  <si>
    <t>Hipotesis</t>
  </si>
  <si>
    <t>Sugenercia</t>
  </si>
  <si>
    <t>Sugerencia</t>
  </si>
  <si>
    <t>Total de respuestas Correctas</t>
  </si>
  <si>
    <t>Total general</t>
  </si>
  <si>
    <t>RESPUESTA 3</t>
  </si>
  <si>
    <t>RESPUESTA 1</t>
  </si>
  <si>
    <t>RESPUESTA 2</t>
  </si>
  <si>
    <t>RESPUESTA 4</t>
  </si>
  <si>
    <t>RESPUESTA 5</t>
  </si>
  <si>
    <t>RESPUESTA 7</t>
  </si>
  <si>
    <t>RESPUESTA 6</t>
  </si>
  <si>
    <t>RESPUESTA 8</t>
  </si>
  <si>
    <t>RESPUESTA 9</t>
  </si>
  <si>
    <t>RESPUESTA 10</t>
  </si>
  <si>
    <t>RESPUESTA 11</t>
  </si>
  <si>
    <t>RESPUESTA 12</t>
  </si>
  <si>
    <t>RESPUESTA 13</t>
  </si>
  <si>
    <t>RESPUESTA 14</t>
  </si>
  <si>
    <t>RESPUESTA 15</t>
  </si>
  <si>
    <t>RESPUESTA 16</t>
  </si>
  <si>
    <t>Número de Pregunta</t>
  </si>
  <si>
    <t>PORCENTAJE</t>
  </si>
  <si>
    <t>NOTA</t>
  </si>
  <si>
    <t>Opción</t>
  </si>
  <si>
    <t>Código del Estudiante</t>
  </si>
  <si>
    <t>Nombre  del Estudiante</t>
  </si>
  <si>
    <t>Documento  de Identidad</t>
  </si>
  <si>
    <t>Respuesta Pregunta (19)</t>
  </si>
  <si>
    <t>Respuesta Pregunta (20)</t>
  </si>
  <si>
    <t>Respuesta Pregunta (21)</t>
  </si>
  <si>
    <t>Respuesta Pregunta (22)</t>
  </si>
  <si>
    <t>Respuesta Pregunta (23)</t>
  </si>
  <si>
    <t>Respuesta Pregunta (24)</t>
  </si>
  <si>
    <t>Respuesta Pregunta (25)</t>
  </si>
  <si>
    <t>E (RESPUESTA ANULADA)</t>
  </si>
  <si>
    <t># Código DANE del Establecimiento Educativo</t>
  </si>
  <si>
    <t>CANTIDAD DE RESPUESTAS PREGUNTA (19)</t>
  </si>
  <si>
    <t>CANTIDAD DE RESPUESTAS PREGUNTA (20)</t>
  </si>
  <si>
    <t>CANTIDAD DE RESPUESTAS PREGUNTA (21)</t>
  </si>
  <si>
    <t>Cantidad Respuestas (A)</t>
  </si>
  <si>
    <t>Cantidad Respuestas (B)</t>
  </si>
  <si>
    <t>Cantidad Respuestas (C)</t>
  </si>
  <si>
    <t>Cantidad Respuestas (D)</t>
  </si>
  <si>
    <t>Cantidad Respuestas E (RESPUESTA ANULADA)</t>
  </si>
  <si>
    <t xml:space="preserve"> El conjunto de danzas Los Momposinos llevó a las fiestas 45 maracas. Ellos las organizaron en grupos de diez
¿ Cual de los siguientes dibujos representa correctamente  la organización de maracas?
</t>
  </si>
  <si>
    <t>Descompone aditivamente un número de dos cifras en grupos de 10 elementos.</t>
  </si>
  <si>
    <t xml:space="preserve">RESPUESTA CORRECTA
</t>
  </si>
  <si>
    <t xml:space="preserve">Descompone aditivamente un número, pero no realiza las agrupaciones solicitadas en la descomposición. </t>
  </si>
  <si>
    <t xml:space="preserve"> El conjunto de danzas Los Morichales organiza su presentación con cinco grupos de 10 bailarines, y quedan 6 bailarines que no se presentan.
¿Cuál es la cantidad total de bailarines que tiene el conjunto de danza los Morichales?
</t>
  </si>
  <si>
    <t xml:space="preserve">21. Entre dos conjuntos de danzas, Carlos quiere saber cuál tiene más
bailarines
¿Cuál conjunto de danzas tiene más bailarines?
</t>
  </si>
  <si>
    <t>Resuelve problemas multiplicativos de razón y aditivos de cambio, y establece a partir de las dos agrupaciones resultantes, cual tiene más elementos.</t>
  </si>
  <si>
    <t xml:space="preserve">La agrupación de baile Sones de mi Pueblo tiene 36 bailarines, pero otra agrupación más pequeña se les unió, y conformaron un nuevo grupo de 47 bailarines.
¿Cuantos bailarines tenía la agrupación más pequeña ?
</t>
  </si>
  <si>
    <t>Reconoce que el problema es aditivo, sin embargo, no identifica los componentes y propiedades del problema, por lo que termina realizando una suma de las cantidades presentes en el problema.</t>
  </si>
  <si>
    <t xml:space="preserve">Resuelve problemas de estructura aditiva de cambio de la forma:
 a + ¿? = c; (36 + ¿? = 47)
</t>
  </si>
  <si>
    <t xml:space="preserve"> Cumbia Soledeña es una agrupación que tiene 32 bailarines. Danzantes de la Alegría es otra agrupación que tiene 43 bailarines.
¿Cuantós  bailarines tiene que agregrase a Cumbia  Soledeña para que tenga la misma cantidad que Danzantes de la Alegria?
</t>
  </si>
  <si>
    <t xml:space="preserve">Resuelve problemas de estructura aditiva de comparación de la forma:
 Estado1 + ¿? = Estado2; (32 + ¿? = 43)
</t>
  </si>
  <si>
    <t xml:space="preserve">Carlos y Cristina están regalando máscaras en las fiestas de la ciudad.
Cada uno tien 42 máscaras . Después de regalar algunas, a Carlos le quedan 26 y a Cristina le quedan 30
¿Cuántas  máscaras tienen ahora entre los dos ?
</t>
  </si>
  <si>
    <t>Reconoce que el problema es aditivo, sin embargo, no identifica los componentes y propiedades del problema, por lo que termina realizando una resta de las cantidades presentes en el problema.</t>
  </si>
  <si>
    <t>Reconoce que el problema es aditivo e identifica las cantidades que debe agrupar, sin embargo agrupa las decenas de las cantidades y pasa por alto las cifras de las unidades.</t>
  </si>
  <si>
    <t xml:space="preserve">Un grupo de 36 compañeritos organizan su presentación para las fiestas de la ciudad. 
Una forma de organizar a los 36 bailarines es?
</t>
  </si>
  <si>
    <t xml:space="preserve">Realiza la descomposición del número sin tener en cuenta que en los grupos propuestos se excede al mismo número. Puede ser por el manejo corriente de las decenas y el sistema de numeración decimal. </t>
  </si>
  <si>
    <t>Descompone el número en unidades y decenas, sin embargo intercambia el valor posicional de las cifras obtenidas.</t>
  </si>
  <si>
    <t xml:space="preserve">26. Una señora que vende sombreros los tiene organizados en filas.
En la imagen se muestran los tipos de sombrero que vende.
¿ Cuál es la forma más rapida de saber cuantós sombreros hay?
</t>
  </si>
  <si>
    <t>Divide el conjunto en subconjuntos de igual cardinal, sin embargo suma la cantidad de elementos en los subconjuntos y la cantidad de subconjuntos, en lugar de multiplicarlos.</t>
  </si>
  <si>
    <t xml:space="preserve">Las siguientes son 3 carrozas que desfilarán por las calles durante la fiesta. Todas fueron construidas sobre bases rectangulares iguales.
¿Cuantós palos de bambú miden las 3 corazas?
</t>
  </si>
  <si>
    <t xml:space="preserve">Detrás del niño que lleva el sombrero, y sin contarlo a él 
¿qué niño o niña ocupa la cuarta posición?
</t>
  </si>
  <si>
    <t>Estudiante determina el orden de los elementos de un conjunto, sin embargo, no tiene en cuenta que el punto de referencia para establecerlo.</t>
  </si>
  <si>
    <t>No determina el orden de los elementos de un conjunto, da un elemento del conjunto sin tener en cuenta su posición en relación con lo que solicita la actividad.</t>
  </si>
  <si>
    <t>Determina el orden de los elementos en la colección, utilizando el número en un contexto de orden.</t>
  </si>
  <si>
    <t xml:space="preserve"> Si entre la niña que lleva la flauta y la niña que lleva los globos se mete un niño, este niño quedaría de
</t>
  </si>
  <si>
    <t>Identifica la posición de los elementos de un conjunto, sin embargo no tiene clara la diferencia entre en número ordinal y uno cardinal, por lo que selecciona la respuesta que corresponde al cardinal.</t>
  </si>
  <si>
    <t>No identifica la posición de los elementos de un conjunto dado o no hace uso de las condiciones del problema para hallar la posición, así mismo, es probable que no considere la diferencia entre un cardinal y un ordinal.</t>
  </si>
  <si>
    <t>No identifica la posición de los elementos de un conjunto dado o no hace uso de las condiciones del problema para hallar la posición, sin embargo, es probable que considere la diferencia entre un cardinal y un ordinal.</t>
  </si>
  <si>
    <t xml:space="preserve">En las fiestas de la ciudad se presentaron 8 grupos en total. Cada grupo se demoró 10 minutos. 
¿Cuánto tiempo tardó la presentación de todos los grupos de baile?
</t>
  </si>
  <si>
    <t>En el contexto de un problema de estructura multiplicativa de razón, establece la duración de eventos en unidades de tiempo (minutos), sin embargo, no hace correctamente la conversión en unidades de tiempo convencionales olvidando los minutos que exceden a la hora.</t>
  </si>
  <si>
    <t>En el contexto de un problema de estructura multiplicativa de razón, establece la duración de eventos en unidades de tiempo.</t>
  </si>
  <si>
    <t xml:space="preserve"> Un grupo de baile de salsa tiene 32 bailarines, mientras que otro grupo de cumbia tiene 11 bailarines más que el de salsa.
Entre los dos grupos, ¿Cuál tiene más bailarines?
</t>
  </si>
  <si>
    <t>No reconoce que el problema es aditivo, no identifica los componentes y propiedades del problema, por lo que no puede pronunciarse sobre el mismo.</t>
  </si>
  <si>
    <t xml:space="preserve">Resuelve problemas de estructura aditiva de comparación de la forma:
E1  &lt;  (E1 + término de comparación = ¿?;   (32 + 11= ¿?)
</t>
  </si>
  <si>
    <t xml:space="preserve">La presentación de títeres dura 40 minutos, la película dura una
hora y el desfile de orquestas musicales dura 30 minutos. ¿Cuál evento dura más tiempo?
</t>
  </si>
  <si>
    <t>En el contexto de un problema de comparación de eventos, establece la comparación entre las cantidades enunciadas en el problema pero no hace la conversión en unidades de tiempo convencionales, para que pueda identificar que una hora son 60 minutos y así realizar la comparación de los tres eventos.</t>
  </si>
  <si>
    <t>En el contexto de un problema de comparación de eventos, no logra establecer la comparación entre las cantidades enunciadas en el problema y no hace la conversión en unidades de tiempo convencionales, por lo que no puede realizar la comparación de los tres eventos.</t>
  </si>
  <si>
    <t xml:space="preserve">La presentación de títeres dura 40 minutos, la película dura una hora y el desfile de orquestas musicales dura 30 minutos.
Si  Carlos y Ándres deciden ver los tres eventos se demorarán.
</t>
  </si>
  <si>
    <t>En el contexto de un problema de estructura aditiva de combinación entre tres términos, establece la duración de eventos en unidades de tiempo; sin embargo, solo agrupa dos de las cantidades.</t>
  </si>
  <si>
    <t xml:space="preserve">Carlos quiere repartir una bebida refrescante entre sus 12 compañeros de baile.
¿Cuantás botellas se necesitan para llenar 12 vasos?
</t>
  </si>
  <si>
    <t>Es probable solo cuente los objetos que aparecen en el dibujo, por lo que no establece la comparación con instrumentos no convencionales de la medida de capacidad.</t>
  </si>
  <si>
    <t>Es probable que establezca una relación uno a uno entre los términos del problema o que solo cuente objetos que aparecen en el dibujo, por lo que no establece la comparación con instrumentos no convencionales de la medida de capacidad.</t>
  </si>
  <si>
    <t>Es probable que establezca una relación uno a uno entre los vasos llenos y las botellas usadas, además toma en cuenta los objetos mostrados en la ilustración y por tanto da cuenta de la cantidad que considera faltante.</t>
  </si>
  <si>
    <t>Respuesta Pregunta (26)</t>
  </si>
  <si>
    <t>Respuesta Pregunta (27)</t>
  </si>
  <si>
    <t>Respuesta Pregunta (28)</t>
  </si>
  <si>
    <t>Respuesta Pregunta (29)</t>
  </si>
  <si>
    <t>Respuesta Pregunta (30)</t>
  </si>
  <si>
    <t>Respuesta Pregunta (31)</t>
  </si>
  <si>
    <t>Respuesta Pregunta (32)</t>
  </si>
  <si>
    <t>Respuesta Pregunta (33)</t>
  </si>
  <si>
    <t>Respuesta Pregunta (34)</t>
  </si>
  <si>
    <t>Columna1</t>
  </si>
  <si>
    <t>CANTIDAD DE RESPUESTAS PREGUNTA (22)</t>
  </si>
  <si>
    <t>CANTIDAD DE RESPUESTAS PREGUNTA (23)</t>
  </si>
  <si>
    <t>CANTIDAD DE RESPUESTAS PREGUNTA (25)</t>
  </si>
  <si>
    <t>CANTIDAD DE RESPUESTAS PREGUNTA (24)</t>
  </si>
  <si>
    <t>CANTIDAD DE RESPUESTAS PREGUNTA (26)</t>
  </si>
  <si>
    <t>CANTIDAD DE RESPUESTAS PREGUNTA (27)</t>
  </si>
  <si>
    <t>CANTIDAD DE RESPUESTAS PREGUNTA (28)</t>
  </si>
  <si>
    <t>CANTIDAD DE RESPUESTAS PREGUNTA (29)</t>
  </si>
  <si>
    <t>CANTIDAD DE RESPUESTAS PREGUNTA (30)</t>
  </si>
  <si>
    <t>CANTIDAD DE RESPUESTAS PREGUNTA (31)</t>
  </si>
  <si>
    <t>CANTIDAD DE RESPUESTAS PREGUNTA (32)</t>
  </si>
  <si>
    <t>CANTIDAD DE RESPUESTAS PREGUNTA (33)</t>
  </si>
  <si>
    <t>CANTIDAD DE RESPUESTAS PREGUNTA (34)</t>
  </si>
  <si>
    <t xml:space="preserve">Descompone aditivamente un número, sin embargo, no tiene en cuenta el valor relativo de las unidades y decenas para determinar las agrupaciones. </t>
  </si>
  <si>
    <t xml:space="preserve">Realice actividades con objetos ostensibles que se puedan diferenciar, a partir de los cuales enfatice en el valor relativo de dichos objetos, por ejemplo, puede usar tapas de distintos colores o formas o tarjetas, cada clase de objetos con valores distintos (los de color verde decenas, los de color rojo unidades), y haga ejercicios de saber cuántas de unas se pueden convertir en tantas de las otras, aclarando en todo momento la diferencia entre los objetos de una clase y los objetos de la otra. 
Puede desarrollar actividades de: Libro Escuela Nueva  2º   primera cartilla Guía 1A, B; Segunda cartilla Guía 9 A; actividades propuestas en Nivelemos 1 Guía del Estudiante  p10-21. Guía del Docente p. 14-17 y Nivelemos 2º  guía del Docente  pág. 30. 
Actividades propuestas en  Proyecto SÉ, libro del Estudiante p. 10- 16. En la Guía del Maestro p. 36 -39
</t>
  </si>
  <si>
    <t xml:space="preserve">Descompone aditivamente un número, sin embargo, no logra descomponerlo en su totalidad en el orden superior (grupos de 10 elementos). </t>
  </si>
  <si>
    <t xml:space="preserve">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t>
  </si>
  <si>
    <t xml:space="preserve">Realice actividades con objetos ostensibles que se puedan diferenciar, a partir de los cuales enfatice en el valor relativo de dichos objetos, por ejemplo, puede usar tapas de distintos colores o formas o tarjetas, cada clase de objetos con valores distintos (los de color verde, decenas; los de color, rojo unidades), y haga ejercicios de saber cuántas de unas se pueden convertir en tantas de las otras, aclarando en todo momento la diferencia entre los objetos de una clase y los objetos de la otra.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t>
  </si>
  <si>
    <t xml:space="preserve">No identifica los conjuntos y la razón que plantea el problema, y decide sumar algunas de las cantidades numéricas que aparecen en él. </t>
  </si>
  <si>
    <t xml:space="preserve">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primera  cartilla Guía  4B, 4D y libro Escuela Nueva  segunda  cartilla 10C. Nivelemos 2: Guía del docente p. 14-15.  Proyecto SÉ 2º libro del Estudiante unidad 2. Guía del Docente 2º p. 44-45.
</t>
  </si>
  <si>
    <t xml:space="preserve">Resuelve problemas multiplicativos de razón y aditivos de cambio. </t>
  </si>
  <si>
    <t xml:space="preserve">Identifica dos conjuntos y la razón, también resuelve el problema aditivo de cambio, sin embargo, confunde los conjuntos (5 y 6) y la razón (10), de manera que establece la operación con la cantidad del conjunto que se debe sumar, y suma la cantidad del conjunto que se debe multiplicar. </t>
  </si>
  <si>
    <t xml:space="preserve">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primera  cartilla Guía  4B, 4D y libro Escuela Nueva  segunda  cartilla 10C. Nivelemos 2: Guía del docente p. 14-15.  Proyecto SÉ 2º libro del Estudiante unidad 2. Guía del Docente 2º p. 44-45.
</t>
  </si>
  <si>
    <t xml:space="preserve">Identifica los conjuntos y la razón, sin embargo, al establecer la suma del segundo conjunto con el resultado de la multiplicación, no logra establecer la composición de las cantidades. </t>
  </si>
  <si>
    <t xml:space="preserve">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y haga ejercicios de saber cuántas de unas se pueden convertir en tantas de las otras aclarando en todo momento la diferencia entre los objetos de una clase con los objetos de la otra.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t>
  </si>
  <si>
    <t>Es probable que no identifique el problema como de estructura multiplicativa, y decide sumar las cantidades que referencia cada grupo y las compara:           (4+10+3) &lt; (2+10+12).</t>
  </si>
  <si>
    <t xml:space="preserve">Es probable que no identifique el problema como de estructura multiplicativa, y decide hacer operaciones arbitrarias entre las cantidades presentadas, e identificar en ellas una igualdad. </t>
  </si>
  <si>
    <t xml:space="preserve">Es probable que no identifique el problema como de estructura multiplicativa, y decide sumar las cantidades que referencia cada grupo y las compara:(4+10+3)&lt;(2+10+12). Sin tener en cuenta que el problema exige que se dé la cantidad mayor en la comparación. </t>
  </si>
  <si>
    <t xml:space="preserve">Reconoce que el problema es aditivo, sin embargo, no identifica los componentes y propiedades del problema, por lo que termina realizando una suma de las cantidades presentes en el problema.  </t>
  </si>
  <si>
    <t xml:space="preserve">Trabaje problemas aditivos de cambio variando el lugar de la incógnita en la estructura para que los estudiantes puedan reconocer las diferencias en cada uno de los problemas: 
¿? + C2= CT
C1 + ¿? = CT
C1 + C2 = ¿?
Puede desarrollar actividades de: Libro Escuela Nueva primera cartilla Guía  1, 2, 3 y 4A. Libro Escuela Nueva segunda cartilla Guía 8, 9, 10. Nivelemos 1 Guía del estudiante p. 10-25; Guía del Docente p. 14–23. Proyecto SÉ  libro del estudiante unidad 1  p. 10-43.
</t>
  </si>
  <si>
    <t xml:space="preserve">Reconoce que el problema es aditivo, sin embargo, no identifica los componentes y propiedades del problema, por lo que termina realizando una suma de las cantidades presentes en el problema. Además, no realiza la composición de cantidad en un orden superior para la suma, por lo que no adiciona el 10 de la suma de las unidades (6+7=13), a la suma general.  </t>
  </si>
  <si>
    <t xml:space="preserve">Trabaje primero en actividades que impliquen la composición de cantidades en un orden superior,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y enfatice en la transformación de la cantidad cuando se hace una conversión a un orden superior. Trabaje posteriormente problemas aditivos de cambio variando el lugar de la incógnita en la estructura para que los estudiantes puedan reconocer las diferencias en cada uno de los problemas: 
¿? + C2= CT
C1 + ¿? = CT
C1 + C2 = ¿?
Puede desarrollar actividades de: Libro Escuela Nueva primera cartilla Guía  1, 2, 3 y 4A. Libro Escuela Nueva segunda cartilla Guía 8, 9, 10. Nivelemos 1 Guía del estudiante p. 10-25; Guía del Docente p. 14–23. Proyecto SÉ  libro del estudiante unidad 1  p. 10-43.
</t>
  </si>
  <si>
    <t xml:space="preserve">Es probable que no reconozca que el problema es aditivo, y escoge la cantidad mayor entre las que ofrece el problema. </t>
  </si>
  <si>
    <t xml:space="preserve">Trabaje primero en actividades que impliquen la composición de cantidades en un orden superior,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y enfatice en la transformación de la cantidad cuando se hace una conversión a un orden superior.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Trabaje posteriormente problemas aditivos de cambio variando el lugar de la incógnita en la estructura para que los estudiantes puedan reconocer las diferencias en cada uno de los problemas: 
¿? + C2= CT
C1 + ¿? = CT
C1 + C2 = ¿?
Puede desarrollar actividades de: Libro Escuela Nueva primera cartilla Guía  1, 2, 3 y 4A. Libro Escuela Nueva segunda cartilla Guía 8, 9, 10. Nivelemos 1 Guía del estudiante p. 10-25; Guía del Docente p. 14–23. Proyecto SÉ  libro del estudiante unidad 1  p. 10-43.
</t>
  </si>
  <si>
    <t xml:space="preserve">Trabaje primero en actividades que impliquen la composición de cantidades en un orden superior,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y enfatice en la transformación de la cantidad cuando se hace una conversión a un orden superior. 
Trabaje posteriormente problemas aditivos de comparación variando el lugar de la incógnita en la estructura para que los estudiantes puedan reconocer las diferencias en cada uno de los problemas: 
¿? + E2= EF
E1 + ¿? = EF
E1 + E2 = ¿?
Puede desarrollar actividades de: Libro Escuela Nueva primera cartilla Guía  1, 2, 3 y 4A. Libro Escuela Nueva segunda cartilla Guía 8, 9, 10. Nivelemos 1 Guía del estudiante p. 10-25; Guía del Docente p. 14–23. Proyecto SÉ  libro del estudiante unidad 1  p. 10-43.
</t>
  </si>
  <si>
    <t xml:space="preserve">Es probable que reconozca que el problema es aditivo, sin embargo, no identifica los componentes y propiedades del problema, por lo que termina realizando una comparación entre las dos cantidades para determinar qué es lo que le hace falta a una para llegar a la otra. Además, no identifica el valor relativo del número al hacer la diferencia entre las dos cantidades, perdiendo las decenas del 11. </t>
  </si>
  <si>
    <t xml:space="preserve">Trabaje primero en actividades que impliquen la composición de cantidades en un orden superior,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y enfatice en la transformación de la cantidad cuando se hace una conversión a un orden superior. 
Trabaje posteriormente problemas aditivos de comparación variando el lugar de la incógnita en la estructura para que los estudiantes puedan reconocer las diferencias en cada uno de los problemas: 
¿? + E2= EF
E1 + ¿? = EF
E1 + E2 = ¿?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t>
  </si>
  <si>
    <t xml:space="preserve">Trabaje problemas aditivos de comparación variando el lugar de la incógnita en la estructura para que los estudiantes puedan reconocer las diferencias en cada uno de los problemas: 
¿? + E2= EF
E1 + ¿? = EF
E1 + E2 = ¿?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t>
  </si>
  <si>
    <t xml:space="preserve">Trabaje problemas aditivos de combinación variando el lugar de la incógnita en la estructura para que los estudiantes puedan reconocer las diferencias en cada uno de los problemas: 
¿? + E2= EF
E1 + ¿? = EF
E1 + E2 = ¿?
Puede desarrollar actividades de: Libro Escuela Nueva  2º    primera  cartilla Guía 1A, B y  C; Guía 3 A, B, C y D;  segunda cartilla Guía 9A; actividades propuestas en Nivelemos 1 Guía del Estudiante  p. 10-21. Guía del Docente p. 14-17 Guía del Docente 2º pág. 30. Actividades propuestas en.  Proyecto SÉ libro del estudiante unidad  1    p. 10–43.  En la Guía del Maestro p. 36 -39.
</t>
  </si>
  <si>
    <t>Es probable que reconozca que el problema es aditivo, sin embargo, no identifica los componentes y propiedades del problema, por lo que termina realizando una resta de las cantidades presentes en el problema, y la suma con la cantidad inicial. (30-26)+42</t>
  </si>
  <si>
    <t xml:space="preserve">Trabaje problemas aditivos de combinación variando el lugar de la incógnita en la estructura para que los estudiantes puedan reconocer las diferencias en cada uno de los problemas: 
¿? + E2= EF
E1 + ¿? = EF
E1 + E2 = ¿?
Puede desarrollar actividades de: Libro Escuela Nueva  2º    primera  cartilla Guía 1A, B y  C; Guía 3 A, B, C y D;  segunda cartilla Guía 9A; actividades propuestas en Nivelemos 1 Guía del Estudiante  p. 10-21. Guía del Docente p. 14-17 Guía del Docente 2º pág. 30. Actividades propuestas en.  Proyecto SÉ libro del estudiante unidad  1    p. 10–43.  En la Guía del Maestro p. 36 -39
</t>
  </si>
  <si>
    <t xml:space="preserve">Trabaje problemas aditivos de combinación variando el lugar de la incógnita en la estructura para que los estudiantes puedan reconocer las diferencias en cada uno de los problemas: 
¿? + E2= EF
E1 + ¿? = EF
E1 + E2 = ¿?
Puede desarrollar actividades de: Libro Escuela Nueva  2º    primera  cartilla Guía 1A, B y  C; Guía 3 A, B, C y D;  segunda cartilla Guía 9A; actividades propuestas en Nivelemos 1 Guía del Estudiante  p. 10-21. Guía del Docente p. 14-17 Guía del Docente 2º pág. 30. Actividades propuestas en.  Proyecto SÉ libro del estudiante p. 10–16.  En la Guía del Maestro p. 36 -39. 
</t>
  </si>
  <si>
    <t xml:space="preserve">Resuelve problemas de estructura aditiva de combinación de la forma:
 E1+ E2 = ¿?; (26 + 30= ¿?)
</t>
  </si>
  <si>
    <t xml:space="preserve">Realice actividades que impliquen la descomposición de cantidades y enfatice en descomposiciones de orden distinto a 10,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Puede desarrollar actividades de: Libro Escuela Nueva  2º,    primera cartilla Guía 4 B y C;  segunda cartilla Guía 10 A, B y C; actividades propuestas en Nivelemos 2 guía del estudiante  p. 30-33. Guía del docente     p. 14-15. Actividades propuestas en.  Proyecto SÉ libro del estudiante unidad  2  p. 48–61, y en la guía del maestro p. 44-45.
</t>
  </si>
  <si>
    <t xml:space="preserve">Realice actividades que impliquen la descomposición de cantidades y enfatice en descomposiciones de orden distinto a 10,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Puede desarrollar actividades de: Libro Escuela Nueva 2º primera cartilla Guía 4 B y C; segunda cartilla guía 10 A, B y C; actividades propuestas en Nivelemos 2 guía del estudiante  p. 30-33. Guía del docente p. 14-15. Actividades propuestas en.  Proyecto SÉ libro del estudiante unidad  2. p. 48–61.  En la guía del maestro p. 44 – 45.
</t>
  </si>
  <si>
    <t xml:space="preserve">Descompone aditivamente un número en grupos con un cardinal diferente de 10. </t>
  </si>
  <si>
    <t xml:space="preserve">No reconoce que el problema pide descomponer la cantidad dada, en lugar de eso relaciona la cantidad que aparece en la opción con la cantidad presente en el enunciado. </t>
  </si>
  <si>
    <t xml:space="preserve">Realice actividades que impliquen la descomposición de cantidades y enfatice en descomposiciones de orden distinto a 10,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Puede desarrollar actividades de: Libro Escuela Nueva 2º primera cartilla Guía 4 B y C; segunda cartilla guía 10 A, B y C; actividades propuestas en Nivelemos 2 guía del estudiante  p. 30-33. Guía del docente p. 14-15. Actividades propuestas en.  Proyecto SÉ libro del estudiante unidad  2. p. 48–61.  En la guía del maestro p. 44 – 45.
</t>
  </si>
  <si>
    <t xml:space="preserve">No utiliza estrategias para hallar el cardinal de un conjunto, cuenta uno por uno los elementos del conjunto. </t>
  </si>
  <si>
    <t xml:space="preserve">Trabaje actividades en las que se generen distintas estrategias para saber cuántos elementos tiene un conjunto, comience con cantidades pequeñas y vaya elevándolas para hacer más compleja la actividad y para verificar la pertinencia de las estrategias; trabaje concursos por grupos para determinar el cardinal de un conjunto y pida a los grupos que expliquen sus respuestas para discutirlas en la clase. Tenga en cuenta que cuando las edades de los niños son mayores, las actividades de competencia generan roces entre ellos por su desarrollo socio-afectivo. 
Puede desarrollar actividades de: Libro Escuela Nueva 2º primera cartilla Guía 4 B y C; segunda cartilla guía 10 A, B y C; actividades propuestas en Nivelemos 2 guía del estudiante  p. 30-33 y p. 60-67. Guía del docente p. 14-15. Actividades propuestas en Proyecto SÉ libro del estudiante unidad  2. p. 48–61.  En la guía del maestro p. 44–45.
</t>
  </si>
  <si>
    <t xml:space="preserve">Utiliza la estimación como estrategia para hallar el cardinal de un conjunto, aunque el resultado puede ser inexacto. </t>
  </si>
  <si>
    <t xml:space="preserve">Trabaje actividades en donde se hagan estimaciones de la cantidad de elementos de un conjunto, pero verifique siempre las respuestas, haga que varios niños den sus estimaciones para que vayan agudizando sus apreciaciones en este proceso, sin embargo, tenga en cuenta que tiene que pedirles la cantidad exacta, para que el proceso conduzca a establecer la mejor estrategia para saber el cardinal de un conjunto. En lo posterior, trabaje con agrupamientos y con operaciones. 
Puede desarrollar actividades de: Libro Escuela Nueva 2º primera cartilla Guía 4 B y C; segunda cartilla guía 10 A, B y C; actividades propuestas en Nivelemos 2 guía del estudiante  p. 30-33 y p. 60-67. Guía del docente p. 14-15 y 20-21. Actividades propuestas en Proyecto SÉ libro del estudiante unidad  2. p. 48–61.  En la guía del maestro p. 44–45.
</t>
  </si>
  <si>
    <t xml:space="preserve"> Utiliza como estrategias para hallar el cardinal de un conjunto los conteos por agrupación de elementos. </t>
  </si>
  <si>
    <t xml:space="preserve">Trabaje actividades en las que se generen distintas estrategias para saber cuántos elementos tiene un conjunto, comience con cantidades pequeñas y vaya elevándolas para hacer más compleja la actividad y para verificar la pertinencia de las estrategias; trabaje concursos por grupos para determinar el cardinal de un conjunto y pida a los grupos que expliquen sus respuestas para discutirlas en la clase. Tenga en cuenta que cuando las edades de los niños son mayores, las actividades de competencia generan roces entre ellos por su desarrollo socio-afectivo.
Puede desarrollar actividades de: Libro Escuela Nueva 2º primera cartilla Guía 4 B y C; segunda cartilla guía 10 A, B, C y D; actividades propuestas en Nivelemos 2 guía del estudiante  p. 30-33 y p. 60-67. Guía del docente p. 14-15 y 20-21. Actividades propuestas en Proyecto SÉ libro del estudiante unidad  2. p. 48–61.  En la guía del maestro p. 44–45.
</t>
  </si>
  <si>
    <t xml:space="preserve">No utiliza unidades no convencionales para medir la magnitud (longitud) de un conjunto de elementos. Puede ser que solo haya tenido en cuenta la relación entre los dos objetos, y no la haya extendido al conjunto de objetos. </t>
  </si>
  <si>
    <t xml:space="preserve">Realice con los estudiantes la medición de diversos objetos tomados del entorno cotidiano, permita que utilicen diferentes patrones de medida (del cuerpo o del entorno). Puede establecer varias relaciones entre los objetos a medir, es decir, entre tres objetos establecer relaciones de medida por transitividad.  
Puede desarrollar actividades de: Libro Escuela Nueva  2º primera cartilla guía 7 A, B, C y D; segunda cartilla guía 14 C y D; guía 16 A, B, C y D; actividades propuestas en Nivelemos 1  guía del docente p. 26-27; Nivelemos 2 guía del docente p. 18-19, guía del estudiante p. 47–57. Actividades propuestas en  Proyecto SÉ libro del estudiante unidad  4,  p. 110–117 y 138.  En la guía del maestro p. 60-61.
</t>
  </si>
  <si>
    <t xml:space="preserve">Utiliza unidades no convencionales para medir la magnitud (longitud) de un conjunto de elementos.    
Sin embargo, al establecer la magnitud con la unidad de medida confunde la unidad con el objeto medido. 
</t>
  </si>
  <si>
    <t xml:space="preserve">Realice con los estudiantes la medición de diversos objetos tomados del entorno cotidiano, permita que utilicen diferentes patrones de medida (del cuerpo o del entorno). Puede establecer varias relaciones entre los objetos a medir, es decir, entre tres objetos establecer relaciones de medida por transitividad.
Puede desarrollar actividades de: Libro Escuela Nueva  2º primera cartilla guía 7 A, B, C y D; segunda cartilla guía 14 C y D; guía 16 A, B, C y D; actividades propuestas en Nivelemos 1  guía del docente p. 26-27; Nivelemos 2 guía del docente p. 18-19, guía del estudiante p. 47–57. Actividades propuestas en  Proyecto SÉ libro del estudiante unidad  4,  p. 110–117 y 138.  En la guía del maestro p. 60-61.
</t>
  </si>
  <si>
    <t xml:space="preserve">No utiliza unidades no convencionales para medir la magnitud (longitud) de un conjunto de elementos. 
Puede que solo haya tenido en cuenta la cantidad de elementos de un conjunto pero no haya establecido la relación entre los objetos de la situación (carrozas y palos).
</t>
  </si>
  <si>
    <t xml:space="preserve">Realice con los estudiantes la medición de diversos objetos tomados del entorno cotidiano, permita que utilicen diferentes patrones de medida (del cuerpo o del entorno). Puede establecer varias relaciones entre los objetos a medir, es decir, entre tres objetos establecer relaciones de medida por transitividad.  
Puede desarrollar actividades de: Libro Escuela Nueva  2º primera cartilla guía 7 A, B, C y D; segunda cartilla guía 14 C y D; guía 16 A, B, C y D; actividades propuestas en Nivelemos 1  guía del docente p. 26-27; Nivelemos 2 guía del docente p. 18-19, guía del estudiante p. 47–57. Actividades propuestas en  Proyecto SÉ libro del estudiante unidad  4,  p. 110–117 y 138.  En la guía del maestro p. 60-61.
</t>
  </si>
  <si>
    <t>Utiliza unidades no convencionales para medir la magnitud (longitud) de un conjunto de elementos.</t>
  </si>
  <si>
    <t xml:space="preserve">Proponga a los estudiantes actividades en las que se realicen agrupamientos según la estatura u otras cualidades, trabaje con objetos organizándolos por tamaños o cree actividades como hablar de competencias, quién quedo en el primer puesto, quien en el tercero, etc. esto permitirá establecer un orden entre los elementos de los conjuntos. Enfatice en cada posición, establezca las diferencias entre contar desde el punto de referencia y no incluirlo en el conteo. Compare lo hecho en las actividades con las medidas de una regla, para que determinen el punto desde donde se empieza a contar. 
Puede desarrollar actividades de: Libro Escuela Nueva 2º primera cartilla guía 5B, C y D; segunda cartilla guía 9D p. 29; guía 15 A, B, C y D; actividades propuestas en Nivelemos 1  guía del docente p. 10-13; guía del estudiante  p. 8–9 y 31; Nivelemos 2 guía del estudiante p. 69. Actividades propuestas en  Proyecto SÉ libro del estudiante unidad  1  p. 16  y 36.  En la guía del maestro p. 36-39.
</t>
  </si>
  <si>
    <t xml:space="preserve">No determina el orden de los elementos de un conjunto, da un elemento del conjunto sin tener en cuenta su posición en relación con lo que solicita la actividad. </t>
  </si>
  <si>
    <t xml:space="preserve">Proponga a los estudiantes actividades en las que se realicen agrupamientos según la estatura u otras cualidades, trabaje con objetos organizándolos por tamaños o cree actividades como hablar de competencias, quién quedo en el primer puesto, quien en el tercero, etc. esto permitirá establecer un orden entre los elementos de los conjuntos. Enfatice en cada posición, establezca las diferencias entre contar desde el punto de referencia y no incluirlo en el conteo. Compare lo hecho en las actividades con las medidas de una regla, para que determinen el punto desde donde se empieza a contar. 
Puede desarrollar actividades de: Libro Escuela Nueva 2º primera cartilla guía 5B, C y D; segunda cartilla guía 9D p. 29; guía 15 A, B, C y D; actividades propuestas en Nivelemos 1  guía del docente p. 10-13; guía del estudiante  p. 8–9 y 31; Nivelemos 2 guía del estudiante p. 69. Actividades propuestas en  Proyecto SÉ libro del estudiante unidad  1  p. 16  y 36.  En la guía del maestro p. 36-39.
</t>
  </si>
  <si>
    <t xml:space="preserve">Proponga a los estudiantes actividades en las que se realicen agrupamientos según la estatura u otras cualidades, trabaje con objetos organizándolos por tamaños o cree actividades como hablar de competencias, quién quedo en el primer puesto, quien en el tercero, etc. esto permitirá establecer un orden entre los elementos de los conjuntos. Enfatice en la diferencia entre el cardinal y el ordinal, tenga en cuenta que al hablar de ordinalidad se tienen en cuenta los demás elementos mientras que en la cardinalidad solo el último elemento del conjunto.
Puede desarrollar actividades de: Libro Escuela Nueva 2º primera cartilla guía 5B, C y D; segunda cartilla guía 9D p. 29; guía 15 A, B, C y D; actividades propuestas en Nivelemos 1  guía del docente p. 10-13; guía del estudiante  p. 8–9 y 31; Nivelemos 2 guía del estudiante p. 69. Actividades propuestas en  Proyecto SÉ libro del estudiante unidad  1  p. 16  y 36.  En la guía del maestro p. 36-39.
</t>
  </si>
  <si>
    <t xml:space="preserve">Es probable que el estudiante dé una respuesta en unidades de tiempo a un problema de medida, pero no el problema como uno de  estructura multiplicativa, por lo que termina sumando las cantidades que aparecen enunciadas en la situación. </t>
  </si>
  <si>
    <t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t>
  </si>
  <si>
    <t xml:space="preserve">Es probable que el estudiantes de una respuesta en unidades de tiempo a un problema de medida, pero no identifica la razón en el problema de estructura multiplicativa, tampoco opera las cantidades que se enuncian en el problema, en lugar de eso adhiere a la cantidad más grande el número pequeño. </t>
  </si>
  <si>
    <t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t>
  </si>
  <si>
    <t xml:space="preserve">No reconoce que el problema es aditivo, no identifica los componentes y propiedades del problema, por lo que no puede pronunciarse sobre el mismo. </t>
  </si>
  <si>
    <t xml:space="preserve">Trabaje problemas aditivos de comparación: “más que…, menos que”;  variando el lugar de la incógnita en la estructura para que los estudiantes puedan reconocer las diferencias en cada uno de los problemas: 
E1 + c = ¿?;
¿? + c = E2;
E1 + ¿? = E2;
Puede desarrollar actividades de: Libro Escuela Nueva primera  cartilla guía  1, 2, 3 y 4,  y libro Escuela Nueva  segunda  cartilla 15 B, C y D. Proyecto SÉ 2º  libro del estudiante unidad 1 y guía del docente 2º  p. 38-39.
</t>
  </si>
  <si>
    <t xml:space="preserve">Trabaje problemas aditivos de comparación: “más que…, menos que”;  variando el lugar de la incógnita en la estructura para que los estudiantes puedan reconocer las diferencias en cada uno de los problemas: 
E1 + c = ¿?;
¿? + c = E2;
E1 + ¿? = E2;
 Puede desarrollar actividades de: Libro Escuela Nueva primera  cartilla guía  1, 2, 3 y 4,  y libro Escuela Nueva  segunda  cartilla 15 B, C y D. Proyecto SÉ 2º  libro del estudiante unidad 1 y guía del docente 2º  p. 38-39.
</t>
  </si>
  <si>
    <t xml:space="preserve">No reconoce el problema como aditivo, en lugar de eso compara exitosamente las cantidades presentadas en la situación. </t>
  </si>
  <si>
    <t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t>
  </si>
  <si>
    <t xml:space="preserve">En el contexto de un problema de comparación de eventos, realiza la conversión de unidades de tiempos y establece la comparación entre las cantidades enunciadas en el problema.  </t>
  </si>
  <si>
    <t xml:space="preserve">En el contexto de un problema de comparación de eventos, establece la comparación entre las cantidades enunciadas en el problema, pero al parecer no comprende el enunciado y posiblemente da cuenta del evento que menos tiempo dura, en lugar del que más tiempo dura. </t>
  </si>
  <si>
    <t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t>
  </si>
  <si>
    <t xml:space="preserve">En el contexto de un problema de estructura aditiva de combinación entre tres cantidades de tiempo, no realiza la conversión de las unidades de tiempo y se limita a sumar las cantidades dadas en minutos. </t>
  </si>
  <si>
    <t xml:space="preserve">En el contexto de un problema de estructura aditiva de combinación entre tres términos, establece la duración de eventos en unidades de tiempo; sin embargo, para sumar los tiempos de los tres eventos usa estimación y encuentra un resultado carente de precisión. </t>
  </si>
  <si>
    <t>En el contexto de un problema de estructura aditiva de combinación entre tres términos, establece la duración de eventos en unidades de tiempo.</t>
  </si>
  <si>
    <t xml:space="preserve">Realice actividades en las que se trabaje con medidas de capacidad estableciendo relaciones entre objetos, contenidos y razones de medida; invítelos a medir la capacidad de distintos tipos de recipientes; en plenaria invítelos a pronunciarse sobre los que tienen más capacidad y comience a establecer relaciones entre ellos, por ejemplo, con cuántas botellas de agua pequeña se llena una botella de agua grande. Use en el ejercicio las medidas de agua de las botellas (litro, 3,50, etc.).  
Puede desarrollar actividades de: Libro Escuela Nueva primera  cartilla guía  4B, 4D y libro Escuela Nueva segunda  cartilla guía 10A y C, y guía No. 11. Nivelemos 2: guía del docente p. 14-15.  Proyecto SÉ 2º  libro del estudiante unidad 2 y guía del docente 2º p. 45-47.
</t>
  </si>
  <si>
    <t xml:space="preserve">Realice actividades en las que se trabaje con medidas de capacidad estableciendo relaciones entre objetos, contenidos y razones de medida; invítelos a medir la capacidad de distintos tipos de recipientes; en plenaria invítelos a pronunciarse sobre los que tienen más capacidad y comience a establecer relaciones entre ellos, por ejemplo, con cuántas botellas de agua pequeña se llena una botella de agua grande. Use en el ejercicio las medidas de agua de las botellas (litro, 3,50, etc.).  
Puede desarrollar actividades de: Libro Escuela Nueva primera  cartilla guía  4B, 4D y libro Escuela Nueva segunda  cartilla guía 10A y C, y guía No. 11. Nivelemos 2: guía del docente p. 14-15.  Proyecto SÉ 2º  libro del estudiante unidad 2 y guía del docente 2º p. 45-47.
</t>
  </si>
  <si>
    <t>En el contexto de un problema de estructura multiplicativa de razón, establece la comparación con instrumentos no convencionales de la medida de capacidad.</t>
  </si>
  <si>
    <t>NEDER YESID CASTELLANOS QUINTERO</t>
  </si>
  <si>
    <t>JUAN CAMILO DIAZ MANTILLA</t>
  </si>
  <si>
    <t>YAIR STIVEN FIGUEROA RAMÍREZ</t>
  </si>
  <si>
    <t>YILMER STIVEN GÉLVEZ VEGA</t>
  </si>
  <si>
    <t>SERGIO ANDRÉS JAIMES HERNÁNDEZ</t>
  </si>
  <si>
    <t>NICOL ANDREA LIZCANO SÁNCHEZ</t>
  </si>
  <si>
    <t>JULIÁN YESID MÉNDEZ DUARTE</t>
  </si>
  <si>
    <t>BRAYAN ROA DUARTE</t>
  </si>
  <si>
    <t>KAREN CECILIA BUENO GARCÍA</t>
  </si>
  <si>
    <t>MARÍA JOSÉ SANTOS RAMÍREZ</t>
  </si>
  <si>
    <t>SANTIAGO SANTOS SIERRA</t>
  </si>
  <si>
    <t>CRISTIAN RAÚL SERRANO RUEDA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</si>
</sst>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3"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22"/>
      <color theme="1"/>
      <name val="Calibri"/>
      <family val="2"/>
      <scheme val="minor"/>
    </font>
    <font>
      <b/>
      <sz val="11"/>
      <color theme="0"/>
      <name val="Calibri"/>
      <family val="2"/>
      <scheme val="minor"/>
    </font>
    <font>
      <u/>
      <sz val="11"/>
      <color theme="10"/>
      <name val="Calibri"/>
      <family val="2"/>
      <scheme val="minor"/>
    </font>
    <font>
      <sz val="11"/>
      <color theme="0"/>
      <name val="Calibri"/>
      <family val="2"/>
      <scheme val="minor"/>
    </font>
    <font>
      <u/>
      <sz val="11"/>
      <color theme="0"/>
      <name val="Calibri"/>
      <family val="2"/>
      <scheme val="minor"/>
    </font>
    <font>
      <sz val="11"/>
      <color theme="1"/>
      <name val="Calibri"/>
      <family val="2"/>
      <scheme val="minor"/>
    </font>
    <font>
      <b/>
      <sz val="9"/>
      <color indexed="81"/>
      <name val="Tahoma"/>
      <family val="2"/>
    </font>
    <font>
      <sz val="9"/>
      <color indexed="81"/>
      <name val="Tahoma"/>
      <family val="2"/>
    </font>
    <font>
      <sz val="11"/>
      <color rgb="FF444444"/>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3"/>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rgb="FFFFFF00"/>
        <bgColor theme="4" tint="0.79998168889431442"/>
      </patternFill>
    </fill>
    <fill>
      <patternFill patternType="solid">
        <fgColor rgb="FFFFFF00"/>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theme="4" tint="0.39997558519241921"/>
      </left>
      <right/>
      <top style="thin">
        <color theme="4" tint="0.39997558519241921"/>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auto="1"/>
      </left>
      <right style="thin">
        <color auto="1"/>
      </right>
      <top/>
      <bottom/>
      <diagonal/>
    </border>
    <border>
      <left style="thin">
        <color theme="4" tint="0.39997558519241921"/>
      </left>
      <right/>
      <top/>
      <bottom/>
      <diagonal/>
    </border>
  </borders>
  <cellStyleXfs count="4">
    <xf numFmtId="0" fontId="0" fillId="0" borderId="0"/>
    <xf numFmtId="9" fontId="2" fillId="0" borderId="0" applyFont="0" applyFill="0" applyBorder="0" applyAlignment="0" applyProtection="0"/>
    <xf numFmtId="0" fontId="6" fillId="0" borderId="0" applyNumberFormat="0" applyFill="0" applyBorder="0" applyAlignment="0" applyProtection="0"/>
    <xf numFmtId="43" fontId="2" fillId="0" borderId="0" applyFont="0" applyFill="0" applyBorder="0" applyAlignment="0" applyProtection="0"/>
  </cellStyleXfs>
  <cellXfs count="57">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justify" vertical="center"/>
    </xf>
    <xf numFmtId="0" fontId="0" fillId="0" borderId="0" xfId="0" applyAlignment="1">
      <alignment horizontal="justify" vertical="center" wrapText="1"/>
    </xf>
    <xf numFmtId="0" fontId="0" fillId="0" borderId="0" xfId="0" applyAlignment="1">
      <alignment horizontal="center" vertical="center"/>
    </xf>
    <xf numFmtId="0" fontId="0" fillId="0" borderId="0" xfId="0" applyAlignment="1">
      <alignment horizontal="center" vertical="center" wrapText="1"/>
    </xf>
    <xf numFmtId="0" fontId="1" fillId="3" borderId="0" xfId="0" applyFont="1" applyFill="1" applyAlignment="1">
      <alignment vertical="center"/>
    </xf>
    <xf numFmtId="0" fontId="1" fillId="2" borderId="0" xfId="0" applyFont="1" applyFill="1" applyAlignment="1">
      <alignment vertical="center"/>
    </xf>
    <xf numFmtId="0" fontId="1" fillId="2" borderId="0" xfId="0" applyFont="1" applyFill="1" applyAlignment="1">
      <alignment horizontal="center" vertical="center"/>
    </xf>
    <xf numFmtId="0" fontId="0" fillId="0" borderId="0" xfId="0" applyNumberFormat="1"/>
    <xf numFmtId="10" fontId="0" fillId="0" borderId="0" xfId="0" applyNumberFormat="1"/>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xf>
    <xf numFmtId="0" fontId="3" fillId="5" borderId="2"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justify" vertical="center" wrapText="1"/>
    </xf>
    <xf numFmtId="0" fontId="0" fillId="0" borderId="0" xfId="0" applyFont="1" applyAlignment="1">
      <alignment vertical="center"/>
    </xf>
    <xf numFmtId="0" fontId="0" fillId="0" borderId="0" xfId="0" applyAlignment="1">
      <alignment horizontal="center"/>
    </xf>
    <xf numFmtId="0" fontId="0" fillId="6" borderId="6" xfId="0" applyFont="1" applyFill="1" applyBorder="1" applyAlignment="1">
      <alignment horizontal="center" vertical="center"/>
    </xf>
    <xf numFmtId="0" fontId="0" fillId="0" borderId="6" xfId="0" applyFont="1" applyBorder="1" applyAlignment="1">
      <alignment horizontal="center" vertical="center"/>
    </xf>
    <xf numFmtId="0" fontId="6" fillId="0" borderId="0" xfId="2"/>
    <xf numFmtId="0" fontId="0" fillId="0" borderId="0" xfId="0" applyAlignment="1">
      <alignment wrapText="1"/>
    </xf>
    <xf numFmtId="0" fontId="0" fillId="8" borderId="6" xfId="0" applyFont="1" applyFill="1" applyBorder="1" applyAlignment="1">
      <alignment horizontal="center" vertical="center"/>
    </xf>
    <xf numFmtId="0" fontId="0" fillId="9" borderId="6" xfId="0" applyFont="1" applyFill="1" applyBorder="1" applyAlignment="1">
      <alignment horizontal="center" vertical="center"/>
    </xf>
    <xf numFmtId="0" fontId="0" fillId="0" borderId="0" xfId="0" applyAlignment="1">
      <alignment horizontal="center" vertical="center"/>
    </xf>
    <xf numFmtId="0" fontId="0" fillId="9" borderId="1" xfId="0" applyFill="1" applyBorder="1" applyAlignment="1">
      <alignment horizontal="center" vertical="center"/>
    </xf>
    <xf numFmtId="0" fontId="0" fillId="6" borderId="7" xfId="0" applyFont="1" applyFill="1" applyBorder="1" applyAlignment="1">
      <alignment horizontal="center" vertical="center"/>
    </xf>
    <xf numFmtId="0" fontId="0"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vertical="center"/>
    </xf>
    <xf numFmtId="0" fontId="7" fillId="0" borderId="4" xfId="0" applyFont="1" applyBorder="1" applyAlignment="1">
      <alignment vertical="center"/>
    </xf>
    <xf numFmtId="0" fontId="8" fillId="0" borderId="5" xfId="2" applyFont="1" applyBorder="1" applyAlignment="1">
      <alignment horizontal="center" vertical="center" wrapText="1"/>
    </xf>
    <xf numFmtId="0" fontId="7" fillId="0" borderId="9" xfId="0" applyFont="1" applyBorder="1" applyAlignment="1">
      <alignment horizontal="center" vertical="center" wrapText="1"/>
    </xf>
    <xf numFmtId="0" fontId="0" fillId="6" borderId="8" xfId="0" applyFont="1" applyFill="1" applyBorder="1" applyAlignment="1">
      <alignment horizontal="center" vertical="center"/>
    </xf>
    <xf numFmtId="0" fontId="0" fillId="0" borderId="8" xfId="0" applyFont="1" applyBorder="1" applyAlignment="1">
      <alignment horizontal="center" vertical="center"/>
    </xf>
    <xf numFmtId="9" fontId="0" fillId="6" borderId="8" xfId="1" applyNumberFormat="1" applyFont="1" applyFill="1" applyBorder="1" applyAlignment="1">
      <alignment horizontal="center" vertical="center"/>
    </xf>
    <xf numFmtId="9" fontId="0" fillId="0" borderId="8" xfId="1" applyNumberFormat="1" applyFont="1" applyBorder="1" applyAlignment="1">
      <alignment horizontal="center" vertical="center"/>
    </xf>
    <xf numFmtId="0" fontId="5" fillId="7" borderId="0" xfId="0" pivotButton="1" applyFont="1" applyFill="1" applyBorder="1" applyAlignment="1">
      <alignment horizontal="center" vertical="center"/>
    </xf>
    <xf numFmtId="0" fontId="5" fillId="7" borderId="0"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6" xfId="0" applyFont="1" applyFill="1" applyBorder="1" applyAlignment="1">
      <alignment horizontal="center" vertical="center"/>
    </xf>
    <xf numFmtId="9" fontId="9" fillId="6" borderId="8" xfId="1" applyNumberFormat="1" applyFont="1" applyFill="1" applyBorder="1" applyAlignment="1">
      <alignment horizontal="center" vertical="center"/>
    </xf>
    <xf numFmtId="0" fontId="3" fillId="7" borderId="10" xfId="0" applyFont="1" applyFill="1" applyBorder="1" applyAlignment="1">
      <alignment horizontal="center" vertical="center" wrapText="1"/>
    </xf>
    <xf numFmtId="0" fontId="3" fillId="7" borderId="0" xfId="0" applyFont="1" applyFill="1" applyBorder="1" applyAlignment="1">
      <alignment horizontal="center" vertical="center"/>
    </xf>
    <xf numFmtId="0" fontId="0" fillId="8" borderId="8" xfId="0" applyFont="1" applyFill="1" applyBorder="1" applyAlignment="1">
      <alignment horizontal="center" vertical="center"/>
    </xf>
    <xf numFmtId="0" fontId="0" fillId="0" borderId="0" xfId="0" applyAlignment="1">
      <alignment horizontal="center" vertical="center"/>
    </xf>
    <xf numFmtId="164" fontId="0" fillId="0" borderId="0" xfId="3" applyNumberFormat="1" applyFont="1" applyAlignment="1">
      <alignment vertical="center"/>
    </xf>
    <xf numFmtId="0" fontId="0" fillId="0" borderId="1" xfId="0" applyBorder="1" applyAlignment="1">
      <alignment horizontal="center" vertical="center" wrapText="1"/>
    </xf>
    <xf numFmtId="0" fontId="0" fillId="0" borderId="0" xfId="0" applyAlignment="1">
      <alignment horizontal="center" vertical="center"/>
    </xf>
    <xf numFmtId="3" fontId="0" fillId="0" borderId="0" xfId="0" applyNumberForma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4" fillId="4" borderId="1" xfId="0" applyFont="1" applyFill="1" applyBorder="1" applyAlignment="1">
      <alignment horizontal="center" vertical="center"/>
    </xf>
    <xf numFmtId="0" fontId="0" fillId="0" borderId="1" xfId="0" applyBorder="1" applyAlignment="1">
      <alignment horizontal="center" vertical="center" wrapText="1"/>
    </xf>
    <xf numFmtId="0" fontId="1" fillId="3" borderId="0" xfId="0" applyFont="1" applyFill="1" applyAlignment="1">
      <alignment horizontal="center" vertical="center"/>
    </xf>
    <xf numFmtId="0" fontId="12" fillId="0" borderId="0" xfId="0" applyFont="1" applyAlignment="1">
      <alignment horizontal="center"/>
    </xf>
  </cellXfs>
  <cellStyles count="4">
    <cellStyle name="Hipervínculo" xfId="2" builtinId="8"/>
    <cellStyle name="Millares" xfId="3" builtinId="3"/>
    <cellStyle name="Normal" xfId="0" builtinId="0"/>
    <cellStyle name="Porcentaje" xfId="1" builtinId="5"/>
  </cellStyles>
  <dxfs count="86">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vertAlign val="baseline"/>
        <sz val="11"/>
        <color theme="0"/>
        <name val="Calibri"/>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19. El conjunto de danzas Los Momposinos llevó a las fiestas</a:t>
            </a:r>
            <a:r>
              <a:rPr lang="es-CO" sz="1200" b="1" i="0" kern="1200" baseline="0">
                <a:solidFill>
                  <a:srgbClr val="000000"/>
                </a:solidFill>
                <a:effectLst/>
              </a:rPr>
              <a:t> </a:t>
            </a:r>
            <a:r>
              <a:rPr lang="en-US" sz="1200" b="1" i="0" kern="1200" baseline="0">
                <a:solidFill>
                  <a:srgbClr val="000000"/>
                </a:solidFill>
                <a:effectLst/>
              </a:rPr>
              <a:t>45 maracas. Ellos las organizaron en grupos de diez.</a:t>
            </a:r>
          </a:p>
          <a:p>
            <a:pPr algn="l">
              <a:defRPr/>
            </a:pPr>
            <a:r>
              <a:rPr lang="en-US" sz="1200" b="1" i="0" kern="1200" baseline="0">
                <a:solidFill>
                  <a:srgbClr val="000000"/>
                </a:solidFill>
                <a:effectLst/>
              </a:rPr>
              <a:t>¿ Cual de los siguientes dibujos representa correctamente  la organización de maracas?</a:t>
            </a:r>
            <a:endParaRPr lang="en-US" sz="1200"/>
          </a:p>
        </c:rich>
      </c:tx>
      <c:layout>
        <c:manualLayout>
          <c:xMode val="edge"/>
          <c:yMode val="edge"/>
          <c:x val="0.151409276800231"/>
          <c:y val="2.2355286610365201E-2"/>
        </c:manualLayout>
      </c:layout>
      <c:overlay val="0"/>
    </c:title>
    <c:autoTitleDeleted val="0"/>
    <c:plotArea>
      <c:layout/>
      <c:pieChart>
        <c:varyColors val="1"/>
        <c:ser>
          <c:idx val="0"/>
          <c:order val="0"/>
          <c:tx>
            <c:strRef>
              <c:f>'Analisis Pregunta (19)'!$B$1</c:f>
              <c:strCache>
                <c:ptCount val="1"/>
                <c:pt idx="0">
                  <c:v>CANTIDAD DE RESPUESTAS PREGUNTA (19)</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(19)'!$A$2:$A$6</c:f>
              <c:strCache>
                <c:ptCount val="5"/>
                <c:pt idx="0">
                  <c:v>A</c:v>
                </c:pt>
                <c:pt idx="1">
                  <c:v>B</c:v>
                </c:pt>
                <c:pt idx="2">
                  <c:v>C</c:v>
                </c:pt>
                <c:pt idx="3">
                  <c:v>D</c:v>
                </c:pt>
                <c:pt idx="4">
                  <c:v>E (RESPUESTA ANULADA)</c:v>
                </c:pt>
              </c:strCache>
            </c:strRef>
          </c:cat>
          <c:val>
            <c:numRef>
              <c:f>'Analisis Pregunta (19)'!$B$2:$B$6</c:f>
              <c:numCache>
                <c:formatCode>General</c:formatCode>
                <c:ptCount val="5"/>
                <c:pt idx="0">
                  <c:v>2</c:v>
                </c:pt>
                <c:pt idx="1">
                  <c:v>3</c:v>
                </c:pt>
                <c:pt idx="2">
                  <c:v>2</c:v>
                </c:pt>
                <c:pt idx="3">
                  <c:v>5</c:v>
                </c:pt>
                <c:pt idx="4">
                  <c:v>0</c:v>
                </c:pt>
              </c:numCache>
            </c:numRef>
          </c:val>
        </c:ser>
        <c:ser>
          <c:idx val="1"/>
          <c:order val="1"/>
          <c:tx>
            <c:strRef>
              <c:f>'Analisis Pregunta (19)'!$C$1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(19)'!$A$2:$A$6</c:f>
              <c:strCache>
                <c:ptCount val="5"/>
                <c:pt idx="0">
                  <c:v>A</c:v>
                </c:pt>
                <c:pt idx="1">
                  <c:v>B</c:v>
                </c:pt>
                <c:pt idx="2">
                  <c:v>C</c:v>
                </c:pt>
                <c:pt idx="3">
                  <c:v>D</c:v>
                </c:pt>
                <c:pt idx="4">
                  <c:v>E (RESPUESTA ANULADA)</c:v>
                </c:pt>
              </c:strCache>
            </c:strRef>
          </c:cat>
          <c:val>
            <c:numRef>
              <c:f>'Analisis Pregunta (19)'!$C$2:$C$6</c:f>
              <c:numCache>
                <c:formatCode>0%</c:formatCode>
                <c:ptCount val="5"/>
                <c:pt idx="0">
                  <c:v>0.16666666666666666</c:v>
                </c:pt>
                <c:pt idx="1">
                  <c:v>0.25</c:v>
                </c:pt>
                <c:pt idx="2">
                  <c:v>0.16666666666666666</c:v>
                </c:pt>
                <c:pt idx="3">
                  <c:v>0.41666666666666669</c:v>
                </c:pt>
                <c:pt idx="4">
                  <c:v>0</c:v>
                </c:pt>
              </c:numCache>
            </c:numRef>
          </c:val>
        </c:ser>
        <c:dLbls>
          <c:showLegendKey val="0"/>
          <c:showVal val="0"/>
          <c:showCatName val="0"/>
          <c:showSerName val="0"/>
          <c:showPercent val="1"/>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28. Detrás del niño que lleva el sombrero, y sin contarlo a él </a:t>
            </a:r>
            <a:endParaRPr lang="es-CO" sz="1400">
              <a:effectLst/>
            </a:endParaRPr>
          </a:p>
          <a:p>
            <a:pPr algn="l">
              <a:defRPr/>
            </a:pPr>
            <a:r>
              <a:rPr lang="en-US" sz="1400" b="1" i="0" kern="1200" baseline="0">
                <a:solidFill>
                  <a:srgbClr val="000000"/>
                </a:solidFill>
                <a:effectLst/>
              </a:rPr>
              <a:t>¿qué niño o niña ocupa la cuarta posición?</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(28)'!$B$1</c:f>
              <c:strCache>
                <c:ptCount val="1"/>
                <c:pt idx="0">
                  <c:v>CANTIDAD DE RESPUESTAS PREGUNTA (28)</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(28)'!$A$2:$A$6</c:f>
              <c:strCache>
                <c:ptCount val="5"/>
                <c:pt idx="0">
                  <c:v>A</c:v>
                </c:pt>
                <c:pt idx="1">
                  <c:v>B</c:v>
                </c:pt>
                <c:pt idx="2">
                  <c:v>C</c:v>
                </c:pt>
                <c:pt idx="3">
                  <c:v>D</c:v>
                </c:pt>
                <c:pt idx="4">
                  <c:v>E (RESPUESTA ANULADA)</c:v>
                </c:pt>
              </c:strCache>
            </c:strRef>
          </c:cat>
          <c:val>
            <c:numRef>
              <c:f>'Analisis Pregunta (28)'!$B$2:$B$6</c:f>
              <c:numCache>
                <c:formatCode>General</c:formatCode>
                <c:ptCount val="5"/>
                <c:pt idx="0">
                  <c:v>2</c:v>
                </c:pt>
                <c:pt idx="1">
                  <c:v>1</c:v>
                </c:pt>
                <c:pt idx="2">
                  <c:v>4</c:v>
                </c:pt>
                <c:pt idx="3">
                  <c:v>5</c:v>
                </c:pt>
                <c:pt idx="4">
                  <c:v>0</c:v>
                </c:pt>
              </c:numCache>
            </c:numRef>
          </c:val>
        </c:ser>
        <c:ser>
          <c:idx val="1"/>
          <c:order val="1"/>
          <c:tx>
            <c:strRef>
              <c:f>'Analisis Pregunta (28)'!$C$1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(28)'!$A$2:$A$6</c:f>
              <c:strCache>
                <c:ptCount val="5"/>
                <c:pt idx="0">
                  <c:v>A</c:v>
                </c:pt>
                <c:pt idx="1">
                  <c:v>B</c:v>
                </c:pt>
                <c:pt idx="2">
                  <c:v>C</c:v>
                </c:pt>
                <c:pt idx="3">
                  <c:v>D</c:v>
                </c:pt>
                <c:pt idx="4">
                  <c:v>E (RESPUESTA ANULADA)</c:v>
                </c:pt>
              </c:strCache>
            </c:strRef>
          </c:cat>
          <c:val>
            <c:numRef>
              <c:f>'Analisis Pregunta (28)'!$C$2:$C$6</c:f>
              <c:numCache>
                <c:formatCode>0%</c:formatCode>
                <c:ptCount val="5"/>
                <c:pt idx="0">
                  <c:v>0.16666666666666666</c:v>
                </c:pt>
                <c:pt idx="1">
                  <c:v>8.3333333333333329E-2</c:v>
                </c:pt>
                <c:pt idx="2">
                  <c:v>0.33333333333333331</c:v>
                </c:pt>
                <c:pt idx="3">
                  <c:v>0.41666666666666669</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29. Si entre la niña que lleva la flauta y la niña que lleva los globos se mete un niño, este niño quedaría de</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(29)'!$B$1</c:f>
              <c:strCache>
                <c:ptCount val="1"/>
                <c:pt idx="0">
                  <c:v>CANTIDAD DE RESPUESTAS PREGUNTA (29)</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(29)'!$A$2:$A$6</c:f>
              <c:strCache>
                <c:ptCount val="5"/>
                <c:pt idx="0">
                  <c:v>A</c:v>
                </c:pt>
                <c:pt idx="1">
                  <c:v>B</c:v>
                </c:pt>
                <c:pt idx="2">
                  <c:v>C</c:v>
                </c:pt>
                <c:pt idx="3">
                  <c:v>D</c:v>
                </c:pt>
                <c:pt idx="4">
                  <c:v>E (RESPUESTA ANULADA)</c:v>
                </c:pt>
              </c:strCache>
            </c:strRef>
          </c:cat>
          <c:val>
            <c:numRef>
              <c:f>'Analisis Pregunta (29)'!$B$2:$B$6</c:f>
              <c:numCache>
                <c:formatCode>General</c:formatCode>
                <c:ptCount val="5"/>
                <c:pt idx="0">
                  <c:v>1</c:v>
                </c:pt>
                <c:pt idx="1">
                  <c:v>1</c:v>
                </c:pt>
                <c:pt idx="2">
                  <c:v>7</c:v>
                </c:pt>
                <c:pt idx="3">
                  <c:v>3</c:v>
                </c:pt>
                <c:pt idx="4">
                  <c:v>0</c:v>
                </c:pt>
              </c:numCache>
            </c:numRef>
          </c:val>
        </c:ser>
        <c:ser>
          <c:idx val="1"/>
          <c:order val="1"/>
          <c:tx>
            <c:strRef>
              <c:f>'Analisis Pregunta (29)'!$C$1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(29)'!$A$2:$A$6</c:f>
              <c:strCache>
                <c:ptCount val="5"/>
                <c:pt idx="0">
                  <c:v>A</c:v>
                </c:pt>
                <c:pt idx="1">
                  <c:v>B</c:v>
                </c:pt>
                <c:pt idx="2">
                  <c:v>C</c:v>
                </c:pt>
                <c:pt idx="3">
                  <c:v>D</c:v>
                </c:pt>
                <c:pt idx="4">
                  <c:v>E (RESPUESTA ANULADA)</c:v>
                </c:pt>
              </c:strCache>
            </c:strRef>
          </c:cat>
          <c:val>
            <c:numRef>
              <c:f>'Analisis Pregunta (29)'!$C$2:$C$6</c:f>
              <c:numCache>
                <c:formatCode>0%</c:formatCode>
                <c:ptCount val="5"/>
                <c:pt idx="0">
                  <c:v>8.3333333333333329E-2</c:v>
                </c:pt>
                <c:pt idx="1">
                  <c:v>8.3333333333333329E-2</c:v>
                </c:pt>
                <c:pt idx="2">
                  <c:v>0.58333333333333337</c:v>
                </c:pt>
                <c:pt idx="3">
                  <c:v>0.25</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30. En las fiestas de la ciudad se presentaron 8 grupos en total. Cada grupo se demoró 10 minutos. </a:t>
            </a:r>
            <a:endParaRPr lang="es-CO" sz="1400">
              <a:effectLst/>
            </a:endParaRPr>
          </a:p>
          <a:p>
            <a:pPr algn="l">
              <a:defRPr/>
            </a:pPr>
            <a:r>
              <a:rPr lang="en-US" sz="1400" b="1" i="0" kern="1200" baseline="0">
                <a:solidFill>
                  <a:srgbClr val="000000"/>
                </a:solidFill>
                <a:effectLst/>
              </a:rPr>
              <a:t>¿Cuánto tiempo tardó la presentación de todos los grupos de baile?</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(30)'!$B$1</c:f>
              <c:strCache>
                <c:ptCount val="1"/>
                <c:pt idx="0">
                  <c:v>CANTIDAD DE RESPUESTAS PREGUNTA (30)</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(30)'!$A$2:$A$6</c:f>
              <c:strCache>
                <c:ptCount val="5"/>
                <c:pt idx="0">
                  <c:v>A</c:v>
                </c:pt>
                <c:pt idx="1">
                  <c:v>B</c:v>
                </c:pt>
                <c:pt idx="2">
                  <c:v>C</c:v>
                </c:pt>
                <c:pt idx="3">
                  <c:v>D</c:v>
                </c:pt>
                <c:pt idx="4">
                  <c:v>E (RESPUESTA ANULADA)</c:v>
                </c:pt>
              </c:strCache>
            </c:strRef>
          </c:cat>
          <c:val>
            <c:numRef>
              <c:f>'Analisis Pregunta (30)'!$B$2:$B$6</c:f>
              <c:numCache>
                <c:formatCode>General</c:formatCode>
                <c:ptCount val="5"/>
                <c:pt idx="0">
                  <c:v>3</c:v>
                </c:pt>
                <c:pt idx="1">
                  <c:v>4</c:v>
                </c:pt>
                <c:pt idx="2">
                  <c:v>2</c:v>
                </c:pt>
                <c:pt idx="3">
                  <c:v>3</c:v>
                </c:pt>
                <c:pt idx="4">
                  <c:v>0</c:v>
                </c:pt>
              </c:numCache>
            </c:numRef>
          </c:val>
        </c:ser>
        <c:ser>
          <c:idx val="1"/>
          <c:order val="1"/>
          <c:tx>
            <c:strRef>
              <c:f>'Analisis Pregunta (30)'!$C$1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(30)'!$A$2:$A$6</c:f>
              <c:strCache>
                <c:ptCount val="5"/>
                <c:pt idx="0">
                  <c:v>A</c:v>
                </c:pt>
                <c:pt idx="1">
                  <c:v>B</c:v>
                </c:pt>
                <c:pt idx="2">
                  <c:v>C</c:v>
                </c:pt>
                <c:pt idx="3">
                  <c:v>D</c:v>
                </c:pt>
                <c:pt idx="4">
                  <c:v>E (RESPUESTA ANULADA)</c:v>
                </c:pt>
              </c:strCache>
            </c:strRef>
          </c:cat>
          <c:val>
            <c:numRef>
              <c:f>'Analisis Pregunta (30)'!$C$2:$C$6</c:f>
              <c:numCache>
                <c:formatCode>0%</c:formatCode>
                <c:ptCount val="5"/>
                <c:pt idx="0">
                  <c:v>0.25</c:v>
                </c:pt>
                <c:pt idx="1">
                  <c:v>0.33333333333333331</c:v>
                </c:pt>
                <c:pt idx="2">
                  <c:v>0.16666666666666666</c:v>
                </c:pt>
                <c:pt idx="3">
                  <c:v>0.25</c:v>
                </c:pt>
                <c:pt idx="4">
                  <c:v>0</c:v>
                </c:pt>
              </c:numCache>
            </c:numRef>
          </c:val>
        </c:ser>
        <c:dLbls>
          <c:showLegendKey val="0"/>
          <c:showVal val="0"/>
          <c:showCatName val="0"/>
          <c:showSerName val="0"/>
          <c:showPercent val="1"/>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31. Un grupo de baile de salsa tiene 32 bailarines, mientras que otro grupo de cumbia tiene 11 bailarines más que el de salsa.</a:t>
            </a:r>
            <a:endParaRPr lang="es-CO" sz="1200">
              <a:effectLst/>
            </a:endParaRPr>
          </a:p>
          <a:p>
            <a:pPr algn="l">
              <a:defRPr/>
            </a:pPr>
            <a:r>
              <a:rPr lang="en-US" sz="1200" b="1" i="0" kern="1200" baseline="0">
                <a:solidFill>
                  <a:srgbClr val="000000"/>
                </a:solidFill>
                <a:effectLst/>
              </a:rPr>
              <a:t>Entre los dos grupos, ¿Cuál tiene más bailarines?</a:t>
            </a:r>
            <a:endParaRPr lang="es-CO" sz="12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(31)'!$B$1</c:f>
              <c:strCache>
                <c:ptCount val="1"/>
                <c:pt idx="0">
                  <c:v>CANTIDAD DE RESPUESTAS PREGUNTA (31)</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(31)'!$A$2:$A$6</c:f>
              <c:strCache>
                <c:ptCount val="5"/>
                <c:pt idx="0">
                  <c:v>A</c:v>
                </c:pt>
                <c:pt idx="1">
                  <c:v>B</c:v>
                </c:pt>
                <c:pt idx="2">
                  <c:v>C</c:v>
                </c:pt>
                <c:pt idx="3">
                  <c:v>D</c:v>
                </c:pt>
                <c:pt idx="4">
                  <c:v>E (RESPUESTA ANULADA)</c:v>
                </c:pt>
              </c:strCache>
            </c:strRef>
          </c:cat>
          <c:val>
            <c:numRef>
              <c:f>'Analisis Pregunta (31)'!$B$2:$B$6</c:f>
              <c:numCache>
                <c:formatCode>General</c:formatCode>
                <c:ptCount val="5"/>
                <c:pt idx="0">
                  <c:v>7</c:v>
                </c:pt>
                <c:pt idx="1">
                  <c:v>1</c:v>
                </c:pt>
                <c:pt idx="2">
                  <c:v>1</c:v>
                </c:pt>
                <c:pt idx="3">
                  <c:v>3</c:v>
                </c:pt>
                <c:pt idx="4">
                  <c:v>0</c:v>
                </c:pt>
              </c:numCache>
            </c:numRef>
          </c:val>
        </c:ser>
        <c:ser>
          <c:idx val="1"/>
          <c:order val="1"/>
          <c:tx>
            <c:strRef>
              <c:f>'Analisis Pregunta (31)'!$C$1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(31)'!$A$2:$A$6</c:f>
              <c:strCache>
                <c:ptCount val="5"/>
                <c:pt idx="0">
                  <c:v>A</c:v>
                </c:pt>
                <c:pt idx="1">
                  <c:v>B</c:v>
                </c:pt>
                <c:pt idx="2">
                  <c:v>C</c:v>
                </c:pt>
                <c:pt idx="3">
                  <c:v>D</c:v>
                </c:pt>
                <c:pt idx="4">
                  <c:v>E (RESPUESTA ANULADA)</c:v>
                </c:pt>
              </c:strCache>
            </c:strRef>
          </c:cat>
          <c:val>
            <c:numRef>
              <c:f>'Analisis Pregunta (31)'!$C$2:$C$6</c:f>
              <c:numCache>
                <c:formatCode>0%</c:formatCode>
                <c:ptCount val="5"/>
                <c:pt idx="0">
                  <c:v>0.58333333333333337</c:v>
                </c:pt>
                <c:pt idx="1">
                  <c:v>8.3333333333333329E-2</c:v>
                </c:pt>
                <c:pt idx="2">
                  <c:v>8.3333333333333329E-2</c:v>
                </c:pt>
                <c:pt idx="3">
                  <c:v>0.25</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32. La presentación de títeres dura 40 minutos, la película dura una</a:t>
            </a:r>
            <a:endParaRPr lang="es-CO" sz="1400">
              <a:effectLst/>
            </a:endParaRPr>
          </a:p>
          <a:p>
            <a:pPr algn="l">
              <a:defRPr/>
            </a:pPr>
            <a:r>
              <a:rPr lang="en-US" sz="1400" b="1" i="0" kern="1200" baseline="0">
                <a:solidFill>
                  <a:srgbClr val="000000"/>
                </a:solidFill>
                <a:effectLst/>
              </a:rPr>
              <a:t>hora y el desfile de orquestas musicales dura 30 minutos. ¿Cuál evento dura más tiempo?</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(32)'!$B$1</c:f>
              <c:strCache>
                <c:ptCount val="1"/>
                <c:pt idx="0">
                  <c:v>CANTIDAD DE RESPUESTAS PREGUNTA (32)</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(32)'!$A$2:$A$6</c:f>
              <c:strCache>
                <c:ptCount val="5"/>
                <c:pt idx="0">
                  <c:v>A</c:v>
                </c:pt>
                <c:pt idx="1">
                  <c:v>B</c:v>
                </c:pt>
                <c:pt idx="2">
                  <c:v>C</c:v>
                </c:pt>
                <c:pt idx="3">
                  <c:v>D</c:v>
                </c:pt>
                <c:pt idx="4">
                  <c:v>E (RESPUESTA ANULADA)</c:v>
                </c:pt>
              </c:strCache>
            </c:strRef>
          </c:cat>
          <c:val>
            <c:numRef>
              <c:f>'Analisis Pregunta (32)'!$B$2:$B$6</c:f>
              <c:numCache>
                <c:formatCode>General</c:formatCode>
                <c:ptCount val="5"/>
                <c:pt idx="0">
                  <c:v>4</c:v>
                </c:pt>
                <c:pt idx="1">
                  <c:v>1</c:v>
                </c:pt>
                <c:pt idx="2">
                  <c:v>5</c:v>
                </c:pt>
                <c:pt idx="3">
                  <c:v>2</c:v>
                </c:pt>
                <c:pt idx="4">
                  <c:v>0</c:v>
                </c:pt>
              </c:numCache>
            </c:numRef>
          </c:val>
        </c:ser>
        <c:ser>
          <c:idx val="1"/>
          <c:order val="1"/>
          <c:tx>
            <c:strRef>
              <c:f>'Analisis Pregunta (32)'!$C$1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(32)'!$A$2:$A$6</c:f>
              <c:strCache>
                <c:ptCount val="5"/>
                <c:pt idx="0">
                  <c:v>A</c:v>
                </c:pt>
                <c:pt idx="1">
                  <c:v>B</c:v>
                </c:pt>
                <c:pt idx="2">
                  <c:v>C</c:v>
                </c:pt>
                <c:pt idx="3">
                  <c:v>D</c:v>
                </c:pt>
                <c:pt idx="4">
                  <c:v>E (RESPUESTA ANULADA)</c:v>
                </c:pt>
              </c:strCache>
            </c:strRef>
          </c:cat>
          <c:val>
            <c:numRef>
              <c:f>'Analisis Pregunta (32)'!$C$2:$C$6</c:f>
              <c:numCache>
                <c:formatCode>0%</c:formatCode>
                <c:ptCount val="5"/>
                <c:pt idx="0">
                  <c:v>0.33333333333333331</c:v>
                </c:pt>
                <c:pt idx="1">
                  <c:v>8.3333333333333329E-2</c:v>
                </c:pt>
                <c:pt idx="2">
                  <c:v>0.41666666666666669</c:v>
                </c:pt>
                <c:pt idx="3">
                  <c:v>0.16666666666666666</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33. La presentación de títeres dura 40 minutos, la película dura una hora y el desfile de orquestas musicales dura 30 minutos.</a:t>
            </a:r>
            <a:endParaRPr lang="es-CO" sz="1400">
              <a:effectLst/>
            </a:endParaRPr>
          </a:p>
          <a:p>
            <a:pPr algn="l">
              <a:defRPr/>
            </a:pPr>
            <a:r>
              <a:rPr lang="en-US" sz="1400" b="1" i="0" kern="1200" baseline="0">
                <a:solidFill>
                  <a:srgbClr val="000000"/>
                </a:solidFill>
                <a:effectLst/>
              </a:rPr>
              <a:t>Si  Carlos y Ándres deciden ver los tres eventos se demorarán.</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(33)'!$B$1</c:f>
              <c:strCache>
                <c:ptCount val="1"/>
                <c:pt idx="0">
                  <c:v>CANTIDAD DE RESPUESTAS PREGUNTA (33)</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(33)'!$A$2:$A$6</c:f>
              <c:strCache>
                <c:ptCount val="5"/>
                <c:pt idx="0">
                  <c:v>A</c:v>
                </c:pt>
                <c:pt idx="1">
                  <c:v>B</c:v>
                </c:pt>
                <c:pt idx="2">
                  <c:v>C</c:v>
                </c:pt>
                <c:pt idx="3">
                  <c:v>D</c:v>
                </c:pt>
                <c:pt idx="4">
                  <c:v>E (RESPUESTA ANULADA)</c:v>
                </c:pt>
              </c:strCache>
            </c:strRef>
          </c:cat>
          <c:val>
            <c:numRef>
              <c:f>'Analisis Pregunta (33)'!$B$2:$B$6</c:f>
              <c:numCache>
                <c:formatCode>General</c:formatCode>
                <c:ptCount val="5"/>
                <c:pt idx="0">
                  <c:v>1</c:v>
                </c:pt>
                <c:pt idx="1">
                  <c:v>3</c:v>
                </c:pt>
                <c:pt idx="2">
                  <c:v>4</c:v>
                </c:pt>
                <c:pt idx="3">
                  <c:v>4</c:v>
                </c:pt>
                <c:pt idx="4">
                  <c:v>0</c:v>
                </c:pt>
              </c:numCache>
            </c:numRef>
          </c:val>
        </c:ser>
        <c:ser>
          <c:idx val="1"/>
          <c:order val="1"/>
          <c:tx>
            <c:strRef>
              <c:f>'Analisis Pregunta (33)'!$C$1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(33)'!$A$2:$A$6</c:f>
              <c:strCache>
                <c:ptCount val="5"/>
                <c:pt idx="0">
                  <c:v>A</c:v>
                </c:pt>
                <c:pt idx="1">
                  <c:v>B</c:v>
                </c:pt>
                <c:pt idx="2">
                  <c:v>C</c:v>
                </c:pt>
                <c:pt idx="3">
                  <c:v>D</c:v>
                </c:pt>
                <c:pt idx="4">
                  <c:v>E (RESPUESTA ANULADA)</c:v>
                </c:pt>
              </c:strCache>
            </c:strRef>
          </c:cat>
          <c:val>
            <c:numRef>
              <c:f>'Analisis Pregunta (33)'!$C$2:$C$6</c:f>
              <c:numCache>
                <c:formatCode>0%</c:formatCode>
                <c:ptCount val="5"/>
                <c:pt idx="0">
                  <c:v>8.3333333333333329E-2</c:v>
                </c:pt>
                <c:pt idx="1">
                  <c:v>0.25</c:v>
                </c:pt>
                <c:pt idx="2">
                  <c:v>0.33333333333333331</c:v>
                </c:pt>
                <c:pt idx="3">
                  <c:v>0.33333333333333331</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34. Carlos quiere repartir una bebida refrescante entre sus 12 compañeros de baile.</a:t>
            </a:r>
            <a:endParaRPr lang="es-CO" sz="1200">
              <a:effectLst/>
            </a:endParaRPr>
          </a:p>
          <a:p>
            <a:pPr algn="l">
              <a:defRPr/>
            </a:pPr>
            <a:r>
              <a:rPr lang="en-US" sz="1200" b="1" i="0" kern="1200" baseline="0">
                <a:solidFill>
                  <a:srgbClr val="000000"/>
                </a:solidFill>
                <a:effectLst/>
              </a:rPr>
              <a:t>¿Cuantás botellas se necesitan para llenar 12 vasos?</a:t>
            </a:r>
            <a:endParaRPr lang="es-CO" sz="12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(34)'!$B$1</c:f>
              <c:strCache>
                <c:ptCount val="1"/>
                <c:pt idx="0">
                  <c:v>CANTIDAD DE RESPUESTAS PREGUNTA (34)</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(34)'!$A$2:$A$6</c:f>
              <c:strCache>
                <c:ptCount val="5"/>
                <c:pt idx="0">
                  <c:v>A</c:v>
                </c:pt>
                <c:pt idx="1">
                  <c:v>B</c:v>
                </c:pt>
                <c:pt idx="2">
                  <c:v>C</c:v>
                </c:pt>
                <c:pt idx="3">
                  <c:v>D</c:v>
                </c:pt>
                <c:pt idx="4">
                  <c:v>E (RESPUESTA ANULADA)</c:v>
                </c:pt>
              </c:strCache>
            </c:strRef>
          </c:cat>
          <c:val>
            <c:numRef>
              <c:f>'Analisis Pregunta (34)'!$B$2:$B$6</c:f>
              <c:numCache>
                <c:formatCode>General</c:formatCode>
                <c:ptCount val="5"/>
                <c:pt idx="0">
                  <c:v>5</c:v>
                </c:pt>
                <c:pt idx="1">
                  <c:v>1</c:v>
                </c:pt>
                <c:pt idx="2">
                  <c:v>2</c:v>
                </c:pt>
                <c:pt idx="3">
                  <c:v>4</c:v>
                </c:pt>
                <c:pt idx="4">
                  <c:v>0</c:v>
                </c:pt>
              </c:numCache>
            </c:numRef>
          </c:val>
        </c:ser>
        <c:ser>
          <c:idx val="1"/>
          <c:order val="1"/>
          <c:tx>
            <c:strRef>
              <c:f>'Analisis Pregunta (34)'!$C$1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(34)'!$A$2:$A$6</c:f>
              <c:strCache>
                <c:ptCount val="5"/>
                <c:pt idx="0">
                  <c:v>A</c:v>
                </c:pt>
                <c:pt idx="1">
                  <c:v>B</c:v>
                </c:pt>
                <c:pt idx="2">
                  <c:v>C</c:v>
                </c:pt>
                <c:pt idx="3">
                  <c:v>D</c:v>
                </c:pt>
                <c:pt idx="4">
                  <c:v>E (RESPUESTA ANULADA)</c:v>
                </c:pt>
              </c:strCache>
            </c:strRef>
          </c:cat>
          <c:val>
            <c:numRef>
              <c:f>'Analisis Pregunta (34)'!$C$2:$C$6</c:f>
              <c:numCache>
                <c:formatCode>0%</c:formatCode>
                <c:ptCount val="5"/>
                <c:pt idx="0">
                  <c:v>0.41666666666666669</c:v>
                </c:pt>
                <c:pt idx="1">
                  <c:v>8.3333333333333329E-2</c:v>
                </c:pt>
                <c:pt idx="2">
                  <c:v>0.16666666666666666</c:v>
                </c:pt>
                <c:pt idx="3">
                  <c:v>0.33333333333333331</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20. El conjunto de danzas Los Morichales organiza su presentación con cinco grupos de 10 bailarines, y quedan 6 bailarines que no se presentan.</a:t>
            </a:r>
            <a:r>
              <a:rPr lang="es-CO" sz="1200" b="1" i="0" kern="1200" baseline="0">
                <a:solidFill>
                  <a:sysClr val="windowText" lastClr="000000"/>
                </a:solidFill>
                <a:effectLst/>
              </a:rPr>
              <a:t> </a:t>
            </a:r>
          </a:p>
          <a:p>
            <a:pPr algn="l">
              <a:defRPr/>
            </a:pPr>
            <a:endParaRPr lang="es-CO" sz="1200" b="1" i="0" kern="1200" baseline="0">
              <a:solidFill>
                <a:sysClr val="windowText" lastClr="000000"/>
              </a:solidFill>
              <a:effectLst/>
            </a:endParaRPr>
          </a:p>
          <a:p>
            <a:pPr algn="l">
              <a:defRPr/>
            </a:pPr>
            <a:r>
              <a:rPr lang="en-US" sz="1200" b="1" i="0" kern="1200" baseline="0">
                <a:solidFill>
                  <a:srgbClr val="000000"/>
                </a:solidFill>
                <a:effectLst/>
              </a:rPr>
              <a:t>¿Cuál es la cantidad total de bailarines que tiene el conjunto de danza los Morichales?</a:t>
            </a:r>
            <a:endParaRPr lang="es-CO" sz="12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(20)'!$B$1</c:f>
              <c:strCache>
                <c:ptCount val="1"/>
                <c:pt idx="0">
                  <c:v>CANTIDAD DE RESPUESTAS PREGUNTA (20)</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(20)'!$A$2:$A$6</c:f>
              <c:strCache>
                <c:ptCount val="5"/>
                <c:pt idx="0">
                  <c:v>A</c:v>
                </c:pt>
                <c:pt idx="1">
                  <c:v>B</c:v>
                </c:pt>
                <c:pt idx="2">
                  <c:v>C</c:v>
                </c:pt>
                <c:pt idx="3">
                  <c:v>D</c:v>
                </c:pt>
                <c:pt idx="4">
                  <c:v>E (RESPUESTA ANULADA)</c:v>
                </c:pt>
              </c:strCache>
            </c:strRef>
          </c:cat>
          <c:val>
            <c:numRef>
              <c:f>'Analisis Pregunta (20)'!$B$2:$B$6</c:f>
              <c:numCache>
                <c:formatCode>General</c:formatCode>
                <c:ptCount val="5"/>
                <c:pt idx="0">
                  <c:v>2</c:v>
                </c:pt>
                <c:pt idx="1">
                  <c:v>2</c:v>
                </c:pt>
                <c:pt idx="2">
                  <c:v>4</c:v>
                </c:pt>
                <c:pt idx="3">
                  <c:v>4</c:v>
                </c:pt>
                <c:pt idx="4">
                  <c:v>0</c:v>
                </c:pt>
              </c:numCache>
            </c:numRef>
          </c:val>
        </c:ser>
        <c:ser>
          <c:idx val="1"/>
          <c:order val="1"/>
          <c:tx>
            <c:strRef>
              <c:f>'Analisis Pregunta (20)'!$C$1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(20)'!$A$2:$A$6</c:f>
              <c:strCache>
                <c:ptCount val="5"/>
                <c:pt idx="0">
                  <c:v>A</c:v>
                </c:pt>
                <c:pt idx="1">
                  <c:v>B</c:v>
                </c:pt>
                <c:pt idx="2">
                  <c:v>C</c:v>
                </c:pt>
                <c:pt idx="3">
                  <c:v>D</c:v>
                </c:pt>
                <c:pt idx="4">
                  <c:v>E (RESPUESTA ANULADA)</c:v>
                </c:pt>
              </c:strCache>
            </c:strRef>
          </c:cat>
          <c:val>
            <c:numRef>
              <c:f>'Analisis Pregunta (20)'!$C$2:$C$6</c:f>
              <c:numCache>
                <c:formatCode>0%</c:formatCode>
                <c:ptCount val="5"/>
                <c:pt idx="0">
                  <c:v>0.16666666666666666</c:v>
                </c:pt>
                <c:pt idx="1">
                  <c:v>0.16666666666666666</c:v>
                </c:pt>
                <c:pt idx="2">
                  <c:v>0.33333333333333331</c:v>
                </c:pt>
                <c:pt idx="3">
                  <c:v>0.33333333333333331</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a:t>21. Entre dos conjuntos de danzas, Carlos quiere saber cuál tiene más</a:t>
            </a:r>
            <a:r>
              <a:rPr lang="en-US" sz="1200" baseline="0"/>
              <a:t> </a:t>
            </a:r>
            <a:r>
              <a:rPr lang="en-US" sz="1200"/>
              <a:t>bailarines</a:t>
            </a:r>
          </a:p>
          <a:p>
            <a:pPr algn="l">
              <a:defRPr/>
            </a:pPr>
            <a:endParaRPr lang="en-US" sz="1200"/>
          </a:p>
          <a:p>
            <a:pPr algn="l">
              <a:defRPr/>
            </a:pPr>
            <a:r>
              <a:rPr lang="en-US" sz="1200"/>
              <a:t>¿Cuál conjunto de danzas tiene más bailarines?</a:t>
            </a: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(21)'!$B$1</c:f>
              <c:strCache>
                <c:ptCount val="1"/>
                <c:pt idx="0">
                  <c:v>CANTIDAD DE RESPUESTAS PREGUNTA (21)</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(21)'!$A$2:$A$6</c:f>
              <c:strCache>
                <c:ptCount val="5"/>
                <c:pt idx="0">
                  <c:v>A</c:v>
                </c:pt>
                <c:pt idx="1">
                  <c:v>B</c:v>
                </c:pt>
                <c:pt idx="2">
                  <c:v>C</c:v>
                </c:pt>
                <c:pt idx="3">
                  <c:v>D</c:v>
                </c:pt>
                <c:pt idx="4">
                  <c:v>E (RESPUESTA ANULADA)</c:v>
                </c:pt>
              </c:strCache>
            </c:strRef>
          </c:cat>
          <c:val>
            <c:numRef>
              <c:f>'Analisis Pregunta (21)'!$B$2:$B$6</c:f>
              <c:numCache>
                <c:formatCode>General</c:formatCode>
                <c:ptCount val="5"/>
                <c:pt idx="0">
                  <c:v>2</c:v>
                </c:pt>
                <c:pt idx="1">
                  <c:v>2</c:v>
                </c:pt>
                <c:pt idx="2">
                  <c:v>2</c:v>
                </c:pt>
                <c:pt idx="3">
                  <c:v>6</c:v>
                </c:pt>
                <c:pt idx="4">
                  <c:v>0</c:v>
                </c:pt>
              </c:numCache>
            </c:numRef>
          </c:val>
        </c:ser>
        <c:ser>
          <c:idx val="1"/>
          <c:order val="1"/>
          <c:tx>
            <c:strRef>
              <c:f>'Analisis Pregunta (21)'!$C$1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(21)'!$A$2:$A$6</c:f>
              <c:strCache>
                <c:ptCount val="5"/>
                <c:pt idx="0">
                  <c:v>A</c:v>
                </c:pt>
                <c:pt idx="1">
                  <c:v>B</c:v>
                </c:pt>
                <c:pt idx="2">
                  <c:v>C</c:v>
                </c:pt>
                <c:pt idx="3">
                  <c:v>D</c:v>
                </c:pt>
                <c:pt idx="4">
                  <c:v>E (RESPUESTA ANULADA)</c:v>
                </c:pt>
              </c:strCache>
            </c:strRef>
          </c:cat>
          <c:val>
            <c:numRef>
              <c:f>'Analisis Pregunta (21)'!$C$2:$C$6</c:f>
              <c:numCache>
                <c:formatCode>0%</c:formatCode>
                <c:ptCount val="5"/>
                <c:pt idx="0">
                  <c:v>0.16666666666666666</c:v>
                </c:pt>
                <c:pt idx="1">
                  <c:v>0.16666666666666666</c:v>
                </c:pt>
                <c:pt idx="2">
                  <c:v>0.16666666666666666</c:v>
                </c:pt>
                <c:pt idx="3">
                  <c:v>0.5</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a:t>22. La agrupación de baile Sones de mi Pueblo tiene 36 bailarines, pero otra agrupación más pequeña se les unió, y conformaron un nuevo grupo de 47 bailarines.</a:t>
            </a:r>
          </a:p>
          <a:p>
            <a:pPr algn="l">
              <a:defRPr/>
            </a:pPr>
            <a:r>
              <a:rPr lang="en-US" sz="1200"/>
              <a:t>¿Cuanós bailarines tenía la agrupación más pequeña ?</a:t>
            </a:r>
          </a:p>
        </c:rich>
      </c:tx>
      <c:layout>
        <c:manualLayout>
          <c:xMode val="edge"/>
          <c:yMode val="edge"/>
          <c:x val="0.13492589324854501"/>
          <c:y val="3.92638295989024E-2"/>
        </c:manualLayout>
      </c:layout>
      <c:overlay val="0"/>
    </c:title>
    <c:autoTitleDeleted val="0"/>
    <c:plotArea>
      <c:layout/>
      <c:pieChart>
        <c:varyColors val="1"/>
        <c:ser>
          <c:idx val="0"/>
          <c:order val="0"/>
          <c:tx>
            <c:strRef>
              <c:f>'Analisis Pregunta (22)'!$B$1</c:f>
              <c:strCache>
                <c:ptCount val="1"/>
                <c:pt idx="0">
                  <c:v>CANTIDAD DE RESPUESTAS PREGUNTA (22)</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(22)'!$A$2:$A$6</c:f>
              <c:strCache>
                <c:ptCount val="5"/>
                <c:pt idx="0">
                  <c:v>A</c:v>
                </c:pt>
                <c:pt idx="1">
                  <c:v>B</c:v>
                </c:pt>
                <c:pt idx="2">
                  <c:v>C</c:v>
                </c:pt>
                <c:pt idx="3">
                  <c:v>D</c:v>
                </c:pt>
                <c:pt idx="4">
                  <c:v>E (RESPUESTA ANULADA)</c:v>
                </c:pt>
              </c:strCache>
            </c:strRef>
          </c:cat>
          <c:val>
            <c:numRef>
              <c:f>'Analisis Pregunta (22)'!$B$2:$B$6</c:f>
              <c:numCache>
                <c:formatCode>General</c:formatCode>
                <c:ptCount val="5"/>
                <c:pt idx="0">
                  <c:v>5</c:v>
                </c:pt>
                <c:pt idx="1">
                  <c:v>0</c:v>
                </c:pt>
                <c:pt idx="2">
                  <c:v>3</c:v>
                </c:pt>
                <c:pt idx="3">
                  <c:v>4</c:v>
                </c:pt>
                <c:pt idx="4">
                  <c:v>0</c:v>
                </c:pt>
              </c:numCache>
            </c:numRef>
          </c:val>
        </c:ser>
        <c:ser>
          <c:idx val="1"/>
          <c:order val="1"/>
          <c:tx>
            <c:strRef>
              <c:f>'Analisis Pregunta (22)'!$C$1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(22)'!$A$2:$A$6</c:f>
              <c:strCache>
                <c:ptCount val="5"/>
                <c:pt idx="0">
                  <c:v>A</c:v>
                </c:pt>
                <c:pt idx="1">
                  <c:v>B</c:v>
                </c:pt>
                <c:pt idx="2">
                  <c:v>C</c:v>
                </c:pt>
                <c:pt idx="3">
                  <c:v>D</c:v>
                </c:pt>
                <c:pt idx="4">
                  <c:v>E (RESPUESTA ANULADA)</c:v>
                </c:pt>
              </c:strCache>
            </c:strRef>
          </c:cat>
          <c:val>
            <c:numRef>
              <c:f>'Analisis Pregunta (22)'!$C$2:$C$6</c:f>
              <c:numCache>
                <c:formatCode>0%</c:formatCode>
                <c:ptCount val="5"/>
                <c:pt idx="0">
                  <c:v>0.41666666666666669</c:v>
                </c:pt>
                <c:pt idx="1">
                  <c:v>0</c:v>
                </c:pt>
                <c:pt idx="2">
                  <c:v>0.25</c:v>
                </c:pt>
                <c:pt idx="3">
                  <c:v>0.33333333333333331</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23. Cumbia Soledeña es una agrupación que tiene 32 bailarines. Danzantes de la Alegría es otra agrupación que tiene 43 bailarines.</a:t>
            </a:r>
            <a:endParaRPr lang="es-CO" sz="1400">
              <a:effectLst/>
            </a:endParaRPr>
          </a:p>
          <a:p>
            <a:pPr algn="l">
              <a:defRPr/>
            </a:pPr>
            <a:r>
              <a:rPr lang="en-US" sz="1400" b="1" i="0" kern="1200" baseline="0">
                <a:solidFill>
                  <a:srgbClr val="000000"/>
                </a:solidFill>
                <a:effectLst/>
              </a:rPr>
              <a:t>¿Cuantós  bailarines tiene que agregrase a Cumbia  Soledeña para que tenga la misma cantidad que Danzantes de la Alegria?</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(23)'!$B$1</c:f>
              <c:strCache>
                <c:ptCount val="1"/>
                <c:pt idx="0">
                  <c:v>CANTIDAD DE RESPUESTAS PREGUNTA (23)</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(23)'!$A$2:$A$6</c:f>
              <c:strCache>
                <c:ptCount val="5"/>
                <c:pt idx="0">
                  <c:v>A</c:v>
                </c:pt>
                <c:pt idx="1">
                  <c:v>B</c:v>
                </c:pt>
                <c:pt idx="2">
                  <c:v>C</c:v>
                </c:pt>
                <c:pt idx="3">
                  <c:v>D</c:v>
                </c:pt>
                <c:pt idx="4">
                  <c:v>E (RESPUESTA ANULADA)</c:v>
                </c:pt>
              </c:strCache>
            </c:strRef>
          </c:cat>
          <c:val>
            <c:numRef>
              <c:f>'Analisis Pregunta (23)'!$B$2:$B$6</c:f>
              <c:numCache>
                <c:formatCode>General</c:formatCode>
                <c:ptCount val="5"/>
                <c:pt idx="0">
                  <c:v>4</c:v>
                </c:pt>
                <c:pt idx="1">
                  <c:v>2</c:v>
                </c:pt>
                <c:pt idx="2">
                  <c:v>2</c:v>
                </c:pt>
                <c:pt idx="3">
                  <c:v>4</c:v>
                </c:pt>
                <c:pt idx="4">
                  <c:v>0</c:v>
                </c:pt>
              </c:numCache>
            </c:numRef>
          </c:val>
        </c:ser>
        <c:ser>
          <c:idx val="1"/>
          <c:order val="1"/>
          <c:tx>
            <c:strRef>
              <c:f>'Analisis Pregunta (23)'!$C$1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(23)'!$A$2:$A$6</c:f>
              <c:strCache>
                <c:ptCount val="5"/>
                <c:pt idx="0">
                  <c:v>A</c:v>
                </c:pt>
                <c:pt idx="1">
                  <c:v>B</c:v>
                </c:pt>
                <c:pt idx="2">
                  <c:v>C</c:v>
                </c:pt>
                <c:pt idx="3">
                  <c:v>D</c:v>
                </c:pt>
                <c:pt idx="4">
                  <c:v>E (RESPUESTA ANULADA)</c:v>
                </c:pt>
              </c:strCache>
            </c:strRef>
          </c:cat>
          <c:val>
            <c:numRef>
              <c:f>'Analisis Pregunta (23)'!$C$2:$C$6</c:f>
              <c:numCache>
                <c:formatCode>0%</c:formatCode>
                <c:ptCount val="5"/>
                <c:pt idx="0">
                  <c:v>0.33333333333333331</c:v>
                </c:pt>
                <c:pt idx="1">
                  <c:v>0.16666666666666666</c:v>
                </c:pt>
                <c:pt idx="2">
                  <c:v>0.16666666666666666</c:v>
                </c:pt>
                <c:pt idx="3">
                  <c:v>0.33333333333333331</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24. Carlos y Cristina están regalando máscaras en las fiestas de la ciudad.</a:t>
            </a:r>
            <a:r>
              <a:rPr lang="es-CO" sz="1200" b="1" i="0" kern="1200" baseline="0">
                <a:solidFill>
                  <a:sysClr val="windowText" lastClr="000000"/>
                </a:solidFill>
                <a:effectLst/>
              </a:rPr>
              <a:t> </a:t>
            </a:r>
            <a:r>
              <a:rPr lang="en-US" sz="1200" b="1" i="0" kern="1200" baseline="0">
                <a:solidFill>
                  <a:srgbClr val="000000"/>
                </a:solidFill>
                <a:effectLst/>
              </a:rPr>
              <a:t>Cada uno tien 42 máscaras . Después de regalar algunas, a Carlos le quedan 26 y a Cristina le quedan 30</a:t>
            </a:r>
            <a:endParaRPr lang="es-CO" sz="1200">
              <a:effectLst/>
            </a:endParaRPr>
          </a:p>
          <a:p>
            <a:pPr algn="l">
              <a:defRPr/>
            </a:pPr>
            <a:r>
              <a:rPr lang="en-US" sz="1200" b="1" i="0" kern="1200" baseline="0">
                <a:solidFill>
                  <a:srgbClr val="000000"/>
                </a:solidFill>
                <a:effectLst/>
              </a:rPr>
              <a:t>¿Cuántas  máscaras tienen ahora entre los dos ?</a:t>
            </a:r>
            <a:endParaRPr lang="es-CO" sz="1200">
              <a:effectLst/>
            </a:endParaRPr>
          </a:p>
        </c:rich>
      </c:tx>
      <c:layout>
        <c:manualLayout>
          <c:xMode val="edge"/>
          <c:yMode val="edge"/>
          <c:x val="0.150161420097329"/>
          <c:y val="4.87662094687841E-2"/>
        </c:manualLayout>
      </c:layout>
      <c:overlay val="0"/>
    </c:title>
    <c:autoTitleDeleted val="0"/>
    <c:plotArea>
      <c:layout/>
      <c:pieChart>
        <c:varyColors val="1"/>
        <c:ser>
          <c:idx val="0"/>
          <c:order val="0"/>
          <c:tx>
            <c:strRef>
              <c:f>'Analisis Pregunta (24)'!$B$1</c:f>
              <c:strCache>
                <c:ptCount val="1"/>
                <c:pt idx="0">
                  <c:v>CANTIDAD DE RESPUESTAS PREGUNTA (24)</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(24)'!$A$2:$A$6</c:f>
              <c:strCache>
                <c:ptCount val="5"/>
                <c:pt idx="0">
                  <c:v>A</c:v>
                </c:pt>
                <c:pt idx="1">
                  <c:v>B</c:v>
                </c:pt>
                <c:pt idx="2">
                  <c:v>C</c:v>
                </c:pt>
                <c:pt idx="3">
                  <c:v>D</c:v>
                </c:pt>
                <c:pt idx="4">
                  <c:v>E (RESPUESTA ANULADA)</c:v>
                </c:pt>
              </c:strCache>
            </c:strRef>
          </c:cat>
          <c:val>
            <c:numRef>
              <c:f>'Analisis Pregunta (24)'!$B$2:$B$6</c:f>
              <c:numCache>
                <c:formatCode>General</c:formatCode>
                <c:ptCount val="5"/>
                <c:pt idx="0">
                  <c:v>4</c:v>
                </c:pt>
                <c:pt idx="1">
                  <c:v>1</c:v>
                </c:pt>
                <c:pt idx="2">
                  <c:v>4</c:v>
                </c:pt>
                <c:pt idx="3">
                  <c:v>3</c:v>
                </c:pt>
                <c:pt idx="4">
                  <c:v>0</c:v>
                </c:pt>
              </c:numCache>
            </c:numRef>
          </c:val>
        </c:ser>
        <c:ser>
          <c:idx val="1"/>
          <c:order val="1"/>
          <c:tx>
            <c:strRef>
              <c:f>'Analisis Pregunta (24)'!$C$1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(24)'!$A$2:$A$6</c:f>
              <c:strCache>
                <c:ptCount val="5"/>
                <c:pt idx="0">
                  <c:v>A</c:v>
                </c:pt>
                <c:pt idx="1">
                  <c:v>B</c:v>
                </c:pt>
                <c:pt idx="2">
                  <c:v>C</c:v>
                </c:pt>
                <c:pt idx="3">
                  <c:v>D</c:v>
                </c:pt>
                <c:pt idx="4">
                  <c:v>E (RESPUESTA ANULADA)</c:v>
                </c:pt>
              </c:strCache>
            </c:strRef>
          </c:cat>
          <c:val>
            <c:numRef>
              <c:f>'Analisis Pregunta (24)'!$C$2:$C$6</c:f>
              <c:numCache>
                <c:formatCode>0%</c:formatCode>
                <c:ptCount val="5"/>
                <c:pt idx="0">
                  <c:v>0.33333333333333331</c:v>
                </c:pt>
                <c:pt idx="1">
                  <c:v>8.3333333333333329E-2</c:v>
                </c:pt>
                <c:pt idx="2">
                  <c:v>0.33333333333333331</c:v>
                </c:pt>
                <c:pt idx="3">
                  <c:v>0.25</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1" i="0" kern="1200" baseline="0">
                <a:solidFill>
                  <a:srgbClr val="000000"/>
                </a:solidFill>
                <a:effectLst/>
              </a:rPr>
              <a:t>25. Un grupo de 36 compañeritos organizan su presentación para las fiestas de la ciudad. </a:t>
            </a:r>
            <a:endParaRPr lang="es-CO" sz="1400">
              <a:effectLst/>
            </a:endParaRPr>
          </a:p>
          <a:p>
            <a:pPr>
              <a:defRPr/>
            </a:pPr>
            <a:r>
              <a:rPr lang="en-US" sz="1400" b="1" i="0" kern="1200" baseline="0">
                <a:solidFill>
                  <a:srgbClr val="000000"/>
                </a:solidFill>
                <a:effectLst/>
              </a:rPr>
              <a:t>Una forma de organizar a los 36 bailarines es?</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(25)'!$B$1</c:f>
              <c:strCache>
                <c:ptCount val="1"/>
                <c:pt idx="0">
                  <c:v>CANTIDAD DE RESPUESTAS PREGUNTA (25)</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(25)'!$A$2:$A$6</c:f>
              <c:strCache>
                <c:ptCount val="5"/>
                <c:pt idx="0">
                  <c:v>A</c:v>
                </c:pt>
                <c:pt idx="1">
                  <c:v>B</c:v>
                </c:pt>
                <c:pt idx="2">
                  <c:v>C</c:v>
                </c:pt>
                <c:pt idx="3">
                  <c:v>D</c:v>
                </c:pt>
                <c:pt idx="4">
                  <c:v>E (RESPUESTA ANULADA)</c:v>
                </c:pt>
              </c:strCache>
            </c:strRef>
          </c:cat>
          <c:val>
            <c:numRef>
              <c:f>'Analisis Pregunta (25)'!$B$2:$B$6</c:f>
              <c:numCache>
                <c:formatCode>General</c:formatCode>
                <c:ptCount val="5"/>
                <c:pt idx="0">
                  <c:v>1</c:v>
                </c:pt>
                <c:pt idx="1">
                  <c:v>4</c:v>
                </c:pt>
                <c:pt idx="2">
                  <c:v>3</c:v>
                </c:pt>
                <c:pt idx="3">
                  <c:v>4</c:v>
                </c:pt>
                <c:pt idx="4">
                  <c:v>0</c:v>
                </c:pt>
              </c:numCache>
            </c:numRef>
          </c:val>
        </c:ser>
        <c:ser>
          <c:idx val="1"/>
          <c:order val="1"/>
          <c:tx>
            <c:strRef>
              <c:f>'Analisis Pregunta (25)'!$C$1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(25)'!$A$2:$A$6</c:f>
              <c:strCache>
                <c:ptCount val="5"/>
                <c:pt idx="0">
                  <c:v>A</c:v>
                </c:pt>
                <c:pt idx="1">
                  <c:v>B</c:v>
                </c:pt>
                <c:pt idx="2">
                  <c:v>C</c:v>
                </c:pt>
                <c:pt idx="3">
                  <c:v>D</c:v>
                </c:pt>
                <c:pt idx="4">
                  <c:v>E (RESPUESTA ANULADA)</c:v>
                </c:pt>
              </c:strCache>
            </c:strRef>
          </c:cat>
          <c:val>
            <c:numRef>
              <c:f>'Analisis Pregunta (25)'!$C$2:$C$6</c:f>
              <c:numCache>
                <c:formatCode>0%</c:formatCode>
                <c:ptCount val="5"/>
                <c:pt idx="0">
                  <c:v>8.3333333333333329E-2</c:v>
                </c:pt>
                <c:pt idx="1">
                  <c:v>0.33333333333333331</c:v>
                </c:pt>
                <c:pt idx="2">
                  <c:v>0.25</c:v>
                </c:pt>
                <c:pt idx="3">
                  <c:v>0.33333333333333331</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26. Una señora que vende sombreros los tiene organizados en filas.</a:t>
            </a:r>
            <a:r>
              <a:rPr lang="es-CO" sz="1400" b="1" i="0" kern="1200" baseline="0">
                <a:solidFill>
                  <a:sysClr val="windowText" lastClr="000000"/>
                </a:solidFill>
                <a:effectLst/>
              </a:rPr>
              <a:t> </a:t>
            </a:r>
            <a:r>
              <a:rPr lang="en-US" sz="1400" b="1" i="0" kern="1200" baseline="0">
                <a:solidFill>
                  <a:srgbClr val="000000"/>
                </a:solidFill>
                <a:effectLst/>
              </a:rPr>
              <a:t>En la imagen se muestran los tipos de sombrero que vende.</a:t>
            </a:r>
            <a:endParaRPr lang="es-CO" sz="1400">
              <a:effectLst/>
            </a:endParaRPr>
          </a:p>
          <a:p>
            <a:pPr algn="l">
              <a:defRPr/>
            </a:pPr>
            <a:r>
              <a:rPr lang="en-US" sz="1400" b="1" i="0" kern="1200" baseline="0">
                <a:solidFill>
                  <a:srgbClr val="000000"/>
                </a:solidFill>
                <a:effectLst/>
              </a:rPr>
              <a:t>¿ Cuál es la forma más rapida de saber cuantós sombreros hay?</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(26)'!$B$1</c:f>
              <c:strCache>
                <c:ptCount val="1"/>
                <c:pt idx="0">
                  <c:v>CANTIDAD DE RESPUESTAS PREGUNTA (26)</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(26)'!$A$2:$A$6</c:f>
              <c:strCache>
                <c:ptCount val="5"/>
                <c:pt idx="0">
                  <c:v>A</c:v>
                </c:pt>
                <c:pt idx="1">
                  <c:v>B</c:v>
                </c:pt>
                <c:pt idx="2">
                  <c:v>C</c:v>
                </c:pt>
                <c:pt idx="3">
                  <c:v>D</c:v>
                </c:pt>
                <c:pt idx="4">
                  <c:v>E (RESPUESTA ANULADA)</c:v>
                </c:pt>
              </c:strCache>
            </c:strRef>
          </c:cat>
          <c:val>
            <c:numRef>
              <c:f>'Analisis Pregunta (26)'!$B$2:$B$6</c:f>
              <c:numCache>
                <c:formatCode>General</c:formatCode>
                <c:ptCount val="5"/>
                <c:pt idx="0">
                  <c:v>2</c:v>
                </c:pt>
                <c:pt idx="1">
                  <c:v>2</c:v>
                </c:pt>
                <c:pt idx="2">
                  <c:v>2</c:v>
                </c:pt>
                <c:pt idx="3">
                  <c:v>6</c:v>
                </c:pt>
                <c:pt idx="4">
                  <c:v>0</c:v>
                </c:pt>
              </c:numCache>
            </c:numRef>
          </c:val>
        </c:ser>
        <c:ser>
          <c:idx val="1"/>
          <c:order val="1"/>
          <c:tx>
            <c:strRef>
              <c:f>'Analisis Pregunta (26)'!$C$1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(26)'!$A$2:$A$6</c:f>
              <c:strCache>
                <c:ptCount val="5"/>
                <c:pt idx="0">
                  <c:v>A</c:v>
                </c:pt>
                <c:pt idx="1">
                  <c:v>B</c:v>
                </c:pt>
                <c:pt idx="2">
                  <c:v>C</c:v>
                </c:pt>
                <c:pt idx="3">
                  <c:v>D</c:v>
                </c:pt>
                <c:pt idx="4">
                  <c:v>E (RESPUESTA ANULADA)</c:v>
                </c:pt>
              </c:strCache>
            </c:strRef>
          </c:cat>
          <c:val>
            <c:numRef>
              <c:f>'Analisis Pregunta (26)'!$C$2:$C$6</c:f>
              <c:numCache>
                <c:formatCode>0%</c:formatCode>
                <c:ptCount val="5"/>
                <c:pt idx="0">
                  <c:v>0.16666666666666666</c:v>
                </c:pt>
                <c:pt idx="1">
                  <c:v>0.16666666666666666</c:v>
                </c:pt>
                <c:pt idx="2">
                  <c:v>0.16666666666666666</c:v>
                </c:pt>
                <c:pt idx="3">
                  <c:v>0.5</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27. Las siguientes son 3 carrozas que desfilarán por las calles durante la</a:t>
            </a:r>
            <a:r>
              <a:rPr lang="es-CO" sz="1400" b="1" i="0" kern="1200" baseline="0">
                <a:solidFill>
                  <a:sysClr val="windowText" lastClr="000000"/>
                </a:solidFill>
                <a:effectLst/>
              </a:rPr>
              <a:t> </a:t>
            </a:r>
            <a:r>
              <a:rPr lang="en-US" sz="1400" b="1" i="0" kern="1200" baseline="0">
                <a:solidFill>
                  <a:srgbClr val="000000"/>
                </a:solidFill>
                <a:effectLst/>
              </a:rPr>
              <a:t>fiesta. Todas fueron construidas sobre bases rectangulares iguales.</a:t>
            </a:r>
            <a:endParaRPr lang="es-CO" sz="1400">
              <a:effectLst/>
            </a:endParaRPr>
          </a:p>
          <a:p>
            <a:pPr algn="l">
              <a:defRPr/>
            </a:pPr>
            <a:r>
              <a:rPr lang="en-US" sz="1400" b="1" i="0" kern="1200" baseline="0">
                <a:solidFill>
                  <a:srgbClr val="000000"/>
                </a:solidFill>
                <a:effectLst/>
              </a:rPr>
              <a:t>¿Cuantós palos de bambú miden las 3 corazas?</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(27)'!$B$1</c:f>
              <c:strCache>
                <c:ptCount val="1"/>
                <c:pt idx="0">
                  <c:v>CANTIDAD DE RESPUESTAS PREGUNTA (27)</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(27)'!$A$2:$A$6</c:f>
              <c:strCache>
                <c:ptCount val="5"/>
                <c:pt idx="0">
                  <c:v>A</c:v>
                </c:pt>
                <c:pt idx="1">
                  <c:v>B</c:v>
                </c:pt>
                <c:pt idx="2">
                  <c:v>C</c:v>
                </c:pt>
                <c:pt idx="3">
                  <c:v>D</c:v>
                </c:pt>
                <c:pt idx="4">
                  <c:v>E (RESPUESTA ANULADA)</c:v>
                </c:pt>
              </c:strCache>
            </c:strRef>
          </c:cat>
          <c:val>
            <c:numRef>
              <c:f>'Analisis Pregunta (27)'!$B$2:$B$6</c:f>
              <c:numCache>
                <c:formatCode>General</c:formatCode>
                <c:ptCount val="5"/>
                <c:pt idx="0">
                  <c:v>4</c:v>
                </c:pt>
                <c:pt idx="1">
                  <c:v>1</c:v>
                </c:pt>
                <c:pt idx="2">
                  <c:v>3</c:v>
                </c:pt>
                <c:pt idx="3">
                  <c:v>4</c:v>
                </c:pt>
                <c:pt idx="4">
                  <c:v>0</c:v>
                </c:pt>
              </c:numCache>
            </c:numRef>
          </c:val>
        </c:ser>
        <c:ser>
          <c:idx val="1"/>
          <c:order val="1"/>
          <c:tx>
            <c:strRef>
              <c:f>'Analisis Pregunta (27)'!$C$1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(27)'!$A$2:$A$6</c:f>
              <c:strCache>
                <c:ptCount val="5"/>
                <c:pt idx="0">
                  <c:v>A</c:v>
                </c:pt>
                <c:pt idx="1">
                  <c:v>B</c:v>
                </c:pt>
                <c:pt idx="2">
                  <c:v>C</c:v>
                </c:pt>
                <c:pt idx="3">
                  <c:v>D</c:v>
                </c:pt>
                <c:pt idx="4">
                  <c:v>E (RESPUESTA ANULADA)</c:v>
                </c:pt>
              </c:strCache>
            </c:strRef>
          </c:cat>
          <c:val>
            <c:numRef>
              <c:f>'Analisis Pregunta (27)'!$C$2:$C$6</c:f>
              <c:numCache>
                <c:formatCode>0%</c:formatCode>
                <c:ptCount val="5"/>
                <c:pt idx="0">
                  <c:v>0.33333333333333331</c:v>
                </c:pt>
                <c:pt idx="1">
                  <c:v>8.3333333333333329E-2</c:v>
                </c:pt>
                <c:pt idx="2">
                  <c:v>0.25</c:v>
                </c:pt>
                <c:pt idx="3">
                  <c:v>0.33333333333333331</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hyperlink" Target="#'Formulario de Respuestas'!A1"/><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hyperlink" Target="#'Formulario de Respuestas'!A1"/><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hyperlink" Target="#'Formulario de Respuestas'!A1"/><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hyperlink" Target="#'Formulario de Respuestas'!A1"/><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hyperlink" Target="#'Formulario de Respuestas'!A1"/><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hyperlink" Target="#'Formulario de Respuestas'!A1"/><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hyperlink" Target="#'Formulario de Respuestas'!A1"/><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3" Type="http://schemas.openxmlformats.org/officeDocument/2006/relationships/image" Target="../media/image16.emf"/><Relationship Id="rId2" Type="http://schemas.openxmlformats.org/officeDocument/2006/relationships/hyperlink" Target="#'Formulario de Respuestas'!A1"/><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ormulario de Respuestas'!A1"/><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Formulario de Respuestas'!A1"/><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hyperlink" Target="#'Formulario de Respuestas'!A1"/><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Formulario de Respuestas'!A1"/><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hyperlink" Target="#'Formulario de Respuestas'!A1"/><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hyperlink" Target="#'Formulario de Respuestas'!A1"/><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hyperlink" Target="#'Formulario de Respuestas'!A1"/><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hyperlink" Target="#'Formulario de Respuestas'!A1"/><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133349</xdr:colOff>
      <xdr:row>0</xdr:row>
      <xdr:rowOff>100012</xdr:rowOff>
    </xdr:from>
    <xdr:to>
      <xdr:col>10</xdr:col>
      <xdr:colOff>66674</xdr:colOff>
      <xdr:row>16</xdr:row>
      <xdr:rowOff>95250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2" name="1 Marco">
          <a:hlinkClick xmlns:r="http://schemas.openxmlformats.org/officeDocument/2006/relationships" r:id="rId2"/>
        </xdr:cNvPr>
        <xdr:cNvSpPr/>
      </xdr:nvSpPr>
      <xdr:spPr>
        <a:xfrm>
          <a:off x="1323975" y="2724150"/>
          <a:ext cx="19621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20</xdr:row>
      <xdr:rowOff>0</xdr:rowOff>
    </xdr:from>
    <xdr:to>
      <xdr:col>12</xdr:col>
      <xdr:colOff>361950</xdr:colOff>
      <xdr:row>61</xdr:row>
      <xdr:rowOff>114300</xdr:rowOff>
    </xdr:to>
    <xdr:pic>
      <xdr:nvPicPr>
        <xdr:cNvPr id="17" name="16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743450"/>
          <a:ext cx="12020550" cy="792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12</xdr:col>
      <xdr:colOff>35719</xdr:colOff>
      <xdr:row>72</xdr:row>
      <xdr:rowOff>114300</xdr:rowOff>
    </xdr:to>
    <xdr:pic>
      <xdr:nvPicPr>
        <xdr:cNvPr id="9" name="8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45781"/>
          <a:ext cx="11691938" cy="1040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12</xdr:col>
      <xdr:colOff>71437</xdr:colOff>
      <xdr:row>71</xdr:row>
      <xdr:rowOff>114300</xdr:rowOff>
    </xdr:to>
    <xdr:pic>
      <xdr:nvPicPr>
        <xdr:cNvPr id="7" name="6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405313"/>
          <a:ext cx="11739562" cy="1021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19</xdr:row>
      <xdr:rowOff>0</xdr:rowOff>
    </xdr:from>
    <xdr:to>
      <xdr:col>11</xdr:col>
      <xdr:colOff>690563</xdr:colOff>
      <xdr:row>67</xdr:row>
      <xdr:rowOff>114300</xdr:rowOff>
    </xdr:to>
    <xdr:pic>
      <xdr:nvPicPr>
        <xdr:cNvPr id="6" name="5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595813"/>
          <a:ext cx="11596688" cy="9258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12</xdr:col>
      <xdr:colOff>95250</xdr:colOff>
      <xdr:row>65</xdr:row>
      <xdr:rowOff>114300</xdr:rowOff>
    </xdr:to>
    <xdr:pic>
      <xdr:nvPicPr>
        <xdr:cNvPr id="9" name="8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33875"/>
          <a:ext cx="11747500" cy="9067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12</xdr:col>
      <xdr:colOff>95249</xdr:colOff>
      <xdr:row>66</xdr:row>
      <xdr:rowOff>114300</xdr:rowOff>
    </xdr:to>
    <xdr:pic>
      <xdr:nvPicPr>
        <xdr:cNvPr id="7" name="6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71950"/>
          <a:ext cx="11753849" cy="944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1</xdr:colOff>
      <xdr:row>18</xdr:row>
      <xdr:rowOff>0</xdr:rowOff>
    </xdr:from>
    <xdr:to>
      <xdr:col>12</xdr:col>
      <xdr:colOff>63501</xdr:colOff>
      <xdr:row>68</xdr:row>
      <xdr:rowOff>114300</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 y="4333875"/>
          <a:ext cx="11715750" cy="963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12</xdr:col>
      <xdr:colOff>23813</xdr:colOff>
      <xdr:row>61</xdr:row>
      <xdr:rowOff>114300</xdr:rowOff>
    </xdr:to>
    <xdr:pic>
      <xdr:nvPicPr>
        <xdr:cNvPr id="10" name="9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214813"/>
          <a:ext cx="11691938" cy="849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11</xdr:col>
      <xdr:colOff>609600</xdr:colOff>
      <xdr:row>61</xdr:row>
      <xdr:rowOff>114300</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11506200" cy="830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11</xdr:col>
      <xdr:colOff>693965</xdr:colOff>
      <xdr:row>57</xdr:row>
      <xdr:rowOff>114300</xdr:rowOff>
    </xdr:to>
    <xdr:pic>
      <xdr:nvPicPr>
        <xdr:cNvPr id="7" name="6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91000"/>
          <a:ext cx="11593286" cy="773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107159</xdr:rowOff>
    </xdr:from>
    <xdr:to>
      <xdr:col>12</xdr:col>
      <xdr:colOff>47625</xdr:colOff>
      <xdr:row>75</xdr:row>
      <xdr:rowOff>4769</xdr:rowOff>
    </xdr:to>
    <xdr:pic>
      <xdr:nvPicPr>
        <xdr:cNvPr id="6" name="5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262440"/>
          <a:ext cx="11703844" cy="109347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11</xdr:col>
      <xdr:colOff>761999</xdr:colOff>
      <xdr:row>81</xdr:row>
      <xdr:rowOff>0</xdr:rowOff>
    </xdr:to>
    <xdr:pic>
      <xdr:nvPicPr>
        <xdr:cNvPr id="7" name="6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81500"/>
          <a:ext cx="11661320" cy="1200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11</xdr:col>
      <xdr:colOff>738187</xdr:colOff>
      <xdr:row>67</xdr:row>
      <xdr:rowOff>123825</xdr:rowOff>
    </xdr:to>
    <xdr:pic>
      <xdr:nvPicPr>
        <xdr:cNvPr id="7" name="6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405313"/>
          <a:ext cx="11644312" cy="945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12</xdr:col>
      <xdr:colOff>66675</xdr:colOff>
      <xdr:row>62</xdr:row>
      <xdr:rowOff>114300</xdr:rowOff>
    </xdr:to>
    <xdr:pic>
      <xdr:nvPicPr>
        <xdr:cNvPr id="8" name="7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11725275" cy="849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11</xdr:col>
      <xdr:colOff>666750</xdr:colOff>
      <xdr:row>66</xdr:row>
      <xdr:rowOff>114300</xdr:rowOff>
    </xdr:to>
    <xdr:pic>
      <xdr:nvPicPr>
        <xdr:cNvPr id="8" name="7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43375"/>
          <a:ext cx="11557000" cy="944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12</xdr:col>
      <xdr:colOff>47625</xdr:colOff>
      <xdr:row>61</xdr:row>
      <xdr:rowOff>114300</xdr:rowOff>
    </xdr:to>
    <xdr:pic>
      <xdr:nvPicPr>
        <xdr:cNvPr id="7" name="6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45781"/>
          <a:ext cx="11703844" cy="830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A1:T301" totalsRowShown="0" headerRowDxfId="85" dataDxfId="84">
  <autoFilter ref="A1:T301"/>
  <tableColumns count="20">
    <tableColumn id="45" name="# Código DANE del Establecimiento Educativo" dataDxfId="83"/>
    <tableColumn id="51" name="Código del Estudiante" dataDxfId="82"/>
    <tableColumn id="1" name="Nombre  del Estudiante" dataDxfId="81"/>
    <tableColumn id="2" name="Documento  de Identidad" dataDxfId="80"/>
    <tableColumn id="3" name="Respuesta Pregunta (19)" dataDxfId="79"/>
    <tableColumn id="4" name="Respuesta Pregunta (20)" dataDxfId="78"/>
    <tableColumn id="5" name="Respuesta Pregunta (21)" dataDxfId="77"/>
    <tableColumn id="6" name="Respuesta Pregunta (22)" dataDxfId="76"/>
    <tableColumn id="7" name="Respuesta Pregunta (23)" dataDxfId="75"/>
    <tableColumn id="8" name="Respuesta Pregunta (24)" dataDxfId="74"/>
    <tableColumn id="9" name="Respuesta Pregunta (25)" dataDxfId="73"/>
    <tableColumn id="10" name="Respuesta Pregunta (26)" dataDxfId="72"/>
    <tableColumn id="11" name="Respuesta Pregunta (27)" dataDxfId="71"/>
    <tableColumn id="12" name="Respuesta Pregunta (28)" dataDxfId="70"/>
    <tableColumn id="13" name="Respuesta Pregunta (29)" dataDxfId="69"/>
    <tableColumn id="14" name="Respuesta Pregunta (30)" dataDxfId="68"/>
    <tableColumn id="15" name="Respuesta Pregunta (31)" dataDxfId="67"/>
    <tableColumn id="16" name="Respuesta Pregunta (32)" dataDxfId="66"/>
    <tableColumn id="17" name="Respuesta Pregunta (33)" dataDxfId="65"/>
    <tableColumn id="18" name="Respuesta Pregunta (34)" dataDxfId="64"/>
  </tableColumns>
  <tableStyleInfo name="TableStyleMedium2" showFirstColumn="0" showLastColumn="0" showRowStripes="1" showColumnStripes="0"/>
</table>
</file>

<file path=xl/tables/table10.xml><?xml version="1.0" encoding="utf-8"?>
<table xmlns="http://schemas.openxmlformats.org/spreadsheetml/2006/main" id="12" name="Tabla2413" displayName="Tabla2413" ref="A1:C7" totalsRowShown="0" tableBorderDxfId="31">
  <autoFilter ref="A1:C7"/>
  <tableColumns count="3">
    <tableColumn id="1" name="Opción" dataDxfId="30"/>
    <tableColumn id="2" name="CANTIDAD DE RESPUESTAS PREGUNTA (27)" dataDxfId="29"/>
    <tableColumn id="3" name="PORCENTAJE" dataDxfId="28"/>
  </tableColumns>
  <tableStyleInfo name="TableStyleMedium2" showFirstColumn="0" showLastColumn="0" showRowStripes="1" showColumnStripes="0"/>
</table>
</file>

<file path=xl/tables/table11.xml><?xml version="1.0" encoding="utf-8"?>
<table xmlns="http://schemas.openxmlformats.org/spreadsheetml/2006/main" id="13" name="Tabla2414" displayName="Tabla2414" ref="A1:C7" totalsRowShown="0" tableBorderDxfId="27">
  <autoFilter ref="A1:C7"/>
  <tableColumns count="3">
    <tableColumn id="1" name="Opción" dataDxfId="26"/>
    <tableColumn id="2" name="CANTIDAD DE RESPUESTAS PREGUNTA (28)" dataDxfId="25"/>
    <tableColumn id="3" name="PORCENTAJE" dataDxfId="24"/>
  </tableColumns>
  <tableStyleInfo name="TableStyleMedium2" showFirstColumn="0" showLastColumn="0" showRowStripes="1" showColumnStripes="0"/>
</table>
</file>

<file path=xl/tables/table12.xml><?xml version="1.0" encoding="utf-8"?>
<table xmlns="http://schemas.openxmlformats.org/spreadsheetml/2006/main" id="14" name="Tabla2415" displayName="Tabla2415" ref="A1:C7" totalsRowShown="0" tableBorderDxfId="23">
  <autoFilter ref="A1:C7"/>
  <tableColumns count="3">
    <tableColumn id="1" name="Opción" dataDxfId="22"/>
    <tableColumn id="2" name="CANTIDAD DE RESPUESTAS PREGUNTA (29)" dataDxfId="21"/>
    <tableColumn id="3" name="PORCENTAJE" dataDxfId="20"/>
  </tableColumns>
  <tableStyleInfo name="TableStyleMedium2" showFirstColumn="0" showLastColumn="0" showRowStripes="1" showColumnStripes="0"/>
</table>
</file>

<file path=xl/tables/table13.xml><?xml version="1.0" encoding="utf-8"?>
<table xmlns="http://schemas.openxmlformats.org/spreadsheetml/2006/main" id="15" name="Tabla2416" displayName="Tabla2416" ref="A1:C7" totalsRowShown="0" tableBorderDxfId="19">
  <autoFilter ref="A1:C7"/>
  <tableColumns count="3">
    <tableColumn id="1" name="Opción" dataDxfId="18"/>
    <tableColumn id="2" name="CANTIDAD DE RESPUESTAS PREGUNTA (30)" dataDxfId="17"/>
    <tableColumn id="3" name="PORCENTAJE" dataDxfId="16"/>
  </tableColumns>
  <tableStyleInfo name="TableStyleMedium2" showFirstColumn="0" showLastColumn="0" showRowStripes="1" showColumnStripes="0"/>
</table>
</file>

<file path=xl/tables/table14.xml><?xml version="1.0" encoding="utf-8"?>
<table xmlns="http://schemas.openxmlformats.org/spreadsheetml/2006/main" id="16" name="Tabla2417" displayName="Tabla2417" ref="A1:C7" totalsRowShown="0" tableBorderDxfId="15">
  <autoFilter ref="A1:C7"/>
  <tableColumns count="3">
    <tableColumn id="1" name="Opción" dataDxfId="14"/>
    <tableColumn id="2" name="CANTIDAD DE RESPUESTAS PREGUNTA (31)" dataDxfId="13"/>
    <tableColumn id="3" name="PORCENTAJE" dataDxfId="12"/>
  </tableColumns>
  <tableStyleInfo name="TableStyleMedium2" showFirstColumn="0" showLastColumn="0" showRowStripes="1" showColumnStripes="0"/>
</table>
</file>

<file path=xl/tables/table15.xml><?xml version="1.0" encoding="utf-8"?>
<table xmlns="http://schemas.openxmlformats.org/spreadsheetml/2006/main" id="17" name="Tabla2418" displayName="Tabla2418" ref="A1:C7" totalsRowShown="0" tableBorderDxfId="11">
  <autoFilter ref="A1:C7"/>
  <tableColumns count="3">
    <tableColumn id="1" name="Columna1" dataDxfId="10"/>
    <tableColumn id="2" name="CANTIDAD DE RESPUESTAS PREGUNTA (32)" dataDxfId="9"/>
    <tableColumn id="3" name="PORCENTAJE" dataDxfId="8"/>
  </tableColumns>
  <tableStyleInfo name="TableStyleMedium2" showFirstColumn="0" showLastColumn="0" showRowStripes="1" showColumnStripes="0"/>
</table>
</file>

<file path=xl/tables/table16.xml><?xml version="1.0" encoding="utf-8"?>
<table xmlns="http://schemas.openxmlformats.org/spreadsheetml/2006/main" id="18" name="Tabla2419" displayName="Tabla2419" ref="A1:C7" totalsRowShown="0" tableBorderDxfId="7">
  <autoFilter ref="A1:C7"/>
  <tableColumns count="3">
    <tableColumn id="1" name="Opción" dataDxfId="6"/>
    <tableColumn id="2" name="CANTIDAD DE RESPUESTAS PREGUNTA (33)" dataDxfId="5"/>
    <tableColumn id="3" name="PORCENTAJE" dataDxfId="4"/>
  </tableColumns>
  <tableStyleInfo name="TableStyleMedium2" showFirstColumn="0" showLastColumn="0" showRowStripes="1" showColumnStripes="0"/>
</table>
</file>

<file path=xl/tables/table17.xml><?xml version="1.0" encoding="utf-8"?>
<table xmlns="http://schemas.openxmlformats.org/spreadsheetml/2006/main" id="19" name="Tabla2420" displayName="Tabla2420" ref="A1:C7" totalsRowShown="0" tableBorderDxfId="3">
  <autoFilter ref="A1:C7"/>
  <tableColumns count="3">
    <tableColumn id="1" name="Opción" dataDxfId="2"/>
    <tableColumn id="2" name="CANTIDAD DE RESPUESTAS PREGUNTA (34)" dataDxfId="1"/>
    <tableColumn id="3" name="PORCENTAJE" dataDxfId="0"/>
  </tableColumns>
  <tableStyleInfo name="TableStyleMedium2" showFirstColumn="0" showLastColumn="0" showRowStripes="1" showColumnStripes="0"/>
</table>
</file>

<file path=xl/tables/table2.xml><?xml version="1.0" encoding="utf-8"?>
<table xmlns="http://schemas.openxmlformats.org/spreadsheetml/2006/main" id="2" name="Tabla2" displayName="Tabla2" ref="A1:C7" totalsRowShown="0" tableBorderDxfId="63">
  <autoFilter ref="A1:C7"/>
  <tableColumns count="3">
    <tableColumn id="1" name="Opción" dataDxfId="62"/>
    <tableColumn id="2" name="CANTIDAD DE RESPUESTAS PREGUNTA (19)" dataDxfId="61"/>
    <tableColumn id="3" name="PORCENTAJE" dataDxfId="60"/>
  </tableColumns>
  <tableStyleInfo name="TableStyleMedium2" showFirstColumn="0" showLastColumn="0" showRowStripes="1" showColumnStripes="0"/>
</table>
</file>

<file path=xl/tables/table3.xml><?xml version="1.0" encoding="utf-8"?>
<table xmlns="http://schemas.openxmlformats.org/spreadsheetml/2006/main" id="3" name="Tabla24" displayName="Tabla24" ref="A1:C7" totalsRowShown="0" tableBorderDxfId="59">
  <autoFilter ref="A1:C7"/>
  <tableColumns count="3">
    <tableColumn id="1" name="Opción" dataDxfId="58"/>
    <tableColumn id="2" name="CANTIDAD DE RESPUESTAS PREGUNTA (20)" dataDxfId="57"/>
    <tableColumn id="3" name="PORCENTAJE" dataDxfId="56"/>
  </tableColumns>
  <tableStyleInfo name="TableStyleMedium2" showFirstColumn="0" showLastColumn="0" showRowStripes="1" showColumnStripes="0"/>
</table>
</file>

<file path=xl/tables/table4.xml><?xml version="1.0" encoding="utf-8"?>
<table xmlns="http://schemas.openxmlformats.org/spreadsheetml/2006/main" id="6" name="Tabla247" displayName="Tabla247" ref="A1:C7" totalsRowShown="0" tableBorderDxfId="55">
  <autoFilter ref="A1:C7"/>
  <tableColumns count="3">
    <tableColumn id="1" name="Opción" dataDxfId="54"/>
    <tableColumn id="2" name="CANTIDAD DE RESPUESTAS PREGUNTA (21)" dataDxfId="53"/>
    <tableColumn id="3" name="PORCENTAJE" dataDxfId="52"/>
  </tableColumns>
  <tableStyleInfo name="TableStyleMedium2" showFirstColumn="0" showLastColumn="0" showRowStripes="1" showColumnStripes="0"/>
</table>
</file>

<file path=xl/tables/table5.xml><?xml version="1.0" encoding="utf-8"?>
<table xmlns="http://schemas.openxmlformats.org/spreadsheetml/2006/main" id="7" name="Tabla2478" displayName="Tabla2478" ref="A1:C7" totalsRowShown="0" tableBorderDxfId="51">
  <autoFilter ref="A1:C7"/>
  <tableColumns count="3">
    <tableColumn id="1" name="Opción" dataDxfId="50"/>
    <tableColumn id="2" name="CANTIDAD DE RESPUESTAS PREGUNTA (22)" dataDxfId="49"/>
    <tableColumn id="3" name="PORCENTAJE" dataDxfId="48"/>
  </tableColumns>
  <tableStyleInfo name="TableStyleMedium2" showFirstColumn="0" showLastColumn="0" showRowStripes="1" showColumnStripes="0"/>
</table>
</file>

<file path=xl/tables/table6.xml><?xml version="1.0" encoding="utf-8"?>
<table xmlns="http://schemas.openxmlformats.org/spreadsheetml/2006/main" id="8" name="Tabla249" displayName="Tabla249" ref="A1:C7" totalsRowShown="0" tableBorderDxfId="47">
  <autoFilter ref="A1:C7"/>
  <tableColumns count="3">
    <tableColumn id="1" name="Opción" dataDxfId="46"/>
    <tableColumn id="2" name="CANTIDAD DE RESPUESTAS PREGUNTA (23)" dataDxfId="45"/>
    <tableColumn id="3" name="PORCENTAJE" dataDxfId="44"/>
  </tableColumns>
  <tableStyleInfo name="TableStyleMedium2" showFirstColumn="0" showLastColumn="0" showRowStripes="1" showColumnStripes="0"/>
</table>
</file>

<file path=xl/tables/table7.xml><?xml version="1.0" encoding="utf-8"?>
<table xmlns="http://schemas.openxmlformats.org/spreadsheetml/2006/main" id="9" name="Tabla24910" displayName="Tabla24910" ref="A1:C7" totalsRowShown="0" tableBorderDxfId="43">
  <autoFilter ref="A1:C7"/>
  <tableColumns count="3">
    <tableColumn id="1" name="Opción" dataDxfId="42"/>
    <tableColumn id="2" name="CANTIDAD DE RESPUESTAS PREGUNTA (24)" dataDxfId="41"/>
    <tableColumn id="3" name="PORCENTAJE" dataDxfId="40"/>
  </tableColumns>
  <tableStyleInfo name="TableStyleMedium2" showFirstColumn="0" showLastColumn="0" showRowStripes="1" showColumnStripes="0"/>
</table>
</file>

<file path=xl/tables/table8.xml><?xml version="1.0" encoding="utf-8"?>
<table xmlns="http://schemas.openxmlformats.org/spreadsheetml/2006/main" id="10" name="Tabla2411" displayName="Tabla2411" ref="A1:C7" totalsRowShown="0" tableBorderDxfId="39">
  <autoFilter ref="A1:C7"/>
  <tableColumns count="3">
    <tableColumn id="1" name="Opción" dataDxfId="38"/>
    <tableColumn id="2" name="CANTIDAD DE RESPUESTAS PREGUNTA (25)" dataDxfId="37"/>
    <tableColumn id="3" name="PORCENTAJE" dataDxfId="36"/>
  </tableColumns>
  <tableStyleInfo name="TableStyleMedium2" showFirstColumn="0" showLastColumn="0" showRowStripes="1" showColumnStripes="0"/>
</table>
</file>

<file path=xl/tables/table9.xml><?xml version="1.0" encoding="utf-8"?>
<table xmlns="http://schemas.openxmlformats.org/spreadsheetml/2006/main" id="26" name="Tabla2427" displayName="Tabla2427" ref="A1:C7" totalsRowShown="0" tableBorderDxfId="35">
  <autoFilter ref="A1:C7"/>
  <tableColumns count="3">
    <tableColumn id="1" name="Opción" dataDxfId="34"/>
    <tableColumn id="2" name="CANTIDAD DE RESPUESTAS PREGUNTA (26)" dataDxfId="33"/>
    <tableColumn id="3" name="PORCENTAJE" dataDxfId="3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1"/>
  <sheetViews>
    <sheetView showGridLines="0" view="pageBreakPreview" topLeftCell="C1" zoomScale="78" zoomScaleNormal="93" zoomScaleSheetLayoutView="78" zoomScalePageLayoutView="93" workbookViewId="0">
      <pane ySplit="1" topLeftCell="A42" activePane="bottomLeft" state="frozen"/>
      <selection pane="bottomLeft" activeCell="J42" sqref="J42"/>
    </sheetView>
  </sheetViews>
  <sheetFormatPr baseColWidth="10" defaultColWidth="11.42578125" defaultRowHeight="15" x14ac:dyDescent="0.25"/>
  <cols>
    <col min="1" max="1" width="13.140625" style="2" customWidth="1"/>
    <col min="2" max="2" width="43.140625" style="3" bestFit="1" customWidth="1"/>
    <col min="3" max="3" width="8.7109375" style="3" customWidth="1"/>
    <col min="4" max="4" width="11.28515625" style="2" bestFit="1" customWidth="1"/>
    <col min="5" max="5" width="50.140625" style="3" customWidth="1"/>
    <col min="6" max="6" width="86.28515625" style="3" customWidth="1"/>
    <col min="7" max="16384" width="11.42578125" style="2"/>
  </cols>
  <sheetData>
    <row r="1" spans="1:6" ht="38.25" customHeight="1" x14ac:dyDescent="0.25">
      <c r="A1" s="12" t="s">
        <v>32</v>
      </c>
      <c r="B1" s="13" t="s">
        <v>0</v>
      </c>
      <c r="C1" s="14" t="s">
        <v>7</v>
      </c>
      <c r="D1" s="14" t="s">
        <v>8</v>
      </c>
      <c r="E1" s="14" t="s">
        <v>5</v>
      </c>
      <c r="F1" s="14" t="s">
        <v>6</v>
      </c>
    </row>
    <row r="2" spans="1:6" s="25" customFormat="1" ht="30" hidden="1" x14ac:dyDescent="0.25">
      <c r="A2" s="53">
        <v>19</v>
      </c>
      <c r="B2" s="54" t="s">
        <v>56</v>
      </c>
      <c r="C2" s="48" t="str">
        <f>CONCATENATE(A2,D2)</f>
        <v>19A</v>
      </c>
      <c r="D2" s="26" t="s">
        <v>1</v>
      </c>
      <c r="E2" s="16" t="s">
        <v>57</v>
      </c>
      <c r="F2" s="16" t="s">
        <v>58</v>
      </c>
    </row>
    <row r="3" spans="1:6" s="25" customFormat="1" ht="180" hidden="1" x14ac:dyDescent="0.25">
      <c r="A3" s="53"/>
      <c r="B3" s="54"/>
      <c r="C3" s="48" t="str">
        <f>CONCATENATE(A2,D3)</f>
        <v>19B</v>
      </c>
      <c r="D3" s="15" t="s">
        <v>2</v>
      </c>
      <c r="E3" s="16" t="s">
        <v>123</v>
      </c>
      <c r="F3" s="16" t="s">
        <v>124</v>
      </c>
    </row>
    <row r="4" spans="1:6" s="25" customFormat="1" ht="180" hidden="1" x14ac:dyDescent="0.25">
      <c r="A4" s="53"/>
      <c r="B4" s="54"/>
      <c r="C4" s="48" t="str">
        <f>CONCATENATE(A2,D4)</f>
        <v>19C</v>
      </c>
      <c r="D4" s="15" t="s">
        <v>3</v>
      </c>
      <c r="E4" s="16" t="s">
        <v>125</v>
      </c>
      <c r="F4" s="16" t="s">
        <v>126</v>
      </c>
    </row>
    <row r="5" spans="1:6" s="25" customFormat="1" ht="195" hidden="1" x14ac:dyDescent="0.25">
      <c r="A5" s="53"/>
      <c r="B5" s="54"/>
      <c r="C5" s="48" t="str">
        <f>CONCATENATE(A2,D5)</f>
        <v>19D</v>
      </c>
      <c r="D5" s="15" t="s">
        <v>4</v>
      </c>
      <c r="E5" s="16" t="s">
        <v>59</v>
      </c>
      <c r="F5" s="16" t="s">
        <v>127</v>
      </c>
    </row>
    <row r="6" spans="1:6" s="25" customFormat="1" ht="135" hidden="1" x14ac:dyDescent="0.25">
      <c r="A6" s="53">
        <v>20</v>
      </c>
      <c r="B6" s="54" t="s">
        <v>60</v>
      </c>
      <c r="C6" s="48" t="str">
        <f>CONCATENATE(A6,D6)</f>
        <v>20A</v>
      </c>
      <c r="D6" s="15" t="s">
        <v>1</v>
      </c>
      <c r="E6" s="16" t="s">
        <v>128</v>
      </c>
      <c r="F6" s="16" t="s">
        <v>129</v>
      </c>
    </row>
    <row r="7" spans="1:6" s="25" customFormat="1" ht="135" hidden="1" customHeight="1" x14ac:dyDescent="0.25">
      <c r="A7" s="53"/>
      <c r="B7" s="54"/>
      <c r="C7" s="48" t="str">
        <f>CONCATENATE(A6,D7)</f>
        <v>20B</v>
      </c>
      <c r="D7" s="26" t="s">
        <v>2</v>
      </c>
      <c r="E7" s="16" t="s">
        <v>130</v>
      </c>
      <c r="F7" s="16" t="s">
        <v>58</v>
      </c>
    </row>
    <row r="8" spans="1:6" s="25" customFormat="1" ht="150" hidden="1" x14ac:dyDescent="0.25">
      <c r="A8" s="53"/>
      <c r="B8" s="54"/>
      <c r="C8" s="48" t="str">
        <f>CONCATENATE(A6,D8)</f>
        <v>20C</v>
      </c>
      <c r="D8" s="15" t="s">
        <v>3</v>
      </c>
      <c r="E8" s="16" t="s">
        <v>131</v>
      </c>
      <c r="F8" s="16" t="s">
        <v>132</v>
      </c>
    </row>
    <row r="9" spans="1:6" s="25" customFormat="1" ht="195" hidden="1" x14ac:dyDescent="0.25">
      <c r="A9" s="53"/>
      <c r="B9" s="54"/>
      <c r="C9" s="48" t="str">
        <f>CONCATENATE(A6,D9)</f>
        <v>20D</v>
      </c>
      <c r="D9" s="15" t="s">
        <v>4</v>
      </c>
      <c r="E9" s="16" t="s">
        <v>133</v>
      </c>
      <c r="F9" s="16" t="s">
        <v>134</v>
      </c>
    </row>
    <row r="10" spans="1:6" ht="150" hidden="1" x14ac:dyDescent="0.25">
      <c r="A10" s="53">
        <v>21</v>
      </c>
      <c r="B10" s="54" t="s">
        <v>61</v>
      </c>
      <c r="C10" s="48" t="str">
        <f>CONCATENATE(A10,D10)</f>
        <v>21A</v>
      </c>
      <c r="D10" s="15" t="s">
        <v>1</v>
      </c>
      <c r="E10" s="16" t="s">
        <v>135</v>
      </c>
      <c r="F10" s="16" t="s">
        <v>132</v>
      </c>
    </row>
    <row r="11" spans="1:6" ht="150" hidden="1" x14ac:dyDescent="0.25">
      <c r="A11" s="53"/>
      <c r="B11" s="54"/>
      <c r="C11" s="48" t="str">
        <f>CONCATENATE(A10,D11)</f>
        <v>21B</v>
      </c>
      <c r="D11" s="15" t="s">
        <v>2</v>
      </c>
      <c r="E11" s="16" t="s">
        <v>136</v>
      </c>
      <c r="F11" s="16" t="s">
        <v>132</v>
      </c>
    </row>
    <row r="12" spans="1:6" ht="135" hidden="1" customHeight="1" x14ac:dyDescent="0.25">
      <c r="A12" s="53"/>
      <c r="B12" s="54"/>
      <c r="C12" s="48" t="str">
        <f>CONCATENATE(A10,D12)</f>
        <v>21C</v>
      </c>
      <c r="D12" s="26" t="s">
        <v>3</v>
      </c>
      <c r="E12" s="16" t="s">
        <v>62</v>
      </c>
      <c r="F12" s="16" t="s">
        <v>58</v>
      </c>
    </row>
    <row r="13" spans="1:6" ht="135" hidden="1" x14ac:dyDescent="0.25">
      <c r="A13" s="53"/>
      <c r="B13" s="54"/>
      <c r="C13" s="48" t="str">
        <f>CONCATENATE(A10,D13)</f>
        <v>21D</v>
      </c>
      <c r="D13" s="15" t="s">
        <v>4</v>
      </c>
      <c r="E13" s="16" t="s">
        <v>137</v>
      </c>
      <c r="F13" s="16" t="s">
        <v>129</v>
      </c>
    </row>
    <row r="14" spans="1:6" ht="135" hidden="1" x14ac:dyDescent="0.25">
      <c r="A14" s="53">
        <v>22</v>
      </c>
      <c r="B14" s="54" t="s">
        <v>63</v>
      </c>
      <c r="C14" s="48" t="str">
        <f>CONCATENATE(A14,D14)</f>
        <v>22A</v>
      </c>
      <c r="D14" s="15" t="s">
        <v>1</v>
      </c>
      <c r="E14" s="16" t="s">
        <v>138</v>
      </c>
      <c r="F14" s="16" t="s">
        <v>139</v>
      </c>
    </row>
    <row r="15" spans="1:6" ht="135" hidden="1" customHeight="1" x14ac:dyDescent="0.25">
      <c r="A15" s="53"/>
      <c r="B15" s="54"/>
      <c r="C15" s="48" t="str">
        <f>CONCATENATE(A14,D15)</f>
        <v>22B</v>
      </c>
      <c r="D15" s="26" t="s">
        <v>2</v>
      </c>
      <c r="E15" s="16" t="s">
        <v>65</v>
      </c>
      <c r="F15" s="16" t="s">
        <v>58</v>
      </c>
    </row>
    <row r="16" spans="1:6" ht="225" hidden="1" x14ac:dyDescent="0.25">
      <c r="A16" s="53"/>
      <c r="B16" s="54"/>
      <c r="C16" s="48" t="str">
        <f>CONCATENATE(A14,D16)</f>
        <v>22C</v>
      </c>
      <c r="D16" s="15" t="s">
        <v>3</v>
      </c>
      <c r="E16" s="16" t="s">
        <v>140</v>
      </c>
      <c r="F16" s="16" t="s">
        <v>141</v>
      </c>
    </row>
    <row r="17" spans="1:6" ht="360" hidden="1" x14ac:dyDescent="0.25">
      <c r="A17" s="53"/>
      <c r="B17" s="54"/>
      <c r="C17" s="48" t="str">
        <f>CONCATENATE(A14,D17)</f>
        <v>22D</v>
      </c>
      <c r="D17" s="15" t="s">
        <v>4</v>
      </c>
      <c r="E17" s="16" t="s">
        <v>142</v>
      </c>
      <c r="F17" s="16" t="s">
        <v>143</v>
      </c>
    </row>
    <row r="18" spans="1:6" ht="135" hidden="1" customHeight="1" x14ac:dyDescent="0.25">
      <c r="A18" s="53">
        <v>23</v>
      </c>
      <c r="B18" s="54" t="s">
        <v>66</v>
      </c>
      <c r="C18" s="48" t="str">
        <f>CONCATENATE(A18,D18)</f>
        <v>23A</v>
      </c>
      <c r="D18" s="26" t="s">
        <v>1</v>
      </c>
      <c r="E18" s="16" t="s">
        <v>67</v>
      </c>
      <c r="F18" s="16" t="s">
        <v>58</v>
      </c>
    </row>
    <row r="19" spans="1:6" ht="270" hidden="1" x14ac:dyDescent="0.25">
      <c r="A19" s="53"/>
      <c r="B19" s="54"/>
      <c r="C19" s="48" t="str">
        <f>CONCATENATE(A18,D19)</f>
        <v>23B</v>
      </c>
      <c r="D19" s="15" t="s">
        <v>2</v>
      </c>
      <c r="E19" s="16" t="s">
        <v>142</v>
      </c>
      <c r="F19" s="16" t="s">
        <v>144</v>
      </c>
    </row>
    <row r="20" spans="1:6" ht="300" hidden="1" x14ac:dyDescent="0.25">
      <c r="A20" s="53"/>
      <c r="B20" s="54"/>
      <c r="C20" s="48" t="str">
        <f>CONCATENATE(A18,D20)</f>
        <v>23C</v>
      </c>
      <c r="D20" s="15" t="s">
        <v>3</v>
      </c>
      <c r="E20" s="16" t="s">
        <v>145</v>
      </c>
      <c r="F20" s="16" t="s">
        <v>146</v>
      </c>
    </row>
    <row r="21" spans="1:6" ht="201" hidden="1" customHeight="1" x14ac:dyDescent="0.25">
      <c r="A21" s="53"/>
      <c r="B21" s="54"/>
      <c r="C21" s="48" t="str">
        <f>CONCATENATE(A18,D21)</f>
        <v>23D</v>
      </c>
      <c r="D21" s="15" t="s">
        <v>4</v>
      </c>
      <c r="E21" s="16" t="s">
        <v>64</v>
      </c>
      <c r="F21" s="16" t="s">
        <v>147</v>
      </c>
    </row>
    <row r="22" spans="1:6" ht="195" hidden="1" x14ac:dyDescent="0.25">
      <c r="A22" s="53">
        <v>24</v>
      </c>
      <c r="B22" s="54" t="s">
        <v>68</v>
      </c>
      <c r="C22" s="48" t="str">
        <f>CONCATENATE(A22,D22)</f>
        <v>24A</v>
      </c>
      <c r="D22" s="15" t="s">
        <v>1</v>
      </c>
      <c r="E22" s="16" t="s">
        <v>69</v>
      </c>
      <c r="F22" s="16" t="s">
        <v>148</v>
      </c>
    </row>
    <row r="23" spans="1:6" ht="195" hidden="1" x14ac:dyDescent="0.25">
      <c r="A23" s="53"/>
      <c r="B23" s="54"/>
      <c r="C23" s="48" t="str">
        <f>CONCATENATE(A22,D23)</f>
        <v>24B</v>
      </c>
      <c r="D23" s="15" t="s">
        <v>2</v>
      </c>
      <c r="E23" s="16" t="s">
        <v>149</v>
      </c>
      <c r="F23" s="16" t="s">
        <v>150</v>
      </c>
    </row>
    <row r="24" spans="1:6" ht="180" hidden="1" x14ac:dyDescent="0.25">
      <c r="A24" s="53"/>
      <c r="B24" s="54"/>
      <c r="C24" s="48" t="str">
        <f>CONCATENATE(A22,D24)</f>
        <v>24C</v>
      </c>
      <c r="D24" s="15" t="s">
        <v>3</v>
      </c>
      <c r="E24" s="16" t="s">
        <v>70</v>
      </c>
      <c r="F24" s="16" t="s">
        <v>151</v>
      </c>
    </row>
    <row r="25" spans="1:6" ht="135" hidden="1" customHeight="1" x14ac:dyDescent="0.25">
      <c r="A25" s="53"/>
      <c r="B25" s="54"/>
      <c r="C25" s="48" t="str">
        <f>CONCATENATE(A22,D25)</f>
        <v>24D</v>
      </c>
      <c r="D25" s="26" t="s">
        <v>4</v>
      </c>
      <c r="E25" s="16" t="s">
        <v>152</v>
      </c>
      <c r="F25" s="16" t="s">
        <v>58</v>
      </c>
    </row>
    <row r="26" spans="1:6" ht="165" hidden="1" x14ac:dyDescent="0.25">
      <c r="A26" s="53">
        <v>25</v>
      </c>
      <c r="B26" s="54" t="s">
        <v>71</v>
      </c>
      <c r="C26" s="48" t="str">
        <f>CONCATENATE(A26,D26)</f>
        <v>25A</v>
      </c>
      <c r="D26" s="15" t="s">
        <v>1</v>
      </c>
      <c r="E26" s="16" t="s">
        <v>72</v>
      </c>
      <c r="F26" s="16" t="s">
        <v>153</v>
      </c>
    </row>
    <row r="27" spans="1:6" ht="165" hidden="1" x14ac:dyDescent="0.25">
      <c r="A27" s="53"/>
      <c r="B27" s="54"/>
      <c r="C27" s="48" t="str">
        <f>CONCATENATE(A26,D27)</f>
        <v>25B</v>
      </c>
      <c r="D27" s="15" t="s">
        <v>2</v>
      </c>
      <c r="E27" s="16" t="s">
        <v>73</v>
      </c>
      <c r="F27" s="16" t="s">
        <v>154</v>
      </c>
    </row>
    <row r="28" spans="1:6" ht="135" hidden="1" customHeight="1" x14ac:dyDescent="0.25">
      <c r="A28" s="53"/>
      <c r="B28" s="54"/>
      <c r="C28" s="48" t="str">
        <f>CONCATENATE(A26,D28)</f>
        <v>25C</v>
      </c>
      <c r="D28" s="26" t="s">
        <v>3</v>
      </c>
      <c r="E28" s="16" t="s">
        <v>155</v>
      </c>
      <c r="F28" s="16" t="s">
        <v>58</v>
      </c>
    </row>
    <row r="29" spans="1:6" ht="165" hidden="1" x14ac:dyDescent="0.25">
      <c r="A29" s="53"/>
      <c r="B29" s="54"/>
      <c r="C29" s="48" t="str">
        <f>CONCATENATE(A26,D29)</f>
        <v>25D</v>
      </c>
      <c r="D29" s="15" t="s">
        <v>4</v>
      </c>
      <c r="E29" s="16" t="s">
        <v>156</v>
      </c>
      <c r="F29" s="16" t="s">
        <v>157</v>
      </c>
    </row>
    <row r="30" spans="1:6" ht="195" hidden="1" x14ac:dyDescent="0.25">
      <c r="A30" s="53">
        <v>26</v>
      </c>
      <c r="B30" s="54" t="s">
        <v>74</v>
      </c>
      <c r="C30" s="48" t="str">
        <f>CONCATENATE(A30,D30)</f>
        <v>26A</v>
      </c>
      <c r="D30" s="15" t="s">
        <v>1</v>
      </c>
      <c r="E30" s="16" t="s">
        <v>158</v>
      </c>
      <c r="F30" s="16" t="s">
        <v>159</v>
      </c>
    </row>
    <row r="31" spans="1:6" ht="180" hidden="1" x14ac:dyDescent="0.25">
      <c r="A31" s="53"/>
      <c r="B31" s="54"/>
      <c r="C31" s="48" t="str">
        <f>CONCATENATE(A30,D31)</f>
        <v>26B</v>
      </c>
      <c r="D31" s="15" t="s">
        <v>2</v>
      </c>
      <c r="E31" s="16" t="s">
        <v>160</v>
      </c>
      <c r="F31" s="16" t="s">
        <v>161</v>
      </c>
    </row>
    <row r="32" spans="1:6" ht="135" hidden="1" customHeight="1" x14ac:dyDescent="0.25">
      <c r="A32" s="53"/>
      <c r="B32" s="54"/>
      <c r="C32" s="48" t="str">
        <f>CONCATENATE(A30,D32)</f>
        <v>26C</v>
      </c>
      <c r="D32" s="26" t="s">
        <v>3</v>
      </c>
      <c r="E32" s="16" t="s">
        <v>162</v>
      </c>
      <c r="F32" s="16" t="s">
        <v>58</v>
      </c>
    </row>
    <row r="33" spans="1:6" ht="195" hidden="1" x14ac:dyDescent="0.25">
      <c r="A33" s="53"/>
      <c r="B33" s="54"/>
      <c r="C33" s="48" t="str">
        <f>CONCATENATE(A30,D33)</f>
        <v>26D</v>
      </c>
      <c r="D33" s="15" t="s">
        <v>4</v>
      </c>
      <c r="E33" s="16" t="s">
        <v>75</v>
      </c>
      <c r="F33" s="16" t="s">
        <v>163</v>
      </c>
    </row>
    <row r="34" spans="1:6" ht="150" hidden="1" x14ac:dyDescent="0.25">
      <c r="A34" s="53">
        <v>27</v>
      </c>
      <c r="B34" s="54" t="s">
        <v>76</v>
      </c>
      <c r="C34" s="48" t="str">
        <f>CONCATENATE(A34,D34)</f>
        <v>27A</v>
      </c>
      <c r="D34" s="15" t="s">
        <v>1</v>
      </c>
      <c r="E34" s="16" t="s">
        <v>164</v>
      </c>
      <c r="F34" s="16" t="s">
        <v>165</v>
      </c>
    </row>
    <row r="35" spans="1:6" ht="165" hidden="1" x14ac:dyDescent="0.25">
      <c r="A35" s="53"/>
      <c r="B35" s="54"/>
      <c r="C35" s="48" t="str">
        <f>CONCATENATE(A34,D35)</f>
        <v>27B</v>
      </c>
      <c r="D35" s="15" t="s">
        <v>2</v>
      </c>
      <c r="E35" s="16" t="s">
        <v>166</v>
      </c>
      <c r="F35" s="16" t="s">
        <v>167</v>
      </c>
    </row>
    <row r="36" spans="1:6" ht="165" hidden="1" x14ac:dyDescent="0.25">
      <c r="A36" s="53"/>
      <c r="B36" s="54"/>
      <c r="C36" s="48" t="str">
        <f>CONCATENATE(A34,D36)</f>
        <v>27C</v>
      </c>
      <c r="D36" s="15" t="s">
        <v>3</v>
      </c>
      <c r="E36" s="16" t="s">
        <v>168</v>
      </c>
      <c r="F36" s="16" t="s">
        <v>169</v>
      </c>
    </row>
    <row r="37" spans="1:6" ht="135" hidden="1" customHeight="1" x14ac:dyDescent="0.25">
      <c r="A37" s="53"/>
      <c r="B37" s="54"/>
      <c r="C37" s="48" t="str">
        <f>CONCATENATE(A34,D37)</f>
        <v>27D</v>
      </c>
      <c r="D37" s="26" t="s">
        <v>4</v>
      </c>
      <c r="E37" s="16" t="s">
        <v>170</v>
      </c>
      <c r="F37" s="16" t="s">
        <v>58</v>
      </c>
    </row>
    <row r="38" spans="1:6" ht="210" hidden="1" x14ac:dyDescent="0.25">
      <c r="A38" s="53">
        <v>28</v>
      </c>
      <c r="B38" s="54" t="s">
        <v>77</v>
      </c>
      <c r="C38" s="48" t="str">
        <f>CONCATENATE(A38,D38)</f>
        <v>28A</v>
      </c>
      <c r="D38" s="15" t="s">
        <v>1</v>
      </c>
      <c r="E38" s="16" t="s">
        <v>78</v>
      </c>
      <c r="F38" s="16" t="s">
        <v>171</v>
      </c>
    </row>
    <row r="39" spans="1:6" ht="210" hidden="1" x14ac:dyDescent="0.25">
      <c r="A39" s="53"/>
      <c r="B39" s="54"/>
      <c r="C39" s="48" t="str">
        <f>CONCATENATE(A38,D39)</f>
        <v>28B</v>
      </c>
      <c r="D39" s="15" t="s">
        <v>2</v>
      </c>
      <c r="E39" s="16" t="s">
        <v>172</v>
      </c>
      <c r="F39" s="16" t="s">
        <v>171</v>
      </c>
    </row>
    <row r="40" spans="1:6" ht="135" hidden="1" customHeight="1" x14ac:dyDescent="0.25">
      <c r="A40" s="53"/>
      <c r="B40" s="54"/>
      <c r="C40" s="48" t="str">
        <f>CONCATENATE(A38,D40)</f>
        <v>28C</v>
      </c>
      <c r="D40" s="26" t="s">
        <v>3</v>
      </c>
      <c r="E40" s="16" t="s">
        <v>80</v>
      </c>
      <c r="F40" s="16" t="s">
        <v>58</v>
      </c>
    </row>
    <row r="41" spans="1:6" ht="225" hidden="1" x14ac:dyDescent="0.25">
      <c r="A41" s="53"/>
      <c r="B41" s="54"/>
      <c r="C41" s="48" t="str">
        <f>CONCATENATE(A38,D41)</f>
        <v>28D</v>
      </c>
      <c r="D41" s="15" t="s">
        <v>4</v>
      </c>
      <c r="E41" s="16" t="s">
        <v>79</v>
      </c>
      <c r="F41" s="16" t="s">
        <v>173</v>
      </c>
    </row>
    <row r="42" spans="1:6" ht="210" x14ac:dyDescent="0.25">
      <c r="A42" s="53">
        <v>29</v>
      </c>
      <c r="B42" s="54" t="s">
        <v>81</v>
      </c>
      <c r="C42" s="48" t="str">
        <f>CONCATENATE(A42,D42)</f>
        <v>29A</v>
      </c>
      <c r="D42" s="15" t="s">
        <v>1</v>
      </c>
      <c r="E42" s="16" t="s">
        <v>82</v>
      </c>
      <c r="F42" s="16" t="s">
        <v>174</v>
      </c>
    </row>
    <row r="43" spans="1:6" ht="210" x14ac:dyDescent="0.25">
      <c r="A43" s="53"/>
      <c r="B43" s="54"/>
      <c r="C43" s="48" t="str">
        <f>CONCATENATE(A42,D43)</f>
        <v>29B</v>
      </c>
      <c r="D43" s="15" t="s">
        <v>2</v>
      </c>
      <c r="E43" s="16" t="s">
        <v>83</v>
      </c>
      <c r="F43" s="16" t="s">
        <v>171</v>
      </c>
    </row>
    <row r="44" spans="1:6" ht="210" x14ac:dyDescent="0.25">
      <c r="A44" s="53"/>
      <c r="B44" s="54"/>
      <c r="C44" s="48" t="str">
        <f>CONCATENATE(A42,D44)</f>
        <v>29C</v>
      </c>
      <c r="D44" s="15" t="s">
        <v>3</v>
      </c>
      <c r="E44" s="16" t="s">
        <v>84</v>
      </c>
      <c r="F44" s="16" t="s">
        <v>171</v>
      </c>
    </row>
    <row r="45" spans="1:6" ht="135" customHeight="1" x14ac:dyDescent="0.25">
      <c r="A45" s="53"/>
      <c r="B45" s="54"/>
      <c r="C45" s="48" t="str">
        <f>CONCATENATE(A42,D45)</f>
        <v>29D</v>
      </c>
      <c r="D45" s="26" t="s">
        <v>4</v>
      </c>
      <c r="E45" s="16" t="s">
        <v>80</v>
      </c>
      <c r="F45" s="16" t="s">
        <v>58</v>
      </c>
    </row>
    <row r="46" spans="1:6" ht="180" x14ac:dyDescent="0.25">
      <c r="A46" s="53">
        <v>30</v>
      </c>
      <c r="B46" s="54" t="s">
        <v>85</v>
      </c>
      <c r="C46" s="48" t="str">
        <f>CONCATENATE(A46,D46)</f>
        <v>30A</v>
      </c>
      <c r="D46" s="15" t="s">
        <v>1</v>
      </c>
      <c r="E46" s="16" t="s">
        <v>175</v>
      </c>
      <c r="F46" s="16" t="s">
        <v>176</v>
      </c>
    </row>
    <row r="47" spans="1:6" ht="180" x14ac:dyDescent="0.25">
      <c r="A47" s="53"/>
      <c r="B47" s="54"/>
      <c r="C47" s="48" t="str">
        <f>CONCATENATE(A46,D47)</f>
        <v>30B</v>
      </c>
      <c r="D47" s="15" t="s">
        <v>2</v>
      </c>
      <c r="E47" s="16" t="s">
        <v>86</v>
      </c>
      <c r="F47" s="16" t="s">
        <v>176</v>
      </c>
    </row>
    <row r="48" spans="1:6" ht="135" customHeight="1" x14ac:dyDescent="0.25">
      <c r="A48" s="53"/>
      <c r="B48" s="54"/>
      <c r="C48" s="48" t="str">
        <f>CONCATENATE(A46,D48)</f>
        <v>30C</v>
      </c>
      <c r="D48" s="26" t="s">
        <v>3</v>
      </c>
      <c r="E48" s="16" t="s">
        <v>87</v>
      </c>
      <c r="F48" s="16" t="s">
        <v>58</v>
      </c>
    </row>
    <row r="49" spans="1:6" ht="195" x14ac:dyDescent="0.25">
      <c r="A49" s="53"/>
      <c r="B49" s="54"/>
      <c r="C49" s="48" t="str">
        <f>CONCATENATE(A46,D49)</f>
        <v>30D</v>
      </c>
      <c r="D49" s="15" t="s">
        <v>4</v>
      </c>
      <c r="E49" s="16" t="s">
        <v>177</v>
      </c>
      <c r="F49" s="16" t="s">
        <v>178</v>
      </c>
    </row>
    <row r="50" spans="1:6" ht="180" x14ac:dyDescent="0.25">
      <c r="A50" s="53">
        <v>31</v>
      </c>
      <c r="B50" s="54" t="s">
        <v>88</v>
      </c>
      <c r="C50" s="48" t="str">
        <f>CONCATENATE(A50,D50)</f>
        <v>31A</v>
      </c>
      <c r="D50" s="15" t="s">
        <v>1</v>
      </c>
      <c r="E50" s="16" t="s">
        <v>179</v>
      </c>
      <c r="F50" s="16" t="s">
        <v>180</v>
      </c>
    </row>
    <row r="51" spans="1:6" ht="180" x14ac:dyDescent="0.25">
      <c r="A51" s="53"/>
      <c r="B51" s="54"/>
      <c r="C51" s="48" t="str">
        <f>CONCATENATE(A50,D51)</f>
        <v>31B</v>
      </c>
      <c r="D51" s="15" t="s">
        <v>2</v>
      </c>
      <c r="E51" s="16" t="s">
        <v>89</v>
      </c>
      <c r="F51" s="16" t="s">
        <v>181</v>
      </c>
    </row>
    <row r="52" spans="1:6" ht="180" x14ac:dyDescent="0.25">
      <c r="A52" s="53"/>
      <c r="B52" s="54"/>
      <c r="C52" s="48" t="str">
        <f>CONCATENATE(A50,D52)</f>
        <v>31C</v>
      </c>
      <c r="D52" s="15" t="s">
        <v>3</v>
      </c>
      <c r="E52" s="16" t="s">
        <v>182</v>
      </c>
      <c r="F52" s="16" t="s">
        <v>180</v>
      </c>
    </row>
    <row r="53" spans="1:6" ht="135" customHeight="1" x14ac:dyDescent="0.25">
      <c r="A53" s="53"/>
      <c r="B53" s="54"/>
      <c r="C53" s="48" t="str">
        <f>CONCATENATE(A50,D53)</f>
        <v>31D</v>
      </c>
      <c r="D53" s="26" t="s">
        <v>4</v>
      </c>
      <c r="E53" s="16" t="s">
        <v>90</v>
      </c>
      <c r="F53" s="16" t="s">
        <v>58</v>
      </c>
    </row>
    <row r="54" spans="1:6" ht="195" x14ac:dyDescent="0.25">
      <c r="A54" s="53">
        <v>32</v>
      </c>
      <c r="B54" s="54" t="s">
        <v>91</v>
      </c>
      <c r="C54" s="48" t="str">
        <f>CONCATENATE(A54,D54)</f>
        <v>32A</v>
      </c>
      <c r="D54" s="15" t="s">
        <v>1</v>
      </c>
      <c r="E54" s="16" t="s">
        <v>92</v>
      </c>
      <c r="F54" s="16" t="s">
        <v>183</v>
      </c>
    </row>
    <row r="55" spans="1:6" ht="135" customHeight="1" x14ac:dyDescent="0.25">
      <c r="A55" s="53"/>
      <c r="B55" s="54"/>
      <c r="C55" s="48" t="str">
        <f>CONCATENATE(A54,D55)</f>
        <v>32B</v>
      </c>
      <c r="D55" s="26" t="s">
        <v>2</v>
      </c>
      <c r="E55" s="16" t="s">
        <v>184</v>
      </c>
      <c r="F55" s="16" t="s">
        <v>58</v>
      </c>
    </row>
    <row r="56" spans="1:6" ht="195" x14ac:dyDescent="0.25">
      <c r="A56" s="53"/>
      <c r="B56" s="54"/>
      <c r="C56" s="48" t="str">
        <f>CONCATENATE(A54,D56)</f>
        <v>32C</v>
      </c>
      <c r="D56" s="15" t="s">
        <v>3</v>
      </c>
      <c r="E56" s="16" t="s">
        <v>185</v>
      </c>
      <c r="F56" s="16" t="s">
        <v>183</v>
      </c>
    </row>
    <row r="57" spans="1:6" ht="180" x14ac:dyDescent="0.25">
      <c r="A57" s="53"/>
      <c r="B57" s="54"/>
      <c r="C57" s="48" t="str">
        <f>CONCATENATE(A54,D57)</f>
        <v>32D</v>
      </c>
      <c r="D57" s="15" t="s">
        <v>4</v>
      </c>
      <c r="E57" s="16" t="s">
        <v>93</v>
      </c>
      <c r="F57" s="16" t="s">
        <v>186</v>
      </c>
    </row>
    <row r="58" spans="1:6" ht="195" x14ac:dyDescent="0.25">
      <c r="A58" s="53">
        <v>33</v>
      </c>
      <c r="B58" s="54" t="s">
        <v>94</v>
      </c>
      <c r="C58" s="48" t="str">
        <f>CONCATENATE(A58,D58)</f>
        <v>33A</v>
      </c>
      <c r="D58" s="15" t="s">
        <v>1</v>
      </c>
      <c r="E58" s="16" t="s">
        <v>187</v>
      </c>
      <c r="F58" s="16" t="s">
        <v>183</v>
      </c>
    </row>
    <row r="59" spans="1:6" ht="195" x14ac:dyDescent="0.25">
      <c r="A59" s="53"/>
      <c r="B59" s="54"/>
      <c r="C59" s="48" t="str">
        <f>CONCATENATE(A58,D59)</f>
        <v>33B</v>
      </c>
      <c r="D59" s="15" t="s">
        <v>2</v>
      </c>
      <c r="E59" s="16" t="s">
        <v>188</v>
      </c>
      <c r="F59" s="16" t="s">
        <v>183</v>
      </c>
    </row>
    <row r="60" spans="1:6" ht="135" customHeight="1" x14ac:dyDescent="0.25">
      <c r="A60" s="53"/>
      <c r="B60" s="54"/>
      <c r="C60" s="48" t="str">
        <f>CONCATENATE(A58,D60)</f>
        <v>33C</v>
      </c>
      <c r="D60" s="26" t="s">
        <v>3</v>
      </c>
      <c r="E60" s="16" t="s">
        <v>189</v>
      </c>
      <c r="F60" s="16" t="s">
        <v>58</v>
      </c>
    </row>
    <row r="61" spans="1:6" ht="195" x14ac:dyDescent="0.25">
      <c r="A61" s="53"/>
      <c r="B61" s="54"/>
      <c r="C61" s="48" t="str">
        <f>CONCATENATE(A58,D61)</f>
        <v>33D</v>
      </c>
      <c r="D61" s="15" t="s">
        <v>4</v>
      </c>
      <c r="E61" s="16" t="s">
        <v>95</v>
      </c>
      <c r="F61" s="16" t="s">
        <v>183</v>
      </c>
    </row>
    <row r="62" spans="1:6" ht="165" x14ac:dyDescent="0.25">
      <c r="A62" s="53">
        <v>34</v>
      </c>
      <c r="B62" s="54" t="s">
        <v>96</v>
      </c>
      <c r="C62" s="48" t="str">
        <f>CONCATENATE(A62,D62)</f>
        <v>34A</v>
      </c>
      <c r="D62" s="15" t="s">
        <v>1</v>
      </c>
      <c r="E62" s="16" t="s">
        <v>97</v>
      </c>
      <c r="F62" s="16" t="s">
        <v>190</v>
      </c>
    </row>
    <row r="63" spans="1:6" ht="165" x14ac:dyDescent="0.25">
      <c r="A63" s="53"/>
      <c r="B63" s="54"/>
      <c r="C63" s="48" t="str">
        <f>CONCATENATE(A62,D63)</f>
        <v>34B</v>
      </c>
      <c r="D63" s="15" t="s">
        <v>2</v>
      </c>
      <c r="E63" s="16" t="s">
        <v>98</v>
      </c>
      <c r="F63" s="16" t="s">
        <v>191</v>
      </c>
    </row>
    <row r="64" spans="1:6" ht="135" customHeight="1" x14ac:dyDescent="0.25">
      <c r="A64" s="53"/>
      <c r="B64" s="54"/>
      <c r="C64" s="48" t="str">
        <f>CONCATENATE(A62,D64)</f>
        <v>34C</v>
      </c>
      <c r="D64" s="26" t="s">
        <v>3</v>
      </c>
      <c r="E64" s="16" t="s">
        <v>192</v>
      </c>
      <c r="F64" s="16" t="s">
        <v>58</v>
      </c>
    </row>
    <row r="65" spans="1:6" ht="165" x14ac:dyDescent="0.25">
      <c r="A65" s="53"/>
      <c r="B65" s="54"/>
      <c r="C65" s="48" t="str">
        <f>CONCATENATE(A62,D65)</f>
        <v>34D</v>
      </c>
      <c r="D65" s="15" t="s">
        <v>4</v>
      </c>
      <c r="E65" s="16" t="s">
        <v>99</v>
      </c>
      <c r="F65" s="16" t="s">
        <v>191</v>
      </c>
    </row>
    <row r="66" spans="1:6" x14ac:dyDescent="0.25">
      <c r="A66" s="51"/>
      <c r="B66" s="52"/>
      <c r="C66" s="6"/>
      <c r="D66" s="5"/>
      <c r="E66" s="4"/>
      <c r="F66" s="4"/>
    </row>
    <row r="67" spans="1:6" ht="74.25" customHeight="1" x14ac:dyDescent="0.25">
      <c r="A67" s="51"/>
      <c r="B67" s="52"/>
      <c r="C67" s="6"/>
      <c r="D67" s="5"/>
      <c r="E67" s="4"/>
      <c r="F67" s="4"/>
    </row>
    <row r="68" spans="1:6" x14ac:dyDescent="0.25">
      <c r="A68" s="51"/>
      <c r="B68" s="52"/>
      <c r="C68" s="6"/>
      <c r="D68" s="5"/>
      <c r="E68" s="4"/>
      <c r="F68" s="4"/>
    </row>
    <row r="69" spans="1:6" x14ac:dyDescent="0.25">
      <c r="A69" s="51"/>
      <c r="B69" s="52"/>
      <c r="C69" s="6"/>
      <c r="D69" s="5"/>
      <c r="E69" s="4"/>
    </row>
    <row r="70" spans="1:6" x14ac:dyDescent="0.25">
      <c r="A70" s="51"/>
      <c r="B70" s="52"/>
      <c r="C70" s="6"/>
      <c r="D70" s="5"/>
      <c r="E70" s="4"/>
      <c r="F70" s="4"/>
    </row>
    <row r="71" spans="1:6" x14ac:dyDescent="0.25">
      <c r="A71" s="51"/>
      <c r="B71" s="52"/>
      <c r="C71" s="6"/>
      <c r="D71" s="5"/>
      <c r="E71" s="4"/>
      <c r="F71" s="4"/>
    </row>
  </sheetData>
  <sheetProtection password="802D" sheet="1" objects="1" scenarios="1" insertRows="0"/>
  <mergeCells count="36">
    <mergeCell ref="A2:A5"/>
    <mergeCell ref="B2:B5"/>
    <mergeCell ref="A6:A9"/>
    <mergeCell ref="B6:B9"/>
    <mergeCell ref="A22:A25"/>
    <mergeCell ref="B22:B25"/>
    <mergeCell ref="A26:A29"/>
    <mergeCell ref="B26:B29"/>
    <mergeCell ref="A30:A33"/>
    <mergeCell ref="B30:B33"/>
    <mergeCell ref="A10:A13"/>
    <mergeCell ref="B10:B13"/>
    <mergeCell ref="A14:A17"/>
    <mergeCell ref="B14:B17"/>
    <mergeCell ref="A18:A21"/>
    <mergeCell ref="B18:B21"/>
    <mergeCell ref="B34:B37"/>
    <mergeCell ref="B38:B41"/>
    <mergeCell ref="A34:A37"/>
    <mergeCell ref="A38:A41"/>
    <mergeCell ref="A42:A45"/>
    <mergeCell ref="B42:B45"/>
    <mergeCell ref="A46:A49"/>
    <mergeCell ref="B46:B49"/>
    <mergeCell ref="A50:A53"/>
    <mergeCell ref="B50:B53"/>
    <mergeCell ref="A54:A57"/>
    <mergeCell ref="B54:B57"/>
    <mergeCell ref="A68:A71"/>
    <mergeCell ref="B68:B71"/>
    <mergeCell ref="A58:A61"/>
    <mergeCell ref="B58:B61"/>
    <mergeCell ref="A62:A65"/>
    <mergeCell ref="B62:B65"/>
    <mergeCell ref="A66:A67"/>
    <mergeCell ref="B66:B67"/>
  </mergeCells>
  <pageMargins left="0.7" right="0.7" top="0.75" bottom="0.75" header="0.3" footer="0.3"/>
  <pageSetup scale="10" orientation="portrait" r:id="rId1"/>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opLeftCell="A4" zoomScale="60" zoomScaleNormal="60" zoomScalePageLayoutView="60" workbookViewId="0">
      <selection activeCell="R46" sqref="R46"/>
    </sheetView>
  </sheetViews>
  <sheetFormatPr baseColWidth="10" defaultRowHeight="15" x14ac:dyDescent="0.25"/>
  <cols>
    <col min="1" max="1" width="24" style="18" bestFit="1" customWidth="1"/>
    <col min="2" max="2" width="27.7109375" customWidth="1"/>
    <col min="3" max="3" width="20.28515625" customWidth="1"/>
    <col min="13" max="14" width="11.42578125" customWidth="1"/>
  </cols>
  <sheetData>
    <row r="1" spans="1:3" ht="36" customHeight="1" x14ac:dyDescent="0.25">
      <c r="A1" s="39" t="s">
        <v>35</v>
      </c>
      <c r="B1" s="43" t="s">
        <v>112</v>
      </c>
      <c r="C1" s="44" t="s">
        <v>33</v>
      </c>
    </row>
    <row r="2" spans="1:3" ht="25.5" customHeight="1" x14ac:dyDescent="0.25">
      <c r="A2" s="34" t="s">
        <v>1</v>
      </c>
      <c r="B2" s="19">
        <f>COUNTIF('Analisis Respuestas'!$U$2:$U$201,"A")</f>
        <v>1</v>
      </c>
      <c r="C2" s="36">
        <f>$B$2*$C$7/$B$7</f>
        <v>8.3333333333333329E-2</v>
      </c>
    </row>
    <row r="3" spans="1:3" ht="25.5" customHeight="1" x14ac:dyDescent="0.25">
      <c r="A3" s="20" t="s">
        <v>2</v>
      </c>
      <c r="B3" s="20">
        <f>COUNTIF('Analisis Respuestas'!$U$2:$U$201,"B")</f>
        <v>4</v>
      </c>
      <c r="C3" s="37">
        <f>$B$3*$C$7/$B$7</f>
        <v>0.33333333333333331</v>
      </c>
    </row>
    <row r="4" spans="1:3" ht="25.5" customHeight="1" x14ac:dyDescent="0.25">
      <c r="A4" s="45" t="s">
        <v>3</v>
      </c>
      <c r="B4" s="19">
        <f>COUNTIF('Analisis Respuestas'!$U$2:$U$201,"C")</f>
        <v>3</v>
      </c>
      <c r="C4" s="36">
        <f>$B$4*$C$7/$B$7</f>
        <v>0.25</v>
      </c>
    </row>
    <row r="5" spans="1:3" ht="25.5" customHeight="1" x14ac:dyDescent="0.25">
      <c r="A5" s="20" t="s">
        <v>4</v>
      </c>
      <c r="B5" s="20">
        <f>COUNTIF('Analisis Respuestas'!$U$2:$U$201,"D")</f>
        <v>4</v>
      </c>
      <c r="C5" s="37">
        <f>$B$5*$C$7/$B$7</f>
        <v>0.33333333333333331</v>
      </c>
    </row>
    <row r="6" spans="1:3" ht="25.5" customHeight="1" x14ac:dyDescent="0.25">
      <c r="A6" s="40" t="s">
        <v>46</v>
      </c>
      <c r="B6" s="41">
        <f>COUNTIF('Analisis Respuestas'!$U$2:$U$201,"E (RESPUESTA ANULADA)")</f>
        <v>0</v>
      </c>
      <c r="C6" s="42">
        <f>$B$6*$C$7/$B$7</f>
        <v>0</v>
      </c>
    </row>
    <row r="7" spans="1:3" x14ac:dyDescent="0.25">
      <c r="A7" s="34" t="s">
        <v>15</v>
      </c>
      <c r="B7" s="19">
        <f>SUM(B2:B6)</f>
        <v>12</v>
      </c>
      <c r="C7" s="36">
        <v>1</v>
      </c>
    </row>
    <row r="12" spans="1:3" x14ac:dyDescent="0.25">
      <c r="B12" s="21"/>
    </row>
    <row r="15" spans="1:3" x14ac:dyDescent="0.25">
      <c r="C15" s="22"/>
    </row>
    <row r="16" spans="1:3" x14ac:dyDescent="0.25">
      <c r="C16" s="22"/>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{5103D6FB-769E-473B-A448-39C074DB77A2}</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103D6FB-769E-473B-A448-39C074DB77A2}">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zoomScale="60" zoomScaleNormal="60" zoomScalePageLayoutView="60" workbookViewId="0">
      <selection activeCell="U38" sqref="U38"/>
    </sheetView>
  </sheetViews>
  <sheetFormatPr baseColWidth="10" defaultRowHeight="15" x14ac:dyDescent="0.25"/>
  <cols>
    <col min="1" max="1" width="24" style="18" bestFit="1" customWidth="1"/>
    <col min="2" max="2" width="27.7109375" customWidth="1"/>
    <col min="3" max="3" width="20.28515625" customWidth="1"/>
    <col min="13" max="14" width="11.42578125" customWidth="1"/>
  </cols>
  <sheetData>
    <row r="1" spans="1:3" ht="36" customHeight="1" x14ac:dyDescent="0.25">
      <c r="A1" s="39" t="s">
        <v>35</v>
      </c>
      <c r="B1" s="43" t="s">
        <v>114</v>
      </c>
      <c r="C1" s="44" t="s">
        <v>33</v>
      </c>
    </row>
    <row r="2" spans="1:3" ht="25.5" customHeight="1" x14ac:dyDescent="0.25">
      <c r="A2" s="19" t="s">
        <v>1</v>
      </c>
      <c r="B2" s="19">
        <f>COUNTIF('Analisis Respuestas'!$X$2:$X$201,"A")</f>
        <v>2</v>
      </c>
      <c r="C2" s="36">
        <f>$B$2*$C$7/$B$7</f>
        <v>0.16666666666666666</v>
      </c>
    </row>
    <row r="3" spans="1:3" ht="25.5" customHeight="1" x14ac:dyDescent="0.25">
      <c r="A3" s="20" t="s">
        <v>2</v>
      </c>
      <c r="B3" s="20">
        <f>COUNTIF('Analisis Respuestas'!$X$2:$X$201,"B")</f>
        <v>2</v>
      </c>
      <c r="C3" s="37">
        <f>$B$3*$C$7/$B$7</f>
        <v>0.16666666666666666</v>
      </c>
    </row>
    <row r="4" spans="1:3" ht="25.5" customHeight="1" x14ac:dyDescent="0.25">
      <c r="A4" s="45" t="s">
        <v>3</v>
      </c>
      <c r="B4" s="19">
        <f>COUNTIF('Analisis Respuestas'!$X$2:$X$201,"C")</f>
        <v>2</v>
      </c>
      <c r="C4" s="36">
        <f>$B$4*$C$7/$B$7</f>
        <v>0.16666666666666666</v>
      </c>
    </row>
    <row r="5" spans="1:3" ht="25.5" customHeight="1" x14ac:dyDescent="0.25">
      <c r="A5" s="20" t="s">
        <v>4</v>
      </c>
      <c r="B5" s="20">
        <f>COUNTIF('Analisis Respuestas'!$X$2:$X$201,"D")</f>
        <v>6</v>
      </c>
      <c r="C5" s="37">
        <f>$B$5*$C$7/$B$7</f>
        <v>0.5</v>
      </c>
    </row>
    <row r="6" spans="1:3" ht="25.5" customHeight="1" x14ac:dyDescent="0.25">
      <c r="A6" s="40" t="s">
        <v>46</v>
      </c>
      <c r="B6" s="41">
        <f>COUNTIF('Analisis Respuestas'!$X$2:$X$201,"E (RESPUESTA ANULADA)")</f>
        <v>0</v>
      </c>
      <c r="C6" s="42">
        <f>$B$6*$C$7/$B$7</f>
        <v>0</v>
      </c>
    </row>
    <row r="7" spans="1:3" x14ac:dyDescent="0.25">
      <c r="A7" s="34" t="s">
        <v>15</v>
      </c>
      <c r="B7" s="19">
        <f>SUM(B2:B6)</f>
        <v>12</v>
      </c>
      <c r="C7" s="36">
        <v>1</v>
      </c>
    </row>
    <row r="12" spans="1:3" x14ac:dyDescent="0.25">
      <c r="B12" s="21"/>
    </row>
    <row r="15" spans="1:3" x14ac:dyDescent="0.25">
      <c r="C15" s="22"/>
    </row>
    <row r="16" spans="1:3" x14ac:dyDescent="0.25">
      <c r="C16" s="22"/>
    </row>
    <row r="21" spans="2:2" ht="15" customHeight="1"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{5C4D49BE-1E87-473F-B639-F4569A309104}</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C4D49BE-1E87-473F-B639-F4569A309104}">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zoomScale="80" zoomScaleNormal="80" zoomScalePageLayoutView="80" workbookViewId="0">
      <selection activeCell="O10" sqref="O10"/>
    </sheetView>
  </sheetViews>
  <sheetFormatPr baseColWidth="10" defaultRowHeight="15" x14ac:dyDescent="0.25"/>
  <cols>
    <col min="1" max="1" width="24" style="18" bestFit="1" customWidth="1"/>
    <col min="2" max="2" width="27.7109375" customWidth="1"/>
    <col min="3" max="3" width="20.28515625" customWidth="1"/>
    <col min="13" max="14" width="11.42578125" customWidth="1"/>
  </cols>
  <sheetData>
    <row r="1" spans="1:3" ht="36" customHeight="1" x14ac:dyDescent="0.25">
      <c r="A1" s="39" t="s">
        <v>35</v>
      </c>
      <c r="B1" s="43" t="s">
        <v>115</v>
      </c>
      <c r="C1" s="44" t="s">
        <v>33</v>
      </c>
    </row>
    <row r="2" spans="1:3" ht="25.5" customHeight="1" x14ac:dyDescent="0.25">
      <c r="A2" s="34" t="s">
        <v>1</v>
      </c>
      <c r="B2" s="19">
        <f>COUNTIF('Analisis Respuestas'!$AA$2:$AA$201,"A")</f>
        <v>4</v>
      </c>
      <c r="C2" s="36">
        <f>$B$2*$C$7/$B$7</f>
        <v>0.33333333333333331</v>
      </c>
    </row>
    <row r="3" spans="1:3" ht="25.5" customHeight="1" x14ac:dyDescent="0.25">
      <c r="A3" s="20" t="s">
        <v>2</v>
      </c>
      <c r="B3" s="20">
        <f>COUNTIF('Analisis Respuestas'!$AA$2:$AA$201,"B")</f>
        <v>1</v>
      </c>
      <c r="C3" s="37">
        <f>$B$3*$C$7/$B$7</f>
        <v>8.3333333333333329E-2</v>
      </c>
    </row>
    <row r="4" spans="1:3" ht="25.5" customHeight="1" x14ac:dyDescent="0.25">
      <c r="A4" s="19" t="s">
        <v>3</v>
      </c>
      <c r="B4" s="19">
        <f>COUNTIF('Analisis Respuestas'!$AA$2:$AA$201,"C")</f>
        <v>3</v>
      </c>
      <c r="C4" s="36">
        <f>$B$4*$C$7/$B$7</f>
        <v>0.25</v>
      </c>
    </row>
    <row r="5" spans="1:3" ht="25.5" customHeight="1" x14ac:dyDescent="0.25">
      <c r="A5" s="24" t="s">
        <v>4</v>
      </c>
      <c r="B5" s="20">
        <f>COUNTIF('Analisis Respuestas'!$AA$2:$AA$201,"D")</f>
        <v>4</v>
      </c>
      <c r="C5" s="37">
        <f>$B$5*$C$7/$B$7</f>
        <v>0.33333333333333331</v>
      </c>
    </row>
    <row r="6" spans="1:3" ht="25.5" customHeight="1" x14ac:dyDescent="0.25">
      <c r="A6" s="40" t="s">
        <v>46</v>
      </c>
      <c r="B6" s="41">
        <f>COUNTIF('Analisis Respuestas'!$AA$2:$AA$201,"E (RESPUESTA ANULADA)")</f>
        <v>0</v>
      </c>
      <c r="C6" s="42">
        <f>$B$6*$C$7/$B$7</f>
        <v>0</v>
      </c>
    </row>
    <row r="7" spans="1:3" x14ac:dyDescent="0.25">
      <c r="A7" s="34" t="s">
        <v>15</v>
      </c>
      <c r="B7" s="19">
        <f>SUM(B2:B6)</f>
        <v>12</v>
      </c>
      <c r="C7" s="36">
        <v>1</v>
      </c>
    </row>
    <row r="12" spans="1:3" x14ac:dyDescent="0.25">
      <c r="B12" s="21"/>
    </row>
    <row r="15" spans="1:3" x14ac:dyDescent="0.25">
      <c r="C15" s="22"/>
    </row>
    <row r="16" spans="1:3" x14ac:dyDescent="0.25">
      <c r="C16" s="22"/>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{2C11495F-5575-4F41-ABB9-AAC4F16BF658}</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C11495F-5575-4F41-ABB9-AAC4F16BF658}">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zoomScale="80" zoomScaleNormal="80" zoomScalePageLayoutView="80" workbookViewId="0">
      <selection activeCell="M12" sqref="M12"/>
    </sheetView>
  </sheetViews>
  <sheetFormatPr baseColWidth="10" defaultRowHeight="15" x14ac:dyDescent="0.25"/>
  <cols>
    <col min="1" max="1" width="24" style="18" bestFit="1" customWidth="1"/>
    <col min="2" max="2" width="27.7109375" customWidth="1"/>
    <col min="3" max="3" width="20.28515625" customWidth="1"/>
    <col min="13" max="14" width="11.42578125" customWidth="1"/>
  </cols>
  <sheetData>
    <row r="1" spans="1:3" ht="36" customHeight="1" x14ac:dyDescent="0.25">
      <c r="A1" s="39" t="s">
        <v>35</v>
      </c>
      <c r="B1" s="43" t="s">
        <v>116</v>
      </c>
      <c r="C1" s="44" t="s">
        <v>33</v>
      </c>
    </row>
    <row r="2" spans="1:3" ht="25.5" customHeight="1" x14ac:dyDescent="0.25">
      <c r="A2" s="34" t="s">
        <v>1</v>
      </c>
      <c r="B2" s="19">
        <f>COUNTIF('Analisis Respuestas'!$AD$2:$AD$201,"A")</f>
        <v>2</v>
      </c>
      <c r="C2" s="36">
        <f>$B$2*$C$7/$B$7</f>
        <v>0.16666666666666666</v>
      </c>
    </row>
    <row r="3" spans="1:3" ht="25.5" customHeight="1" x14ac:dyDescent="0.25">
      <c r="A3" s="20" t="s">
        <v>2</v>
      </c>
      <c r="B3" s="20">
        <f>COUNTIF('Analisis Respuestas'!$AD$2:$AD$201,"B")</f>
        <v>1</v>
      </c>
      <c r="C3" s="37">
        <f>$B$3*$C$7/$B$7</f>
        <v>8.3333333333333329E-2</v>
      </c>
    </row>
    <row r="4" spans="1:3" ht="25.5" customHeight="1" x14ac:dyDescent="0.25">
      <c r="A4" s="45" t="s">
        <v>3</v>
      </c>
      <c r="B4" s="19">
        <f>COUNTIF('Analisis Respuestas'!$AD$2:$AD$201,"C")</f>
        <v>4</v>
      </c>
      <c r="C4" s="36">
        <f>$B$4*$C$7/$B$7</f>
        <v>0.33333333333333331</v>
      </c>
    </row>
    <row r="5" spans="1:3" ht="25.5" customHeight="1" x14ac:dyDescent="0.25">
      <c r="A5" s="20" t="s">
        <v>4</v>
      </c>
      <c r="B5" s="20">
        <f>COUNTIF('Analisis Respuestas'!$AD$2:$AD$201,"D")</f>
        <v>5</v>
      </c>
      <c r="C5" s="37">
        <f>$B$5*$C$7/$B$7</f>
        <v>0.41666666666666669</v>
      </c>
    </row>
    <row r="6" spans="1:3" ht="25.5" customHeight="1" x14ac:dyDescent="0.25">
      <c r="A6" s="40" t="s">
        <v>46</v>
      </c>
      <c r="B6" s="41">
        <f>COUNTIF('Analisis Respuestas'!$AD$2:$AD$201,"E (RESPUESTA ANULADA)")</f>
        <v>0</v>
      </c>
      <c r="C6" s="42">
        <f>$B$6*$C$7/$B$7</f>
        <v>0</v>
      </c>
    </row>
    <row r="7" spans="1:3" x14ac:dyDescent="0.25">
      <c r="A7" s="34" t="s">
        <v>15</v>
      </c>
      <c r="B7" s="19">
        <f>SUM(B2:B6)</f>
        <v>12</v>
      </c>
      <c r="C7" s="36">
        <v>1</v>
      </c>
    </row>
    <row r="12" spans="1:3" x14ac:dyDescent="0.25">
      <c r="B12" s="21"/>
    </row>
    <row r="15" spans="1:3" x14ac:dyDescent="0.25">
      <c r="C15" s="22"/>
    </row>
    <row r="16" spans="1:3" x14ac:dyDescent="0.25">
      <c r="C16" s="22"/>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{D2E68016-D53F-4392-BD6C-09FF4325D8F7}</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2E68016-D53F-4392-BD6C-09FF4325D8F7}">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zoomScale="80" zoomScaleNormal="80" zoomScalePageLayoutView="80" workbookViewId="0">
      <selection activeCell="O8" sqref="O8"/>
    </sheetView>
  </sheetViews>
  <sheetFormatPr baseColWidth="10" defaultRowHeight="15" x14ac:dyDescent="0.25"/>
  <cols>
    <col min="1" max="1" width="24" style="18" bestFit="1" customWidth="1"/>
    <col min="2" max="2" width="27.7109375" customWidth="1"/>
    <col min="3" max="3" width="20.28515625" customWidth="1"/>
    <col min="13" max="14" width="11.42578125" customWidth="1"/>
  </cols>
  <sheetData>
    <row r="1" spans="1:3" ht="36" customHeight="1" x14ac:dyDescent="0.25">
      <c r="A1" s="39" t="s">
        <v>35</v>
      </c>
      <c r="B1" s="43" t="s">
        <v>117</v>
      </c>
      <c r="C1" s="44" t="s">
        <v>33</v>
      </c>
    </row>
    <row r="2" spans="1:3" ht="25.5" customHeight="1" x14ac:dyDescent="0.25">
      <c r="A2" s="34" t="s">
        <v>1</v>
      </c>
      <c r="B2" s="19">
        <f>COUNTIF('Analisis Respuestas'!$AG$2:$AG$201,"A")</f>
        <v>1</v>
      </c>
      <c r="C2" s="36">
        <f>$B$2*$C$7/$B$7</f>
        <v>8.3333333333333329E-2</v>
      </c>
    </row>
    <row r="3" spans="1:3" ht="25.5" customHeight="1" x14ac:dyDescent="0.25">
      <c r="A3" s="20" t="s">
        <v>2</v>
      </c>
      <c r="B3" s="20">
        <f>COUNTIF('Analisis Respuestas'!$AG$2:$AG$201,"B")</f>
        <v>1</v>
      </c>
      <c r="C3" s="37">
        <f>$B$3*$C$7/$B$7</f>
        <v>8.3333333333333329E-2</v>
      </c>
    </row>
    <row r="4" spans="1:3" ht="25.5" customHeight="1" x14ac:dyDescent="0.25">
      <c r="A4" s="19" t="s">
        <v>3</v>
      </c>
      <c r="B4" s="19">
        <f>COUNTIF('Analisis Respuestas'!$AG$2:$AG$201,"C")</f>
        <v>7</v>
      </c>
      <c r="C4" s="36">
        <f>$B$4*$C$7/$B$7</f>
        <v>0.58333333333333337</v>
      </c>
    </row>
    <row r="5" spans="1:3" ht="25.5" customHeight="1" x14ac:dyDescent="0.25">
      <c r="A5" s="24" t="s">
        <v>4</v>
      </c>
      <c r="B5" s="20">
        <f>COUNTIF('Analisis Respuestas'!$AG$2:$AG$201,"D")</f>
        <v>3</v>
      </c>
      <c r="C5" s="37">
        <f>$B$5*$C$7/$B$7</f>
        <v>0.25</v>
      </c>
    </row>
    <row r="6" spans="1:3" ht="25.5" customHeight="1" x14ac:dyDescent="0.25">
      <c r="A6" s="40" t="s">
        <v>46</v>
      </c>
      <c r="B6" s="41">
        <f>COUNTIF('Analisis Respuestas'!$AG$2:$AG$201,"E (RESPUESTA ANULADA)")</f>
        <v>0</v>
      </c>
      <c r="C6" s="42">
        <f>$B$6*$C$7/$B$7</f>
        <v>0</v>
      </c>
    </row>
    <row r="7" spans="1:3" x14ac:dyDescent="0.25">
      <c r="A7" s="34" t="s">
        <v>15</v>
      </c>
      <c r="B7" s="19">
        <f>SUM(B2:B6)</f>
        <v>12</v>
      </c>
      <c r="C7" s="36">
        <v>1</v>
      </c>
    </row>
    <row r="12" spans="1:3" x14ac:dyDescent="0.25">
      <c r="B12" s="21"/>
    </row>
    <row r="15" spans="1:3" x14ac:dyDescent="0.25">
      <c r="C15" s="22"/>
    </row>
    <row r="16" spans="1:3" x14ac:dyDescent="0.25">
      <c r="C16" s="22"/>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{3EE6894A-C470-408B-9613-B5CC673A6B2B}</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3EE6894A-C470-408B-9613-B5CC673A6B2B}">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zoomScale="80" zoomScaleNormal="80" zoomScalePageLayoutView="80" workbookViewId="0"/>
  </sheetViews>
  <sheetFormatPr baseColWidth="10" defaultRowHeight="15" x14ac:dyDescent="0.25"/>
  <cols>
    <col min="1" max="1" width="24" style="18" bestFit="1" customWidth="1"/>
    <col min="2" max="2" width="27.7109375" customWidth="1"/>
    <col min="3" max="3" width="20.28515625" customWidth="1"/>
    <col min="13" max="14" width="11.42578125" customWidth="1"/>
  </cols>
  <sheetData>
    <row r="1" spans="1:3" ht="36" customHeight="1" x14ac:dyDescent="0.25">
      <c r="A1" s="39" t="s">
        <v>35</v>
      </c>
      <c r="B1" s="43" t="s">
        <v>118</v>
      </c>
      <c r="C1" s="44" t="s">
        <v>33</v>
      </c>
    </row>
    <row r="2" spans="1:3" ht="25.5" customHeight="1" x14ac:dyDescent="0.25">
      <c r="A2" s="34" t="s">
        <v>1</v>
      </c>
      <c r="B2" s="19">
        <f>COUNTIF('Analisis Respuestas'!$AJ$2:$AJ$201,"A")</f>
        <v>3</v>
      </c>
      <c r="C2" s="36">
        <f>$B$2*$C$7/$B$7</f>
        <v>0.25</v>
      </c>
    </row>
    <row r="3" spans="1:3" ht="25.5" customHeight="1" x14ac:dyDescent="0.25">
      <c r="A3" s="20" t="s">
        <v>2</v>
      </c>
      <c r="B3" s="20">
        <f>COUNTIF('Analisis Respuestas'!$AJ$2:$AJ$201,"B")</f>
        <v>4</v>
      </c>
      <c r="C3" s="37">
        <f>$B$3*$C$7/$B$7</f>
        <v>0.33333333333333331</v>
      </c>
    </row>
    <row r="4" spans="1:3" ht="25.5" customHeight="1" x14ac:dyDescent="0.25">
      <c r="A4" s="45" t="s">
        <v>3</v>
      </c>
      <c r="B4" s="19">
        <f>COUNTIF('Analisis Respuestas'!$AJ$2:$AJ$201,"C")</f>
        <v>2</v>
      </c>
      <c r="C4" s="36">
        <f>$B$4*$C$7/$B$7</f>
        <v>0.16666666666666666</v>
      </c>
    </row>
    <row r="5" spans="1:3" ht="25.5" customHeight="1" x14ac:dyDescent="0.25">
      <c r="A5" s="20" t="s">
        <v>4</v>
      </c>
      <c r="B5" s="20">
        <f>COUNTIF('Analisis Respuestas'!$AJ$2:$AJ$201,"D")</f>
        <v>3</v>
      </c>
      <c r="C5" s="37">
        <f>$B$5*$C$7/$B$7</f>
        <v>0.25</v>
      </c>
    </row>
    <row r="6" spans="1:3" ht="25.5" customHeight="1" x14ac:dyDescent="0.25">
      <c r="A6" s="40" t="s">
        <v>46</v>
      </c>
      <c r="B6" s="41">
        <f>COUNTIF('Analisis Respuestas'!$AJ$2:$AJ$201,"E (RESPUESTA ANULADA)")</f>
        <v>0</v>
      </c>
      <c r="C6" s="42">
        <f>$B$6*$C$7/$B$7</f>
        <v>0</v>
      </c>
    </row>
    <row r="7" spans="1:3" x14ac:dyDescent="0.25">
      <c r="A7" s="34" t="s">
        <v>15</v>
      </c>
      <c r="B7" s="19">
        <f>SUM(B2:B6)</f>
        <v>12</v>
      </c>
      <c r="C7" s="36">
        <v>1</v>
      </c>
    </row>
    <row r="12" spans="1:3" x14ac:dyDescent="0.25">
      <c r="B12" s="21"/>
    </row>
    <row r="15" spans="1:3" x14ac:dyDescent="0.25">
      <c r="C15" s="22"/>
    </row>
    <row r="16" spans="1:3" x14ac:dyDescent="0.25">
      <c r="C16" s="22"/>
    </row>
    <row r="21" spans="2:2" ht="15" customHeight="1"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{5151B3A1-F6C7-4448-901B-CBB4273D021C}</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151B3A1-F6C7-4448-901B-CBB4273D021C}">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zoomScale="60" zoomScaleNormal="60" zoomScalePageLayoutView="60" workbookViewId="0">
      <selection activeCell="P4" sqref="P4"/>
    </sheetView>
  </sheetViews>
  <sheetFormatPr baseColWidth="10" defaultRowHeight="15" x14ac:dyDescent="0.25"/>
  <cols>
    <col min="1" max="1" width="24" style="18" bestFit="1" customWidth="1"/>
    <col min="2" max="2" width="27.7109375" customWidth="1"/>
    <col min="3" max="3" width="20.28515625" customWidth="1"/>
    <col min="13" max="14" width="11.42578125" customWidth="1"/>
  </cols>
  <sheetData>
    <row r="1" spans="1:3" ht="36" customHeight="1" x14ac:dyDescent="0.25">
      <c r="A1" s="39" t="s">
        <v>35</v>
      </c>
      <c r="B1" s="43" t="s">
        <v>119</v>
      </c>
      <c r="C1" s="44" t="s">
        <v>33</v>
      </c>
    </row>
    <row r="2" spans="1:3" ht="25.5" customHeight="1" x14ac:dyDescent="0.25">
      <c r="A2" s="34" t="s">
        <v>1</v>
      </c>
      <c r="B2" s="19">
        <f>COUNTIF('Analisis Respuestas'!$AM$2:$AM$201,"A")</f>
        <v>7</v>
      </c>
      <c r="C2" s="36">
        <f>$B$2*$C$7/$B$7</f>
        <v>0.58333333333333337</v>
      </c>
    </row>
    <row r="3" spans="1:3" ht="25.5" customHeight="1" x14ac:dyDescent="0.25">
      <c r="A3" s="20" t="s">
        <v>2</v>
      </c>
      <c r="B3" s="20">
        <f>COUNTIF('Analisis Respuestas'!$AM$2:$AM$201,"B")</f>
        <v>1</v>
      </c>
      <c r="C3" s="37">
        <f>$B$3*$C$7/$B$7</f>
        <v>8.3333333333333329E-2</v>
      </c>
    </row>
    <row r="4" spans="1:3" ht="25.5" customHeight="1" x14ac:dyDescent="0.25">
      <c r="A4" s="34" t="s">
        <v>3</v>
      </c>
      <c r="B4" s="19">
        <f>COUNTIF('Analisis Respuestas'!$AM$2:$AM$201,"C")</f>
        <v>1</v>
      </c>
      <c r="C4" s="36">
        <f>$B$4*$C$7/$B$7</f>
        <v>8.3333333333333329E-2</v>
      </c>
    </row>
    <row r="5" spans="1:3" ht="25.5" customHeight="1" x14ac:dyDescent="0.25">
      <c r="A5" s="24" t="s">
        <v>4</v>
      </c>
      <c r="B5" s="20">
        <f>COUNTIF('Analisis Respuestas'!$AM$2:$AM$201,"D")</f>
        <v>3</v>
      </c>
      <c r="C5" s="37">
        <f>$B$5*$C$7/$B$7</f>
        <v>0.25</v>
      </c>
    </row>
    <row r="6" spans="1:3" ht="25.5" customHeight="1" x14ac:dyDescent="0.25">
      <c r="A6" s="40" t="s">
        <v>46</v>
      </c>
      <c r="B6" s="41">
        <f>COUNTIF('Analisis Respuestas'!$AM$2:$AM$201,"E (RESPUESTA ANULADA)")</f>
        <v>0</v>
      </c>
      <c r="C6" s="42">
        <f>$B$6*$C$7/$B$7</f>
        <v>0</v>
      </c>
    </row>
    <row r="7" spans="1:3" x14ac:dyDescent="0.25">
      <c r="A7" s="34" t="s">
        <v>15</v>
      </c>
      <c r="B7" s="19">
        <f>SUM(B2:B6)</f>
        <v>12</v>
      </c>
      <c r="C7" s="36">
        <v>1</v>
      </c>
    </row>
    <row r="12" spans="1:3" x14ac:dyDescent="0.25">
      <c r="B12" s="21"/>
    </row>
    <row r="15" spans="1:3" x14ac:dyDescent="0.25">
      <c r="C15" s="22"/>
    </row>
    <row r="16" spans="1:3" x14ac:dyDescent="0.25">
      <c r="C16" s="22"/>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{C804BC50-ADD8-42B3-B577-FBD301887B3F}</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804BC50-ADD8-42B3-B577-FBD301887B3F}">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zoomScale="50" zoomScaleNormal="50" zoomScalePageLayoutView="50" workbookViewId="0">
      <selection activeCell="A43" sqref="A43"/>
    </sheetView>
  </sheetViews>
  <sheetFormatPr baseColWidth="10" defaultRowHeight="15" x14ac:dyDescent="0.25"/>
  <cols>
    <col min="1" max="1" width="24" style="18" bestFit="1" customWidth="1"/>
    <col min="2" max="2" width="27.7109375" customWidth="1"/>
    <col min="3" max="3" width="20.28515625" customWidth="1"/>
    <col min="13" max="14" width="11.42578125" customWidth="1"/>
  </cols>
  <sheetData>
    <row r="1" spans="1:3" ht="36" customHeight="1" x14ac:dyDescent="0.25">
      <c r="A1" s="39" t="s">
        <v>109</v>
      </c>
      <c r="B1" s="43" t="s">
        <v>120</v>
      </c>
      <c r="C1" s="44" t="s">
        <v>33</v>
      </c>
    </row>
    <row r="2" spans="1:3" ht="25.5" customHeight="1" x14ac:dyDescent="0.25">
      <c r="A2" s="34" t="s">
        <v>1</v>
      </c>
      <c r="B2" s="19">
        <f>COUNTIF('Analisis Respuestas'!$AP$2:$AP$201,"A")</f>
        <v>4</v>
      </c>
      <c r="C2" s="36">
        <f>$B$2*$C$7/$B$7</f>
        <v>0.33333333333333331</v>
      </c>
    </row>
    <row r="3" spans="1:3" ht="25.5" customHeight="1" x14ac:dyDescent="0.25">
      <c r="A3" s="24" t="s">
        <v>2</v>
      </c>
      <c r="B3" s="20">
        <f>COUNTIF('Analisis Respuestas'!$AP$2:$AP$201,"B")</f>
        <v>1</v>
      </c>
      <c r="C3" s="37">
        <f>$B$3*$C$7/$B$7</f>
        <v>8.3333333333333329E-2</v>
      </c>
    </row>
    <row r="4" spans="1:3" ht="25.5" customHeight="1" x14ac:dyDescent="0.25">
      <c r="A4" s="19" t="s">
        <v>3</v>
      </c>
      <c r="B4" s="19">
        <f>COUNTIF('Analisis Respuestas'!$AP$2:$AP$201,"C")</f>
        <v>5</v>
      </c>
      <c r="C4" s="36">
        <f>$B$4*$C$7/$B$7</f>
        <v>0.41666666666666669</v>
      </c>
    </row>
    <row r="5" spans="1:3" ht="25.5" customHeight="1" x14ac:dyDescent="0.25">
      <c r="A5" s="20" t="s">
        <v>4</v>
      </c>
      <c r="B5" s="20">
        <f>COUNTIF('Analisis Respuestas'!$AP$2:$AP$201,"D")</f>
        <v>2</v>
      </c>
      <c r="C5" s="37">
        <f>$B$5*$C$7/$B$7</f>
        <v>0.16666666666666666</v>
      </c>
    </row>
    <row r="6" spans="1:3" ht="25.5" customHeight="1" x14ac:dyDescent="0.25">
      <c r="A6" s="40" t="s">
        <v>46</v>
      </c>
      <c r="B6" s="41">
        <f>COUNTIF('Analisis Respuestas'!$AP$2:$AP$201,"E (RESPUESTA ANULADA)")</f>
        <v>0</v>
      </c>
      <c r="C6" s="42">
        <f>$B$6*$C$7/$B$7</f>
        <v>0</v>
      </c>
    </row>
    <row r="7" spans="1:3" x14ac:dyDescent="0.25">
      <c r="A7" s="34" t="s">
        <v>15</v>
      </c>
      <c r="B7" s="19">
        <f>SUM(B2:B6)</f>
        <v>12</v>
      </c>
      <c r="C7" s="36">
        <v>1</v>
      </c>
    </row>
    <row r="12" spans="1:3" x14ac:dyDescent="0.25">
      <c r="B12" s="21"/>
    </row>
    <row r="15" spans="1:3" x14ac:dyDescent="0.25">
      <c r="C15" s="22"/>
    </row>
    <row r="16" spans="1:3" x14ac:dyDescent="0.25">
      <c r="C16" s="22"/>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{D14335B4-3910-4769-9006-C2C0A56ADD92}</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14335B4-3910-4769-9006-C2C0A56ADD92}">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zoomScale="60" zoomScaleNormal="60" zoomScalePageLayoutView="60" workbookViewId="0">
      <selection activeCell="O33" sqref="O33"/>
    </sheetView>
  </sheetViews>
  <sheetFormatPr baseColWidth="10" defaultRowHeight="15" x14ac:dyDescent="0.25"/>
  <cols>
    <col min="1" max="1" width="24" style="18" bestFit="1" customWidth="1"/>
    <col min="2" max="2" width="27.7109375" customWidth="1"/>
    <col min="3" max="3" width="20.28515625" customWidth="1"/>
    <col min="13" max="14" width="11.42578125" customWidth="1"/>
  </cols>
  <sheetData>
    <row r="1" spans="1:3" ht="36" customHeight="1" x14ac:dyDescent="0.25">
      <c r="A1" s="39" t="s">
        <v>35</v>
      </c>
      <c r="B1" s="43" t="s">
        <v>121</v>
      </c>
      <c r="C1" s="44" t="s">
        <v>33</v>
      </c>
    </row>
    <row r="2" spans="1:3" ht="25.5" customHeight="1" x14ac:dyDescent="0.25">
      <c r="A2" s="34" t="s">
        <v>1</v>
      </c>
      <c r="B2" s="19">
        <f>COUNTIF('Analisis Respuestas'!$AS$2:$AS$201,"A")</f>
        <v>1</v>
      </c>
      <c r="C2" s="36">
        <f>$B$2*$C$7/$B$7</f>
        <v>8.3333333333333329E-2</v>
      </c>
    </row>
    <row r="3" spans="1:3" ht="25.5" customHeight="1" x14ac:dyDescent="0.25">
      <c r="A3" s="20" t="s">
        <v>2</v>
      </c>
      <c r="B3" s="20">
        <f>COUNTIF('Analisis Respuestas'!$AS$2:$AS$201,"B")</f>
        <v>3</v>
      </c>
      <c r="C3" s="37">
        <f>$B$3*$C$7/$B$7</f>
        <v>0.25</v>
      </c>
    </row>
    <row r="4" spans="1:3" ht="25.5" customHeight="1" x14ac:dyDescent="0.25">
      <c r="A4" s="45" t="s">
        <v>3</v>
      </c>
      <c r="B4" s="19">
        <f>COUNTIF('Analisis Respuestas'!$AS$2:$AS$201,"C")</f>
        <v>4</v>
      </c>
      <c r="C4" s="36">
        <f>$B$4*$C$7/$B$7</f>
        <v>0.33333333333333331</v>
      </c>
    </row>
    <row r="5" spans="1:3" ht="25.5" customHeight="1" x14ac:dyDescent="0.25">
      <c r="A5" s="20" t="s">
        <v>4</v>
      </c>
      <c r="B5" s="20">
        <f>COUNTIF('Analisis Respuestas'!$AS$2:$AS$201,"D")</f>
        <v>4</v>
      </c>
      <c r="C5" s="37">
        <f>$B$5*$C$7/$B$7</f>
        <v>0.33333333333333331</v>
      </c>
    </row>
    <row r="6" spans="1:3" ht="25.5" customHeight="1" x14ac:dyDescent="0.25">
      <c r="A6" s="40" t="s">
        <v>46</v>
      </c>
      <c r="B6" s="41">
        <f>COUNTIF('Analisis Respuestas'!$AS$2:$AS$201,"E (RESPUESTA ANULADA)")</f>
        <v>0</v>
      </c>
      <c r="C6" s="42">
        <f>$B$6*$C$7/$B$7</f>
        <v>0</v>
      </c>
    </row>
    <row r="7" spans="1:3" x14ac:dyDescent="0.25">
      <c r="A7" s="34" t="s">
        <v>15</v>
      </c>
      <c r="B7" s="19">
        <f>SUM(B2:B6)</f>
        <v>12</v>
      </c>
      <c r="C7" s="36">
        <v>1</v>
      </c>
    </row>
    <row r="12" spans="1:3" x14ac:dyDescent="0.25">
      <c r="B12" s="21"/>
    </row>
    <row r="15" spans="1:3" x14ac:dyDescent="0.25">
      <c r="C15" s="22"/>
    </row>
    <row r="16" spans="1:3" x14ac:dyDescent="0.25">
      <c r="C16" s="22"/>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{C875381B-6D91-445C-9584-A2D0EF9D6589}</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875381B-6D91-445C-9584-A2D0EF9D6589}">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zoomScale="60" zoomScaleNormal="60" zoomScalePageLayoutView="60" workbookViewId="0">
      <selection activeCell="Q24" sqref="Q24"/>
    </sheetView>
  </sheetViews>
  <sheetFormatPr baseColWidth="10" defaultRowHeight="15" x14ac:dyDescent="0.25"/>
  <cols>
    <col min="1" max="1" width="24" style="18" bestFit="1" customWidth="1"/>
    <col min="2" max="2" width="27.7109375" customWidth="1"/>
    <col min="3" max="3" width="20.28515625" customWidth="1"/>
    <col min="13" max="14" width="11.42578125" customWidth="1"/>
  </cols>
  <sheetData>
    <row r="1" spans="1:3" ht="36" customHeight="1" x14ac:dyDescent="0.25">
      <c r="A1" s="39" t="s">
        <v>35</v>
      </c>
      <c r="B1" s="43" t="s">
        <v>122</v>
      </c>
      <c r="C1" s="44" t="s">
        <v>33</v>
      </c>
    </row>
    <row r="2" spans="1:3" ht="25.5" customHeight="1" x14ac:dyDescent="0.25">
      <c r="A2" s="19" t="s">
        <v>1</v>
      </c>
      <c r="B2" s="19">
        <f>COUNTIF('Analisis Respuestas'!$AV$2:$AV$201,"A")</f>
        <v>5</v>
      </c>
      <c r="C2" s="36">
        <f>$B$2*$C$7/$B$7</f>
        <v>0.41666666666666669</v>
      </c>
    </row>
    <row r="3" spans="1:3" ht="25.5" customHeight="1" x14ac:dyDescent="0.25">
      <c r="A3" s="20" t="s">
        <v>2</v>
      </c>
      <c r="B3" s="20">
        <f>COUNTIF('Analisis Respuestas'!$AV$2:$AV$201,"B")</f>
        <v>1</v>
      </c>
      <c r="C3" s="37">
        <f>$B$3*$C$7/$B$7</f>
        <v>8.3333333333333329E-2</v>
      </c>
    </row>
    <row r="4" spans="1:3" ht="25.5" customHeight="1" x14ac:dyDescent="0.25">
      <c r="A4" s="23" t="s">
        <v>3</v>
      </c>
      <c r="B4" s="19">
        <f>COUNTIF('Analisis Respuestas'!$AV$2:$AV$201,"C")</f>
        <v>2</v>
      </c>
      <c r="C4" s="36">
        <f>$B$4*$C$7/$B$7</f>
        <v>0.16666666666666666</v>
      </c>
    </row>
    <row r="5" spans="1:3" ht="25.5" customHeight="1" x14ac:dyDescent="0.25">
      <c r="A5" s="20" t="s">
        <v>4</v>
      </c>
      <c r="B5" s="20">
        <f>COUNTIF('Analisis Respuestas'!$AV$2:$AV$201,"D")</f>
        <v>4</v>
      </c>
      <c r="C5" s="37">
        <f>$B$5*$C$7/$B$7</f>
        <v>0.33333333333333331</v>
      </c>
    </row>
    <row r="6" spans="1:3" ht="25.5" customHeight="1" x14ac:dyDescent="0.25">
      <c r="A6" s="40" t="s">
        <v>46</v>
      </c>
      <c r="B6" s="41">
        <f>COUNTIF('Analisis Respuestas'!$AV$2:$AV$201,"E (RESPUESTA ANULADA)")</f>
        <v>0</v>
      </c>
      <c r="C6" s="42">
        <f>$B$6*$C$7/$B$7</f>
        <v>0</v>
      </c>
    </row>
    <row r="7" spans="1:3" x14ac:dyDescent="0.25">
      <c r="A7" s="34" t="s">
        <v>15</v>
      </c>
      <c r="B7" s="19">
        <f>SUM(B2:B6)</f>
        <v>12</v>
      </c>
      <c r="C7" s="36">
        <v>1</v>
      </c>
    </row>
    <row r="12" spans="1:3" x14ac:dyDescent="0.25">
      <c r="B12" s="21"/>
    </row>
    <row r="15" spans="1:3" x14ac:dyDescent="0.25">
      <c r="C15" s="22"/>
    </row>
    <row r="16" spans="1:3" x14ac:dyDescent="0.25">
      <c r="C16" s="22"/>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{769EC682-BCB2-466E-BBBF-06B458C369BB}</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769EC682-BCB2-466E-BBBF-06B458C369BB}">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1"/>
  <sheetViews>
    <sheetView showGridLines="0" tabSelected="1" topLeftCell="E2" workbookViewId="0">
      <selection activeCell="S13" sqref="S13"/>
    </sheetView>
  </sheetViews>
  <sheetFormatPr baseColWidth="10" defaultColWidth="11.42578125" defaultRowHeight="15" x14ac:dyDescent="0.25"/>
  <cols>
    <col min="1" max="1" width="27.85546875" style="1" customWidth="1"/>
    <col min="2" max="2" width="23.85546875" style="1" bestFit="1" customWidth="1"/>
    <col min="3" max="3" width="25.28515625" style="1" bestFit="1" customWidth="1"/>
    <col min="4" max="4" width="26" style="1" bestFit="1" customWidth="1"/>
    <col min="5" max="5" width="10.85546875" style="1" customWidth="1"/>
    <col min="6" max="23" width="10.42578125" style="1" customWidth="1"/>
    <col min="24" max="42" width="11.42578125" style="1"/>
    <col min="43" max="43" width="23.140625" style="1" bestFit="1" customWidth="1"/>
    <col min="44" max="48" width="11.42578125" style="1"/>
    <col min="49" max="49" width="24" style="1" bestFit="1" customWidth="1"/>
    <col min="50" max="16384" width="11.42578125" style="1"/>
  </cols>
  <sheetData>
    <row r="1" spans="1:34" ht="69" customHeight="1" thickBot="1" x14ac:dyDescent="0.3">
      <c r="A1" s="33" t="s">
        <v>47</v>
      </c>
      <c r="B1" s="29" t="s">
        <v>36</v>
      </c>
      <c r="C1" s="30" t="s">
        <v>37</v>
      </c>
      <c r="D1" s="31" t="s">
        <v>38</v>
      </c>
      <c r="E1" s="32" t="s">
        <v>39</v>
      </c>
      <c r="F1" s="32" t="s">
        <v>40</v>
      </c>
      <c r="G1" s="32" t="s">
        <v>41</v>
      </c>
      <c r="H1" s="32" t="s">
        <v>42</v>
      </c>
      <c r="I1" s="32" t="s">
        <v>43</v>
      </c>
      <c r="J1" s="32" t="s">
        <v>44</v>
      </c>
      <c r="K1" s="32" t="s">
        <v>45</v>
      </c>
      <c r="L1" s="32" t="s">
        <v>100</v>
      </c>
      <c r="M1" s="32" t="s">
        <v>101</v>
      </c>
      <c r="N1" s="32" t="s">
        <v>102</v>
      </c>
      <c r="O1" s="32" t="s">
        <v>103</v>
      </c>
      <c r="P1" s="32" t="s">
        <v>104</v>
      </c>
      <c r="Q1" s="32" t="s">
        <v>105</v>
      </c>
      <c r="R1" s="32" t="s">
        <v>106</v>
      </c>
      <c r="S1" s="32" t="s">
        <v>107</v>
      </c>
      <c r="T1" s="32" t="s">
        <v>108</v>
      </c>
    </row>
    <row r="2" spans="1:34" ht="24.95" customHeight="1" x14ac:dyDescent="0.25">
      <c r="A2" s="56">
        <v>268307000540</v>
      </c>
      <c r="B2" s="46">
        <v>1</v>
      </c>
      <c r="C2" s="1" t="s">
        <v>201</v>
      </c>
      <c r="D2" s="47">
        <v>1101596800</v>
      </c>
      <c r="E2" s="46" t="s">
        <v>2</v>
      </c>
      <c r="F2" s="46" t="s">
        <v>1</v>
      </c>
      <c r="G2" s="46" t="s">
        <v>3</v>
      </c>
      <c r="H2" s="46" t="s">
        <v>4</v>
      </c>
      <c r="I2" s="46" t="s">
        <v>2</v>
      </c>
      <c r="J2" s="46" t="s">
        <v>3</v>
      </c>
      <c r="K2" s="46" t="s">
        <v>4</v>
      </c>
      <c r="L2" s="46" t="s">
        <v>1</v>
      </c>
      <c r="M2" s="46" t="s">
        <v>1</v>
      </c>
      <c r="N2" s="46" t="s">
        <v>4</v>
      </c>
      <c r="O2" s="46" t="s">
        <v>3</v>
      </c>
      <c r="P2" s="46" t="s">
        <v>3</v>
      </c>
      <c r="Q2" s="46" t="s">
        <v>1</v>
      </c>
      <c r="R2" s="46" t="s">
        <v>3</v>
      </c>
      <c r="S2" s="46" t="s">
        <v>2</v>
      </c>
      <c r="T2" s="46" t="s">
        <v>1</v>
      </c>
      <c r="AH2" s="27" t="s">
        <v>1</v>
      </c>
    </row>
    <row r="3" spans="1:34" ht="24.95" customHeight="1" x14ac:dyDescent="0.25">
      <c r="A3" s="25">
        <v>268307000540</v>
      </c>
      <c r="B3" s="25">
        <v>2</v>
      </c>
      <c r="C3" s="1" t="s">
        <v>193</v>
      </c>
      <c r="D3" s="47">
        <v>1100956133</v>
      </c>
      <c r="E3" s="49" t="s">
        <v>4</v>
      </c>
      <c r="F3" s="49" t="s">
        <v>3</v>
      </c>
      <c r="G3" s="49" t="s">
        <v>4</v>
      </c>
      <c r="H3" s="49" t="s">
        <v>1</v>
      </c>
      <c r="I3" s="49" t="s">
        <v>4</v>
      </c>
      <c r="J3" s="49" t="s">
        <v>3</v>
      </c>
      <c r="K3" s="49" t="s">
        <v>4</v>
      </c>
      <c r="L3" s="49" t="s">
        <v>2</v>
      </c>
      <c r="M3" s="49" t="s">
        <v>4</v>
      </c>
      <c r="N3" s="49" t="s">
        <v>3</v>
      </c>
      <c r="O3" s="49" t="s">
        <v>3</v>
      </c>
      <c r="P3" s="49" t="s">
        <v>4</v>
      </c>
      <c r="Q3" s="49" t="s">
        <v>1</v>
      </c>
      <c r="R3" s="49" t="s">
        <v>1</v>
      </c>
      <c r="S3" s="49" t="s">
        <v>3</v>
      </c>
      <c r="T3" s="46" t="s">
        <v>1</v>
      </c>
      <c r="AH3" s="28" t="s">
        <v>2</v>
      </c>
    </row>
    <row r="4" spans="1:34" ht="24.95" customHeight="1" x14ac:dyDescent="0.25">
      <c r="A4" s="25">
        <v>268307000540</v>
      </c>
      <c r="B4" s="25">
        <v>3</v>
      </c>
      <c r="C4" s="1" t="s">
        <v>194</v>
      </c>
      <c r="D4" s="47">
        <v>1095921262</v>
      </c>
      <c r="E4" s="49" t="s">
        <v>4</v>
      </c>
      <c r="F4" s="49" t="s">
        <v>4</v>
      </c>
      <c r="G4" s="49" t="s">
        <v>1</v>
      </c>
      <c r="H4" s="49" t="s">
        <v>1</v>
      </c>
      <c r="I4" s="49" t="s">
        <v>2</v>
      </c>
      <c r="J4" s="49" t="s">
        <v>1</v>
      </c>
      <c r="K4" s="49" t="s">
        <v>3</v>
      </c>
      <c r="L4" s="49" t="s">
        <v>3</v>
      </c>
      <c r="M4" s="49" t="s">
        <v>1</v>
      </c>
      <c r="N4" s="49" t="s">
        <v>3</v>
      </c>
      <c r="O4" s="49" t="s">
        <v>4</v>
      </c>
      <c r="P4" s="49" t="s">
        <v>4</v>
      </c>
      <c r="Q4" s="49" t="s">
        <v>4</v>
      </c>
      <c r="R4" s="49" t="s">
        <v>1</v>
      </c>
      <c r="S4" s="46" t="s">
        <v>4</v>
      </c>
      <c r="T4" s="46" t="s">
        <v>4</v>
      </c>
      <c r="AH4" s="27" t="s">
        <v>3</v>
      </c>
    </row>
    <row r="5" spans="1:34" ht="24.95" customHeight="1" x14ac:dyDescent="0.25">
      <c r="A5" s="25">
        <v>268307000540</v>
      </c>
      <c r="B5" s="25">
        <v>4</v>
      </c>
      <c r="C5" s="1" t="s">
        <v>195</v>
      </c>
      <c r="D5" s="47">
        <v>1102635909</v>
      </c>
      <c r="E5" s="49" t="s">
        <v>2</v>
      </c>
      <c r="F5" s="49" t="s">
        <v>3</v>
      </c>
      <c r="G5" s="49" t="s">
        <v>4</v>
      </c>
      <c r="H5" s="49" t="s">
        <v>3</v>
      </c>
      <c r="I5" s="49" t="s">
        <v>1</v>
      </c>
      <c r="J5" s="49" t="s">
        <v>2</v>
      </c>
      <c r="K5" s="49" t="s">
        <v>3</v>
      </c>
      <c r="L5" s="49" t="s">
        <v>4</v>
      </c>
      <c r="M5" s="49" t="s">
        <v>2</v>
      </c>
      <c r="N5" s="49" t="s">
        <v>4</v>
      </c>
      <c r="O5" s="49" t="s">
        <v>3</v>
      </c>
      <c r="P5" s="49" t="s">
        <v>2</v>
      </c>
      <c r="Q5" s="49" t="s">
        <v>1</v>
      </c>
      <c r="R5" s="49" t="s">
        <v>4</v>
      </c>
      <c r="S5" s="49" t="s">
        <v>3</v>
      </c>
      <c r="T5" s="46" t="s">
        <v>3</v>
      </c>
      <c r="AH5" s="28" t="s">
        <v>4</v>
      </c>
    </row>
    <row r="6" spans="1:34" ht="24.95" customHeight="1" x14ac:dyDescent="0.25">
      <c r="A6" s="25">
        <v>268307000540</v>
      </c>
      <c r="B6" s="25">
        <v>5</v>
      </c>
      <c r="C6" s="1" t="s">
        <v>196</v>
      </c>
      <c r="D6" s="47">
        <v>1094779302</v>
      </c>
      <c r="E6" s="49" t="s">
        <v>4</v>
      </c>
      <c r="F6" s="49" t="s">
        <v>4</v>
      </c>
      <c r="G6" s="49" t="s">
        <v>1</v>
      </c>
      <c r="H6" s="49" t="s">
        <v>1</v>
      </c>
      <c r="I6" s="49" t="s">
        <v>1</v>
      </c>
      <c r="J6" s="49" t="s">
        <v>4</v>
      </c>
      <c r="K6" s="49" t="s">
        <v>2</v>
      </c>
      <c r="L6" s="49" t="s">
        <v>4</v>
      </c>
      <c r="M6" s="49" t="s">
        <v>4</v>
      </c>
      <c r="N6" s="49" t="s">
        <v>4</v>
      </c>
      <c r="O6" s="49" t="s">
        <v>4</v>
      </c>
      <c r="P6" s="49" t="s">
        <v>2</v>
      </c>
      <c r="Q6" s="49" t="s">
        <v>1</v>
      </c>
      <c r="R6" s="49" t="s">
        <v>2</v>
      </c>
      <c r="S6" s="49" t="s">
        <v>4</v>
      </c>
      <c r="T6" s="46" t="s">
        <v>1</v>
      </c>
      <c r="AH6" s="27" t="s">
        <v>46</v>
      </c>
    </row>
    <row r="7" spans="1:34" ht="24.95" customHeight="1" x14ac:dyDescent="0.25">
      <c r="A7" s="25">
        <v>268307000540</v>
      </c>
      <c r="B7" s="25">
        <v>6</v>
      </c>
      <c r="C7" s="1" t="s">
        <v>197</v>
      </c>
      <c r="D7" s="47">
        <v>1095914510</v>
      </c>
      <c r="E7" s="49" t="s">
        <v>3</v>
      </c>
      <c r="F7" s="49" t="s">
        <v>1</v>
      </c>
      <c r="G7" s="49" t="s">
        <v>4</v>
      </c>
      <c r="H7" s="49" t="s">
        <v>4</v>
      </c>
      <c r="I7" s="49" t="s">
        <v>3</v>
      </c>
      <c r="J7" s="49" t="s">
        <v>3</v>
      </c>
      <c r="K7" s="49" t="s">
        <v>2</v>
      </c>
      <c r="L7" s="49" t="s">
        <v>4</v>
      </c>
      <c r="M7" s="49" t="s">
        <v>3</v>
      </c>
      <c r="N7" s="49" t="s">
        <v>3</v>
      </c>
      <c r="O7" s="49" t="s">
        <v>3</v>
      </c>
      <c r="P7" s="49" t="s">
        <v>1</v>
      </c>
      <c r="Q7" s="49" t="s">
        <v>2</v>
      </c>
      <c r="R7" s="49" t="s">
        <v>4</v>
      </c>
      <c r="S7" s="49" t="s">
        <v>3</v>
      </c>
      <c r="T7" s="46" t="s">
        <v>2</v>
      </c>
    </row>
    <row r="8" spans="1:34" ht="24.95" customHeight="1" x14ac:dyDescent="0.25">
      <c r="A8" s="25">
        <v>268307000540</v>
      </c>
      <c r="B8" s="25">
        <v>7</v>
      </c>
      <c r="C8" s="1" t="s">
        <v>198</v>
      </c>
      <c r="D8" s="47">
        <v>1097850217</v>
      </c>
      <c r="E8" s="49" t="s">
        <v>1</v>
      </c>
      <c r="F8" s="49" t="s">
        <v>2</v>
      </c>
      <c r="G8" s="49" t="s">
        <v>4</v>
      </c>
      <c r="H8" s="49" t="s">
        <v>3</v>
      </c>
      <c r="I8" s="49" t="s">
        <v>4</v>
      </c>
      <c r="J8" s="49" t="s">
        <v>1</v>
      </c>
      <c r="K8" s="49" t="s">
        <v>2</v>
      </c>
      <c r="L8" s="49" t="s">
        <v>4</v>
      </c>
      <c r="M8" s="49" t="s">
        <v>4</v>
      </c>
      <c r="N8" s="49" t="s">
        <v>2</v>
      </c>
      <c r="O8" s="49" t="s">
        <v>2</v>
      </c>
      <c r="P8" s="49" t="s">
        <v>1</v>
      </c>
      <c r="Q8" s="49" t="s">
        <v>1</v>
      </c>
      <c r="R8" s="49" t="s">
        <v>3</v>
      </c>
      <c r="S8" s="49" t="s">
        <v>2</v>
      </c>
      <c r="T8" s="46" t="s">
        <v>4</v>
      </c>
    </row>
    <row r="9" spans="1:34" ht="24.95" customHeight="1" x14ac:dyDescent="0.25">
      <c r="A9" s="25">
        <v>268307000540</v>
      </c>
      <c r="B9" s="25">
        <v>8</v>
      </c>
      <c r="C9" s="1" t="s">
        <v>199</v>
      </c>
      <c r="D9" s="47">
        <v>1102635135</v>
      </c>
      <c r="E9" s="49" t="s">
        <v>1</v>
      </c>
      <c r="F9" s="49" t="s">
        <v>2</v>
      </c>
      <c r="G9" s="49" t="s">
        <v>4</v>
      </c>
      <c r="H9" s="49" t="s">
        <v>4</v>
      </c>
      <c r="I9" s="49" t="s">
        <v>1</v>
      </c>
      <c r="J9" s="49" t="s">
        <v>4</v>
      </c>
      <c r="K9" s="49" t="s">
        <v>3</v>
      </c>
      <c r="L9" s="49" t="s">
        <v>1</v>
      </c>
      <c r="M9" s="49" t="s">
        <v>1</v>
      </c>
      <c r="N9" s="49" t="s">
        <v>1</v>
      </c>
      <c r="O9" s="49" t="s">
        <v>1</v>
      </c>
      <c r="P9" s="49" t="s">
        <v>1</v>
      </c>
      <c r="Q9" s="49" t="s">
        <v>1</v>
      </c>
      <c r="R9" s="49" t="s">
        <v>1</v>
      </c>
      <c r="S9" s="49" t="s">
        <v>3</v>
      </c>
      <c r="T9" s="46" t="s">
        <v>4</v>
      </c>
    </row>
    <row r="10" spans="1:34" ht="24.95" customHeight="1" x14ac:dyDescent="0.25">
      <c r="A10" s="25">
        <v>268307000540</v>
      </c>
      <c r="B10" s="25">
        <v>9</v>
      </c>
      <c r="C10" s="1" t="s">
        <v>200</v>
      </c>
      <c r="D10" s="47">
        <v>1102357184</v>
      </c>
      <c r="E10" s="49" t="s">
        <v>3</v>
      </c>
      <c r="F10" s="49" t="s">
        <v>3</v>
      </c>
      <c r="G10" s="49" t="s">
        <v>4</v>
      </c>
      <c r="H10" s="49" t="s">
        <v>3</v>
      </c>
      <c r="I10" s="49" t="s">
        <v>1</v>
      </c>
      <c r="J10" s="49" t="s">
        <v>3</v>
      </c>
      <c r="K10" s="49" t="s">
        <v>4</v>
      </c>
      <c r="L10" s="49" t="s">
        <v>2</v>
      </c>
      <c r="M10" s="49" t="s">
        <v>4</v>
      </c>
      <c r="N10" s="49" t="s">
        <v>4</v>
      </c>
      <c r="O10" s="49" t="s">
        <v>3</v>
      </c>
      <c r="P10" s="49" t="s">
        <v>3</v>
      </c>
      <c r="Q10" s="49" t="s">
        <v>4</v>
      </c>
      <c r="R10" s="49" t="s">
        <v>3</v>
      </c>
      <c r="S10" s="49" t="s">
        <v>4</v>
      </c>
      <c r="T10" s="46" t="s">
        <v>1</v>
      </c>
    </row>
    <row r="11" spans="1:34" ht="24.95" customHeight="1" x14ac:dyDescent="0.25">
      <c r="A11" s="25">
        <v>268307000540</v>
      </c>
      <c r="B11" s="25">
        <v>10</v>
      </c>
      <c r="C11" s="1" t="s">
        <v>202</v>
      </c>
      <c r="D11" s="47">
        <v>1102363499</v>
      </c>
      <c r="E11" s="49" t="s">
        <v>2</v>
      </c>
      <c r="F11" s="49" t="s">
        <v>4</v>
      </c>
      <c r="G11" s="49" t="s">
        <v>3</v>
      </c>
      <c r="H11" s="49" t="s">
        <v>4</v>
      </c>
      <c r="I11" s="49" t="s">
        <v>4</v>
      </c>
      <c r="J11" s="49" t="s">
        <v>1</v>
      </c>
      <c r="K11" s="49" t="s">
        <v>4</v>
      </c>
      <c r="L11" s="49" t="s">
        <v>3</v>
      </c>
      <c r="M11" s="49" t="s">
        <v>3</v>
      </c>
      <c r="N11" s="49" t="s">
        <v>4</v>
      </c>
      <c r="O11" s="49" t="s">
        <v>3</v>
      </c>
      <c r="P11" s="49" t="s">
        <v>4</v>
      </c>
      <c r="Q11" s="49" t="s">
        <v>4</v>
      </c>
      <c r="R11" s="49" t="s">
        <v>1</v>
      </c>
      <c r="S11" s="49" t="s">
        <v>4</v>
      </c>
      <c r="T11" s="46" t="s">
        <v>1</v>
      </c>
    </row>
    <row r="12" spans="1:34" ht="24.95" customHeight="1" x14ac:dyDescent="0.25">
      <c r="A12" s="25">
        <v>268307000540</v>
      </c>
      <c r="B12" s="25">
        <v>11</v>
      </c>
      <c r="C12" s="1" t="s">
        <v>203</v>
      </c>
      <c r="D12" s="50">
        <v>1102352685</v>
      </c>
      <c r="E12" s="46" t="s">
        <v>4</v>
      </c>
      <c r="F12" s="46" t="s">
        <v>3</v>
      </c>
      <c r="G12" s="46" t="s">
        <v>2</v>
      </c>
      <c r="H12" s="46" t="s">
        <v>1</v>
      </c>
      <c r="I12" s="46" t="s">
        <v>4</v>
      </c>
      <c r="J12" s="46" t="s">
        <v>4</v>
      </c>
      <c r="K12" s="46" t="s">
        <v>1</v>
      </c>
      <c r="L12" s="46" t="s">
        <v>4</v>
      </c>
      <c r="M12" s="46" t="s">
        <v>1</v>
      </c>
      <c r="N12" s="46" t="s">
        <v>1</v>
      </c>
      <c r="O12" s="46" t="s">
        <v>3</v>
      </c>
      <c r="P12" s="46" t="s">
        <v>2</v>
      </c>
      <c r="Q12" s="46" t="s">
        <v>3</v>
      </c>
      <c r="R12" s="46" t="s">
        <v>3</v>
      </c>
      <c r="S12" s="46" t="s">
        <v>1</v>
      </c>
      <c r="T12" s="46" t="s">
        <v>4</v>
      </c>
    </row>
    <row r="13" spans="1:34" ht="24.95" customHeight="1" x14ac:dyDescent="0.25">
      <c r="A13" s="25">
        <v>268307000540</v>
      </c>
      <c r="B13" s="25">
        <v>12</v>
      </c>
      <c r="C13" s="1" t="s">
        <v>204</v>
      </c>
      <c r="D13" s="50">
        <v>1095912882</v>
      </c>
      <c r="E13" s="46" t="s">
        <v>4</v>
      </c>
      <c r="F13" s="46" t="s">
        <v>4</v>
      </c>
      <c r="G13" s="46" t="s">
        <v>2</v>
      </c>
      <c r="H13" s="46" t="s">
        <v>1</v>
      </c>
      <c r="I13" s="46" t="s">
        <v>3</v>
      </c>
      <c r="J13" s="46" t="s">
        <v>1</v>
      </c>
      <c r="K13" s="46" t="s">
        <v>2</v>
      </c>
      <c r="L13" s="46" t="s">
        <v>4</v>
      </c>
      <c r="M13" s="46" t="s">
        <v>3</v>
      </c>
      <c r="N13" s="46" t="s">
        <v>3</v>
      </c>
      <c r="O13" s="46" t="s">
        <v>4</v>
      </c>
      <c r="P13" s="46" t="s">
        <v>2</v>
      </c>
      <c r="Q13" s="46" t="s">
        <v>1</v>
      </c>
      <c r="R13" s="46" t="s">
        <v>3</v>
      </c>
      <c r="S13" s="46" t="s">
        <v>2</v>
      </c>
      <c r="T13" s="46" t="s">
        <v>3</v>
      </c>
    </row>
    <row r="14" spans="1:34" ht="24.95" customHeight="1" x14ac:dyDescent="0.25">
      <c r="A14" s="25"/>
      <c r="B14" s="25"/>
      <c r="E14" s="46"/>
      <c r="F14" s="46"/>
      <c r="G14" s="46"/>
      <c r="H14" s="46"/>
      <c r="I14" s="46"/>
      <c r="J14" s="46"/>
      <c r="K14" s="46"/>
      <c r="L14" s="46"/>
      <c r="M14" s="46"/>
      <c r="N14" s="46"/>
      <c r="O14" s="46"/>
      <c r="P14" s="46"/>
      <c r="Q14" s="46"/>
      <c r="R14" s="46"/>
      <c r="S14" s="46"/>
      <c r="T14" s="46"/>
    </row>
    <row r="15" spans="1:34" ht="24.95" customHeight="1" x14ac:dyDescent="0.25">
      <c r="A15" s="25"/>
      <c r="B15" s="25"/>
      <c r="E15" s="46"/>
      <c r="F15" s="46"/>
      <c r="G15" s="46"/>
      <c r="H15" s="46"/>
      <c r="I15" s="46"/>
      <c r="J15" s="46"/>
      <c r="K15" s="46"/>
      <c r="L15" s="46"/>
      <c r="M15" s="46"/>
      <c r="N15" s="46"/>
      <c r="O15" s="46"/>
      <c r="P15" s="46"/>
      <c r="Q15" s="46"/>
      <c r="R15" s="46"/>
      <c r="S15" s="46"/>
      <c r="T15" s="46"/>
    </row>
    <row r="16" spans="1:34" ht="24.95" customHeight="1" x14ac:dyDescent="0.25">
      <c r="A16" s="25"/>
      <c r="B16" s="25"/>
      <c r="E16" s="46"/>
      <c r="F16" s="46"/>
      <c r="G16" s="46"/>
      <c r="H16" s="46"/>
      <c r="I16" s="46"/>
      <c r="J16" s="46"/>
      <c r="K16" s="46"/>
      <c r="L16" s="46"/>
      <c r="M16" s="46"/>
      <c r="N16" s="46"/>
      <c r="O16" s="46"/>
      <c r="P16" s="46"/>
      <c r="Q16" s="46"/>
      <c r="R16" s="46"/>
      <c r="S16" s="46"/>
      <c r="T16" s="46"/>
    </row>
    <row r="17" spans="1:20" ht="24.95" customHeight="1" x14ac:dyDescent="0.25">
      <c r="A17" s="25"/>
      <c r="B17" s="25"/>
      <c r="E17" s="46"/>
      <c r="F17" s="46"/>
      <c r="G17" s="46"/>
      <c r="H17" s="46"/>
      <c r="I17" s="46"/>
      <c r="J17" s="46"/>
      <c r="K17" s="46"/>
      <c r="L17" s="46"/>
      <c r="M17" s="46"/>
      <c r="N17" s="46"/>
      <c r="O17" s="46"/>
      <c r="P17" s="46"/>
      <c r="Q17" s="46"/>
      <c r="R17" s="46"/>
      <c r="S17" s="46"/>
      <c r="T17" s="46"/>
    </row>
    <row r="18" spans="1:20" ht="24.95" customHeight="1" x14ac:dyDescent="0.25">
      <c r="A18" s="25"/>
      <c r="B18" s="25"/>
      <c r="E18" s="46"/>
      <c r="F18" s="46"/>
      <c r="G18" s="46"/>
      <c r="H18" s="46"/>
      <c r="I18" s="46"/>
      <c r="J18" s="46"/>
      <c r="K18" s="46"/>
      <c r="L18" s="46"/>
      <c r="M18" s="46"/>
      <c r="N18" s="46"/>
      <c r="O18" s="46"/>
      <c r="P18" s="46"/>
      <c r="Q18" s="46"/>
      <c r="R18" s="46"/>
      <c r="S18" s="46"/>
      <c r="T18" s="46"/>
    </row>
    <row r="19" spans="1:20" ht="24.95" customHeight="1" x14ac:dyDescent="0.25">
      <c r="A19" s="25"/>
      <c r="B19" s="25"/>
      <c r="E19" s="46"/>
      <c r="F19" s="46"/>
      <c r="G19" s="46"/>
      <c r="H19" s="46"/>
      <c r="I19" s="46"/>
      <c r="J19" s="46"/>
      <c r="K19" s="46"/>
      <c r="L19" s="46"/>
      <c r="M19" s="46"/>
      <c r="N19" s="46"/>
      <c r="O19" s="46"/>
      <c r="P19" s="46"/>
      <c r="Q19" s="46"/>
      <c r="R19" s="46"/>
      <c r="S19" s="46"/>
      <c r="T19" s="46"/>
    </row>
    <row r="20" spans="1:20" ht="24.95" customHeight="1" x14ac:dyDescent="0.25">
      <c r="A20" s="25"/>
      <c r="B20" s="25"/>
      <c r="E20" s="46"/>
      <c r="F20" s="46"/>
      <c r="G20" s="46"/>
      <c r="H20" s="46"/>
      <c r="I20" s="46"/>
      <c r="J20" s="46"/>
      <c r="K20" s="46"/>
      <c r="L20" s="46"/>
      <c r="M20" s="46"/>
      <c r="N20" s="46"/>
      <c r="O20" s="46"/>
      <c r="P20" s="46"/>
      <c r="Q20" s="46"/>
      <c r="R20" s="46"/>
      <c r="S20" s="46"/>
      <c r="T20" s="46"/>
    </row>
    <row r="21" spans="1:20" ht="24.95" customHeight="1" x14ac:dyDescent="0.25">
      <c r="A21" s="25"/>
      <c r="B21" s="25"/>
      <c r="E21" s="46"/>
      <c r="F21" s="46"/>
      <c r="G21" s="46"/>
      <c r="H21" s="46"/>
      <c r="I21" s="46"/>
      <c r="J21" s="46"/>
      <c r="K21" s="46"/>
      <c r="L21" s="46"/>
      <c r="M21" s="46"/>
      <c r="N21" s="46"/>
      <c r="O21" s="46"/>
      <c r="P21" s="46"/>
      <c r="Q21" s="46"/>
      <c r="R21" s="46"/>
      <c r="S21" s="46"/>
      <c r="T21" s="46"/>
    </row>
    <row r="22" spans="1:20" ht="24.95" customHeight="1" x14ac:dyDescent="0.25">
      <c r="A22" s="25"/>
      <c r="B22" s="25"/>
      <c r="E22" s="46"/>
      <c r="F22" s="46"/>
      <c r="G22" s="46"/>
      <c r="H22" s="46"/>
      <c r="I22" s="46"/>
      <c r="J22" s="46"/>
      <c r="K22" s="46"/>
      <c r="L22" s="46"/>
      <c r="M22" s="46"/>
      <c r="N22" s="46"/>
      <c r="O22" s="46"/>
      <c r="P22" s="46"/>
      <c r="Q22" s="46"/>
      <c r="R22" s="46"/>
      <c r="S22" s="46"/>
      <c r="T22" s="46"/>
    </row>
    <row r="23" spans="1:20" ht="24.95" customHeight="1" x14ac:dyDescent="0.25">
      <c r="A23" s="25"/>
      <c r="B23" s="25"/>
      <c r="E23" s="46"/>
      <c r="F23" s="46"/>
      <c r="G23" s="46"/>
      <c r="H23" s="46"/>
      <c r="I23" s="46"/>
      <c r="J23" s="46"/>
      <c r="K23" s="46"/>
      <c r="L23" s="46"/>
      <c r="M23" s="46"/>
      <c r="N23" s="46"/>
      <c r="O23" s="46"/>
      <c r="P23" s="46"/>
      <c r="Q23" s="46"/>
      <c r="R23" s="46"/>
      <c r="S23" s="46"/>
      <c r="T23" s="46"/>
    </row>
    <row r="24" spans="1:20" ht="24.95" customHeight="1" x14ac:dyDescent="0.25">
      <c r="A24" s="25"/>
      <c r="B24" s="25"/>
      <c r="E24" s="46"/>
      <c r="F24" s="46"/>
      <c r="G24" s="46"/>
      <c r="H24" s="46"/>
      <c r="I24" s="46"/>
      <c r="J24" s="46"/>
      <c r="K24" s="46"/>
      <c r="L24" s="46"/>
      <c r="M24" s="46"/>
      <c r="N24" s="46"/>
      <c r="O24" s="46"/>
      <c r="P24" s="46"/>
      <c r="Q24" s="46"/>
      <c r="R24" s="46"/>
      <c r="S24" s="46"/>
      <c r="T24" s="46"/>
    </row>
    <row r="25" spans="1:20" ht="24.95" customHeight="1" x14ac:dyDescent="0.25">
      <c r="A25" s="25"/>
      <c r="B25" s="25"/>
      <c r="E25" s="46"/>
      <c r="F25" s="46"/>
      <c r="G25" s="46"/>
      <c r="H25" s="46"/>
      <c r="I25" s="46"/>
      <c r="J25" s="46"/>
      <c r="K25" s="46"/>
      <c r="L25" s="46"/>
      <c r="M25" s="46"/>
      <c r="N25" s="46"/>
      <c r="O25" s="46"/>
      <c r="P25" s="46"/>
      <c r="Q25" s="46"/>
      <c r="R25" s="46"/>
      <c r="S25" s="46"/>
      <c r="T25" s="46"/>
    </row>
    <row r="26" spans="1:20" ht="24.95" customHeight="1" x14ac:dyDescent="0.25">
      <c r="A26" s="25"/>
      <c r="B26" s="25"/>
      <c r="E26" s="46"/>
      <c r="F26" s="46"/>
      <c r="G26" s="46"/>
      <c r="H26" s="46"/>
      <c r="I26" s="46"/>
      <c r="J26" s="46"/>
      <c r="K26" s="46"/>
      <c r="L26" s="46"/>
      <c r="M26" s="46"/>
      <c r="N26" s="46"/>
      <c r="O26" s="46"/>
      <c r="P26" s="46"/>
      <c r="Q26" s="46"/>
      <c r="R26" s="46"/>
      <c r="S26" s="46"/>
      <c r="T26" s="46"/>
    </row>
    <row r="27" spans="1:20" ht="24.95" customHeight="1" x14ac:dyDescent="0.25">
      <c r="A27" s="25"/>
      <c r="B27" s="25"/>
      <c r="E27" s="46"/>
      <c r="F27" s="46"/>
      <c r="G27" s="46"/>
      <c r="H27" s="46"/>
      <c r="I27" s="46"/>
      <c r="J27" s="46"/>
      <c r="K27" s="46"/>
      <c r="L27" s="46"/>
      <c r="M27" s="46"/>
      <c r="N27" s="46"/>
      <c r="O27" s="46"/>
      <c r="P27" s="46"/>
      <c r="Q27" s="46"/>
      <c r="R27" s="46"/>
      <c r="S27" s="46"/>
      <c r="T27" s="46"/>
    </row>
    <row r="28" spans="1:20" ht="24.95" customHeight="1" x14ac:dyDescent="0.25">
      <c r="A28" s="25"/>
      <c r="B28" s="25"/>
      <c r="E28" s="46"/>
      <c r="F28" s="46"/>
      <c r="G28" s="46"/>
      <c r="H28" s="46"/>
      <c r="I28" s="46"/>
      <c r="J28" s="46"/>
      <c r="K28" s="46"/>
      <c r="L28" s="46"/>
      <c r="M28" s="46"/>
      <c r="N28" s="46"/>
      <c r="O28" s="46"/>
      <c r="P28" s="46"/>
      <c r="Q28" s="46"/>
      <c r="R28" s="46"/>
      <c r="S28" s="46"/>
      <c r="T28" s="46"/>
    </row>
    <row r="29" spans="1:20" ht="24.95" customHeight="1" x14ac:dyDescent="0.25">
      <c r="A29" s="25"/>
      <c r="B29" s="25"/>
      <c r="E29" s="46"/>
      <c r="F29" s="46"/>
      <c r="G29" s="46"/>
      <c r="H29" s="46"/>
      <c r="I29" s="46"/>
      <c r="J29" s="46"/>
      <c r="K29" s="46"/>
      <c r="L29" s="46"/>
      <c r="M29" s="46"/>
      <c r="N29" s="46"/>
      <c r="O29" s="46"/>
      <c r="P29" s="46"/>
      <c r="Q29" s="46"/>
      <c r="R29" s="46"/>
      <c r="S29" s="46"/>
      <c r="T29" s="46"/>
    </row>
    <row r="30" spans="1:20" ht="24.95" customHeight="1" x14ac:dyDescent="0.25">
      <c r="A30" s="25"/>
      <c r="B30" s="25"/>
      <c r="E30" s="46"/>
      <c r="F30" s="46"/>
      <c r="G30" s="46"/>
      <c r="H30" s="46"/>
      <c r="I30" s="46"/>
      <c r="J30" s="46"/>
      <c r="K30" s="46"/>
      <c r="L30" s="46"/>
      <c r="M30" s="46"/>
      <c r="N30" s="46"/>
      <c r="O30" s="46"/>
      <c r="P30" s="46"/>
      <c r="Q30" s="46"/>
      <c r="R30" s="46"/>
      <c r="S30" s="46"/>
      <c r="T30" s="46"/>
    </row>
    <row r="31" spans="1:20" ht="24.95" customHeight="1" x14ac:dyDescent="0.25">
      <c r="A31" s="25"/>
      <c r="B31" s="25"/>
      <c r="E31" s="46"/>
      <c r="F31" s="46"/>
      <c r="G31" s="46"/>
      <c r="H31" s="46"/>
      <c r="I31" s="46"/>
      <c r="J31" s="46"/>
      <c r="K31" s="46"/>
      <c r="L31" s="46"/>
      <c r="M31" s="46"/>
      <c r="N31" s="46"/>
      <c r="O31" s="46"/>
      <c r="P31" s="46"/>
      <c r="Q31" s="46"/>
      <c r="R31" s="46"/>
      <c r="S31" s="46"/>
      <c r="T31" s="46"/>
    </row>
    <row r="32" spans="1:20" ht="24.95" customHeight="1" x14ac:dyDescent="0.25">
      <c r="A32" s="25"/>
      <c r="B32" s="25"/>
      <c r="E32" s="46"/>
      <c r="F32" s="46"/>
      <c r="G32" s="46"/>
      <c r="H32" s="46"/>
      <c r="I32" s="46"/>
      <c r="J32" s="46"/>
      <c r="K32" s="46"/>
      <c r="L32" s="46"/>
      <c r="M32" s="46"/>
      <c r="N32" s="46"/>
      <c r="O32" s="46"/>
      <c r="P32" s="46"/>
      <c r="Q32" s="46"/>
      <c r="R32" s="46"/>
      <c r="S32" s="46"/>
      <c r="T32" s="46"/>
    </row>
    <row r="33" spans="1:20" ht="24.95" customHeight="1" x14ac:dyDescent="0.25">
      <c r="A33" s="25"/>
      <c r="B33" s="25"/>
      <c r="E33" s="46"/>
      <c r="F33" s="46"/>
      <c r="G33" s="46"/>
      <c r="H33" s="46"/>
      <c r="I33" s="46"/>
      <c r="J33" s="46"/>
      <c r="K33" s="46"/>
      <c r="L33" s="46"/>
      <c r="M33" s="46"/>
      <c r="N33" s="46"/>
      <c r="O33" s="46"/>
      <c r="P33" s="46"/>
      <c r="Q33" s="46"/>
      <c r="R33" s="46"/>
      <c r="S33" s="46"/>
      <c r="T33" s="46"/>
    </row>
    <row r="34" spans="1:20" ht="24.95" customHeight="1" x14ac:dyDescent="0.25">
      <c r="A34" s="25"/>
      <c r="B34" s="25"/>
      <c r="E34" s="46"/>
      <c r="F34" s="46"/>
      <c r="G34" s="46"/>
      <c r="H34" s="46"/>
      <c r="I34" s="46"/>
      <c r="J34" s="46"/>
      <c r="K34" s="46"/>
      <c r="L34" s="46"/>
      <c r="M34" s="46"/>
      <c r="N34" s="46"/>
      <c r="O34" s="46"/>
      <c r="P34" s="46"/>
      <c r="Q34" s="46"/>
      <c r="R34" s="46"/>
      <c r="S34" s="46"/>
      <c r="T34" s="46"/>
    </row>
    <row r="35" spans="1:20" ht="24.95" customHeight="1" x14ac:dyDescent="0.25">
      <c r="A35" s="25"/>
      <c r="B35" s="25"/>
      <c r="E35" s="46"/>
      <c r="F35" s="46"/>
      <c r="G35" s="46"/>
      <c r="H35" s="46"/>
      <c r="I35" s="46"/>
      <c r="J35" s="46"/>
      <c r="K35" s="46"/>
      <c r="L35" s="46"/>
      <c r="M35" s="46"/>
      <c r="N35" s="46"/>
      <c r="O35" s="46"/>
      <c r="P35" s="46"/>
      <c r="Q35" s="46"/>
      <c r="R35" s="46"/>
      <c r="S35" s="46"/>
      <c r="T35" s="46"/>
    </row>
    <row r="36" spans="1:20" ht="24.95" customHeight="1" x14ac:dyDescent="0.25">
      <c r="A36" s="25"/>
      <c r="B36" s="25"/>
      <c r="E36" s="46"/>
      <c r="F36" s="46"/>
      <c r="G36" s="46"/>
      <c r="H36" s="46"/>
      <c r="I36" s="46"/>
      <c r="J36" s="46"/>
      <c r="K36" s="46"/>
      <c r="L36" s="46"/>
      <c r="M36" s="46"/>
      <c r="N36" s="46"/>
      <c r="O36" s="46"/>
      <c r="P36" s="46"/>
      <c r="Q36" s="46"/>
      <c r="R36" s="46"/>
      <c r="S36" s="46"/>
      <c r="T36" s="46"/>
    </row>
    <row r="37" spans="1:20" ht="24.95" customHeight="1" x14ac:dyDescent="0.25">
      <c r="A37" s="25"/>
      <c r="B37" s="25"/>
      <c r="E37" s="46"/>
      <c r="F37" s="46"/>
      <c r="G37" s="46"/>
      <c r="H37" s="46"/>
      <c r="I37" s="46"/>
      <c r="J37" s="46"/>
      <c r="K37" s="46"/>
      <c r="L37" s="46"/>
      <c r="M37" s="46"/>
      <c r="N37" s="46"/>
      <c r="O37" s="46"/>
      <c r="P37" s="46"/>
      <c r="Q37" s="46"/>
      <c r="R37" s="46"/>
      <c r="S37" s="46"/>
      <c r="T37" s="46"/>
    </row>
    <row r="38" spans="1:20" ht="24.95" customHeight="1" x14ac:dyDescent="0.25">
      <c r="A38" s="25"/>
      <c r="B38" s="25"/>
      <c r="E38" s="46"/>
      <c r="F38" s="46"/>
      <c r="G38" s="46"/>
      <c r="H38" s="46"/>
      <c r="I38" s="46"/>
      <c r="J38" s="46"/>
      <c r="K38" s="46"/>
      <c r="L38" s="46"/>
      <c r="M38" s="46"/>
      <c r="N38" s="46"/>
      <c r="O38" s="46"/>
      <c r="P38" s="46"/>
      <c r="Q38" s="46"/>
      <c r="R38" s="46"/>
      <c r="S38" s="46"/>
      <c r="T38" s="46"/>
    </row>
    <row r="39" spans="1:20" ht="24.95" customHeight="1" x14ac:dyDescent="0.25">
      <c r="A39" s="25"/>
      <c r="B39" s="25"/>
      <c r="E39" s="46"/>
      <c r="F39" s="46"/>
      <c r="G39" s="46"/>
      <c r="H39" s="46"/>
      <c r="I39" s="46"/>
      <c r="J39" s="46"/>
      <c r="K39" s="46"/>
      <c r="L39" s="46"/>
      <c r="M39" s="46"/>
      <c r="N39" s="46"/>
      <c r="O39" s="46"/>
      <c r="P39" s="46"/>
      <c r="Q39" s="46"/>
      <c r="R39" s="46"/>
      <c r="S39" s="46"/>
      <c r="T39" s="46"/>
    </row>
    <row r="40" spans="1:20" ht="24.95" customHeight="1" x14ac:dyDescent="0.25">
      <c r="A40" s="25"/>
      <c r="B40" s="25"/>
      <c r="E40" s="46"/>
      <c r="F40" s="46"/>
      <c r="G40" s="46"/>
      <c r="H40" s="46"/>
      <c r="I40" s="46"/>
      <c r="J40" s="46"/>
      <c r="K40" s="46"/>
      <c r="L40" s="46"/>
      <c r="M40" s="46"/>
      <c r="N40" s="46"/>
      <c r="O40" s="46"/>
      <c r="P40" s="46"/>
      <c r="Q40" s="46"/>
      <c r="R40" s="46"/>
      <c r="S40" s="46"/>
      <c r="T40" s="46"/>
    </row>
    <row r="41" spans="1:20" ht="24.95" customHeight="1" x14ac:dyDescent="0.25">
      <c r="A41" s="25"/>
      <c r="B41" s="25"/>
      <c r="E41" s="46"/>
      <c r="F41" s="46"/>
      <c r="G41" s="46"/>
      <c r="H41" s="46"/>
      <c r="I41" s="46"/>
      <c r="J41" s="46"/>
      <c r="K41" s="46"/>
      <c r="L41" s="46"/>
      <c r="M41" s="46"/>
      <c r="N41" s="46"/>
      <c r="O41" s="46"/>
      <c r="P41" s="46"/>
      <c r="Q41" s="46"/>
      <c r="R41" s="46"/>
      <c r="S41" s="46"/>
      <c r="T41" s="46"/>
    </row>
    <row r="42" spans="1:20" ht="24.95" customHeight="1" x14ac:dyDescent="0.25">
      <c r="A42" s="25"/>
      <c r="B42" s="25"/>
      <c r="E42" s="46"/>
      <c r="F42" s="46"/>
      <c r="G42" s="46"/>
      <c r="H42" s="46"/>
      <c r="I42" s="46"/>
      <c r="J42" s="46"/>
      <c r="K42" s="46"/>
      <c r="L42" s="46"/>
      <c r="M42" s="46"/>
      <c r="N42" s="46"/>
      <c r="O42" s="46"/>
      <c r="P42" s="46"/>
      <c r="Q42" s="46"/>
      <c r="R42" s="46"/>
      <c r="S42" s="46"/>
      <c r="T42" s="46"/>
    </row>
    <row r="43" spans="1:20" ht="24.95" customHeight="1" x14ac:dyDescent="0.25">
      <c r="A43" s="25"/>
      <c r="B43" s="25"/>
      <c r="E43" s="46"/>
      <c r="F43" s="46"/>
      <c r="G43" s="46"/>
      <c r="H43" s="46"/>
      <c r="I43" s="46"/>
      <c r="J43" s="46"/>
      <c r="K43" s="46"/>
      <c r="L43" s="46"/>
      <c r="M43" s="46"/>
      <c r="N43" s="46"/>
      <c r="O43" s="46"/>
      <c r="P43" s="46"/>
      <c r="Q43" s="46"/>
      <c r="R43" s="46"/>
      <c r="S43" s="46"/>
      <c r="T43" s="46"/>
    </row>
    <row r="44" spans="1:20" ht="24.95" customHeight="1" x14ac:dyDescent="0.25">
      <c r="A44" s="25"/>
      <c r="B44" s="25"/>
      <c r="E44" s="46"/>
      <c r="F44" s="46"/>
      <c r="G44" s="46"/>
      <c r="H44" s="46"/>
      <c r="I44" s="46"/>
      <c r="J44" s="46"/>
      <c r="K44" s="46"/>
      <c r="L44" s="46"/>
      <c r="M44" s="46"/>
      <c r="N44" s="46"/>
      <c r="O44" s="46"/>
      <c r="P44" s="46"/>
      <c r="Q44" s="46"/>
      <c r="R44" s="46"/>
      <c r="S44" s="46"/>
      <c r="T44" s="46"/>
    </row>
    <row r="45" spans="1:20" ht="24.95" customHeight="1" x14ac:dyDescent="0.25">
      <c r="A45" s="25"/>
      <c r="B45" s="25"/>
      <c r="E45" s="46"/>
      <c r="F45" s="46"/>
      <c r="G45" s="46"/>
      <c r="H45" s="46"/>
      <c r="I45" s="46"/>
      <c r="J45" s="46"/>
      <c r="K45" s="46"/>
      <c r="L45" s="46"/>
      <c r="M45" s="46"/>
      <c r="N45" s="46"/>
      <c r="O45" s="46"/>
      <c r="P45" s="46"/>
      <c r="Q45" s="46"/>
      <c r="R45" s="46"/>
      <c r="S45" s="46"/>
      <c r="T45" s="46"/>
    </row>
    <row r="46" spans="1:20" ht="24.95" customHeight="1" x14ac:dyDescent="0.25">
      <c r="A46" s="25"/>
      <c r="B46" s="25"/>
      <c r="E46" s="46"/>
      <c r="F46" s="46"/>
      <c r="G46" s="46"/>
      <c r="H46" s="46"/>
      <c r="I46" s="46"/>
      <c r="J46" s="46"/>
      <c r="K46" s="46"/>
      <c r="L46" s="46"/>
      <c r="M46" s="46"/>
      <c r="N46" s="46"/>
      <c r="O46" s="46"/>
      <c r="P46" s="46"/>
      <c r="Q46" s="46"/>
      <c r="R46" s="46"/>
      <c r="S46" s="46"/>
      <c r="T46" s="46"/>
    </row>
    <row r="47" spans="1:20" ht="24.95" customHeight="1" x14ac:dyDescent="0.25">
      <c r="A47" s="25"/>
      <c r="B47" s="25"/>
      <c r="E47" s="46"/>
      <c r="F47" s="46"/>
      <c r="G47" s="46"/>
      <c r="H47" s="46"/>
      <c r="I47" s="46"/>
      <c r="J47" s="46"/>
      <c r="K47" s="46"/>
      <c r="L47" s="46"/>
      <c r="M47" s="46"/>
      <c r="N47" s="46"/>
      <c r="O47" s="46"/>
      <c r="P47" s="46"/>
      <c r="Q47" s="46"/>
      <c r="R47" s="46"/>
      <c r="S47" s="46"/>
      <c r="T47" s="46"/>
    </row>
    <row r="48" spans="1:20" ht="24.95" customHeight="1" x14ac:dyDescent="0.25">
      <c r="A48" s="25"/>
      <c r="B48" s="25"/>
      <c r="E48" s="46"/>
      <c r="F48" s="46"/>
      <c r="G48" s="46"/>
      <c r="H48" s="46"/>
      <c r="I48" s="46"/>
      <c r="J48" s="46"/>
      <c r="K48" s="46"/>
      <c r="L48" s="46"/>
      <c r="M48" s="46"/>
      <c r="N48" s="46"/>
      <c r="O48" s="46"/>
      <c r="P48" s="46"/>
      <c r="Q48" s="46"/>
      <c r="R48" s="46"/>
      <c r="S48" s="46"/>
      <c r="T48" s="46"/>
    </row>
    <row r="49" spans="1:20" ht="24.95" customHeight="1" x14ac:dyDescent="0.25">
      <c r="A49" s="25"/>
      <c r="B49" s="25"/>
      <c r="E49" s="46"/>
      <c r="F49" s="46"/>
      <c r="G49" s="46"/>
      <c r="H49" s="46"/>
      <c r="I49" s="46"/>
      <c r="J49" s="46"/>
      <c r="K49" s="46"/>
      <c r="L49" s="46"/>
      <c r="M49" s="46"/>
      <c r="N49" s="46"/>
      <c r="O49" s="46"/>
      <c r="P49" s="46"/>
      <c r="Q49" s="46"/>
      <c r="R49" s="46"/>
      <c r="S49" s="46"/>
      <c r="T49" s="46"/>
    </row>
    <row r="50" spans="1:20" ht="24.95" customHeight="1" x14ac:dyDescent="0.25">
      <c r="A50" s="25"/>
      <c r="B50" s="25"/>
      <c r="E50" s="46"/>
      <c r="F50" s="46"/>
      <c r="G50" s="46"/>
      <c r="H50" s="46"/>
      <c r="I50" s="46"/>
      <c r="J50" s="46"/>
      <c r="K50" s="46"/>
      <c r="L50" s="46"/>
      <c r="M50" s="46"/>
      <c r="N50" s="46"/>
      <c r="O50" s="46"/>
      <c r="P50" s="46"/>
      <c r="Q50" s="46"/>
      <c r="R50" s="46"/>
      <c r="S50" s="46"/>
      <c r="T50" s="46"/>
    </row>
    <row r="51" spans="1:20" ht="24.95" customHeight="1" x14ac:dyDescent="0.25">
      <c r="A51" s="25"/>
      <c r="B51" s="25"/>
      <c r="E51" s="25"/>
      <c r="F51" s="46"/>
      <c r="G51" s="46"/>
      <c r="H51" s="46"/>
      <c r="I51" s="46"/>
      <c r="J51" s="46"/>
      <c r="K51" s="46"/>
      <c r="L51" s="46"/>
      <c r="M51" s="46"/>
      <c r="N51" s="46"/>
      <c r="O51" s="46"/>
      <c r="P51" s="46"/>
      <c r="Q51" s="46"/>
      <c r="R51" s="46"/>
      <c r="S51" s="46"/>
      <c r="T51" s="46"/>
    </row>
    <row r="52" spans="1:20" ht="24.95" customHeight="1" x14ac:dyDescent="0.25">
      <c r="A52" s="25"/>
      <c r="B52" s="25"/>
      <c r="E52" s="46"/>
      <c r="F52" s="46"/>
      <c r="G52" s="46"/>
      <c r="H52" s="46"/>
      <c r="I52" s="46"/>
      <c r="J52" s="46"/>
      <c r="K52" s="46"/>
      <c r="L52" s="46"/>
      <c r="M52" s="46"/>
      <c r="N52" s="46"/>
      <c r="O52" s="46"/>
      <c r="P52" s="46"/>
      <c r="Q52" s="46"/>
      <c r="R52" s="46"/>
      <c r="S52" s="46"/>
      <c r="T52" s="46"/>
    </row>
    <row r="53" spans="1:20" ht="24.95" customHeight="1" x14ac:dyDescent="0.25">
      <c r="A53" s="25"/>
      <c r="B53" s="25"/>
      <c r="E53" s="46"/>
      <c r="F53" s="46"/>
      <c r="G53" s="46"/>
      <c r="H53" s="46"/>
      <c r="I53" s="46"/>
      <c r="J53" s="46"/>
      <c r="K53" s="46"/>
      <c r="L53" s="46"/>
      <c r="M53" s="46"/>
      <c r="N53" s="46"/>
      <c r="O53" s="46"/>
      <c r="P53" s="46"/>
      <c r="Q53" s="46"/>
      <c r="R53" s="46"/>
      <c r="S53" s="46"/>
      <c r="T53" s="46"/>
    </row>
    <row r="54" spans="1:20" ht="24.95" customHeight="1" x14ac:dyDescent="0.25">
      <c r="A54" s="25"/>
      <c r="B54" s="25"/>
      <c r="E54" s="46"/>
      <c r="F54" s="46"/>
      <c r="G54" s="46"/>
      <c r="H54" s="46"/>
      <c r="I54" s="46"/>
      <c r="J54" s="46"/>
      <c r="K54" s="46"/>
      <c r="L54" s="46"/>
      <c r="M54" s="46"/>
      <c r="N54" s="46"/>
      <c r="O54" s="46"/>
      <c r="P54" s="46"/>
      <c r="Q54" s="46"/>
      <c r="R54" s="46"/>
      <c r="S54" s="46"/>
      <c r="T54" s="46"/>
    </row>
    <row r="55" spans="1:20" ht="24.95" customHeight="1" x14ac:dyDescent="0.25">
      <c r="A55" s="25"/>
      <c r="B55" s="25"/>
      <c r="E55" s="46"/>
      <c r="F55" s="46"/>
      <c r="G55" s="46"/>
      <c r="H55" s="46"/>
      <c r="I55" s="46"/>
      <c r="J55" s="46"/>
      <c r="K55" s="46"/>
      <c r="L55" s="46"/>
      <c r="M55" s="46"/>
      <c r="N55" s="46"/>
      <c r="O55" s="46"/>
      <c r="P55" s="46"/>
      <c r="Q55" s="46"/>
      <c r="R55" s="46"/>
      <c r="S55" s="46"/>
      <c r="T55" s="46"/>
    </row>
    <row r="56" spans="1:20" ht="24.95" customHeight="1" x14ac:dyDescent="0.25">
      <c r="A56" s="25"/>
      <c r="B56" s="25"/>
      <c r="E56" s="46"/>
      <c r="F56" s="46"/>
      <c r="G56" s="46"/>
      <c r="H56" s="46"/>
      <c r="I56" s="46"/>
      <c r="J56" s="46"/>
      <c r="K56" s="46"/>
      <c r="L56" s="46"/>
      <c r="M56" s="46"/>
      <c r="N56" s="46"/>
      <c r="O56" s="46"/>
      <c r="P56" s="46"/>
      <c r="Q56" s="46"/>
      <c r="R56" s="46"/>
      <c r="S56" s="46"/>
      <c r="T56" s="46"/>
    </row>
    <row r="57" spans="1:20" ht="24.95" customHeight="1" x14ac:dyDescent="0.25">
      <c r="A57" s="25"/>
      <c r="B57" s="25"/>
      <c r="E57" s="46"/>
      <c r="F57" s="46"/>
      <c r="G57" s="46"/>
      <c r="H57" s="46"/>
      <c r="I57" s="46"/>
      <c r="J57" s="46"/>
      <c r="K57" s="46"/>
      <c r="L57" s="46"/>
      <c r="M57" s="46"/>
      <c r="N57" s="46"/>
      <c r="O57" s="46"/>
      <c r="P57" s="46"/>
      <c r="Q57" s="46"/>
      <c r="R57" s="46"/>
      <c r="S57" s="46"/>
      <c r="T57" s="46"/>
    </row>
    <row r="58" spans="1:20" ht="24.95" customHeight="1" x14ac:dyDescent="0.25">
      <c r="A58" s="25"/>
      <c r="B58" s="25"/>
      <c r="E58" s="46"/>
      <c r="F58" s="46"/>
      <c r="G58" s="46"/>
      <c r="H58" s="46"/>
      <c r="I58" s="46"/>
      <c r="J58" s="46"/>
      <c r="K58" s="46"/>
      <c r="L58" s="46"/>
      <c r="M58" s="46"/>
      <c r="N58" s="46"/>
      <c r="O58" s="46"/>
      <c r="P58" s="46"/>
      <c r="Q58" s="46"/>
      <c r="R58" s="46"/>
      <c r="S58" s="46"/>
      <c r="T58" s="46"/>
    </row>
    <row r="59" spans="1:20" ht="24.95" customHeight="1" x14ac:dyDescent="0.25">
      <c r="A59" s="25"/>
      <c r="B59" s="25"/>
      <c r="E59" s="46"/>
      <c r="F59" s="46"/>
      <c r="G59" s="46"/>
      <c r="H59" s="46"/>
      <c r="I59" s="46"/>
      <c r="J59" s="46"/>
      <c r="K59" s="46"/>
      <c r="L59" s="46"/>
      <c r="M59" s="46"/>
      <c r="N59" s="46"/>
      <c r="O59" s="46"/>
      <c r="P59" s="46"/>
      <c r="Q59" s="46"/>
      <c r="R59" s="46"/>
      <c r="S59" s="46"/>
      <c r="T59" s="46"/>
    </row>
    <row r="60" spans="1:20" ht="24.95" customHeight="1" x14ac:dyDescent="0.25">
      <c r="A60" s="25"/>
      <c r="B60" s="25"/>
      <c r="E60" s="46"/>
      <c r="F60" s="46"/>
      <c r="G60" s="46"/>
      <c r="H60" s="46"/>
      <c r="I60" s="46"/>
      <c r="J60" s="46"/>
      <c r="K60" s="46"/>
      <c r="L60" s="46"/>
      <c r="M60" s="46"/>
      <c r="N60" s="46"/>
      <c r="O60" s="46"/>
      <c r="P60" s="46"/>
      <c r="Q60" s="46"/>
      <c r="R60" s="46"/>
      <c r="S60" s="46"/>
      <c r="T60" s="46"/>
    </row>
    <row r="61" spans="1:20" ht="24.95" customHeight="1" x14ac:dyDescent="0.25">
      <c r="A61" s="25"/>
      <c r="B61" s="25"/>
      <c r="E61" s="46"/>
      <c r="F61" s="46"/>
      <c r="G61" s="46"/>
      <c r="H61" s="46"/>
      <c r="I61" s="46"/>
      <c r="J61" s="46"/>
      <c r="K61" s="46"/>
      <c r="L61" s="46"/>
      <c r="M61" s="46"/>
      <c r="N61" s="46"/>
      <c r="O61" s="46"/>
      <c r="P61" s="46"/>
      <c r="Q61" s="46"/>
      <c r="R61" s="46"/>
      <c r="S61" s="46"/>
      <c r="T61" s="46"/>
    </row>
    <row r="62" spans="1:20" ht="24.95" customHeight="1" x14ac:dyDescent="0.25">
      <c r="A62" s="25"/>
      <c r="B62" s="25"/>
      <c r="E62" s="46"/>
      <c r="F62" s="46"/>
      <c r="G62" s="46"/>
      <c r="H62" s="46"/>
      <c r="I62" s="46"/>
      <c r="J62" s="46"/>
      <c r="K62" s="46"/>
      <c r="L62" s="46"/>
      <c r="M62" s="46"/>
      <c r="N62" s="46"/>
      <c r="O62" s="46"/>
      <c r="P62" s="46"/>
      <c r="Q62" s="46"/>
      <c r="R62" s="46"/>
      <c r="S62" s="46"/>
      <c r="T62" s="46"/>
    </row>
    <row r="63" spans="1:20" ht="24.95" customHeight="1" x14ac:dyDescent="0.25">
      <c r="A63" s="25"/>
      <c r="B63" s="25"/>
      <c r="E63" s="46"/>
      <c r="F63" s="46"/>
      <c r="G63" s="46"/>
      <c r="H63" s="46"/>
      <c r="I63" s="46"/>
      <c r="J63" s="46"/>
      <c r="K63" s="46"/>
      <c r="L63" s="46"/>
      <c r="M63" s="46"/>
      <c r="N63" s="46"/>
      <c r="O63" s="46"/>
      <c r="P63" s="46"/>
      <c r="Q63" s="46"/>
      <c r="R63" s="46"/>
      <c r="S63" s="46"/>
      <c r="T63" s="46"/>
    </row>
    <row r="64" spans="1:20" ht="24.95" customHeight="1" x14ac:dyDescent="0.25">
      <c r="A64" s="25"/>
      <c r="B64" s="25"/>
      <c r="E64" s="46"/>
      <c r="F64" s="46"/>
      <c r="G64" s="46"/>
      <c r="H64" s="46"/>
      <c r="I64" s="46"/>
      <c r="J64" s="46"/>
      <c r="K64" s="46"/>
      <c r="L64" s="46"/>
      <c r="M64" s="46"/>
      <c r="N64" s="46"/>
      <c r="O64" s="46"/>
      <c r="P64" s="46"/>
      <c r="Q64" s="46"/>
      <c r="R64" s="46"/>
      <c r="S64" s="46"/>
      <c r="T64" s="46"/>
    </row>
    <row r="65" spans="1:20" ht="24.95" customHeight="1" x14ac:dyDescent="0.25">
      <c r="A65" s="25"/>
      <c r="B65" s="25"/>
      <c r="E65" s="46"/>
      <c r="F65" s="46"/>
      <c r="G65" s="46"/>
      <c r="H65" s="46"/>
      <c r="I65" s="46"/>
      <c r="J65" s="46"/>
      <c r="K65" s="46"/>
      <c r="L65" s="46"/>
      <c r="M65" s="46"/>
      <c r="N65" s="46"/>
      <c r="O65" s="46"/>
      <c r="P65" s="46"/>
      <c r="Q65" s="46"/>
      <c r="R65" s="46"/>
      <c r="S65" s="46"/>
      <c r="T65" s="46"/>
    </row>
    <row r="66" spans="1:20" ht="24.95" customHeight="1" x14ac:dyDescent="0.25">
      <c r="A66" s="25"/>
      <c r="B66" s="25"/>
      <c r="E66" s="46"/>
      <c r="F66" s="46"/>
      <c r="G66" s="46"/>
      <c r="H66" s="46"/>
      <c r="I66" s="46"/>
      <c r="J66" s="46"/>
      <c r="K66" s="46"/>
      <c r="L66" s="46"/>
      <c r="M66" s="46"/>
      <c r="N66" s="46"/>
      <c r="O66" s="46"/>
      <c r="P66" s="46"/>
      <c r="Q66" s="46"/>
      <c r="R66" s="46"/>
      <c r="S66" s="46"/>
      <c r="T66" s="46"/>
    </row>
    <row r="67" spans="1:20" ht="24.95" customHeight="1" x14ac:dyDescent="0.25">
      <c r="A67" s="25"/>
      <c r="B67" s="25"/>
      <c r="E67" s="46"/>
      <c r="F67" s="46"/>
      <c r="G67" s="46"/>
      <c r="H67" s="46"/>
      <c r="I67" s="46"/>
      <c r="J67" s="46"/>
      <c r="K67" s="46"/>
      <c r="L67" s="46"/>
      <c r="M67" s="46"/>
      <c r="N67" s="46"/>
      <c r="O67" s="46"/>
      <c r="P67" s="46"/>
      <c r="Q67" s="46"/>
      <c r="R67" s="46"/>
      <c r="S67" s="46"/>
      <c r="T67" s="46"/>
    </row>
    <row r="68" spans="1:20" ht="24.95" customHeight="1" x14ac:dyDescent="0.25">
      <c r="A68" s="25"/>
      <c r="B68" s="25"/>
      <c r="E68" s="46"/>
      <c r="F68" s="46"/>
      <c r="G68" s="46"/>
      <c r="H68" s="46"/>
      <c r="I68" s="46"/>
      <c r="J68" s="46"/>
      <c r="K68" s="46"/>
      <c r="L68" s="46"/>
      <c r="M68" s="46"/>
      <c r="N68" s="46"/>
      <c r="O68" s="46"/>
      <c r="P68" s="46"/>
      <c r="Q68" s="46"/>
      <c r="R68" s="46"/>
      <c r="S68" s="46"/>
      <c r="T68" s="46"/>
    </row>
    <row r="69" spans="1:20" ht="24.95" customHeight="1" x14ac:dyDescent="0.25">
      <c r="A69" s="25"/>
      <c r="B69" s="25"/>
      <c r="E69" s="46"/>
      <c r="F69" s="46"/>
      <c r="G69" s="46"/>
      <c r="H69" s="46"/>
      <c r="I69" s="46"/>
      <c r="J69" s="46"/>
      <c r="K69" s="46"/>
      <c r="L69" s="46"/>
      <c r="M69" s="46"/>
      <c r="N69" s="46"/>
      <c r="O69" s="46"/>
      <c r="P69" s="46"/>
      <c r="Q69" s="46"/>
      <c r="R69" s="46"/>
      <c r="S69" s="46"/>
      <c r="T69" s="46"/>
    </row>
    <row r="70" spans="1:20" ht="24.95" customHeight="1" x14ac:dyDescent="0.25">
      <c r="A70" s="25"/>
      <c r="B70" s="25"/>
      <c r="E70" s="46"/>
      <c r="F70" s="46"/>
      <c r="G70" s="46"/>
      <c r="H70" s="46"/>
      <c r="I70" s="46"/>
      <c r="J70" s="46"/>
      <c r="K70" s="46"/>
      <c r="L70" s="46"/>
      <c r="M70" s="46"/>
      <c r="N70" s="46"/>
      <c r="O70" s="46"/>
      <c r="P70" s="46"/>
      <c r="Q70" s="46"/>
      <c r="R70" s="46"/>
      <c r="S70" s="46"/>
      <c r="T70" s="46"/>
    </row>
    <row r="71" spans="1:20" ht="24.95" customHeight="1" x14ac:dyDescent="0.25">
      <c r="A71" s="25"/>
      <c r="B71" s="25"/>
      <c r="E71" s="46"/>
      <c r="F71" s="46"/>
      <c r="G71" s="46"/>
      <c r="H71" s="46"/>
      <c r="I71" s="46"/>
      <c r="J71" s="46"/>
      <c r="K71" s="46"/>
      <c r="L71" s="46"/>
      <c r="M71" s="46"/>
      <c r="N71" s="46"/>
      <c r="O71" s="46"/>
      <c r="P71" s="46"/>
      <c r="Q71" s="46"/>
      <c r="R71" s="46"/>
      <c r="S71" s="46"/>
      <c r="T71" s="46"/>
    </row>
    <row r="72" spans="1:20" ht="24.95" customHeight="1" x14ac:dyDescent="0.25">
      <c r="A72" s="25"/>
      <c r="B72" s="25"/>
      <c r="E72" s="46"/>
      <c r="F72" s="46"/>
      <c r="G72" s="46"/>
      <c r="H72" s="46"/>
      <c r="I72" s="46"/>
      <c r="J72" s="46"/>
      <c r="K72" s="46"/>
      <c r="L72" s="46"/>
      <c r="M72" s="46"/>
      <c r="N72" s="46"/>
      <c r="O72" s="46"/>
      <c r="P72" s="46"/>
      <c r="Q72" s="46"/>
      <c r="R72" s="46"/>
      <c r="S72" s="46"/>
      <c r="T72" s="46"/>
    </row>
    <row r="73" spans="1:20" ht="24.95" customHeight="1" x14ac:dyDescent="0.25">
      <c r="A73" s="25"/>
      <c r="B73" s="25"/>
      <c r="E73" s="46"/>
      <c r="F73" s="46"/>
      <c r="G73" s="46"/>
      <c r="H73" s="46"/>
      <c r="I73" s="46"/>
      <c r="J73" s="46"/>
      <c r="K73" s="46"/>
      <c r="L73" s="46"/>
      <c r="M73" s="46"/>
      <c r="N73" s="46"/>
      <c r="O73" s="46"/>
      <c r="P73" s="46"/>
      <c r="Q73" s="46"/>
      <c r="R73" s="46"/>
      <c r="S73" s="46"/>
      <c r="T73" s="46"/>
    </row>
    <row r="74" spans="1:20" ht="24.95" customHeight="1" x14ac:dyDescent="0.25">
      <c r="A74" s="25"/>
      <c r="B74" s="25"/>
      <c r="E74" s="46"/>
      <c r="F74" s="46"/>
      <c r="G74" s="46"/>
      <c r="H74" s="46"/>
      <c r="I74" s="46"/>
      <c r="J74" s="46"/>
      <c r="K74" s="46"/>
      <c r="L74" s="46"/>
      <c r="M74" s="46"/>
      <c r="N74" s="46"/>
      <c r="O74" s="46"/>
      <c r="P74" s="46"/>
      <c r="Q74" s="46"/>
      <c r="R74" s="46"/>
      <c r="S74" s="46"/>
      <c r="T74" s="46"/>
    </row>
    <row r="75" spans="1:20" ht="24.95" customHeight="1" x14ac:dyDescent="0.25">
      <c r="A75" s="25"/>
      <c r="B75" s="25"/>
      <c r="E75" s="46"/>
      <c r="F75" s="46"/>
      <c r="G75" s="46"/>
      <c r="H75" s="46"/>
      <c r="I75" s="46"/>
      <c r="J75" s="46"/>
      <c r="K75" s="46"/>
      <c r="L75" s="46"/>
      <c r="M75" s="46"/>
      <c r="N75" s="46"/>
      <c r="O75" s="46"/>
      <c r="P75" s="46"/>
      <c r="Q75" s="46"/>
      <c r="R75" s="46"/>
      <c r="S75" s="46"/>
      <c r="T75" s="46"/>
    </row>
    <row r="76" spans="1:20" ht="24.95" customHeight="1" x14ac:dyDescent="0.25">
      <c r="A76" s="25"/>
      <c r="B76" s="25"/>
      <c r="E76" s="46"/>
      <c r="F76" s="46"/>
      <c r="G76" s="46"/>
      <c r="H76" s="46"/>
      <c r="I76" s="46"/>
      <c r="J76" s="46"/>
      <c r="K76" s="46"/>
      <c r="L76" s="46"/>
      <c r="M76" s="46"/>
      <c r="N76" s="46"/>
      <c r="O76" s="46"/>
      <c r="P76" s="46"/>
      <c r="Q76" s="46"/>
      <c r="R76" s="46"/>
      <c r="S76" s="46"/>
      <c r="T76" s="46"/>
    </row>
    <row r="77" spans="1:20" ht="24.95" customHeight="1" x14ac:dyDescent="0.25">
      <c r="A77" s="25"/>
      <c r="B77" s="25"/>
      <c r="E77" s="46"/>
      <c r="F77" s="46"/>
      <c r="G77" s="46"/>
      <c r="H77" s="46"/>
      <c r="I77" s="46"/>
      <c r="J77" s="46"/>
      <c r="K77" s="46"/>
      <c r="L77" s="46"/>
      <c r="M77" s="46"/>
      <c r="N77" s="46"/>
      <c r="O77" s="46"/>
      <c r="P77" s="46"/>
      <c r="Q77" s="46"/>
      <c r="R77" s="46"/>
      <c r="S77" s="46"/>
      <c r="T77" s="46"/>
    </row>
    <row r="78" spans="1:20" ht="24.95" customHeight="1" x14ac:dyDescent="0.25">
      <c r="A78" s="25"/>
      <c r="B78" s="25"/>
      <c r="E78" s="46"/>
      <c r="F78" s="46"/>
      <c r="G78" s="46"/>
      <c r="H78" s="46"/>
      <c r="I78" s="46"/>
      <c r="J78" s="46"/>
      <c r="K78" s="46"/>
      <c r="L78" s="46"/>
      <c r="M78" s="46"/>
      <c r="N78" s="46"/>
      <c r="O78" s="46"/>
      <c r="P78" s="46"/>
      <c r="Q78" s="46"/>
      <c r="R78" s="46"/>
      <c r="S78" s="46"/>
      <c r="T78" s="46"/>
    </row>
    <row r="79" spans="1:20" ht="24.95" customHeight="1" x14ac:dyDescent="0.25">
      <c r="A79" s="25"/>
      <c r="B79" s="25"/>
      <c r="E79" s="46"/>
      <c r="F79" s="46"/>
      <c r="G79" s="46"/>
      <c r="H79" s="46"/>
      <c r="I79" s="46"/>
      <c r="J79" s="46"/>
      <c r="K79" s="46"/>
      <c r="L79" s="46"/>
      <c r="M79" s="46"/>
      <c r="N79" s="46"/>
      <c r="O79" s="46"/>
      <c r="P79" s="46"/>
      <c r="Q79" s="46"/>
      <c r="R79" s="46"/>
      <c r="S79" s="46"/>
      <c r="T79" s="46"/>
    </row>
    <row r="80" spans="1:20" ht="24.95" customHeight="1" x14ac:dyDescent="0.25">
      <c r="A80" s="25"/>
      <c r="B80" s="25"/>
      <c r="E80" s="46"/>
      <c r="F80" s="46"/>
      <c r="G80" s="46"/>
      <c r="H80" s="46"/>
      <c r="I80" s="46"/>
      <c r="J80" s="46"/>
      <c r="K80" s="46"/>
      <c r="L80" s="46"/>
      <c r="M80" s="46"/>
      <c r="N80" s="46"/>
      <c r="O80" s="46"/>
      <c r="P80" s="46"/>
      <c r="Q80" s="46"/>
      <c r="R80" s="46"/>
      <c r="S80" s="46"/>
      <c r="T80" s="46"/>
    </row>
    <row r="81" spans="1:20" ht="24.95" customHeight="1" x14ac:dyDescent="0.25">
      <c r="A81" s="25"/>
      <c r="B81" s="25"/>
      <c r="E81" s="46"/>
      <c r="F81" s="46"/>
      <c r="G81" s="46"/>
      <c r="H81" s="46"/>
      <c r="I81" s="46"/>
      <c r="J81" s="46"/>
      <c r="K81" s="46"/>
      <c r="L81" s="46"/>
      <c r="M81" s="46"/>
      <c r="N81" s="46"/>
      <c r="O81" s="46"/>
      <c r="P81" s="46"/>
      <c r="Q81" s="46"/>
      <c r="R81" s="46"/>
      <c r="S81" s="46"/>
      <c r="T81" s="46"/>
    </row>
    <row r="82" spans="1:20" ht="24.95" customHeight="1" x14ac:dyDescent="0.25">
      <c r="A82" s="25"/>
      <c r="B82" s="25"/>
      <c r="E82" s="46"/>
      <c r="F82" s="46"/>
      <c r="G82" s="46"/>
      <c r="H82" s="46"/>
      <c r="I82" s="46"/>
      <c r="J82" s="46"/>
      <c r="K82" s="46"/>
      <c r="L82" s="46"/>
      <c r="M82" s="46"/>
      <c r="N82" s="46"/>
      <c r="O82" s="46"/>
      <c r="P82" s="46"/>
      <c r="Q82" s="46"/>
      <c r="R82" s="46"/>
      <c r="S82" s="46"/>
      <c r="T82" s="46"/>
    </row>
    <row r="83" spans="1:20" ht="24.95" customHeight="1" x14ac:dyDescent="0.25">
      <c r="A83" s="25"/>
      <c r="B83" s="25"/>
      <c r="E83" s="46"/>
      <c r="F83" s="46"/>
      <c r="G83" s="46"/>
      <c r="H83" s="46"/>
      <c r="I83" s="46"/>
      <c r="J83" s="46"/>
      <c r="K83" s="46"/>
      <c r="L83" s="46"/>
      <c r="M83" s="46"/>
      <c r="N83" s="46"/>
      <c r="O83" s="46"/>
      <c r="P83" s="46"/>
      <c r="Q83" s="46"/>
      <c r="R83" s="46"/>
      <c r="S83" s="46"/>
      <c r="T83" s="46"/>
    </row>
    <row r="84" spans="1:20" ht="24.95" customHeight="1" x14ac:dyDescent="0.25">
      <c r="A84" s="25"/>
      <c r="B84" s="25"/>
      <c r="E84" s="46"/>
      <c r="F84" s="46"/>
      <c r="G84" s="46"/>
      <c r="H84" s="46"/>
      <c r="I84" s="46"/>
      <c r="J84" s="46"/>
      <c r="K84" s="46"/>
      <c r="L84" s="46"/>
      <c r="M84" s="46"/>
      <c r="N84" s="46"/>
      <c r="O84" s="46"/>
      <c r="P84" s="46"/>
      <c r="Q84" s="46"/>
      <c r="R84" s="46"/>
      <c r="S84" s="46"/>
      <c r="T84" s="46"/>
    </row>
    <row r="85" spans="1:20" ht="24.95" customHeight="1" x14ac:dyDescent="0.25">
      <c r="A85" s="25"/>
      <c r="B85" s="25"/>
      <c r="E85" s="46"/>
      <c r="F85" s="46"/>
      <c r="G85" s="46"/>
      <c r="H85" s="46"/>
      <c r="I85" s="46"/>
      <c r="J85" s="46"/>
      <c r="K85" s="46"/>
      <c r="L85" s="46"/>
      <c r="M85" s="46"/>
      <c r="N85" s="46"/>
      <c r="O85" s="46"/>
      <c r="P85" s="46"/>
      <c r="Q85" s="46"/>
      <c r="R85" s="46"/>
      <c r="S85" s="46"/>
      <c r="T85" s="46"/>
    </row>
    <row r="86" spans="1:20" ht="24.95" customHeight="1" x14ac:dyDescent="0.25">
      <c r="A86" s="25"/>
      <c r="B86" s="25"/>
      <c r="E86" s="46"/>
      <c r="F86" s="46"/>
      <c r="G86" s="46"/>
      <c r="H86" s="46"/>
      <c r="I86" s="46"/>
      <c r="J86" s="46"/>
      <c r="K86" s="46"/>
      <c r="L86" s="46"/>
      <c r="M86" s="46"/>
      <c r="N86" s="46"/>
      <c r="O86" s="46"/>
      <c r="P86" s="46"/>
      <c r="Q86" s="46"/>
      <c r="R86" s="46"/>
      <c r="S86" s="46"/>
      <c r="T86" s="46"/>
    </row>
    <row r="87" spans="1:20" ht="24.95" customHeight="1" x14ac:dyDescent="0.25">
      <c r="A87" s="25"/>
      <c r="B87" s="25"/>
      <c r="E87" s="46"/>
      <c r="F87" s="46"/>
      <c r="G87" s="46"/>
      <c r="H87" s="46"/>
      <c r="I87" s="46"/>
      <c r="J87" s="46"/>
      <c r="K87" s="46"/>
      <c r="L87" s="46"/>
      <c r="M87" s="46"/>
      <c r="N87" s="46"/>
      <c r="O87" s="46"/>
      <c r="P87" s="46"/>
      <c r="Q87" s="46"/>
      <c r="R87" s="46"/>
      <c r="S87" s="46"/>
      <c r="T87" s="46"/>
    </row>
    <row r="88" spans="1:20" ht="24.95" customHeight="1" x14ac:dyDescent="0.25">
      <c r="A88" s="25"/>
      <c r="B88" s="25"/>
      <c r="E88" s="46"/>
      <c r="F88" s="46"/>
      <c r="G88" s="46"/>
      <c r="H88" s="46"/>
      <c r="I88" s="46"/>
      <c r="J88" s="46"/>
      <c r="K88" s="46"/>
      <c r="L88" s="46"/>
      <c r="M88" s="46"/>
      <c r="N88" s="46"/>
      <c r="O88" s="46"/>
      <c r="P88" s="46"/>
      <c r="Q88" s="46"/>
      <c r="R88" s="46"/>
      <c r="S88" s="46"/>
      <c r="T88" s="46"/>
    </row>
    <row r="89" spans="1:20" ht="24.95" customHeight="1" x14ac:dyDescent="0.25">
      <c r="A89" s="25"/>
      <c r="B89" s="25"/>
      <c r="E89" s="46"/>
      <c r="F89" s="46"/>
      <c r="G89" s="46"/>
      <c r="H89" s="46"/>
      <c r="I89" s="46"/>
      <c r="J89" s="46"/>
      <c r="K89" s="46"/>
      <c r="L89" s="46"/>
      <c r="M89" s="46"/>
      <c r="N89" s="46"/>
      <c r="O89" s="46"/>
      <c r="P89" s="46"/>
      <c r="Q89" s="46"/>
      <c r="R89" s="46"/>
      <c r="S89" s="46"/>
      <c r="T89" s="46"/>
    </row>
    <row r="90" spans="1:20" ht="24.95" customHeight="1" x14ac:dyDescent="0.25">
      <c r="A90" s="25"/>
      <c r="B90" s="25"/>
      <c r="E90" s="46"/>
      <c r="F90" s="46"/>
      <c r="G90" s="46"/>
      <c r="H90" s="46"/>
      <c r="I90" s="46"/>
      <c r="J90" s="46"/>
      <c r="K90" s="46"/>
      <c r="L90" s="46"/>
      <c r="M90" s="46"/>
      <c r="N90" s="46"/>
      <c r="O90" s="46"/>
      <c r="P90" s="46"/>
      <c r="Q90" s="46"/>
      <c r="R90" s="46"/>
      <c r="S90" s="46"/>
      <c r="T90" s="46"/>
    </row>
    <row r="91" spans="1:20" ht="24.95" customHeight="1" x14ac:dyDescent="0.25">
      <c r="A91" s="25"/>
      <c r="B91" s="25"/>
      <c r="E91" s="46"/>
      <c r="F91" s="46"/>
      <c r="G91" s="46"/>
      <c r="H91" s="46"/>
      <c r="I91" s="46"/>
      <c r="J91" s="46"/>
      <c r="K91" s="46"/>
      <c r="L91" s="46"/>
      <c r="M91" s="46"/>
      <c r="N91" s="46"/>
      <c r="O91" s="46"/>
      <c r="P91" s="46"/>
      <c r="Q91" s="46"/>
      <c r="R91" s="46"/>
      <c r="S91" s="46"/>
      <c r="T91" s="46"/>
    </row>
    <row r="92" spans="1:20" ht="24.95" customHeight="1" x14ac:dyDescent="0.25">
      <c r="A92" s="25"/>
      <c r="B92" s="25"/>
      <c r="E92" s="46"/>
      <c r="F92" s="46"/>
      <c r="G92" s="46"/>
      <c r="H92" s="46"/>
      <c r="I92" s="46"/>
      <c r="J92" s="46"/>
      <c r="K92" s="46"/>
      <c r="L92" s="46"/>
      <c r="M92" s="46"/>
      <c r="N92" s="46"/>
      <c r="O92" s="46"/>
      <c r="P92" s="46"/>
      <c r="Q92" s="46"/>
      <c r="R92" s="46"/>
      <c r="S92" s="46"/>
      <c r="T92" s="46"/>
    </row>
    <row r="93" spans="1:20" ht="24.95" customHeight="1" x14ac:dyDescent="0.25">
      <c r="A93" s="25"/>
      <c r="B93" s="25"/>
      <c r="E93" s="46"/>
      <c r="F93" s="46"/>
      <c r="G93" s="46"/>
      <c r="H93" s="46"/>
      <c r="I93" s="46"/>
      <c r="J93" s="46"/>
      <c r="K93" s="46"/>
      <c r="L93" s="46"/>
      <c r="M93" s="46"/>
      <c r="N93" s="46"/>
      <c r="O93" s="46"/>
      <c r="P93" s="46"/>
      <c r="Q93" s="46"/>
      <c r="R93" s="46"/>
      <c r="S93" s="46"/>
      <c r="T93" s="46"/>
    </row>
    <row r="94" spans="1:20" ht="24.95" customHeight="1" x14ac:dyDescent="0.25">
      <c r="A94" s="25"/>
      <c r="B94" s="25"/>
      <c r="E94" s="46"/>
      <c r="F94" s="46"/>
      <c r="G94" s="46"/>
      <c r="H94" s="46"/>
      <c r="I94" s="46"/>
      <c r="J94" s="46"/>
      <c r="K94" s="46"/>
      <c r="L94" s="46"/>
      <c r="M94" s="46"/>
      <c r="N94" s="46"/>
      <c r="O94" s="46"/>
      <c r="P94" s="46"/>
      <c r="Q94" s="46"/>
      <c r="R94" s="46"/>
      <c r="S94" s="46"/>
      <c r="T94" s="46"/>
    </row>
    <row r="95" spans="1:20" ht="24.95" customHeight="1" x14ac:dyDescent="0.25">
      <c r="A95" s="25"/>
      <c r="B95" s="25"/>
      <c r="E95" s="46"/>
      <c r="F95" s="46"/>
      <c r="G95" s="46"/>
      <c r="H95" s="46"/>
      <c r="I95" s="46"/>
      <c r="J95" s="46"/>
      <c r="K95" s="46"/>
      <c r="L95" s="46"/>
      <c r="M95" s="46"/>
      <c r="N95" s="46"/>
      <c r="O95" s="46"/>
      <c r="P95" s="46"/>
      <c r="Q95" s="46"/>
      <c r="R95" s="46"/>
      <c r="S95" s="46"/>
      <c r="T95" s="46"/>
    </row>
    <row r="96" spans="1:20" ht="24.95" customHeight="1" x14ac:dyDescent="0.25">
      <c r="A96" s="25"/>
      <c r="B96" s="25"/>
      <c r="E96" s="46"/>
      <c r="F96" s="46"/>
      <c r="G96" s="46"/>
      <c r="H96" s="46"/>
      <c r="I96" s="46"/>
      <c r="J96" s="46"/>
      <c r="K96" s="46"/>
      <c r="L96" s="46"/>
      <c r="M96" s="46"/>
      <c r="N96" s="46"/>
      <c r="O96" s="46"/>
      <c r="P96" s="46"/>
      <c r="Q96" s="46"/>
      <c r="R96" s="46"/>
      <c r="S96" s="46"/>
      <c r="T96" s="46"/>
    </row>
    <row r="97" spans="1:20" ht="24.95" customHeight="1" x14ac:dyDescent="0.25">
      <c r="A97" s="25"/>
      <c r="B97" s="25"/>
      <c r="E97" s="46"/>
      <c r="F97" s="46"/>
      <c r="G97" s="46"/>
      <c r="H97" s="46"/>
      <c r="I97" s="46"/>
      <c r="J97" s="46"/>
      <c r="K97" s="46"/>
      <c r="L97" s="46"/>
      <c r="M97" s="46"/>
      <c r="N97" s="46"/>
      <c r="O97" s="46"/>
      <c r="P97" s="46"/>
      <c r="Q97" s="46"/>
      <c r="R97" s="46"/>
      <c r="S97" s="46"/>
      <c r="T97" s="46"/>
    </row>
    <row r="98" spans="1:20" ht="24.95" customHeight="1" x14ac:dyDescent="0.25">
      <c r="A98" s="25"/>
      <c r="B98" s="25"/>
      <c r="E98" s="46"/>
      <c r="F98" s="46"/>
      <c r="G98" s="46"/>
      <c r="H98" s="46"/>
      <c r="I98" s="46"/>
      <c r="J98" s="46"/>
      <c r="K98" s="46"/>
      <c r="L98" s="46"/>
      <c r="M98" s="46"/>
      <c r="N98" s="46"/>
      <c r="O98" s="46"/>
      <c r="P98" s="46"/>
      <c r="Q98" s="46"/>
      <c r="R98" s="46"/>
      <c r="S98" s="46"/>
      <c r="T98" s="46"/>
    </row>
    <row r="99" spans="1:20" ht="24.95" customHeight="1" x14ac:dyDescent="0.25">
      <c r="A99" s="25"/>
      <c r="B99" s="25"/>
      <c r="E99" s="46"/>
      <c r="F99" s="46"/>
      <c r="G99" s="46"/>
      <c r="H99" s="46"/>
      <c r="I99" s="46"/>
      <c r="J99" s="46"/>
      <c r="K99" s="46"/>
      <c r="L99" s="46"/>
      <c r="M99" s="46"/>
      <c r="N99" s="46"/>
      <c r="O99" s="46"/>
      <c r="P99" s="46"/>
      <c r="Q99" s="46"/>
      <c r="R99" s="46"/>
      <c r="S99" s="46"/>
      <c r="T99" s="46"/>
    </row>
    <row r="100" spans="1:20" ht="24.95" customHeight="1" x14ac:dyDescent="0.25">
      <c r="A100" s="25"/>
      <c r="B100" s="25"/>
      <c r="E100" s="46"/>
      <c r="F100" s="46"/>
      <c r="G100" s="46"/>
      <c r="H100" s="46"/>
      <c r="I100" s="46"/>
      <c r="J100" s="46"/>
      <c r="K100" s="46"/>
      <c r="L100" s="46"/>
      <c r="M100" s="46"/>
      <c r="N100" s="46"/>
      <c r="O100" s="46"/>
      <c r="P100" s="46"/>
      <c r="Q100" s="46"/>
      <c r="R100" s="46"/>
      <c r="S100" s="46"/>
      <c r="T100" s="46"/>
    </row>
    <row r="101" spans="1:20" ht="24.95" customHeight="1" x14ac:dyDescent="0.25">
      <c r="A101" s="25"/>
      <c r="B101" s="25"/>
      <c r="E101" s="46"/>
      <c r="F101" s="46"/>
      <c r="G101" s="46"/>
      <c r="H101" s="46"/>
      <c r="I101" s="46"/>
      <c r="J101" s="46"/>
      <c r="K101" s="46"/>
      <c r="L101" s="46"/>
      <c r="M101" s="46"/>
      <c r="N101" s="46"/>
      <c r="O101" s="46"/>
      <c r="P101" s="46"/>
      <c r="Q101" s="46"/>
      <c r="R101" s="46"/>
      <c r="S101" s="46"/>
      <c r="T101" s="46"/>
    </row>
    <row r="102" spans="1:20" ht="24.95" customHeight="1" x14ac:dyDescent="0.25">
      <c r="A102" s="25"/>
      <c r="B102" s="25"/>
      <c r="E102" s="46"/>
      <c r="F102" s="46"/>
      <c r="G102" s="46"/>
      <c r="H102" s="46"/>
      <c r="I102" s="46"/>
      <c r="J102" s="46"/>
      <c r="K102" s="46"/>
      <c r="L102" s="46"/>
      <c r="M102" s="46"/>
      <c r="N102" s="46"/>
      <c r="O102" s="46"/>
      <c r="P102" s="46"/>
      <c r="Q102" s="46"/>
      <c r="R102" s="46"/>
      <c r="S102" s="46"/>
      <c r="T102" s="46"/>
    </row>
    <row r="103" spans="1:20" ht="24.95" customHeight="1" x14ac:dyDescent="0.25">
      <c r="A103" s="25"/>
      <c r="B103" s="25"/>
      <c r="E103" s="46"/>
      <c r="F103" s="46"/>
      <c r="G103" s="46"/>
      <c r="H103" s="46"/>
      <c r="I103" s="46"/>
      <c r="J103" s="46"/>
      <c r="K103" s="46"/>
      <c r="L103" s="46"/>
      <c r="M103" s="46"/>
      <c r="N103" s="46"/>
      <c r="O103" s="46"/>
      <c r="P103" s="46"/>
      <c r="Q103" s="46"/>
      <c r="R103" s="46"/>
      <c r="S103" s="46"/>
      <c r="T103" s="46"/>
    </row>
    <row r="104" spans="1:20" ht="24.95" customHeight="1" x14ac:dyDescent="0.25">
      <c r="A104" s="25"/>
      <c r="B104" s="25"/>
      <c r="E104" s="46"/>
      <c r="F104" s="46"/>
      <c r="G104" s="46"/>
      <c r="H104" s="46"/>
      <c r="I104" s="46"/>
      <c r="J104" s="46"/>
      <c r="K104" s="46"/>
      <c r="L104" s="46"/>
      <c r="M104" s="46"/>
      <c r="N104" s="46"/>
      <c r="O104" s="46"/>
      <c r="P104" s="46"/>
      <c r="Q104" s="46"/>
      <c r="R104" s="46"/>
      <c r="S104" s="46"/>
      <c r="T104" s="46"/>
    </row>
    <row r="105" spans="1:20" ht="24.95" customHeight="1" x14ac:dyDescent="0.25">
      <c r="A105" s="25"/>
      <c r="B105" s="25"/>
      <c r="E105" s="46"/>
      <c r="F105" s="46"/>
      <c r="G105" s="46"/>
      <c r="H105" s="46"/>
      <c r="I105" s="46"/>
      <c r="J105" s="46"/>
      <c r="K105" s="46"/>
      <c r="L105" s="46"/>
      <c r="M105" s="46"/>
      <c r="N105" s="46"/>
      <c r="O105" s="46"/>
      <c r="P105" s="46"/>
      <c r="Q105" s="46"/>
      <c r="R105" s="46"/>
      <c r="S105" s="46"/>
      <c r="T105" s="46"/>
    </row>
    <row r="106" spans="1:20" ht="24.95" customHeight="1" x14ac:dyDescent="0.25">
      <c r="A106" s="25"/>
      <c r="B106" s="25"/>
      <c r="E106" s="46"/>
      <c r="F106" s="46"/>
      <c r="G106" s="46"/>
      <c r="H106" s="46"/>
      <c r="I106" s="46"/>
      <c r="J106" s="46"/>
      <c r="K106" s="46"/>
      <c r="L106" s="46"/>
      <c r="M106" s="46"/>
      <c r="N106" s="46"/>
      <c r="O106" s="46"/>
      <c r="P106" s="46"/>
      <c r="Q106" s="46"/>
      <c r="R106" s="46"/>
      <c r="S106" s="46"/>
      <c r="T106" s="46"/>
    </row>
    <row r="107" spans="1:20" ht="24.95" customHeight="1" x14ac:dyDescent="0.25">
      <c r="A107" s="25"/>
      <c r="B107" s="25"/>
      <c r="E107" s="46"/>
      <c r="F107" s="46"/>
      <c r="G107" s="46"/>
      <c r="H107" s="46"/>
      <c r="I107" s="46"/>
      <c r="J107" s="46"/>
      <c r="K107" s="46"/>
      <c r="L107" s="46"/>
      <c r="M107" s="46"/>
      <c r="N107" s="46"/>
      <c r="O107" s="46"/>
      <c r="P107" s="46"/>
      <c r="Q107" s="46"/>
      <c r="R107" s="46"/>
      <c r="S107" s="46"/>
      <c r="T107" s="46"/>
    </row>
    <row r="108" spans="1:20" ht="24.95" customHeight="1" x14ac:dyDescent="0.25">
      <c r="A108" s="25"/>
      <c r="B108" s="25"/>
      <c r="E108" s="46"/>
      <c r="F108" s="46"/>
      <c r="G108" s="46"/>
      <c r="H108" s="46"/>
      <c r="I108" s="46"/>
      <c r="J108" s="46"/>
      <c r="K108" s="46"/>
      <c r="L108" s="46"/>
      <c r="M108" s="46"/>
      <c r="N108" s="46"/>
      <c r="O108" s="46"/>
      <c r="P108" s="46"/>
      <c r="Q108" s="46"/>
      <c r="R108" s="46"/>
      <c r="S108" s="46"/>
      <c r="T108" s="46"/>
    </row>
    <row r="109" spans="1:20" ht="24.95" customHeight="1" x14ac:dyDescent="0.25">
      <c r="A109" s="25"/>
      <c r="B109" s="25"/>
      <c r="E109" s="46"/>
      <c r="F109" s="46"/>
      <c r="G109" s="46"/>
      <c r="H109" s="46"/>
      <c r="I109" s="46"/>
      <c r="J109" s="46"/>
      <c r="K109" s="46"/>
      <c r="L109" s="46"/>
      <c r="M109" s="46"/>
      <c r="N109" s="46"/>
      <c r="O109" s="46"/>
      <c r="P109" s="46"/>
      <c r="Q109" s="46"/>
      <c r="R109" s="46"/>
      <c r="S109" s="46"/>
      <c r="T109" s="46"/>
    </row>
    <row r="110" spans="1:20" ht="24.95" customHeight="1" x14ac:dyDescent="0.25">
      <c r="A110" s="25"/>
      <c r="B110" s="25"/>
      <c r="E110" s="46"/>
      <c r="F110" s="46"/>
      <c r="G110" s="46"/>
      <c r="H110" s="46"/>
      <c r="I110" s="46"/>
      <c r="J110" s="46"/>
      <c r="K110" s="46"/>
      <c r="L110" s="46"/>
      <c r="M110" s="46"/>
      <c r="N110" s="46"/>
      <c r="O110" s="46"/>
      <c r="P110" s="46"/>
      <c r="Q110" s="46"/>
      <c r="R110" s="46"/>
      <c r="S110" s="46"/>
      <c r="T110" s="46"/>
    </row>
    <row r="111" spans="1:20" ht="24.95" customHeight="1" x14ac:dyDescent="0.25">
      <c r="A111" s="25"/>
      <c r="B111" s="25"/>
      <c r="E111" s="46"/>
      <c r="F111" s="46"/>
      <c r="G111" s="46"/>
      <c r="H111" s="46"/>
      <c r="I111" s="46"/>
      <c r="J111" s="46"/>
      <c r="K111" s="46"/>
      <c r="L111" s="46"/>
      <c r="M111" s="46"/>
      <c r="N111" s="46"/>
      <c r="O111" s="46"/>
      <c r="P111" s="46"/>
      <c r="Q111" s="46"/>
      <c r="R111" s="46"/>
      <c r="S111" s="46"/>
      <c r="T111" s="46"/>
    </row>
    <row r="112" spans="1:20" ht="24.95" customHeight="1" x14ac:dyDescent="0.25">
      <c r="A112" s="25"/>
      <c r="B112" s="25"/>
      <c r="E112" s="46"/>
      <c r="F112" s="46"/>
      <c r="G112" s="46"/>
      <c r="H112" s="46"/>
      <c r="I112" s="46"/>
      <c r="J112" s="46"/>
      <c r="K112" s="46"/>
      <c r="L112" s="46"/>
      <c r="M112" s="46"/>
      <c r="N112" s="46"/>
      <c r="O112" s="46"/>
      <c r="P112" s="46"/>
      <c r="Q112" s="46"/>
      <c r="R112" s="46"/>
      <c r="S112" s="46"/>
      <c r="T112" s="46"/>
    </row>
    <row r="113" spans="1:20" ht="24.95" customHeight="1" x14ac:dyDescent="0.25">
      <c r="A113" s="25"/>
      <c r="B113" s="25"/>
      <c r="E113" s="46"/>
      <c r="F113" s="46"/>
      <c r="G113" s="46"/>
      <c r="H113" s="46"/>
      <c r="I113" s="46"/>
      <c r="J113" s="46"/>
      <c r="K113" s="46"/>
      <c r="L113" s="46"/>
      <c r="M113" s="46"/>
      <c r="N113" s="46"/>
      <c r="O113" s="46"/>
      <c r="P113" s="46"/>
      <c r="Q113" s="46"/>
      <c r="R113" s="46"/>
      <c r="S113" s="46"/>
      <c r="T113" s="46"/>
    </row>
    <row r="114" spans="1:20" ht="24.95" customHeight="1" x14ac:dyDescent="0.25">
      <c r="A114" s="25"/>
      <c r="B114" s="25"/>
      <c r="E114" s="46"/>
      <c r="F114" s="46"/>
      <c r="G114" s="46"/>
      <c r="H114" s="46"/>
      <c r="I114" s="46"/>
      <c r="J114" s="46"/>
      <c r="K114" s="46"/>
      <c r="L114" s="46"/>
      <c r="M114" s="46"/>
      <c r="N114" s="46"/>
      <c r="O114" s="46"/>
      <c r="P114" s="46"/>
      <c r="Q114" s="46"/>
      <c r="R114" s="46"/>
      <c r="S114" s="46"/>
      <c r="T114" s="46"/>
    </row>
    <row r="115" spans="1:20" ht="24.95" customHeight="1" x14ac:dyDescent="0.25">
      <c r="A115" s="25"/>
      <c r="B115" s="25"/>
      <c r="E115" s="46"/>
      <c r="F115" s="46"/>
      <c r="G115" s="46"/>
      <c r="H115" s="46"/>
      <c r="I115" s="46"/>
      <c r="J115" s="46"/>
      <c r="K115" s="46"/>
      <c r="L115" s="46"/>
      <c r="M115" s="46"/>
      <c r="N115" s="46"/>
      <c r="O115" s="46"/>
      <c r="P115" s="46"/>
      <c r="Q115" s="46"/>
      <c r="R115" s="46"/>
      <c r="S115" s="46"/>
      <c r="T115" s="46"/>
    </row>
    <row r="116" spans="1:20" ht="24.95" customHeight="1" x14ac:dyDescent="0.25">
      <c r="A116" s="25"/>
      <c r="B116" s="25"/>
      <c r="E116" s="46"/>
      <c r="F116" s="46"/>
      <c r="G116" s="46"/>
      <c r="H116" s="46"/>
      <c r="I116" s="46"/>
      <c r="J116" s="46"/>
      <c r="K116" s="46"/>
      <c r="L116" s="46"/>
      <c r="M116" s="46"/>
      <c r="N116" s="46"/>
      <c r="O116" s="46"/>
      <c r="P116" s="46"/>
      <c r="Q116" s="46"/>
      <c r="R116" s="46"/>
      <c r="S116" s="46"/>
      <c r="T116" s="46"/>
    </row>
    <row r="117" spans="1:20" ht="24.95" customHeight="1" x14ac:dyDescent="0.25">
      <c r="A117" s="25"/>
      <c r="B117" s="25"/>
      <c r="E117" s="46"/>
      <c r="F117" s="46"/>
      <c r="G117" s="46"/>
      <c r="H117" s="46"/>
      <c r="I117" s="46"/>
      <c r="J117" s="46"/>
      <c r="K117" s="46"/>
      <c r="L117" s="46"/>
      <c r="M117" s="46"/>
      <c r="N117" s="46"/>
      <c r="O117" s="46"/>
      <c r="P117" s="46"/>
      <c r="Q117" s="46"/>
      <c r="R117" s="46"/>
      <c r="S117" s="46"/>
      <c r="T117" s="46"/>
    </row>
    <row r="118" spans="1:20" ht="24.95" customHeight="1" x14ac:dyDescent="0.25">
      <c r="A118" s="25"/>
      <c r="B118" s="25"/>
      <c r="E118" s="46"/>
      <c r="F118" s="46"/>
      <c r="G118" s="46"/>
      <c r="H118" s="46"/>
      <c r="I118" s="46"/>
      <c r="J118" s="46"/>
      <c r="K118" s="46"/>
      <c r="L118" s="46"/>
      <c r="M118" s="46"/>
      <c r="N118" s="46"/>
      <c r="O118" s="46"/>
      <c r="P118" s="46"/>
      <c r="Q118" s="46"/>
      <c r="R118" s="46"/>
      <c r="S118" s="46"/>
      <c r="T118" s="46"/>
    </row>
    <row r="119" spans="1:20" ht="24.95" customHeight="1" x14ac:dyDescent="0.25">
      <c r="A119" s="25"/>
      <c r="B119" s="25"/>
      <c r="E119" s="46"/>
      <c r="F119" s="46"/>
      <c r="G119" s="46"/>
      <c r="H119" s="46"/>
      <c r="I119" s="46"/>
      <c r="J119" s="46"/>
      <c r="K119" s="46"/>
      <c r="L119" s="46"/>
      <c r="M119" s="46"/>
      <c r="N119" s="46"/>
      <c r="O119" s="46"/>
      <c r="P119" s="46"/>
      <c r="Q119" s="46"/>
      <c r="R119" s="46"/>
      <c r="S119" s="46"/>
      <c r="T119" s="46"/>
    </row>
    <row r="120" spans="1:20" ht="24.95" customHeight="1" x14ac:dyDescent="0.25">
      <c r="A120" s="25"/>
      <c r="B120" s="25"/>
      <c r="E120" s="46"/>
      <c r="F120" s="46"/>
      <c r="G120" s="46"/>
      <c r="H120" s="46"/>
      <c r="I120" s="46"/>
      <c r="J120" s="46"/>
      <c r="K120" s="46"/>
      <c r="L120" s="46"/>
      <c r="M120" s="46"/>
      <c r="N120" s="46"/>
      <c r="O120" s="46"/>
      <c r="P120" s="46"/>
      <c r="Q120" s="46"/>
      <c r="R120" s="46"/>
      <c r="S120" s="46"/>
      <c r="T120" s="46"/>
    </row>
    <row r="121" spans="1:20" ht="24.95" customHeight="1" x14ac:dyDescent="0.25">
      <c r="A121" s="25"/>
      <c r="B121" s="25"/>
      <c r="E121" s="46"/>
      <c r="F121" s="46"/>
      <c r="G121" s="46"/>
      <c r="H121" s="46"/>
      <c r="I121" s="46"/>
      <c r="J121" s="46"/>
      <c r="K121" s="46"/>
      <c r="L121" s="46"/>
      <c r="M121" s="46"/>
      <c r="N121" s="46"/>
      <c r="O121" s="46"/>
      <c r="P121" s="46"/>
      <c r="Q121" s="46"/>
      <c r="R121" s="46"/>
      <c r="S121" s="46"/>
      <c r="T121" s="46"/>
    </row>
    <row r="122" spans="1:20" ht="24.95" customHeight="1" x14ac:dyDescent="0.25">
      <c r="A122" s="25"/>
      <c r="B122" s="25"/>
      <c r="E122" s="46"/>
      <c r="F122" s="46"/>
      <c r="G122" s="46"/>
      <c r="H122" s="46"/>
      <c r="I122" s="46"/>
      <c r="J122" s="46"/>
      <c r="K122" s="46"/>
      <c r="L122" s="46"/>
      <c r="M122" s="46"/>
      <c r="N122" s="46"/>
      <c r="O122" s="46"/>
      <c r="P122" s="46"/>
      <c r="Q122" s="46"/>
      <c r="R122" s="46"/>
      <c r="S122" s="46"/>
      <c r="T122" s="46"/>
    </row>
    <row r="123" spans="1:20" ht="24.95" customHeight="1" x14ac:dyDescent="0.25">
      <c r="A123" s="25"/>
      <c r="B123" s="25"/>
      <c r="E123" s="46"/>
      <c r="F123" s="46"/>
      <c r="G123" s="46"/>
      <c r="H123" s="46"/>
      <c r="I123" s="46"/>
      <c r="J123" s="46"/>
      <c r="K123" s="46"/>
      <c r="L123" s="46"/>
      <c r="M123" s="46"/>
      <c r="N123" s="46"/>
      <c r="O123" s="46"/>
      <c r="P123" s="46"/>
      <c r="Q123" s="46"/>
      <c r="R123" s="46"/>
      <c r="S123" s="46"/>
      <c r="T123" s="46"/>
    </row>
    <row r="124" spans="1:20" ht="24.95" customHeight="1" x14ac:dyDescent="0.25">
      <c r="A124" s="25"/>
      <c r="B124" s="25"/>
      <c r="E124" s="46"/>
      <c r="F124" s="46"/>
      <c r="G124" s="46"/>
      <c r="H124" s="46"/>
      <c r="I124" s="46"/>
      <c r="J124" s="46"/>
      <c r="K124" s="46"/>
      <c r="L124" s="46"/>
      <c r="M124" s="46"/>
      <c r="N124" s="46"/>
      <c r="O124" s="46"/>
      <c r="P124" s="46"/>
      <c r="Q124" s="46"/>
      <c r="R124" s="46"/>
      <c r="S124" s="46"/>
      <c r="T124" s="46"/>
    </row>
    <row r="125" spans="1:20" ht="24.95" customHeight="1" x14ac:dyDescent="0.25">
      <c r="A125" s="25"/>
      <c r="B125" s="25"/>
      <c r="E125" s="46"/>
      <c r="F125" s="46"/>
      <c r="G125" s="46"/>
      <c r="H125" s="46"/>
      <c r="I125" s="46"/>
      <c r="J125" s="46"/>
      <c r="K125" s="46"/>
      <c r="L125" s="46"/>
      <c r="M125" s="46"/>
      <c r="N125" s="46"/>
      <c r="O125" s="46"/>
      <c r="P125" s="46"/>
      <c r="Q125" s="46"/>
      <c r="R125" s="46"/>
      <c r="S125" s="46"/>
      <c r="T125" s="46"/>
    </row>
    <row r="126" spans="1:20" ht="24.95" customHeight="1" x14ac:dyDescent="0.25">
      <c r="A126" s="25"/>
      <c r="B126" s="25"/>
      <c r="E126" s="46"/>
      <c r="F126" s="46"/>
      <c r="G126" s="46"/>
      <c r="H126" s="46"/>
      <c r="I126" s="46"/>
      <c r="J126" s="46"/>
      <c r="K126" s="46"/>
      <c r="L126" s="46"/>
      <c r="M126" s="46"/>
      <c r="N126" s="46"/>
      <c r="O126" s="46"/>
      <c r="P126" s="46"/>
      <c r="Q126" s="46"/>
      <c r="R126" s="46"/>
      <c r="S126" s="46"/>
      <c r="T126" s="46"/>
    </row>
    <row r="127" spans="1:20" ht="24.95" customHeight="1" x14ac:dyDescent="0.25">
      <c r="A127" s="25"/>
      <c r="B127" s="25"/>
      <c r="E127" s="46"/>
      <c r="F127" s="46"/>
      <c r="G127" s="46"/>
      <c r="H127" s="46"/>
      <c r="I127" s="46"/>
      <c r="J127" s="46"/>
      <c r="K127" s="46"/>
      <c r="L127" s="46"/>
      <c r="M127" s="46"/>
      <c r="N127" s="46"/>
      <c r="O127" s="46"/>
      <c r="P127" s="46"/>
      <c r="Q127" s="46"/>
      <c r="R127" s="46"/>
      <c r="S127" s="46"/>
      <c r="T127" s="46"/>
    </row>
    <row r="128" spans="1:20" ht="24.95" customHeight="1" x14ac:dyDescent="0.25">
      <c r="A128" s="25"/>
      <c r="B128" s="25"/>
      <c r="E128" s="46"/>
      <c r="F128" s="46"/>
      <c r="G128" s="46"/>
      <c r="H128" s="46"/>
      <c r="I128" s="46"/>
      <c r="J128" s="46"/>
      <c r="K128" s="46"/>
      <c r="L128" s="46"/>
      <c r="M128" s="46"/>
      <c r="N128" s="46"/>
      <c r="O128" s="46"/>
      <c r="P128" s="46"/>
      <c r="Q128" s="46"/>
      <c r="R128" s="46"/>
      <c r="S128" s="46"/>
      <c r="T128" s="46"/>
    </row>
    <row r="129" spans="1:20" ht="24.95" customHeight="1" x14ac:dyDescent="0.25">
      <c r="A129" s="25"/>
      <c r="B129" s="25"/>
      <c r="E129" s="46"/>
      <c r="F129" s="46"/>
      <c r="G129" s="46"/>
      <c r="H129" s="46"/>
      <c r="I129" s="46"/>
      <c r="J129" s="46"/>
      <c r="K129" s="46"/>
      <c r="L129" s="46"/>
      <c r="M129" s="46"/>
      <c r="N129" s="46"/>
      <c r="O129" s="46"/>
      <c r="P129" s="46"/>
      <c r="Q129" s="46"/>
      <c r="R129" s="46"/>
      <c r="S129" s="46"/>
      <c r="T129" s="46"/>
    </row>
    <row r="130" spans="1:20" ht="24.95" customHeight="1" x14ac:dyDescent="0.25">
      <c r="A130" s="25"/>
      <c r="B130" s="25"/>
      <c r="E130" s="46"/>
      <c r="F130" s="46"/>
      <c r="G130" s="46"/>
      <c r="H130" s="46"/>
      <c r="I130" s="46"/>
      <c r="J130" s="46"/>
      <c r="K130" s="46"/>
      <c r="L130" s="46"/>
      <c r="M130" s="46"/>
      <c r="N130" s="46"/>
      <c r="O130" s="46"/>
      <c r="P130" s="46"/>
      <c r="Q130" s="46"/>
      <c r="R130" s="46"/>
      <c r="S130" s="46"/>
      <c r="T130" s="46"/>
    </row>
    <row r="131" spans="1:20" ht="24.95" customHeight="1" x14ac:dyDescent="0.25">
      <c r="A131" s="25"/>
      <c r="B131" s="25"/>
      <c r="E131" s="46"/>
      <c r="F131" s="46"/>
      <c r="G131" s="46"/>
      <c r="H131" s="46"/>
      <c r="I131" s="46"/>
      <c r="J131" s="46"/>
      <c r="K131" s="46"/>
      <c r="L131" s="46"/>
      <c r="M131" s="46"/>
      <c r="N131" s="46"/>
      <c r="O131" s="46"/>
      <c r="P131" s="46"/>
      <c r="Q131" s="46"/>
      <c r="R131" s="46"/>
      <c r="S131" s="46"/>
      <c r="T131" s="46"/>
    </row>
    <row r="132" spans="1:20" ht="24.95" customHeight="1" x14ac:dyDescent="0.25">
      <c r="A132" s="25"/>
      <c r="B132" s="25"/>
      <c r="E132" s="46"/>
      <c r="F132" s="46"/>
      <c r="G132" s="46"/>
      <c r="H132" s="46"/>
      <c r="I132" s="46"/>
      <c r="J132" s="46"/>
      <c r="K132" s="46"/>
      <c r="L132" s="46"/>
      <c r="M132" s="46"/>
      <c r="N132" s="46"/>
      <c r="O132" s="46"/>
      <c r="P132" s="46"/>
      <c r="Q132" s="46"/>
      <c r="R132" s="46"/>
      <c r="S132" s="46"/>
      <c r="T132" s="46"/>
    </row>
    <row r="133" spans="1:20" ht="24.95" customHeight="1" x14ac:dyDescent="0.25">
      <c r="A133" s="25"/>
      <c r="B133" s="25"/>
      <c r="E133" s="46"/>
      <c r="F133" s="46"/>
      <c r="G133" s="46"/>
      <c r="H133" s="46"/>
      <c r="I133" s="46"/>
      <c r="J133" s="46"/>
      <c r="K133" s="46"/>
      <c r="L133" s="46"/>
      <c r="M133" s="46"/>
      <c r="N133" s="46"/>
      <c r="O133" s="46"/>
      <c r="P133" s="46"/>
      <c r="Q133" s="46"/>
      <c r="R133" s="46"/>
      <c r="S133" s="46"/>
      <c r="T133" s="46"/>
    </row>
    <row r="134" spans="1:20" ht="24.95" customHeight="1" x14ac:dyDescent="0.25">
      <c r="A134" s="25"/>
      <c r="B134" s="25"/>
      <c r="E134" s="46"/>
      <c r="F134" s="46"/>
      <c r="G134" s="46"/>
      <c r="H134" s="46"/>
      <c r="I134" s="46"/>
      <c r="J134" s="46"/>
      <c r="K134" s="46"/>
      <c r="L134" s="46"/>
      <c r="M134" s="46"/>
      <c r="N134" s="46"/>
      <c r="O134" s="46"/>
      <c r="P134" s="46"/>
      <c r="Q134" s="46"/>
      <c r="R134" s="46"/>
      <c r="S134" s="46"/>
      <c r="T134" s="46"/>
    </row>
    <row r="135" spans="1:20" ht="24.95" customHeight="1" x14ac:dyDescent="0.25">
      <c r="A135" s="25"/>
      <c r="B135" s="25"/>
      <c r="E135" s="46"/>
      <c r="F135" s="46"/>
      <c r="G135" s="46"/>
      <c r="H135" s="46"/>
      <c r="I135" s="46"/>
      <c r="J135" s="46"/>
      <c r="K135" s="46"/>
      <c r="L135" s="46"/>
      <c r="M135" s="46"/>
      <c r="N135" s="46"/>
      <c r="O135" s="46"/>
      <c r="P135" s="46"/>
      <c r="Q135" s="46"/>
      <c r="R135" s="46"/>
      <c r="S135" s="46"/>
      <c r="T135" s="46"/>
    </row>
    <row r="136" spans="1:20" ht="24.95" customHeight="1" x14ac:dyDescent="0.25">
      <c r="A136" s="25"/>
      <c r="B136" s="25"/>
      <c r="E136" s="46"/>
      <c r="F136" s="46"/>
      <c r="G136" s="46"/>
      <c r="H136" s="46"/>
      <c r="I136" s="46"/>
      <c r="J136" s="46"/>
      <c r="K136" s="46"/>
      <c r="L136" s="46"/>
      <c r="M136" s="46"/>
      <c r="N136" s="46"/>
      <c r="O136" s="46"/>
      <c r="P136" s="46"/>
      <c r="Q136" s="46"/>
      <c r="R136" s="46"/>
      <c r="S136" s="46"/>
      <c r="T136" s="46"/>
    </row>
    <row r="137" spans="1:20" ht="24.95" customHeight="1" x14ac:dyDescent="0.25">
      <c r="A137" s="25"/>
      <c r="B137" s="25"/>
      <c r="E137" s="46"/>
      <c r="F137" s="46"/>
      <c r="G137" s="46"/>
      <c r="H137" s="46"/>
      <c r="I137" s="46"/>
      <c r="J137" s="46"/>
      <c r="K137" s="46"/>
      <c r="L137" s="46"/>
      <c r="M137" s="46"/>
      <c r="N137" s="46"/>
      <c r="O137" s="46"/>
      <c r="P137" s="46"/>
      <c r="Q137" s="46"/>
      <c r="R137" s="46"/>
      <c r="S137" s="46"/>
      <c r="T137" s="46"/>
    </row>
    <row r="138" spans="1:20" ht="24.95" customHeight="1" x14ac:dyDescent="0.25">
      <c r="A138" s="25"/>
      <c r="B138" s="25"/>
      <c r="E138" s="46"/>
      <c r="F138" s="46"/>
      <c r="G138" s="46"/>
      <c r="H138" s="46"/>
      <c r="I138" s="46"/>
      <c r="J138" s="46"/>
      <c r="K138" s="46"/>
      <c r="L138" s="46"/>
      <c r="M138" s="46"/>
      <c r="N138" s="46"/>
      <c r="O138" s="46"/>
      <c r="P138" s="46"/>
      <c r="Q138" s="46"/>
      <c r="R138" s="46"/>
      <c r="S138" s="46"/>
      <c r="T138" s="46"/>
    </row>
    <row r="139" spans="1:20" ht="24.95" customHeight="1" x14ac:dyDescent="0.25">
      <c r="A139" s="25"/>
      <c r="B139" s="25"/>
      <c r="E139" s="46"/>
      <c r="F139" s="46"/>
      <c r="G139" s="46"/>
      <c r="H139" s="46"/>
      <c r="I139" s="46"/>
      <c r="J139" s="46"/>
      <c r="K139" s="46"/>
      <c r="L139" s="46"/>
      <c r="M139" s="46"/>
      <c r="N139" s="46"/>
      <c r="O139" s="46"/>
      <c r="P139" s="46"/>
      <c r="Q139" s="46"/>
      <c r="R139" s="46"/>
      <c r="S139" s="46"/>
      <c r="T139" s="46"/>
    </row>
    <row r="140" spans="1:20" ht="24.95" customHeight="1" x14ac:dyDescent="0.25">
      <c r="A140" s="25"/>
      <c r="B140" s="25"/>
      <c r="E140" s="46"/>
      <c r="F140" s="46"/>
      <c r="G140" s="46"/>
      <c r="H140" s="46"/>
      <c r="I140" s="46"/>
      <c r="J140" s="46"/>
      <c r="K140" s="46"/>
      <c r="L140" s="46"/>
      <c r="M140" s="46"/>
      <c r="N140" s="46"/>
      <c r="O140" s="46"/>
      <c r="P140" s="46"/>
      <c r="Q140" s="46"/>
      <c r="R140" s="46"/>
      <c r="S140" s="46"/>
      <c r="T140" s="46"/>
    </row>
    <row r="141" spans="1:20" ht="24.95" customHeight="1" x14ac:dyDescent="0.25">
      <c r="A141" s="25"/>
      <c r="B141" s="25"/>
      <c r="E141" s="46"/>
      <c r="F141" s="46"/>
      <c r="G141" s="46"/>
      <c r="H141" s="46"/>
      <c r="I141" s="46"/>
      <c r="J141" s="46"/>
      <c r="K141" s="46"/>
      <c r="L141" s="46"/>
      <c r="M141" s="46"/>
      <c r="N141" s="46"/>
      <c r="O141" s="46"/>
      <c r="P141" s="46"/>
      <c r="Q141" s="46"/>
      <c r="R141" s="46"/>
      <c r="S141" s="46"/>
      <c r="T141" s="46"/>
    </row>
    <row r="142" spans="1:20" ht="24.95" customHeight="1" x14ac:dyDescent="0.25">
      <c r="A142" s="25"/>
      <c r="B142" s="25"/>
      <c r="E142" s="46"/>
      <c r="F142" s="46"/>
      <c r="G142" s="46"/>
      <c r="H142" s="46"/>
      <c r="I142" s="46"/>
      <c r="J142" s="46"/>
      <c r="K142" s="46"/>
      <c r="L142" s="46"/>
      <c r="M142" s="46"/>
      <c r="N142" s="46"/>
      <c r="O142" s="46"/>
      <c r="P142" s="46"/>
      <c r="Q142" s="46"/>
      <c r="R142" s="46"/>
      <c r="S142" s="46"/>
      <c r="T142" s="46"/>
    </row>
    <row r="143" spans="1:20" ht="24.95" customHeight="1" x14ac:dyDescent="0.25">
      <c r="A143" s="25"/>
      <c r="B143" s="25"/>
      <c r="E143" s="46"/>
      <c r="F143" s="46"/>
      <c r="G143" s="46"/>
      <c r="H143" s="46"/>
      <c r="I143" s="46"/>
      <c r="J143" s="46"/>
      <c r="K143" s="46"/>
      <c r="L143" s="46"/>
      <c r="M143" s="46"/>
      <c r="N143" s="46"/>
      <c r="O143" s="46"/>
      <c r="P143" s="46"/>
      <c r="Q143" s="46"/>
      <c r="R143" s="46"/>
      <c r="S143" s="46"/>
      <c r="T143" s="46"/>
    </row>
    <row r="144" spans="1:20" ht="24.95" customHeight="1" x14ac:dyDescent="0.25">
      <c r="A144" s="25"/>
      <c r="B144" s="25"/>
      <c r="E144" s="46"/>
      <c r="F144" s="46"/>
      <c r="G144" s="46"/>
      <c r="H144" s="46"/>
      <c r="I144" s="46"/>
      <c r="J144" s="46"/>
      <c r="K144" s="46"/>
      <c r="L144" s="46"/>
      <c r="M144" s="46"/>
      <c r="N144" s="46"/>
      <c r="O144" s="46"/>
      <c r="P144" s="46"/>
      <c r="Q144" s="46"/>
      <c r="R144" s="46"/>
      <c r="S144" s="46"/>
      <c r="T144" s="46"/>
    </row>
    <row r="145" spans="1:20" ht="24.95" customHeight="1" x14ac:dyDescent="0.25">
      <c r="A145" s="25"/>
      <c r="B145" s="25"/>
      <c r="E145" s="46"/>
      <c r="F145" s="46"/>
      <c r="G145" s="46"/>
      <c r="H145" s="46"/>
      <c r="I145" s="46"/>
      <c r="J145" s="46"/>
      <c r="K145" s="46"/>
      <c r="L145" s="46"/>
      <c r="M145" s="46"/>
      <c r="N145" s="46"/>
      <c r="O145" s="46"/>
      <c r="P145" s="46"/>
      <c r="Q145" s="46"/>
      <c r="R145" s="46"/>
      <c r="S145" s="46"/>
      <c r="T145" s="46"/>
    </row>
    <row r="146" spans="1:20" ht="24.95" customHeight="1" x14ac:dyDescent="0.25">
      <c r="A146" s="25"/>
      <c r="B146" s="25"/>
      <c r="E146" s="46"/>
      <c r="F146" s="46"/>
      <c r="G146" s="46"/>
      <c r="H146" s="46"/>
      <c r="I146" s="46"/>
      <c r="J146" s="46"/>
      <c r="K146" s="46"/>
      <c r="L146" s="46"/>
      <c r="M146" s="46"/>
      <c r="N146" s="46"/>
      <c r="O146" s="46"/>
      <c r="P146" s="46"/>
      <c r="Q146" s="46"/>
      <c r="R146" s="46"/>
      <c r="S146" s="46"/>
      <c r="T146" s="46"/>
    </row>
    <row r="147" spans="1:20" ht="24.95" customHeight="1" x14ac:dyDescent="0.25">
      <c r="A147" s="25"/>
      <c r="B147" s="25"/>
      <c r="E147" s="46"/>
      <c r="F147" s="46"/>
      <c r="G147" s="46"/>
      <c r="H147" s="46"/>
      <c r="I147" s="46"/>
      <c r="J147" s="46"/>
      <c r="K147" s="46"/>
      <c r="L147" s="46"/>
      <c r="M147" s="46"/>
      <c r="N147" s="46"/>
      <c r="O147" s="46"/>
      <c r="P147" s="46"/>
      <c r="Q147" s="46"/>
      <c r="R147" s="46"/>
      <c r="S147" s="46"/>
      <c r="T147" s="46"/>
    </row>
    <row r="148" spans="1:20" ht="24.95" customHeight="1" x14ac:dyDescent="0.25">
      <c r="A148" s="25"/>
      <c r="B148" s="25"/>
      <c r="E148" s="46"/>
      <c r="F148" s="46"/>
      <c r="G148" s="46"/>
      <c r="H148" s="46"/>
      <c r="I148" s="46"/>
      <c r="J148" s="46"/>
      <c r="K148" s="46"/>
      <c r="L148" s="46"/>
      <c r="M148" s="46"/>
      <c r="N148" s="46"/>
      <c r="O148" s="46"/>
      <c r="P148" s="46"/>
      <c r="Q148" s="46"/>
      <c r="R148" s="46"/>
      <c r="S148" s="46"/>
      <c r="T148" s="46"/>
    </row>
    <row r="149" spans="1:20" ht="24.95" customHeight="1" x14ac:dyDescent="0.25">
      <c r="A149" s="25"/>
      <c r="B149" s="25"/>
      <c r="E149" s="46"/>
      <c r="F149" s="46"/>
      <c r="G149" s="46"/>
      <c r="H149" s="46"/>
      <c r="I149" s="46"/>
      <c r="J149" s="46"/>
      <c r="K149" s="46"/>
      <c r="L149" s="46"/>
      <c r="M149" s="46"/>
      <c r="N149" s="46"/>
      <c r="O149" s="46"/>
      <c r="P149" s="46"/>
      <c r="Q149" s="46"/>
      <c r="R149" s="46"/>
      <c r="S149" s="46"/>
      <c r="T149" s="46"/>
    </row>
    <row r="150" spans="1:20" ht="24.95" customHeight="1" x14ac:dyDescent="0.25">
      <c r="A150" s="25"/>
      <c r="B150" s="25"/>
      <c r="E150" s="46"/>
      <c r="F150" s="46"/>
      <c r="G150" s="46"/>
      <c r="H150" s="46"/>
      <c r="I150" s="46"/>
      <c r="J150" s="46"/>
      <c r="K150" s="46"/>
      <c r="L150" s="46"/>
      <c r="M150" s="46"/>
      <c r="N150" s="46"/>
      <c r="O150" s="46"/>
      <c r="P150" s="46"/>
      <c r="Q150" s="46"/>
      <c r="R150" s="46"/>
      <c r="S150" s="46"/>
      <c r="T150" s="46"/>
    </row>
    <row r="151" spans="1:20" ht="24.95" customHeight="1" x14ac:dyDescent="0.25">
      <c r="A151" s="25"/>
      <c r="B151" s="25"/>
      <c r="E151" s="46"/>
      <c r="F151" s="46"/>
      <c r="G151" s="46"/>
      <c r="H151" s="46"/>
      <c r="I151" s="46"/>
      <c r="J151" s="46"/>
      <c r="K151" s="46"/>
      <c r="L151" s="46"/>
      <c r="M151" s="46"/>
      <c r="N151" s="46"/>
      <c r="O151" s="46"/>
      <c r="P151" s="46"/>
      <c r="Q151" s="46"/>
      <c r="R151" s="46"/>
      <c r="S151" s="46"/>
      <c r="T151" s="46"/>
    </row>
    <row r="152" spans="1:20" ht="24.95" customHeight="1" x14ac:dyDescent="0.25">
      <c r="A152" s="25"/>
      <c r="B152" s="25"/>
      <c r="E152" s="46"/>
      <c r="F152" s="46"/>
      <c r="G152" s="46"/>
      <c r="H152" s="46"/>
      <c r="I152" s="46"/>
      <c r="J152" s="46"/>
      <c r="K152" s="46"/>
      <c r="L152" s="46"/>
      <c r="M152" s="46"/>
      <c r="N152" s="46"/>
      <c r="O152" s="46"/>
      <c r="P152" s="46"/>
      <c r="Q152" s="46"/>
      <c r="R152" s="46"/>
      <c r="S152" s="46"/>
      <c r="T152" s="46"/>
    </row>
    <row r="153" spans="1:20" ht="24.95" customHeight="1" x14ac:dyDescent="0.25">
      <c r="A153" s="25"/>
      <c r="B153" s="25"/>
      <c r="E153" s="46"/>
      <c r="F153" s="46"/>
      <c r="G153" s="46"/>
      <c r="H153" s="46"/>
      <c r="I153" s="46"/>
      <c r="J153" s="46"/>
      <c r="K153" s="46"/>
      <c r="L153" s="46"/>
      <c r="M153" s="46"/>
      <c r="N153" s="46"/>
      <c r="O153" s="46"/>
      <c r="P153" s="46"/>
      <c r="Q153" s="46"/>
      <c r="R153" s="46"/>
      <c r="S153" s="46"/>
      <c r="T153" s="46"/>
    </row>
    <row r="154" spans="1:20" ht="24.95" customHeight="1" x14ac:dyDescent="0.25">
      <c r="A154" s="25"/>
      <c r="B154" s="25"/>
      <c r="E154" s="46"/>
      <c r="F154" s="46"/>
      <c r="G154" s="46"/>
      <c r="H154" s="46"/>
      <c r="I154" s="46"/>
      <c r="J154" s="46"/>
      <c r="K154" s="46"/>
      <c r="L154" s="46"/>
      <c r="M154" s="46"/>
      <c r="N154" s="46"/>
      <c r="O154" s="46"/>
      <c r="P154" s="46"/>
      <c r="Q154" s="46"/>
      <c r="R154" s="46"/>
      <c r="S154" s="46"/>
      <c r="T154" s="46"/>
    </row>
    <row r="155" spans="1:20" ht="24.95" customHeight="1" x14ac:dyDescent="0.25">
      <c r="A155" s="25"/>
      <c r="B155" s="25"/>
      <c r="E155" s="46"/>
      <c r="F155" s="46"/>
      <c r="G155" s="46"/>
      <c r="H155" s="46"/>
      <c r="I155" s="46"/>
      <c r="J155" s="46"/>
      <c r="K155" s="46"/>
      <c r="L155" s="46"/>
      <c r="M155" s="46"/>
      <c r="N155" s="46"/>
      <c r="O155" s="46"/>
      <c r="P155" s="46"/>
      <c r="Q155" s="46"/>
      <c r="R155" s="46"/>
      <c r="S155" s="46"/>
      <c r="T155" s="46"/>
    </row>
    <row r="156" spans="1:20" ht="24.95" customHeight="1" x14ac:dyDescent="0.25">
      <c r="A156" s="25"/>
      <c r="B156" s="25"/>
      <c r="E156" s="46"/>
      <c r="F156" s="46"/>
      <c r="G156" s="46"/>
      <c r="H156" s="46"/>
      <c r="I156" s="46"/>
      <c r="J156" s="46"/>
      <c r="K156" s="46"/>
      <c r="L156" s="46"/>
      <c r="M156" s="46"/>
      <c r="N156" s="46"/>
      <c r="O156" s="46"/>
      <c r="P156" s="46"/>
      <c r="Q156" s="46"/>
      <c r="R156" s="46"/>
      <c r="S156" s="46"/>
      <c r="T156" s="46"/>
    </row>
    <row r="157" spans="1:20" ht="24.95" customHeight="1" x14ac:dyDescent="0.25">
      <c r="A157" s="25"/>
      <c r="B157" s="25"/>
      <c r="E157" s="46"/>
      <c r="F157" s="46"/>
      <c r="G157" s="46"/>
      <c r="H157" s="46"/>
      <c r="I157" s="46"/>
      <c r="J157" s="46"/>
      <c r="K157" s="46"/>
      <c r="L157" s="46"/>
      <c r="M157" s="46"/>
      <c r="N157" s="46"/>
      <c r="O157" s="46"/>
      <c r="P157" s="46"/>
      <c r="Q157" s="46"/>
      <c r="R157" s="46"/>
      <c r="S157" s="46"/>
      <c r="T157" s="46"/>
    </row>
    <row r="158" spans="1:20" ht="24.95" customHeight="1" x14ac:dyDescent="0.25">
      <c r="A158" s="25"/>
      <c r="B158" s="25"/>
      <c r="E158" s="46"/>
      <c r="F158" s="46"/>
      <c r="G158" s="46"/>
      <c r="H158" s="46"/>
      <c r="I158" s="46"/>
      <c r="J158" s="46"/>
      <c r="K158" s="46"/>
      <c r="L158" s="46"/>
      <c r="M158" s="46"/>
      <c r="N158" s="46"/>
      <c r="O158" s="46"/>
      <c r="P158" s="46"/>
      <c r="Q158" s="46"/>
      <c r="R158" s="46"/>
      <c r="S158" s="46"/>
      <c r="T158" s="46"/>
    </row>
    <row r="159" spans="1:20" ht="24.95" customHeight="1" x14ac:dyDescent="0.25">
      <c r="A159" s="25"/>
      <c r="B159" s="25"/>
      <c r="E159" s="46"/>
      <c r="F159" s="46"/>
      <c r="G159" s="46"/>
      <c r="H159" s="46"/>
      <c r="I159" s="46"/>
      <c r="J159" s="46"/>
      <c r="K159" s="46"/>
      <c r="L159" s="46"/>
      <c r="M159" s="46"/>
      <c r="N159" s="46"/>
      <c r="O159" s="46"/>
      <c r="P159" s="46"/>
      <c r="Q159" s="46"/>
      <c r="R159" s="46"/>
      <c r="S159" s="46"/>
      <c r="T159" s="46"/>
    </row>
    <row r="160" spans="1:20" ht="24.95" customHeight="1" x14ac:dyDescent="0.25">
      <c r="A160" s="25"/>
      <c r="B160" s="25"/>
      <c r="E160" s="46"/>
      <c r="F160" s="46"/>
      <c r="G160" s="46"/>
      <c r="H160" s="46"/>
      <c r="I160" s="46"/>
      <c r="J160" s="46"/>
      <c r="K160" s="46"/>
      <c r="L160" s="46"/>
      <c r="M160" s="46"/>
      <c r="N160" s="46"/>
      <c r="O160" s="46"/>
      <c r="P160" s="46"/>
      <c r="Q160" s="46"/>
      <c r="R160" s="46"/>
      <c r="S160" s="46"/>
      <c r="T160" s="46"/>
    </row>
    <row r="161" spans="1:20" ht="24.95" customHeight="1" x14ac:dyDescent="0.25">
      <c r="A161" s="25"/>
      <c r="B161" s="25"/>
      <c r="E161" s="46"/>
      <c r="F161" s="46"/>
      <c r="G161" s="46"/>
      <c r="H161" s="46"/>
      <c r="I161" s="46"/>
      <c r="J161" s="46"/>
      <c r="K161" s="46"/>
      <c r="L161" s="46"/>
      <c r="M161" s="46"/>
      <c r="N161" s="46"/>
      <c r="O161" s="46"/>
      <c r="P161" s="46"/>
      <c r="Q161" s="46"/>
      <c r="R161" s="46"/>
      <c r="S161" s="46"/>
      <c r="T161" s="46"/>
    </row>
    <row r="162" spans="1:20" ht="24.95" customHeight="1" x14ac:dyDescent="0.25">
      <c r="A162" s="25"/>
      <c r="B162" s="25"/>
      <c r="E162" s="46"/>
      <c r="F162" s="46"/>
      <c r="G162" s="46"/>
      <c r="H162" s="46"/>
      <c r="I162" s="46"/>
      <c r="J162" s="46"/>
      <c r="K162" s="46"/>
      <c r="L162" s="46"/>
      <c r="M162" s="46"/>
      <c r="N162" s="46"/>
      <c r="O162" s="46"/>
      <c r="P162" s="46"/>
      <c r="Q162" s="46"/>
      <c r="R162" s="46"/>
      <c r="S162" s="46"/>
      <c r="T162" s="46"/>
    </row>
    <row r="163" spans="1:20" ht="24.95" customHeight="1" x14ac:dyDescent="0.25">
      <c r="A163" s="25"/>
      <c r="B163" s="25"/>
      <c r="E163" s="46"/>
      <c r="F163" s="46"/>
      <c r="G163" s="46"/>
      <c r="H163" s="46"/>
      <c r="I163" s="46"/>
      <c r="J163" s="46"/>
      <c r="K163" s="46"/>
      <c r="L163" s="46"/>
      <c r="M163" s="46"/>
      <c r="N163" s="46"/>
      <c r="O163" s="46"/>
      <c r="P163" s="46"/>
      <c r="Q163" s="46"/>
      <c r="R163" s="46"/>
      <c r="S163" s="46"/>
      <c r="T163" s="46"/>
    </row>
    <row r="164" spans="1:20" ht="24.95" customHeight="1" x14ac:dyDescent="0.25">
      <c r="A164" s="25"/>
      <c r="B164" s="25"/>
      <c r="E164" s="46"/>
      <c r="F164" s="46"/>
      <c r="G164" s="46"/>
      <c r="H164" s="46"/>
      <c r="I164" s="46"/>
      <c r="J164" s="46"/>
      <c r="K164" s="46"/>
      <c r="L164" s="46"/>
      <c r="M164" s="46"/>
      <c r="N164" s="46"/>
      <c r="O164" s="46"/>
      <c r="P164" s="46"/>
      <c r="Q164" s="46"/>
      <c r="R164" s="46"/>
      <c r="S164" s="46"/>
      <c r="T164" s="46"/>
    </row>
    <row r="165" spans="1:20" ht="24.95" customHeight="1" x14ac:dyDescent="0.25">
      <c r="A165" s="25"/>
      <c r="B165" s="25"/>
      <c r="E165" s="46"/>
      <c r="F165" s="46"/>
      <c r="G165" s="46"/>
      <c r="H165" s="46"/>
      <c r="I165" s="46"/>
      <c r="J165" s="46"/>
      <c r="K165" s="46"/>
      <c r="L165" s="46"/>
      <c r="M165" s="46"/>
      <c r="N165" s="46"/>
      <c r="O165" s="46"/>
      <c r="P165" s="46"/>
      <c r="Q165" s="46"/>
      <c r="R165" s="46"/>
      <c r="S165" s="46"/>
      <c r="T165" s="46"/>
    </row>
    <row r="166" spans="1:20" ht="24.95" customHeight="1" x14ac:dyDescent="0.25">
      <c r="A166" s="25"/>
      <c r="B166" s="25"/>
      <c r="E166" s="46"/>
      <c r="F166" s="46"/>
      <c r="G166" s="46"/>
      <c r="H166" s="46"/>
      <c r="I166" s="46"/>
      <c r="J166" s="46"/>
      <c r="K166" s="46"/>
      <c r="L166" s="46"/>
      <c r="M166" s="46"/>
      <c r="N166" s="46"/>
      <c r="O166" s="46"/>
      <c r="P166" s="46"/>
      <c r="Q166" s="46"/>
      <c r="R166" s="46"/>
      <c r="S166" s="46"/>
      <c r="T166" s="46"/>
    </row>
    <row r="167" spans="1:20" ht="24.95" customHeight="1" x14ac:dyDescent="0.25">
      <c r="A167" s="25"/>
      <c r="B167" s="25"/>
      <c r="E167" s="46"/>
      <c r="F167" s="46"/>
      <c r="G167" s="46"/>
      <c r="H167" s="46"/>
      <c r="I167" s="46"/>
      <c r="J167" s="46"/>
      <c r="K167" s="46"/>
      <c r="L167" s="46"/>
      <c r="M167" s="46"/>
      <c r="N167" s="46"/>
      <c r="O167" s="46"/>
      <c r="P167" s="46"/>
      <c r="Q167" s="46"/>
      <c r="R167" s="46"/>
      <c r="S167" s="46"/>
      <c r="T167" s="46"/>
    </row>
    <row r="168" spans="1:20" ht="24.95" customHeight="1" x14ac:dyDescent="0.25">
      <c r="A168" s="25"/>
      <c r="B168" s="25"/>
      <c r="E168" s="46"/>
      <c r="F168" s="46"/>
      <c r="G168" s="46"/>
      <c r="H168" s="46"/>
      <c r="I168" s="46"/>
      <c r="J168" s="46"/>
      <c r="K168" s="46"/>
      <c r="L168" s="46"/>
      <c r="M168" s="46"/>
      <c r="N168" s="46"/>
      <c r="O168" s="46"/>
      <c r="P168" s="46"/>
      <c r="Q168" s="46"/>
      <c r="R168" s="46"/>
      <c r="S168" s="46"/>
      <c r="T168" s="46"/>
    </row>
    <row r="169" spans="1:20" ht="24.95" customHeight="1" x14ac:dyDescent="0.25">
      <c r="A169" s="25"/>
      <c r="B169" s="25"/>
      <c r="E169" s="46"/>
      <c r="F169" s="46"/>
      <c r="G169" s="46"/>
      <c r="H169" s="46"/>
      <c r="I169" s="46"/>
      <c r="J169" s="46"/>
      <c r="K169" s="46"/>
      <c r="L169" s="46"/>
      <c r="M169" s="46"/>
      <c r="N169" s="46"/>
      <c r="O169" s="46"/>
      <c r="P169" s="46"/>
      <c r="Q169" s="46"/>
      <c r="R169" s="46"/>
      <c r="S169" s="46"/>
      <c r="T169" s="46"/>
    </row>
    <row r="170" spans="1:20" ht="24.95" customHeight="1" x14ac:dyDescent="0.25">
      <c r="A170" s="25"/>
      <c r="B170" s="25"/>
      <c r="E170" s="46"/>
      <c r="F170" s="46"/>
      <c r="G170" s="46"/>
      <c r="H170" s="46"/>
      <c r="I170" s="46"/>
      <c r="J170" s="46"/>
      <c r="K170" s="46"/>
      <c r="L170" s="46"/>
      <c r="M170" s="46"/>
      <c r="N170" s="46"/>
      <c r="O170" s="46"/>
      <c r="P170" s="46"/>
      <c r="Q170" s="46"/>
      <c r="R170" s="46"/>
      <c r="S170" s="46"/>
      <c r="T170" s="46"/>
    </row>
    <row r="171" spans="1:20" ht="24.95" customHeight="1" x14ac:dyDescent="0.25">
      <c r="A171" s="25"/>
      <c r="B171" s="25"/>
      <c r="E171" s="46"/>
      <c r="F171" s="46"/>
      <c r="G171" s="46"/>
      <c r="H171" s="46"/>
      <c r="I171" s="46"/>
      <c r="J171" s="46"/>
      <c r="K171" s="46"/>
      <c r="L171" s="46"/>
      <c r="M171" s="46"/>
      <c r="N171" s="46"/>
      <c r="O171" s="46"/>
      <c r="P171" s="46"/>
      <c r="Q171" s="46"/>
      <c r="R171" s="46"/>
      <c r="S171" s="46"/>
      <c r="T171" s="46"/>
    </row>
    <row r="172" spans="1:20" ht="24.95" customHeight="1" x14ac:dyDescent="0.25">
      <c r="A172" s="25"/>
      <c r="B172" s="25"/>
      <c r="E172" s="46"/>
      <c r="F172" s="46"/>
      <c r="G172" s="46"/>
      <c r="H172" s="46"/>
      <c r="I172" s="46"/>
      <c r="J172" s="46"/>
      <c r="K172" s="46"/>
      <c r="L172" s="46"/>
      <c r="M172" s="46"/>
      <c r="N172" s="46"/>
      <c r="O172" s="46"/>
      <c r="P172" s="46"/>
      <c r="Q172" s="46"/>
      <c r="R172" s="46"/>
      <c r="S172" s="46"/>
      <c r="T172" s="46"/>
    </row>
    <row r="173" spans="1:20" ht="24.95" customHeight="1" x14ac:dyDescent="0.25">
      <c r="A173" s="25"/>
      <c r="B173" s="25"/>
      <c r="E173" s="46"/>
      <c r="F173" s="46"/>
      <c r="G173" s="46"/>
      <c r="H173" s="46"/>
      <c r="I173" s="46"/>
      <c r="J173" s="46"/>
      <c r="K173" s="46"/>
      <c r="L173" s="46"/>
      <c r="M173" s="46"/>
      <c r="N173" s="46"/>
      <c r="O173" s="46"/>
      <c r="P173" s="46"/>
      <c r="Q173" s="46"/>
      <c r="R173" s="46"/>
      <c r="S173" s="46"/>
      <c r="T173" s="46"/>
    </row>
    <row r="174" spans="1:20" ht="24.95" customHeight="1" x14ac:dyDescent="0.25">
      <c r="A174" s="25"/>
      <c r="B174" s="25"/>
      <c r="E174" s="46"/>
      <c r="F174" s="46"/>
      <c r="G174" s="46"/>
      <c r="H174" s="46"/>
      <c r="I174" s="46"/>
      <c r="J174" s="46"/>
      <c r="K174" s="46"/>
      <c r="L174" s="46"/>
      <c r="M174" s="46"/>
      <c r="N174" s="46"/>
      <c r="O174" s="46"/>
      <c r="P174" s="46"/>
      <c r="Q174" s="46"/>
      <c r="R174" s="46"/>
      <c r="S174" s="46"/>
      <c r="T174" s="46"/>
    </row>
    <row r="175" spans="1:20" ht="24.95" customHeight="1" x14ac:dyDescent="0.25">
      <c r="A175" s="25"/>
      <c r="B175" s="25"/>
      <c r="E175" s="46"/>
      <c r="F175" s="46"/>
      <c r="G175" s="46"/>
      <c r="H175" s="46"/>
      <c r="I175" s="46"/>
      <c r="J175" s="46"/>
      <c r="K175" s="46"/>
      <c r="L175" s="46"/>
      <c r="M175" s="46"/>
      <c r="N175" s="46"/>
      <c r="O175" s="46"/>
      <c r="P175" s="46"/>
      <c r="Q175" s="46"/>
      <c r="R175" s="46"/>
      <c r="S175" s="46"/>
      <c r="T175" s="46"/>
    </row>
    <row r="176" spans="1:20" ht="24.95" customHeight="1" x14ac:dyDescent="0.25">
      <c r="A176" s="25"/>
      <c r="B176" s="25"/>
      <c r="E176" s="46"/>
      <c r="F176" s="46"/>
      <c r="G176" s="46"/>
      <c r="H176" s="46"/>
      <c r="I176" s="46"/>
      <c r="J176" s="46"/>
      <c r="K176" s="46"/>
      <c r="L176" s="46"/>
      <c r="M176" s="46"/>
      <c r="N176" s="46"/>
      <c r="O176" s="46"/>
      <c r="P176" s="46"/>
      <c r="Q176" s="46"/>
      <c r="R176" s="46"/>
      <c r="S176" s="46"/>
      <c r="T176" s="46"/>
    </row>
    <row r="177" spans="1:20" ht="24.95" customHeight="1" x14ac:dyDescent="0.25">
      <c r="A177" s="25"/>
      <c r="B177" s="25"/>
      <c r="E177" s="46"/>
      <c r="F177" s="46"/>
      <c r="G177" s="46"/>
      <c r="H177" s="46"/>
      <c r="I177" s="46"/>
      <c r="J177" s="46"/>
      <c r="K177" s="46"/>
      <c r="L177" s="46"/>
      <c r="M177" s="46"/>
      <c r="N177" s="46"/>
      <c r="O177" s="46"/>
      <c r="P177" s="46"/>
      <c r="Q177" s="46"/>
      <c r="R177" s="46"/>
      <c r="S177" s="46"/>
      <c r="T177" s="46"/>
    </row>
    <row r="178" spans="1:20" ht="24.95" customHeight="1" x14ac:dyDescent="0.25">
      <c r="A178" s="25"/>
      <c r="B178" s="25"/>
      <c r="E178" s="46"/>
      <c r="F178" s="46"/>
      <c r="G178" s="46"/>
      <c r="H178" s="46"/>
      <c r="I178" s="46"/>
      <c r="J178" s="46"/>
      <c r="K178" s="46"/>
      <c r="L178" s="46"/>
      <c r="M178" s="46"/>
      <c r="N178" s="46"/>
      <c r="O178" s="46"/>
      <c r="P178" s="46"/>
      <c r="Q178" s="46"/>
      <c r="R178" s="46"/>
      <c r="S178" s="46"/>
      <c r="T178" s="46"/>
    </row>
    <row r="179" spans="1:20" ht="24.95" customHeight="1" x14ac:dyDescent="0.25">
      <c r="A179" s="25"/>
      <c r="B179" s="25"/>
      <c r="E179" s="46"/>
      <c r="F179" s="46"/>
      <c r="G179" s="46"/>
      <c r="H179" s="46"/>
      <c r="I179" s="46"/>
      <c r="J179" s="46"/>
      <c r="K179" s="46"/>
      <c r="L179" s="46"/>
      <c r="M179" s="46"/>
      <c r="N179" s="46"/>
      <c r="O179" s="46"/>
      <c r="P179" s="46"/>
      <c r="Q179" s="46"/>
      <c r="R179" s="46"/>
      <c r="S179" s="46"/>
      <c r="T179" s="46"/>
    </row>
    <row r="180" spans="1:20" ht="24.95" customHeight="1" x14ac:dyDescent="0.25">
      <c r="A180" s="25"/>
      <c r="B180" s="25"/>
      <c r="E180" s="46"/>
      <c r="F180" s="46"/>
      <c r="G180" s="46"/>
      <c r="H180" s="46"/>
      <c r="I180" s="46"/>
      <c r="J180" s="46"/>
      <c r="K180" s="46"/>
      <c r="L180" s="46"/>
      <c r="M180" s="46"/>
      <c r="N180" s="46"/>
      <c r="O180" s="46"/>
      <c r="P180" s="46"/>
      <c r="Q180" s="46"/>
      <c r="R180" s="46"/>
      <c r="S180" s="46"/>
      <c r="T180" s="46"/>
    </row>
    <row r="181" spans="1:20" ht="24.95" customHeight="1" x14ac:dyDescent="0.25">
      <c r="A181" s="25"/>
      <c r="B181" s="25"/>
      <c r="E181" s="46"/>
      <c r="F181" s="46"/>
      <c r="G181" s="46"/>
      <c r="H181" s="46"/>
      <c r="I181" s="46"/>
      <c r="J181" s="46"/>
      <c r="K181" s="46"/>
      <c r="L181" s="46"/>
      <c r="M181" s="46"/>
      <c r="N181" s="46"/>
      <c r="O181" s="46"/>
      <c r="P181" s="46"/>
      <c r="Q181" s="46"/>
      <c r="R181" s="46"/>
      <c r="S181" s="46"/>
      <c r="T181" s="46"/>
    </row>
    <row r="182" spans="1:20" ht="24.95" customHeight="1" x14ac:dyDescent="0.25">
      <c r="A182" s="25"/>
      <c r="B182" s="25"/>
      <c r="E182" s="46"/>
      <c r="F182" s="46"/>
      <c r="G182" s="46"/>
      <c r="H182" s="46"/>
      <c r="I182" s="46"/>
      <c r="J182" s="46"/>
      <c r="K182" s="46"/>
      <c r="L182" s="46"/>
      <c r="M182" s="46"/>
      <c r="N182" s="46"/>
      <c r="O182" s="46"/>
      <c r="P182" s="46"/>
      <c r="Q182" s="46"/>
      <c r="R182" s="46"/>
      <c r="S182" s="46"/>
      <c r="T182" s="46"/>
    </row>
    <row r="183" spans="1:20" ht="24.95" customHeight="1" x14ac:dyDescent="0.25">
      <c r="A183" s="25"/>
      <c r="B183" s="25"/>
      <c r="E183" s="46"/>
      <c r="F183" s="46"/>
      <c r="G183" s="46"/>
      <c r="H183" s="46"/>
      <c r="I183" s="46"/>
      <c r="J183" s="46"/>
      <c r="K183" s="46"/>
      <c r="L183" s="46"/>
      <c r="M183" s="46"/>
      <c r="N183" s="46"/>
      <c r="O183" s="46"/>
      <c r="P183" s="46"/>
      <c r="Q183" s="46"/>
      <c r="R183" s="46"/>
      <c r="S183" s="46"/>
      <c r="T183" s="46"/>
    </row>
    <row r="184" spans="1:20" ht="24.95" customHeight="1" x14ac:dyDescent="0.25">
      <c r="A184" s="25"/>
      <c r="B184" s="25"/>
      <c r="E184" s="46"/>
      <c r="F184" s="46"/>
      <c r="G184" s="46"/>
      <c r="H184" s="46"/>
      <c r="I184" s="46"/>
      <c r="J184" s="46"/>
      <c r="K184" s="46"/>
      <c r="L184" s="46"/>
      <c r="M184" s="46"/>
      <c r="N184" s="46"/>
      <c r="O184" s="46"/>
      <c r="P184" s="46"/>
      <c r="Q184" s="46"/>
      <c r="R184" s="46"/>
      <c r="S184" s="46"/>
      <c r="T184" s="46"/>
    </row>
    <row r="185" spans="1:20" ht="24.95" customHeight="1" x14ac:dyDescent="0.25">
      <c r="A185" s="25"/>
      <c r="B185" s="25"/>
      <c r="E185" s="46"/>
      <c r="F185" s="46"/>
      <c r="G185" s="46"/>
      <c r="H185" s="46"/>
      <c r="I185" s="46"/>
      <c r="J185" s="46"/>
      <c r="K185" s="46"/>
      <c r="L185" s="46"/>
      <c r="M185" s="46"/>
      <c r="N185" s="46"/>
      <c r="O185" s="46"/>
      <c r="P185" s="46"/>
      <c r="Q185" s="46"/>
      <c r="R185" s="46"/>
      <c r="S185" s="46"/>
      <c r="T185" s="46"/>
    </row>
    <row r="186" spans="1:20" ht="24.95" customHeight="1" x14ac:dyDescent="0.25">
      <c r="A186" s="25"/>
      <c r="B186" s="25"/>
      <c r="E186" s="46"/>
      <c r="F186" s="46"/>
      <c r="G186" s="46"/>
      <c r="H186" s="46"/>
      <c r="I186" s="46"/>
      <c r="J186" s="46"/>
      <c r="K186" s="46"/>
      <c r="L186" s="46"/>
      <c r="M186" s="46"/>
      <c r="N186" s="46"/>
      <c r="O186" s="46"/>
      <c r="P186" s="46"/>
      <c r="Q186" s="46"/>
      <c r="R186" s="46"/>
      <c r="S186" s="46"/>
      <c r="T186" s="46"/>
    </row>
    <row r="187" spans="1:20" ht="24.95" customHeight="1" x14ac:dyDescent="0.25">
      <c r="A187" s="25"/>
      <c r="B187" s="25"/>
      <c r="E187" s="46"/>
      <c r="F187" s="46"/>
      <c r="G187" s="46"/>
      <c r="H187" s="46"/>
      <c r="I187" s="46"/>
      <c r="J187" s="46"/>
      <c r="K187" s="46"/>
      <c r="L187" s="46"/>
      <c r="M187" s="46"/>
      <c r="N187" s="46"/>
      <c r="O187" s="46"/>
      <c r="P187" s="46"/>
      <c r="Q187" s="46"/>
      <c r="R187" s="46"/>
      <c r="S187" s="46"/>
      <c r="T187" s="46"/>
    </row>
    <row r="188" spans="1:20" ht="24.95" customHeight="1" x14ac:dyDescent="0.25">
      <c r="A188" s="25"/>
      <c r="B188" s="25"/>
      <c r="E188" s="46"/>
      <c r="F188" s="46"/>
      <c r="G188" s="46"/>
      <c r="H188" s="46"/>
      <c r="I188" s="46"/>
      <c r="J188" s="46"/>
      <c r="K188" s="46"/>
      <c r="L188" s="46"/>
      <c r="M188" s="46"/>
      <c r="N188" s="46"/>
      <c r="O188" s="46"/>
      <c r="P188" s="46"/>
      <c r="Q188" s="46"/>
      <c r="R188" s="46"/>
      <c r="S188" s="46"/>
      <c r="T188" s="46"/>
    </row>
    <row r="189" spans="1:20" ht="24.95" customHeight="1" x14ac:dyDescent="0.25">
      <c r="A189" s="25"/>
      <c r="B189" s="25"/>
      <c r="E189" s="46"/>
      <c r="F189" s="46"/>
      <c r="G189" s="46"/>
      <c r="H189" s="46"/>
      <c r="I189" s="46"/>
      <c r="J189" s="46"/>
      <c r="K189" s="46"/>
      <c r="L189" s="46"/>
      <c r="M189" s="46"/>
      <c r="N189" s="46"/>
      <c r="O189" s="46"/>
      <c r="P189" s="46"/>
      <c r="Q189" s="46"/>
      <c r="R189" s="46"/>
      <c r="S189" s="46"/>
      <c r="T189" s="46"/>
    </row>
    <row r="190" spans="1:20" ht="24.95" customHeight="1" x14ac:dyDescent="0.25">
      <c r="A190" s="25"/>
      <c r="B190" s="25"/>
      <c r="E190" s="46"/>
      <c r="F190" s="46"/>
      <c r="G190" s="46"/>
      <c r="H190" s="46"/>
      <c r="I190" s="46"/>
      <c r="J190" s="46"/>
      <c r="K190" s="46"/>
      <c r="L190" s="46"/>
      <c r="M190" s="46"/>
      <c r="N190" s="46"/>
      <c r="O190" s="46"/>
      <c r="P190" s="46"/>
      <c r="Q190" s="46"/>
      <c r="R190" s="46"/>
      <c r="S190" s="46"/>
      <c r="T190" s="46"/>
    </row>
    <row r="191" spans="1:20" ht="24.95" customHeight="1" x14ac:dyDescent="0.25">
      <c r="A191" s="25"/>
      <c r="B191" s="25"/>
      <c r="E191" s="46"/>
      <c r="F191" s="46"/>
      <c r="G191" s="46"/>
      <c r="H191" s="46"/>
      <c r="I191" s="46"/>
      <c r="J191" s="46"/>
      <c r="K191" s="46"/>
      <c r="L191" s="46"/>
      <c r="M191" s="46"/>
      <c r="N191" s="46"/>
      <c r="O191" s="46"/>
      <c r="P191" s="46"/>
      <c r="Q191" s="46"/>
      <c r="R191" s="46"/>
      <c r="S191" s="46"/>
      <c r="T191" s="46"/>
    </row>
    <row r="192" spans="1:20" ht="24.95" customHeight="1" x14ac:dyDescent="0.25">
      <c r="A192" s="25"/>
      <c r="B192" s="25"/>
      <c r="E192" s="46"/>
      <c r="F192" s="46"/>
      <c r="G192" s="46"/>
      <c r="H192" s="46"/>
      <c r="I192" s="46"/>
      <c r="J192" s="46"/>
      <c r="K192" s="46"/>
      <c r="L192" s="46"/>
      <c r="M192" s="46"/>
      <c r="N192" s="46"/>
      <c r="O192" s="46"/>
      <c r="P192" s="46"/>
      <c r="Q192" s="46"/>
      <c r="R192" s="46"/>
      <c r="S192" s="46"/>
      <c r="T192" s="46"/>
    </row>
    <row r="193" spans="1:20" ht="24.95" customHeight="1" x14ac:dyDescent="0.25">
      <c r="A193" s="25"/>
      <c r="B193" s="25"/>
      <c r="E193" s="46"/>
      <c r="F193" s="46"/>
      <c r="G193" s="46"/>
      <c r="H193" s="46"/>
      <c r="I193" s="46"/>
      <c r="J193" s="46"/>
      <c r="K193" s="46"/>
      <c r="L193" s="46"/>
      <c r="M193" s="46"/>
      <c r="N193" s="46"/>
      <c r="O193" s="46"/>
      <c r="P193" s="46"/>
      <c r="Q193" s="46"/>
      <c r="R193" s="46"/>
      <c r="S193" s="46"/>
      <c r="T193" s="46"/>
    </row>
    <row r="194" spans="1:20" ht="24.95" customHeight="1" x14ac:dyDescent="0.25">
      <c r="A194" s="25"/>
      <c r="B194" s="25"/>
      <c r="E194" s="46"/>
      <c r="F194" s="46"/>
      <c r="G194" s="46"/>
      <c r="H194" s="46"/>
      <c r="I194" s="46"/>
      <c r="J194" s="46"/>
      <c r="K194" s="46"/>
      <c r="L194" s="46"/>
      <c r="M194" s="46"/>
      <c r="N194" s="46"/>
      <c r="O194" s="46"/>
      <c r="P194" s="46"/>
      <c r="Q194" s="46"/>
      <c r="R194" s="46"/>
      <c r="S194" s="46"/>
      <c r="T194" s="46"/>
    </row>
    <row r="195" spans="1:20" ht="24.95" customHeight="1" x14ac:dyDescent="0.25">
      <c r="A195" s="25"/>
      <c r="B195" s="25"/>
      <c r="E195" s="46"/>
      <c r="F195" s="46"/>
      <c r="G195" s="46"/>
      <c r="H195" s="46"/>
      <c r="I195" s="46"/>
      <c r="J195" s="46"/>
      <c r="K195" s="46"/>
      <c r="L195" s="46"/>
      <c r="M195" s="46"/>
      <c r="N195" s="46"/>
      <c r="O195" s="46"/>
      <c r="P195" s="46"/>
      <c r="Q195" s="46"/>
      <c r="R195" s="46"/>
      <c r="S195" s="46"/>
      <c r="T195" s="46"/>
    </row>
    <row r="196" spans="1:20" ht="24.95" customHeight="1" x14ac:dyDescent="0.25">
      <c r="A196" s="25"/>
      <c r="B196" s="25"/>
      <c r="E196" s="46"/>
      <c r="F196" s="46"/>
      <c r="G196" s="46"/>
      <c r="H196" s="46"/>
      <c r="I196" s="46"/>
      <c r="J196" s="46"/>
      <c r="K196" s="46"/>
      <c r="L196" s="46"/>
      <c r="M196" s="46"/>
      <c r="N196" s="46"/>
      <c r="O196" s="46"/>
      <c r="P196" s="46"/>
      <c r="Q196" s="46"/>
      <c r="R196" s="46"/>
      <c r="S196" s="46"/>
      <c r="T196" s="46"/>
    </row>
    <row r="197" spans="1:20" ht="24.95" customHeight="1" x14ac:dyDescent="0.25">
      <c r="A197" s="25"/>
      <c r="B197" s="25"/>
      <c r="E197" s="46"/>
      <c r="F197" s="46"/>
      <c r="G197" s="46"/>
      <c r="H197" s="46"/>
      <c r="I197" s="46"/>
      <c r="J197" s="46"/>
      <c r="K197" s="46"/>
      <c r="L197" s="46"/>
      <c r="M197" s="46"/>
      <c r="N197" s="46"/>
      <c r="O197" s="46"/>
      <c r="P197" s="46"/>
      <c r="Q197" s="46"/>
      <c r="R197" s="46"/>
      <c r="S197" s="46"/>
      <c r="T197" s="46"/>
    </row>
    <row r="198" spans="1:20" ht="24.95" customHeight="1" x14ac:dyDescent="0.25">
      <c r="A198" s="25"/>
      <c r="B198" s="25"/>
      <c r="E198" s="46"/>
      <c r="F198" s="46"/>
      <c r="G198" s="46"/>
      <c r="H198" s="46"/>
      <c r="I198" s="46"/>
      <c r="J198" s="46"/>
      <c r="K198" s="46"/>
      <c r="L198" s="46"/>
      <c r="M198" s="46"/>
      <c r="N198" s="46"/>
      <c r="O198" s="46"/>
      <c r="P198" s="46"/>
      <c r="Q198" s="46"/>
      <c r="R198" s="46"/>
      <c r="S198" s="46"/>
      <c r="T198" s="46"/>
    </row>
    <row r="199" spans="1:20" ht="24.95" customHeight="1" x14ac:dyDescent="0.25">
      <c r="A199" s="25"/>
      <c r="B199" s="25"/>
      <c r="E199" s="46"/>
      <c r="F199" s="46"/>
      <c r="G199" s="46"/>
      <c r="H199" s="46"/>
      <c r="I199" s="46"/>
      <c r="J199" s="46"/>
      <c r="K199" s="46"/>
      <c r="L199" s="46"/>
      <c r="M199" s="46"/>
      <c r="N199" s="46"/>
      <c r="O199" s="46"/>
      <c r="P199" s="46"/>
      <c r="Q199" s="46"/>
      <c r="R199" s="46"/>
      <c r="S199" s="46"/>
      <c r="T199" s="46"/>
    </row>
    <row r="200" spans="1:20" ht="24.95" customHeight="1" x14ac:dyDescent="0.25">
      <c r="A200" s="25"/>
      <c r="B200" s="25"/>
      <c r="E200" s="46"/>
      <c r="F200" s="46"/>
      <c r="G200" s="46"/>
      <c r="H200" s="46"/>
      <c r="I200" s="46"/>
      <c r="J200" s="46"/>
      <c r="K200" s="46"/>
      <c r="L200" s="46"/>
      <c r="M200" s="46"/>
      <c r="N200" s="46"/>
      <c r="O200" s="46"/>
      <c r="P200" s="46"/>
      <c r="Q200" s="46"/>
      <c r="R200" s="46"/>
      <c r="S200" s="46"/>
      <c r="T200" s="46"/>
    </row>
    <row r="201" spans="1:20" ht="24.95" customHeight="1" x14ac:dyDescent="0.25">
      <c r="A201" s="25"/>
      <c r="B201" s="25"/>
      <c r="E201" s="46"/>
      <c r="F201" s="46"/>
      <c r="G201" s="46"/>
      <c r="H201" s="46"/>
      <c r="I201" s="46"/>
      <c r="J201" s="46"/>
      <c r="K201" s="46"/>
      <c r="L201" s="46"/>
      <c r="M201" s="46"/>
      <c r="N201" s="46"/>
      <c r="O201" s="46"/>
      <c r="P201" s="46"/>
      <c r="Q201" s="46"/>
      <c r="R201" s="46"/>
      <c r="S201" s="46"/>
      <c r="T201" s="46"/>
    </row>
    <row r="202" spans="1:20" x14ac:dyDescent="0.25">
      <c r="A202" s="25"/>
      <c r="B202" s="25"/>
      <c r="E202" s="46"/>
      <c r="F202" s="46"/>
      <c r="G202" s="46"/>
      <c r="H202" s="46"/>
      <c r="I202" s="46"/>
      <c r="J202" s="46"/>
      <c r="K202" s="46"/>
      <c r="L202" s="46"/>
      <c r="M202" s="46"/>
      <c r="N202" s="46"/>
      <c r="O202" s="46"/>
      <c r="P202" s="46"/>
      <c r="Q202" s="46"/>
      <c r="R202" s="46"/>
      <c r="S202" s="46"/>
      <c r="T202" s="46"/>
    </row>
    <row r="203" spans="1:20" x14ac:dyDescent="0.25">
      <c r="A203" s="25"/>
      <c r="B203" s="25"/>
      <c r="E203" s="46"/>
      <c r="F203" s="46"/>
      <c r="G203" s="46"/>
      <c r="H203" s="46"/>
      <c r="I203" s="46"/>
      <c r="J203" s="46"/>
      <c r="K203" s="46"/>
      <c r="L203" s="46"/>
      <c r="M203" s="46"/>
      <c r="N203" s="46"/>
      <c r="O203" s="46"/>
      <c r="P203" s="46"/>
      <c r="Q203" s="46"/>
      <c r="R203" s="46"/>
      <c r="S203" s="46"/>
      <c r="T203" s="46"/>
    </row>
    <row r="204" spans="1:20" x14ac:dyDescent="0.25">
      <c r="A204" s="25"/>
      <c r="B204" s="25"/>
      <c r="E204" s="46"/>
      <c r="F204" s="46"/>
      <c r="G204" s="46"/>
      <c r="H204" s="46"/>
      <c r="I204" s="46"/>
      <c r="J204" s="46"/>
      <c r="K204" s="46"/>
      <c r="L204" s="46"/>
      <c r="M204" s="46"/>
      <c r="N204" s="46"/>
      <c r="O204" s="46"/>
      <c r="P204" s="46"/>
      <c r="Q204" s="46"/>
      <c r="R204" s="46"/>
      <c r="S204" s="46"/>
      <c r="T204" s="46"/>
    </row>
    <row r="205" spans="1:20" x14ac:dyDescent="0.25">
      <c r="A205" s="25"/>
      <c r="B205" s="25"/>
      <c r="E205" s="46"/>
      <c r="F205" s="46"/>
      <c r="G205" s="46"/>
      <c r="H205" s="46"/>
      <c r="I205" s="46"/>
      <c r="J205" s="46"/>
      <c r="K205" s="46"/>
      <c r="L205" s="46"/>
      <c r="M205" s="46"/>
      <c r="N205" s="46"/>
      <c r="O205" s="46"/>
      <c r="P205" s="46"/>
      <c r="Q205" s="46"/>
      <c r="R205" s="46"/>
      <c r="S205" s="46"/>
      <c r="T205" s="46"/>
    </row>
    <row r="206" spans="1:20" x14ac:dyDescent="0.25">
      <c r="A206" s="25"/>
      <c r="B206" s="25"/>
      <c r="E206" s="46"/>
      <c r="F206" s="46"/>
      <c r="G206" s="46"/>
      <c r="H206" s="46"/>
      <c r="I206" s="46"/>
      <c r="J206" s="46"/>
      <c r="K206" s="46"/>
      <c r="L206" s="46"/>
      <c r="M206" s="46"/>
      <c r="N206" s="46"/>
      <c r="O206" s="46"/>
      <c r="P206" s="46"/>
      <c r="Q206" s="46"/>
      <c r="R206" s="46"/>
      <c r="S206" s="46"/>
      <c r="T206" s="46"/>
    </row>
    <row r="207" spans="1:20" x14ac:dyDescent="0.25">
      <c r="A207" s="25"/>
      <c r="B207" s="25"/>
      <c r="E207" s="46"/>
      <c r="F207" s="46"/>
      <c r="G207" s="46"/>
      <c r="H207" s="46"/>
      <c r="I207" s="46"/>
      <c r="J207" s="46"/>
      <c r="K207" s="46"/>
      <c r="L207" s="46"/>
      <c r="M207" s="46"/>
      <c r="N207" s="46"/>
      <c r="O207" s="46"/>
      <c r="P207" s="46"/>
      <c r="Q207" s="46"/>
      <c r="R207" s="46"/>
      <c r="S207" s="46"/>
      <c r="T207" s="46"/>
    </row>
    <row r="208" spans="1:20" x14ac:dyDescent="0.25">
      <c r="A208" s="25"/>
      <c r="B208" s="25"/>
      <c r="E208" s="46"/>
      <c r="F208" s="46"/>
      <c r="G208" s="46"/>
      <c r="H208" s="46"/>
      <c r="I208" s="46"/>
      <c r="J208" s="46"/>
      <c r="K208" s="46"/>
      <c r="L208" s="46"/>
      <c r="M208" s="46"/>
      <c r="N208" s="46"/>
      <c r="O208" s="46"/>
      <c r="P208" s="46"/>
      <c r="Q208" s="46"/>
      <c r="R208" s="46"/>
      <c r="S208" s="46"/>
      <c r="T208" s="46"/>
    </row>
    <row r="209" spans="1:20" x14ac:dyDescent="0.25">
      <c r="A209" s="25"/>
      <c r="B209" s="25"/>
      <c r="E209" s="46"/>
      <c r="F209" s="46"/>
      <c r="G209" s="46"/>
      <c r="H209" s="46"/>
      <c r="I209" s="46"/>
      <c r="J209" s="46"/>
      <c r="K209" s="46"/>
      <c r="L209" s="46"/>
      <c r="M209" s="46"/>
      <c r="N209" s="46"/>
      <c r="O209" s="46"/>
      <c r="P209" s="46"/>
      <c r="Q209" s="46"/>
      <c r="R209" s="46"/>
      <c r="S209" s="46"/>
      <c r="T209" s="46"/>
    </row>
    <row r="210" spans="1:20" x14ac:dyDescent="0.25">
      <c r="A210" s="25"/>
      <c r="B210" s="25"/>
      <c r="E210" s="46"/>
      <c r="F210" s="46"/>
      <c r="G210" s="46"/>
      <c r="H210" s="46"/>
      <c r="I210" s="46"/>
      <c r="J210" s="46"/>
      <c r="K210" s="46"/>
      <c r="L210" s="46"/>
      <c r="M210" s="46"/>
      <c r="N210" s="46"/>
      <c r="O210" s="46"/>
      <c r="P210" s="46"/>
      <c r="Q210" s="46"/>
      <c r="R210" s="46"/>
      <c r="S210" s="46"/>
      <c r="T210" s="46"/>
    </row>
    <row r="211" spans="1:20" x14ac:dyDescent="0.25">
      <c r="A211" s="25"/>
      <c r="B211" s="25"/>
      <c r="E211" s="46"/>
      <c r="F211" s="46"/>
      <c r="G211" s="46"/>
      <c r="H211" s="46"/>
      <c r="I211" s="46"/>
      <c r="J211" s="46"/>
      <c r="K211" s="46"/>
      <c r="L211" s="46"/>
      <c r="M211" s="46"/>
      <c r="N211" s="46"/>
      <c r="O211" s="46"/>
      <c r="P211" s="46"/>
      <c r="Q211" s="46"/>
      <c r="R211" s="46"/>
      <c r="S211" s="46"/>
      <c r="T211" s="46"/>
    </row>
    <row r="212" spans="1:20" x14ac:dyDescent="0.25">
      <c r="A212" s="25"/>
      <c r="B212" s="25"/>
      <c r="E212" s="46"/>
      <c r="F212" s="46"/>
      <c r="G212" s="46"/>
      <c r="H212" s="46"/>
      <c r="I212" s="46"/>
      <c r="J212" s="46"/>
      <c r="K212" s="46"/>
      <c r="L212" s="46"/>
      <c r="M212" s="46"/>
      <c r="N212" s="46"/>
      <c r="O212" s="46"/>
      <c r="P212" s="46"/>
      <c r="Q212" s="46"/>
      <c r="R212" s="46"/>
      <c r="S212" s="46"/>
      <c r="T212" s="46"/>
    </row>
    <row r="213" spans="1:20" x14ac:dyDescent="0.25">
      <c r="A213" s="25"/>
      <c r="B213" s="25"/>
      <c r="E213" s="46"/>
      <c r="F213" s="46"/>
      <c r="G213" s="46"/>
      <c r="H213" s="46"/>
      <c r="I213" s="46"/>
      <c r="J213" s="46"/>
      <c r="K213" s="46"/>
      <c r="L213" s="46"/>
      <c r="M213" s="46"/>
      <c r="N213" s="46"/>
      <c r="O213" s="46"/>
      <c r="P213" s="46"/>
      <c r="Q213" s="46"/>
      <c r="R213" s="46"/>
      <c r="S213" s="46"/>
      <c r="T213" s="46"/>
    </row>
    <row r="214" spans="1:20" x14ac:dyDescent="0.25">
      <c r="A214" s="25"/>
      <c r="B214" s="25"/>
      <c r="E214" s="46"/>
      <c r="F214" s="46"/>
      <c r="G214" s="46"/>
      <c r="H214" s="46"/>
      <c r="I214" s="46"/>
      <c r="J214" s="46"/>
      <c r="K214" s="46"/>
      <c r="L214" s="46"/>
      <c r="M214" s="46"/>
      <c r="N214" s="46"/>
      <c r="O214" s="46"/>
      <c r="P214" s="46"/>
      <c r="Q214" s="46"/>
      <c r="R214" s="46"/>
      <c r="S214" s="46"/>
      <c r="T214" s="46"/>
    </row>
    <row r="215" spans="1:20" x14ac:dyDescent="0.25">
      <c r="A215" s="25"/>
      <c r="B215" s="25"/>
      <c r="E215" s="46"/>
      <c r="F215" s="46"/>
      <c r="G215" s="46"/>
      <c r="H215" s="46"/>
      <c r="I215" s="46"/>
      <c r="J215" s="46"/>
      <c r="K215" s="46"/>
      <c r="L215" s="46"/>
      <c r="M215" s="46"/>
      <c r="N215" s="46"/>
      <c r="O215" s="46"/>
      <c r="P215" s="46"/>
      <c r="Q215" s="46"/>
      <c r="R215" s="46"/>
      <c r="S215" s="46"/>
      <c r="T215" s="46"/>
    </row>
    <row r="216" spans="1:20" x14ac:dyDescent="0.25">
      <c r="A216" s="25"/>
      <c r="B216" s="25"/>
      <c r="E216" s="46"/>
      <c r="F216" s="46"/>
      <c r="G216" s="46"/>
      <c r="H216" s="46"/>
      <c r="I216" s="46"/>
      <c r="J216" s="46"/>
      <c r="K216" s="46"/>
      <c r="L216" s="46"/>
      <c r="M216" s="46"/>
      <c r="N216" s="46"/>
      <c r="O216" s="46"/>
      <c r="P216" s="46"/>
      <c r="Q216" s="46"/>
      <c r="R216" s="46"/>
      <c r="S216" s="46"/>
      <c r="T216" s="46"/>
    </row>
    <row r="217" spans="1:20" x14ac:dyDescent="0.25">
      <c r="A217" s="25"/>
      <c r="B217" s="25"/>
      <c r="E217" s="46"/>
      <c r="F217" s="46"/>
      <c r="G217" s="46"/>
      <c r="H217" s="46"/>
      <c r="I217" s="46"/>
      <c r="J217" s="46"/>
      <c r="K217" s="46"/>
      <c r="L217" s="46"/>
      <c r="M217" s="46"/>
      <c r="N217" s="46"/>
      <c r="O217" s="46"/>
      <c r="P217" s="46"/>
      <c r="Q217" s="46"/>
      <c r="R217" s="46"/>
      <c r="S217" s="46"/>
      <c r="T217" s="46"/>
    </row>
    <row r="218" spans="1:20" x14ac:dyDescent="0.25">
      <c r="A218" s="25"/>
      <c r="B218" s="25"/>
      <c r="E218" s="46"/>
      <c r="F218" s="46"/>
      <c r="G218" s="46"/>
      <c r="H218" s="46"/>
      <c r="I218" s="46"/>
      <c r="J218" s="46"/>
      <c r="K218" s="46"/>
      <c r="L218" s="46"/>
      <c r="M218" s="46"/>
      <c r="N218" s="46"/>
      <c r="O218" s="46"/>
      <c r="P218" s="46"/>
      <c r="Q218" s="46"/>
      <c r="R218" s="46"/>
      <c r="S218" s="46"/>
      <c r="T218" s="46"/>
    </row>
    <row r="219" spans="1:20" x14ac:dyDescent="0.25">
      <c r="A219" s="25"/>
      <c r="B219" s="25"/>
      <c r="E219" s="46"/>
      <c r="F219" s="46"/>
      <c r="G219" s="46"/>
      <c r="H219" s="46"/>
      <c r="I219" s="46"/>
      <c r="J219" s="46"/>
      <c r="K219" s="46"/>
      <c r="L219" s="46"/>
      <c r="M219" s="46"/>
      <c r="N219" s="46"/>
      <c r="O219" s="46"/>
      <c r="P219" s="46"/>
      <c r="Q219" s="46"/>
      <c r="R219" s="46"/>
      <c r="S219" s="46"/>
      <c r="T219" s="46"/>
    </row>
    <row r="220" spans="1:20" x14ac:dyDescent="0.25">
      <c r="A220" s="25"/>
      <c r="B220" s="25"/>
      <c r="E220" s="46"/>
      <c r="F220" s="46"/>
      <c r="G220" s="46"/>
      <c r="H220" s="46"/>
      <c r="I220" s="46"/>
      <c r="J220" s="46"/>
      <c r="K220" s="46"/>
      <c r="L220" s="46"/>
      <c r="M220" s="46"/>
      <c r="N220" s="46"/>
      <c r="O220" s="46"/>
      <c r="P220" s="46"/>
      <c r="Q220" s="46"/>
      <c r="R220" s="46"/>
      <c r="S220" s="46"/>
      <c r="T220" s="46"/>
    </row>
    <row r="221" spans="1:20" x14ac:dyDescent="0.25">
      <c r="A221" s="25"/>
      <c r="B221" s="25"/>
      <c r="E221" s="46"/>
      <c r="F221" s="46"/>
      <c r="G221" s="46"/>
      <c r="H221" s="46"/>
      <c r="I221" s="46"/>
      <c r="J221" s="46"/>
      <c r="K221" s="46"/>
      <c r="L221" s="46"/>
      <c r="M221" s="46"/>
      <c r="N221" s="46"/>
      <c r="O221" s="46"/>
      <c r="P221" s="46"/>
      <c r="Q221" s="46"/>
      <c r="R221" s="46"/>
      <c r="S221" s="46"/>
      <c r="T221" s="46"/>
    </row>
    <row r="222" spans="1:20" x14ac:dyDescent="0.25">
      <c r="A222" s="25"/>
      <c r="B222" s="25"/>
      <c r="E222" s="46"/>
      <c r="F222" s="46"/>
      <c r="G222" s="46"/>
      <c r="H222" s="46"/>
      <c r="I222" s="46"/>
      <c r="J222" s="46"/>
      <c r="K222" s="46"/>
      <c r="L222" s="46"/>
      <c r="M222" s="46"/>
      <c r="N222" s="46"/>
      <c r="O222" s="46"/>
      <c r="P222" s="46"/>
      <c r="Q222" s="46"/>
      <c r="R222" s="46"/>
      <c r="S222" s="46"/>
      <c r="T222" s="46"/>
    </row>
    <row r="223" spans="1:20" x14ac:dyDescent="0.25">
      <c r="A223" s="25"/>
      <c r="B223" s="25"/>
      <c r="E223" s="46"/>
      <c r="F223" s="46"/>
      <c r="G223" s="46"/>
      <c r="H223" s="46"/>
      <c r="I223" s="46"/>
      <c r="J223" s="46"/>
      <c r="K223" s="46"/>
      <c r="L223" s="46"/>
      <c r="M223" s="46"/>
      <c r="N223" s="46"/>
      <c r="O223" s="46"/>
      <c r="P223" s="46"/>
      <c r="Q223" s="46"/>
      <c r="R223" s="46"/>
      <c r="S223" s="46"/>
      <c r="T223" s="46"/>
    </row>
    <row r="224" spans="1:20" x14ac:dyDescent="0.25">
      <c r="A224" s="25"/>
      <c r="B224" s="25"/>
      <c r="E224" s="46"/>
      <c r="F224" s="46"/>
      <c r="G224" s="46"/>
      <c r="H224" s="46"/>
      <c r="I224" s="46"/>
      <c r="J224" s="46"/>
      <c r="K224" s="46"/>
      <c r="L224" s="46"/>
      <c r="M224" s="46"/>
      <c r="N224" s="46"/>
      <c r="O224" s="46"/>
      <c r="P224" s="46"/>
      <c r="Q224" s="46"/>
      <c r="R224" s="46"/>
      <c r="S224" s="46"/>
      <c r="T224" s="46"/>
    </row>
    <row r="225" spans="1:20" x14ac:dyDescent="0.25">
      <c r="A225" s="25"/>
      <c r="B225" s="25"/>
      <c r="E225" s="46"/>
      <c r="F225" s="46"/>
      <c r="G225" s="46"/>
      <c r="H225" s="46"/>
      <c r="I225" s="46"/>
      <c r="J225" s="46"/>
      <c r="K225" s="46"/>
      <c r="L225" s="46"/>
      <c r="M225" s="46"/>
      <c r="N225" s="46"/>
      <c r="O225" s="46"/>
      <c r="P225" s="46"/>
      <c r="Q225" s="46"/>
      <c r="R225" s="46"/>
      <c r="S225" s="46"/>
      <c r="T225" s="46"/>
    </row>
    <row r="226" spans="1:20" x14ac:dyDescent="0.25">
      <c r="A226" s="25"/>
      <c r="B226" s="25"/>
      <c r="E226" s="46"/>
      <c r="F226" s="46"/>
      <c r="G226" s="46"/>
      <c r="H226" s="46"/>
      <c r="I226" s="46"/>
      <c r="J226" s="46"/>
      <c r="K226" s="46"/>
      <c r="L226" s="46"/>
      <c r="M226" s="46"/>
      <c r="N226" s="46"/>
      <c r="O226" s="46"/>
      <c r="P226" s="46"/>
      <c r="Q226" s="46"/>
      <c r="R226" s="46"/>
      <c r="S226" s="46"/>
      <c r="T226" s="46"/>
    </row>
    <row r="227" spans="1:20" x14ac:dyDescent="0.25">
      <c r="A227" s="25"/>
      <c r="B227" s="25"/>
      <c r="E227" s="46"/>
      <c r="F227" s="46"/>
      <c r="G227" s="46"/>
      <c r="H227" s="46"/>
      <c r="I227" s="46"/>
      <c r="J227" s="46"/>
      <c r="K227" s="46"/>
      <c r="L227" s="46"/>
      <c r="M227" s="46"/>
      <c r="N227" s="46"/>
      <c r="O227" s="46"/>
      <c r="P227" s="46"/>
      <c r="Q227" s="46"/>
      <c r="R227" s="46"/>
      <c r="S227" s="46"/>
      <c r="T227" s="46"/>
    </row>
    <row r="228" spans="1:20" x14ac:dyDescent="0.25">
      <c r="A228" s="25"/>
      <c r="B228" s="25"/>
      <c r="E228" s="46"/>
      <c r="F228" s="46"/>
      <c r="G228" s="46"/>
      <c r="H228" s="46"/>
      <c r="I228" s="46"/>
      <c r="J228" s="46"/>
      <c r="K228" s="46"/>
      <c r="L228" s="46"/>
      <c r="M228" s="46"/>
      <c r="N228" s="46"/>
      <c r="O228" s="46"/>
      <c r="P228" s="46"/>
      <c r="Q228" s="46"/>
      <c r="R228" s="46"/>
      <c r="S228" s="46"/>
      <c r="T228" s="46"/>
    </row>
    <row r="229" spans="1:20" x14ac:dyDescent="0.25">
      <c r="A229" s="25"/>
      <c r="B229" s="25"/>
      <c r="E229" s="46"/>
      <c r="F229" s="46"/>
      <c r="G229" s="46"/>
      <c r="H229" s="46"/>
      <c r="I229" s="46"/>
      <c r="J229" s="46"/>
      <c r="K229" s="46"/>
      <c r="L229" s="46"/>
      <c r="M229" s="46"/>
      <c r="N229" s="46"/>
      <c r="O229" s="46"/>
      <c r="P229" s="46"/>
      <c r="Q229" s="46"/>
      <c r="R229" s="46"/>
      <c r="S229" s="46"/>
      <c r="T229" s="46"/>
    </row>
    <row r="230" spans="1:20" x14ac:dyDescent="0.25">
      <c r="A230" s="25"/>
      <c r="B230" s="25"/>
      <c r="E230" s="46"/>
      <c r="F230" s="46"/>
      <c r="G230" s="46"/>
      <c r="H230" s="46"/>
      <c r="I230" s="46"/>
      <c r="J230" s="46"/>
      <c r="K230" s="46"/>
      <c r="L230" s="46"/>
      <c r="M230" s="46"/>
      <c r="N230" s="46"/>
      <c r="O230" s="46"/>
      <c r="P230" s="46"/>
      <c r="Q230" s="46"/>
      <c r="R230" s="46"/>
      <c r="S230" s="46"/>
      <c r="T230" s="46"/>
    </row>
    <row r="231" spans="1:20" x14ac:dyDescent="0.25">
      <c r="A231" s="25"/>
      <c r="B231" s="25"/>
      <c r="E231" s="46"/>
      <c r="F231" s="46"/>
      <c r="G231" s="46"/>
      <c r="H231" s="46"/>
      <c r="I231" s="46"/>
      <c r="J231" s="46"/>
      <c r="K231" s="46"/>
      <c r="L231" s="46"/>
      <c r="M231" s="46"/>
      <c r="N231" s="46"/>
      <c r="O231" s="46"/>
      <c r="P231" s="46"/>
      <c r="Q231" s="46"/>
      <c r="R231" s="46"/>
      <c r="S231" s="46"/>
      <c r="T231" s="46"/>
    </row>
    <row r="232" spans="1:20" x14ac:dyDescent="0.25">
      <c r="A232" s="25"/>
      <c r="B232" s="25"/>
      <c r="E232" s="46"/>
      <c r="F232" s="46"/>
      <c r="G232" s="46"/>
      <c r="H232" s="46"/>
      <c r="I232" s="46"/>
      <c r="J232" s="46"/>
      <c r="K232" s="46"/>
      <c r="L232" s="46"/>
      <c r="M232" s="46"/>
      <c r="N232" s="46"/>
      <c r="O232" s="46"/>
      <c r="P232" s="46"/>
      <c r="Q232" s="46"/>
      <c r="R232" s="46"/>
      <c r="S232" s="46"/>
      <c r="T232" s="46"/>
    </row>
    <row r="233" spans="1:20" x14ac:dyDescent="0.25">
      <c r="A233" s="25"/>
      <c r="B233" s="25"/>
      <c r="E233" s="46"/>
      <c r="F233" s="46"/>
      <c r="G233" s="46"/>
      <c r="H233" s="46"/>
      <c r="I233" s="46"/>
      <c r="J233" s="46"/>
      <c r="K233" s="46"/>
      <c r="L233" s="46"/>
      <c r="M233" s="46"/>
      <c r="N233" s="46"/>
      <c r="O233" s="46"/>
      <c r="P233" s="46"/>
      <c r="Q233" s="46"/>
      <c r="R233" s="46"/>
      <c r="S233" s="46"/>
      <c r="T233" s="46"/>
    </row>
    <row r="234" spans="1:20" x14ac:dyDescent="0.25">
      <c r="A234" s="25"/>
      <c r="B234" s="25"/>
      <c r="E234" s="46"/>
      <c r="F234" s="46"/>
      <c r="G234" s="46"/>
      <c r="H234" s="46"/>
      <c r="I234" s="46"/>
      <c r="J234" s="46"/>
      <c r="K234" s="46"/>
      <c r="L234" s="46"/>
      <c r="M234" s="46"/>
      <c r="N234" s="46"/>
      <c r="O234" s="46"/>
      <c r="P234" s="46"/>
      <c r="Q234" s="46"/>
      <c r="R234" s="46"/>
      <c r="S234" s="46"/>
      <c r="T234" s="46"/>
    </row>
    <row r="235" spans="1:20" x14ac:dyDescent="0.25">
      <c r="A235" s="25"/>
      <c r="B235" s="25"/>
      <c r="E235" s="46"/>
      <c r="F235" s="46"/>
      <c r="G235" s="46"/>
      <c r="H235" s="46"/>
      <c r="I235" s="46"/>
      <c r="J235" s="46"/>
      <c r="K235" s="46"/>
      <c r="L235" s="46"/>
      <c r="M235" s="46"/>
      <c r="N235" s="46"/>
      <c r="O235" s="46"/>
      <c r="P235" s="46"/>
      <c r="Q235" s="46"/>
      <c r="R235" s="46"/>
      <c r="S235" s="46"/>
      <c r="T235" s="46"/>
    </row>
    <row r="236" spans="1:20" x14ac:dyDescent="0.25">
      <c r="A236" s="25"/>
      <c r="B236" s="25"/>
      <c r="E236" s="46"/>
      <c r="F236" s="46"/>
      <c r="G236" s="46"/>
      <c r="H236" s="46"/>
      <c r="I236" s="46"/>
      <c r="J236" s="46"/>
      <c r="K236" s="46"/>
      <c r="L236" s="46"/>
      <c r="M236" s="46"/>
      <c r="N236" s="46"/>
      <c r="O236" s="46"/>
      <c r="P236" s="46"/>
      <c r="Q236" s="46"/>
      <c r="R236" s="46"/>
      <c r="S236" s="46"/>
      <c r="T236" s="46"/>
    </row>
    <row r="237" spans="1:20" x14ac:dyDescent="0.25">
      <c r="A237" s="25"/>
      <c r="B237" s="25"/>
      <c r="E237" s="46"/>
      <c r="F237" s="46"/>
      <c r="G237" s="46"/>
      <c r="H237" s="46"/>
      <c r="I237" s="46"/>
      <c r="J237" s="46"/>
      <c r="K237" s="46"/>
      <c r="L237" s="46"/>
      <c r="M237" s="46"/>
      <c r="N237" s="46"/>
      <c r="O237" s="46"/>
      <c r="P237" s="46"/>
      <c r="Q237" s="46"/>
      <c r="R237" s="46"/>
      <c r="S237" s="46"/>
      <c r="T237" s="46"/>
    </row>
    <row r="238" spans="1:20" x14ac:dyDescent="0.25">
      <c r="A238" s="25"/>
      <c r="B238" s="25"/>
      <c r="E238" s="46"/>
      <c r="F238" s="46"/>
      <c r="G238" s="46"/>
      <c r="H238" s="46"/>
      <c r="I238" s="46"/>
      <c r="J238" s="46"/>
      <c r="K238" s="46"/>
      <c r="L238" s="46"/>
      <c r="M238" s="46"/>
      <c r="N238" s="46"/>
      <c r="O238" s="46"/>
      <c r="P238" s="46"/>
      <c r="Q238" s="46"/>
      <c r="R238" s="46"/>
      <c r="S238" s="46"/>
      <c r="T238" s="46"/>
    </row>
    <row r="239" spans="1:20" x14ac:dyDescent="0.25">
      <c r="A239" s="25"/>
      <c r="B239" s="25"/>
      <c r="E239" s="46"/>
      <c r="F239" s="46"/>
      <c r="G239" s="46"/>
      <c r="H239" s="46"/>
      <c r="I239" s="46"/>
      <c r="J239" s="46"/>
      <c r="K239" s="46"/>
      <c r="L239" s="46"/>
      <c r="M239" s="46"/>
      <c r="N239" s="46"/>
      <c r="O239" s="46"/>
      <c r="P239" s="46"/>
      <c r="Q239" s="46"/>
      <c r="R239" s="46"/>
      <c r="S239" s="46"/>
      <c r="T239" s="46"/>
    </row>
    <row r="240" spans="1:20" x14ac:dyDescent="0.25">
      <c r="A240" s="25"/>
      <c r="B240" s="25"/>
      <c r="E240" s="46"/>
      <c r="F240" s="46"/>
      <c r="G240" s="46"/>
      <c r="H240" s="46"/>
      <c r="I240" s="46"/>
      <c r="J240" s="46"/>
      <c r="K240" s="46"/>
      <c r="L240" s="46"/>
      <c r="M240" s="46"/>
      <c r="N240" s="46"/>
      <c r="O240" s="46"/>
      <c r="P240" s="46"/>
      <c r="Q240" s="46"/>
      <c r="R240" s="46"/>
      <c r="S240" s="46"/>
      <c r="T240" s="46"/>
    </row>
    <row r="241" spans="1:20" x14ac:dyDescent="0.25">
      <c r="A241" s="25"/>
      <c r="B241" s="25"/>
      <c r="E241" s="46"/>
      <c r="F241" s="46"/>
      <c r="G241" s="46"/>
      <c r="H241" s="46"/>
      <c r="I241" s="46"/>
      <c r="J241" s="46"/>
      <c r="K241" s="46"/>
      <c r="L241" s="46"/>
      <c r="M241" s="46"/>
      <c r="N241" s="46"/>
      <c r="O241" s="46"/>
      <c r="P241" s="46"/>
      <c r="Q241" s="46"/>
      <c r="R241" s="46"/>
      <c r="S241" s="46"/>
      <c r="T241" s="46"/>
    </row>
    <row r="242" spans="1:20" x14ac:dyDescent="0.25">
      <c r="A242" s="25"/>
      <c r="B242" s="25"/>
      <c r="E242" s="46"/>
      <c r="F242" s="46"/>
      <c r="G242" s="46"/>
      <c r="H242" s="46"/>
      <c r="I242" s="46"/>
      <c r="J242" s="46"/>
      <c r="K242" s="46"/>
      <c r="L242" s="46"/>
      <c r="M242" s="46"/>
      <c r="N242" s="46"/>
      <c r="O242" s="46"/>
      <c r="P242" s="46"/>
      <c r="Q242" s="46"/>
      <c r="R242" s="46"/>
      <c r="S242" s="46"/>
      <c r="T242" s="46"/>
    </row>
    <row r="243" spans="1:20" x14ac:dyDescent="0.25">
      <c r="A243" s="25"/>
      <c r="B243" s="25"/>
      <c r="E243" s="46"/>
      <c r="F243" s="46"/>
      <c r="G243" s="46"/>
      <c r="H243" s="46"/>
      <c r="I243" s="46"/>
      <c r="J243" s="46"/>
      <c r="K243" s="46"/>
      <c r="L243" s="46"/>
      <c r="M243" s="46"/>
      <c r="N243" s="46"/>
      <c r="O243" s="46"/>
      <c r="P243" s="46"/>
      <c r="Q243" s="46"/>
      <c r="R243" s="46"/>
      <c r="S243" s="46"/>
      <c r="T243" s="46"/>
    </row>
    <row r="244" spans="1:20" x14ac:dyDescent="0.25">
      <c r="A244" s="25"/>
      <c r="B244" s="25"/>
      <c r="E244" s="46"/>
      <c r="F244" s="46"/>
      <c r="G244" s="46"/>
      <c r="H244" s="46"/>
      <c r="I244" s="46"/>
      <c r="J244" s="46"/>
      <c r="K244" s="46"/>
      <c r="L244" s="46"/>
      <c r="M244" s="46"/>
      <c r="N244" s="46"/>
      <c r="O244" s="46"/>
      <c r="P244" s="46"/>
      <c r="Q244" s="46"/>
      <c r="R244" s="46"/>
      <c r="S244" s="46"/>
      <c r="T244" s="46"/>
    </row>
    <row r="245" spans="1:20" x14ac:dyDescent="0.25">
      <c r="A245" s="25"/>
      <c r="B245" s="25"/>
      <c r="E245" s="46"/>
      <c r="F245" s="46"/>
      <c r="G245" s="46"/>
      <c r="H245" s="46"/>
      <c r="I245" s="46"/>
      <c r="J245" s="46"/>
      <c r="K245" s="46"/>
      <c r="L245" s="46"/>
      <c r="M245" s="46"/>
      <c r="N245" s="46"/>
      <c r="O245" s="46"/>
      <c r="P245" s="46"/>
      <c r="Q245" s="46"/>
      <c r="R245" s="46"/>
      <c r="S245" s="46"/>
      <c r="T245" s="46"/>
    </row>
    <row r="246" spans="1:20" x14ac:dyDescent="0.25">
      <c r="A246" s="25"/>
      <c r="B246" s="25"/>
      <c r="E246" s="46"/>
      <c r="F246" s="46"/>
      <c r="G246" s="46"/>
      <c r="H246" s="46"/>
      <c r="I246" s="46"/>
      <c r="J246" s="46"/>
      <c r="K246" s="46"/>
      <c r="L246" s="46"/>
      <c r="M246" s="46"/>
      <c r="N246" s="46"/>
      <c r="O246" s="46"/>
      <c r="P246" s="46"/>
      <c r="Q246" s="46"/>
      <c r="R246" s="46"/>
      <c r="S246" s="46"/>
      <c r="T246" s="46"/>
    </row>
    <row r="247" spans="1:20" x14ac:dyDescent="0.25">
      <c r="A247" s="25"/>
      <c r="B247" s="25"/>
      <c r="E247" s="46"/>
      <c r="F247" s="46"/>
      <c r="G247" s="46"/>
      <c r="H247" s="46"/>
      <c r="I247" s="46"/>
      <c r="J247" s="46"/>
      <c r="K247" s="46"/>
      <c r="L247" s="46"/>
      <c r="M247" s="46"/>
      <c r="N247" s="46"/>
      <c r="O247" s="46"/>
      <c r="P247" s="46"/>
      <c r="Q247" s="46"/>
      <c r="R247" s="46"/>
      <c r="S247" s="46"/>
      <c r="T247" s="46"/>
    </row>
    <row r="248" spans="1:20" x14ac:dyDescent="0.25">
      <c r="A248" s="25"/>
      <c r="B248" s="25"/>
      <c r="E248" s="46"/>
      <c r="F248" s="46"/>
      <c r="G248" s="46"/>
      <c r="H248" s="46"/>
      <c r="I248" s="46"/>
      <c r="J248" s="46"/>
      <c r="K248" s="46"/>
      <c r="L248" s="46"/>
      <c r="M248" s="46"/>
      <c r="N248" s="46"/>
      <c r="O248" s="46"/>
      <c r="P248" s="46"/>
      <c r="Q248" s="46"/>
      <c r="R248" s="46"/>
      <c r="S248" s="46"/>
      <c r="T248" s="46"/>
    </row>
    <row r="249" spans="1:20" x14ac:dyDescent="0.25">
      <c r="A249" s="25"/>
      <c r="B249" s="25"/>
      <c r="E249" s="46"/>
      <c r="F249" s="46"/>
      <c r="G249" s="46"/>
      <c r="H249" s="46"/>
      <c r="I249" s="46"/>
      <c r="J249" s="46"/>
      <c r="K249" s="46"/>
      <c r="L249" s="46"/>
      <c r="M249" s="46"/>
      <c r="N249" s="46"/>
      <c r="O249" s="46"/>
      <c r="P249" s="46"/>
      <c r="Q249" s="46"/>
      <c r="R249" s="46"/>
      <c r="S249" s="46"/>
      <c r="T249" s="46"/>
    </row>
    <row r="250" spans="1:20" x14ac:dyDescent="0.25">
      <c r="A250" s="25"/>
      <c r="B250" s="25"/>
      <c r="E250" s="46"/>
      <c r="F250" s="46"/>
      <c r="G250" s="46"/>
      <c r="H250" s="46"/>
      <c r="I250" s="46"/>
      <c r="J250" s="46"/>
      <c r="K250" s="46"/>
      <c r="L250" s="46"/>
      <c r="M250" s="46"/>
      <c r="N250" s="46"/>
      <c r="O250" s="46"/>
      <c r="P250" s="46"/>
      <c r="Q250" s="46"/>
      <c r="R250" s="46"/>
      <c r="S250" s="46"/>
      <c r="T250" s="46"/>
    </row>
    <row r="251" spans="1:20" x14ac:dyDescent="0.25">
      <c r="A251" s="25"/>
      <c r="B251" s="25"/>
      <c r="E251" s="46"/>
      <c r="F251" s="46"/>
      <c r="G251" s="46"/>
      <c r="H251" s="46"/>
      <c r="I251" s="46"/>
      <c r="J251" s="46"/>
      <c r="K251" s="46"/>
      <c r="L251" s="46"/>
      <c r="M251" s="46"/>
      <c r="N251" s="46"/>
      <c r="O251" s="46"/>
      <c r="P251" s="46"/>
      <c r="Q251" s="46"/>
      <c r="R251" s="46"/>
      <c r="S251" s="46"/>
      <c r="T251" s="46"/>
    </row>
    <row r="252" spans="1:20" x14ac:dyDescent="0.25">
      <c r="A252" s="25"/>
      <c r="B252" s="25"/>
      <c r="E252" s="46"/>
      <c r="F252" s="46"/>
      <c r="G252" s="46"/>
      <c r="H252" s="46"/>
      <c r="I252" s="46"/>
      <c r="J252" s="46"/>
      <c r="K252" s="46"/>
      <c r="L252" s="46"/>
      <c r="M252" s="46"/>
      <c r="N252" s="46"/>
      <c r="O252" s="46"/>
      <c r="P252" s="46"/>
      <c r="Q252" s="46"/>
      <c r="R252" s="46"/>
      <c r="S252" s="46"/>
      <c r="T252" s="46"/>
    </row>
    <row r="253" spans="1:20" x14ac:dyDescent="0.25">
      <c r="A253" s="25"/>
      <c r="B253" s="25"/>
      <c r="E253" s="46"/>
      <c r="F253" s="46"/>
      <c r="G253" s="46"/>
      <c r="H253" s="46"/>
      <c r="I253" s="46"/>
      <c r="J253" s="46"/>
      <c r="K253" s="46"/>
      <c r="L253" s="46"/>
      <c r="M253" s="46"/>
      <c r="N253" s="46"/>
      <c r="O253" s="46"/>
      <c r="P253" s="46"/>
      <c r="Q253" s="46"/>
      <c r="R253" s="46"/>
      <c r="S253" s="46"/>
      <c r="T253" s="46"/>
    </row>
    <row r="254" spans="1:20" x14ac:dyDescent="0.25">
      <c r="A254" s="25"/>
      <c r="B254" s="25"/>
      <c r="E254" s="46"/>
      <c r="F254" s="46"/>
      <c r="G254" s="46"/>
      <c r="H254" s="46"/>
      <c r="I254" s="46"/>
      <c r="J254" s="46"/>
      <c r="K254" s="46"/>
      <c r="L254" s="46"/>
      <c r="M254" s="46"/>
      <c r="N254" s="46"/>
      <c r="O254" s="46"/>
      <c r="P254" s="46"/>
      <c r="Q254" s="46"/>
      <c r="R254" s="46"/>
      <c r="S254" s="46"/>
      <c r="T254" s="46"/>
    </row>
    <row r="255" spans="1:20" x14ac:dyDescent="0.25">
      <c r="A255" s="25"/>
      <c r="B255" s="25"/>
      <c r="E255" s="46"/>
      <c r="F255" s="46"/>
      <c r="G255" s="46"/>
      <c r="H255" s="46"/>
      <c r="I255" s="46"/>
      <c r="J255" s="46"/>
      <c r="K255" s="46"/>
      <c r="L255" s="46"/>
      <c r="M255" s="46"/>
      <c r="N255" s="46"/>
      <c r="O255" s="46"/>
      <c r="P255" s="46"/>
      <c r="Q255" s="46"/>
      <c r="R255" s="46"/>
      <c r="S255" s="46"/>
      <c r="T255" s="46"/>
    </row>
    <row r="256" spans="1:20" x14ac:dyDescent="0.25">
      <c r="A256" s="25"/>
      <c r="B256" s="25"/>
      <c r="E256" s="46"/>
      <c r="F256" s="46"/>
      <c r="G256" s="46"/>
      <c r="H256" s="46"/>
      <c r="I256" s="46"/>
      <c r="J256" s="46"/>
      <c r="K256" s="46"/>
      <c r="L256" s="46"/>
      <c r="M256" s="46"/>
      <c r="N256" s="46"/>
      <c r="O256" s="46"/>
      <c r="P256" s="46"/>
      <c r="Q256" s="46"/>
      <c r="R256" s="46"/>
      <c r="S256" s="46"/>
      <c r="T256" s="46"/>
    </row>
    <row r="257" spans="1:20" x14ac:dyDescent="0.25">
      <c r="A257" s="25"/>
      <c r="B257" s="25"/>
      <c r="E257" s="46"/>
      <c r="F257" s="46"/>
      <c r="G257" s="46"/>
      <c r="H257" s="46"/>
      <c r="I257" s="46"/>
      <c r="J257" s="46"/>
      <c r="K257" s="46"/>
      <c r="L257" s="46"/>
      <c r="M257" s="46"/>
      <c r="N257" s="46"/>
      <c r="O257" s="46"/>
      <c r="P257" s="46"/>
      <c r="Q257" s="46"/>
      <c r="R257" s="46"/>
      <c r="S257" s="46"/>
      <c r="T257" s="46"/>
    </row>
    <row r="258" spans="1:20" x14ac:dyDescent="0.25">
      <c r="A258" s="25"/>
      <c r="B258" s="25"/>
      <c r="E258" s="46"/>
      <c r="F258" s="46"/>
      <c r="G258" s="46"/>
      <c r="H258" s="46"/>
      <c r="I258" s="46"/>
      <c r="J258" s="46"/>
      <c r="K258" s="46"/>
      <c r="L258" s="46"/>
      <c r="M258" s="46"/>
      <c r="N258" s="46"/>
      <c r="O258" s="46"/>
      <c r="P258" s="46"/>
      <c r="Q258" s="46"/>
      <c r="R258" s="46"/>
      <c r="S258" s="46"/>
      <c r="T258" s="46"/>
    </row>
    <row r="259" spans="1:20" x14ac:dyDescent="0.25">
      <c r="A259" s="25"/>
      <c r="B259" s="25"/>
      <c r="E259" s="46"/>
      <c r="F259" s="46"/>
      <c r="G259" s="46"/>
      <c r="H259" s="46"/>
      <c r="I259" s="46"/>
      <c r="J259" s="46"/>
      <c r="K259" s="46"/>
      <c r="L259" s="46"/>
      <c r="M259" s="46"/>
      <c r="N259" s="46"/>
      <c r="O259" s="46"/>
      <c r="P259" s="46"/>
      <c r="Q259" s="46"/>
      <c r="R259" s="46"/>
      <c r="S259" s="46"/>
      <c r="T259" s="46"/>
    </row>
    <row r="260" spans="1:20" x14ac:dyDescent="0.25">
      <c r="A260" s="25"/>
      <c r="B260" s="25"/>
      <c r="E260" s="46"/>
      <c r="F260" s="46"/>
      <c r="G260" s="46"/>
      <c r="H260" s="46"/>
      <c r="I260" s="46"/>
      <c r="J260" s="46"/>
      <c r="K260" s="46"/>
      <c r="L260" s="46"/>
      <c r="M260" s="46"/>
      <c r="N260" s="46"/>
      <c r="O260" s="46"/>
      <c r="P260" s="46"/>
      <c r="Q260" s="46"/>
      <c r="R260" s="46"/>
      <c r="S260" s="46"/>
      <c r="T260" s="46"/>
    </row>
    <row r="261" spans="1:20" x14ac:dyDescent="0.25">
      <c r="A261" s="25"/>
      <c r="B261" s="25"/>
      <c r="E261" s="46"/>
      <c r="F261" s="46"/>
      <c r="G261" s="46"/>
      <c r="H261" s="46"/>
      <c r="I261" s="46"/>
      <c r="J261" s="46"/>
      <c r="K261" s="46"/>
      <c r="L261" s="46"/>
      <c r="M261" s="46"/>
      <c r="N261" s="46"/>
      <c r="O261" s="46"/>
      <c r="P261" s="46"/>
      <c r="Q261" s="46"/>
      <c r="R261" s="46"/>
      <c r="S261" s="46"/>
      <c r="T261" s="46"/>
    </row>
    <row r="262" spans="1:20" x14ac:dyDescent="0.25">
      <c r="A262" s="25"/>
      <c r="B262" s="25"/>
      <c r="E262" s="46"/>
      <c r="F262" s="46"/>
      <c r="G262" s="46"/>
      <c r="H262" s="46"/>
      <c r="I262" s="46"/>
      <c r="J262" s="46"/>
      <c r="K262" s="46"/>
      <c r="L262" s="46"/>
      <c r="M262" s="46"/>
      <c r="N262" s="46"/>
      <c r="O262" s="46"/>
      <c r="P262" s="46"/>
      <c r="Q262" s="46"/>
      <c r="R262" s="46"/>
      <c r="S262" s="46"/>
      <c r="T262" s="46"/>
    </row>
    <row r="263" spans="1:20" x14ac:dyDescent="0.25">
      <c r="A263" s="25"/>
      <c r="B263" s="25"/>
      <c r="E263" s="46"/>
      <c r="F263" s="46"/>
      <c r="G263" s="46"/>
      <c r="H263" s="46"/>
      <c r="I263" s="46"/>
      <c r="J263" s="46"/>
      <c r="K263" s="46"/>
      <c r="L263" s="46"/>
      <c r="M263" s="46"/>
      <c r="N263" s="46"/>
      <c r="O263" s="46"/>
      <c r="P263" s="46"/>
      <c r="Q263" s="46"/>
      <c r="R263" s="46"/>
      <c r="S263" s="46"/>
      <c r="T263" s="46"/>
    </row>
    <row r="264" spans="1:20" x14ac:dyDescent="0.25">
      <c r="A264" s="25"/>
      <c r="B264" s="25"/>
      <c r="E264" s="46"/>
      <c r="F264" s="46"/>
      <c r="G264" s="46"/>
      <c r="H264" s="46"/>
      <c r="I264" s="46"/>
      <c r="J264" s="46"/>
      <c r="K264" s="46"/>
      <c r="L264" s="46"/>
      <c r="M264" s="46"/>
      <c r="N264" s="46"/>
      <c r="O264" s="46"/>
      <c r="P264" s="46"/>
      <c r="Q264" s="46"/>
      <c r="R264" s="46"/>
      <c r="S264" s="46"/>
      <c r="T264" s="46"/>
    </row>
    <row r="265" spans="1:20" x14ac:dyDescent="0.25">
      <c r="A265" s="25"/>
      <c r="B265" s="25"/>
      <c r="E265" s="46"/>
      <c r="F265" s="46"/>
      <c r="G265" s="46"/>
      <c r="H265" s="46"/>
      <c r="I265" s="46"/>
      <c r="J265" s="46"/>
      <c r="K265" s="46"/>
      <c r="L265" s="46"/>
      <c r="M265" s="46"/>
      <c r="N265" s="46"/>
      <c r="O265" s="46"/>
      <c r="P265" s="46"/>
      <c r="Q265" s="46"/>
      <c r="R265" s="46"/>
      <c r="S265" s="46"/>
      <c r="T265" s="46"/>
    </row>
    <row r="266" spans="1:20" x14ac:dyDescent="0.25">
      <c r="A266" s="25"/>
      <c r="B266" s="25"/>
      <c r="E266" s="46"/>
      <c r="F266" s="46"/>
      <c r="G266" s="46"/>
      <c r="H266" s="46"/>
      <c r="I266" s="46"/>
      <c r="J266" s="46"/>
      <c r="K266" s="46"/>
      <c r="L266" s="46"/>
      <c r="M266" s="46"/>
      <c r="N266" s="46"/>
      <c r="O266" s="46"/>
      <c r="P266" s="46"/>
      <c r="Q266" s="46"/>
      <c r="R266" s="46"/>
      <c r="S266" s="46"/>
      <c r="T266" s="46"/>
    </row>
    <row r="267" spans="1:20" x14ac:dyDescent="0.25">
      <c r="A267" s="25"/>
      <c r="B267" s="25"/>
      <c r="E267" s="46"/>
      <c r="F267" s="46"/>
      <c r="G267" s="46"/>
      <c r="H267" s="46"/>
      <c r="I267" s="46"/>
      <c r="J267" s="46"/>
      <c r="K267" s="46"/>
      <c r="L267" s="46"/>
      <c r="M267" s="46"/>
      <c r="N267" s="46"/>
      <c r="O267" s="46"/>
      <c r="P267" s="46"/>
      <c r="Q267" s="46"/>
      <c r="R267" s="46"/>
      <c r="S267" s="46"/>
      <c r="T267" s="46"/>
    </row>
    <row r="268" spans="1:20" x14ac:dyDescent="0.25">
      <c r="A268" s="25"/>
      <c r="B268" s="25"/>
      <c r="E268" s="46"/>
      <c r="F268" s="46"/>
      <c r="G268" s="46"/>
      <c r="H268" s="46"/>
      <c r="I268" s="46"/>
      <c r="J268" s="46"/>
      <c r="K268" s="46"/>
      <c r="L268" s="46"/>
      <c r="M268" s="46"/>
      <c r="N268" s="46"/>
      <c r="O268" s="46"/>
      <c r="P268" s="46"/>
      <c r="Q268" s="46"/>
      <c r="R268" s="46"/>
      <c r="S268" s="46"/>
      <c r="T268" s="46"/>
    </row>
    <row r="269" spans="1:20" x14ac:dyDescent="0.25">
      <c r="A269" s="25"/>
      <c r="B269" s="25"/>
      <c r="E269" s="46"/>
      <c r="F269" s="46"/>
      <c r="G269" s="46"/>
      <c r="H269" s="46"/>
      <c r="I269" s="46"/>
      <c r="J269" s="46"/>
      <c r="K269" s="46"/>
      <c r="L269" s="46"/>
      <c r="M269" s="46"/>
      <c r="N269" s="46"/>
      <c r="O269" s="46"/>
      <c r="P269" s="46"/>
      <c r="Q269" s="46"/>
      <c r="R269" s="46"/>
      <c r="S269" s="46"/>
      <c r="T269" s="46"/>
    </row>
    <row r="270" spans="1:20" x14ac:dyDescent="0.25">
      <c r="A270" s="25"/>
      <c r="B270" s="25"/>
      <c r="E270" s="46"/>
      <c r="F270" s="46"/>
      <c r="G270" s="46"/>
      <c r="H270" s="46"/>
      <c r="I270" s="46"/>
      <c r="J270" s="46"/>
      <c r="K270" s="46"/>
      <c r="L270" s="46"/>
      <c r="M270" s="46"/>
      <c r="N270" s="46"/>
      <c r="O270" s="46"/>
      <c r="P270" s="46"/>
      <c r="Q270" s="46"/>
      <c r="R270" s="46"/>
      <c r="S270" s="46"/>
      <c r="T270" s="46"/>
    </row>
    <row r="271" spans="1:20" x14ac:dyDescent="0.25">
      <c r="A271" s="25"/>
      <c r="B271" s="25"/>
      <c r="E271" s="46"/>
      <c r="F271" s="46"/>
      <c r="G271" s="46"/>
      <c r="H271" s="46"/>
      <c r="I271" s="46"/>
      <c r="J271" s="46"/>
      <c r="K271" s="46"/>
      <c r="L271" s="46"/>
      <c r="M271" s="46"/>
      <c r="N271" s="46"/>
      <c r="O271" s="46"/>
      <c r="P271" s="46"/>
      <c r="Q271" s="46"/>
      <c r="R271" s="46"/>
      <c r="S271" s="46"/>
      <c r="T271" s="46"/>
    </row>
    <row r="272" spans="1:20" x14ac:dyDescent="0.25">
      <c r="A272" s="25"/>
      <c r="B272" s="25"/>
      <c r="E272" s="46"/>
      <c r="F272" s="46"/>
      <c r="G272" s="46"/>
      <c r="H272" s="46"/>
      <c r="I272" s="46"/>
      <c r="J272" s="46"/>
      <c r="K272" s="46"/>
      <c r="L272" s="46"/>
      <c r="M272" s="46"/>
      <c r="N272" s="46"/>
      <c r="O272" s="46"/>
      <c r="P272" s="46"/>
      <c r="Q272" s="46"/>
      <c r="R272" s="46"/>
      <c r="S272" s="46"/>
      <c r="T272" s="46"/>
    </row>
    <row r="273" spans="1:20" x14ac:dyDescent="0.25">
      <c r="A273" s="25"/>
      <c r="B273" s="25"/>
      <c r="E273" s="46"/>
      <c r="F273" s="46"/>
      <c r="G273" s="46"/>
      <c r="H273" s="46"/>
      <c r="I273" s="46"/>
      <c r="J273" s="46"/>
      <c r="K273" s="46"/>
      <c r="L273" s="46"/>
      <c r="M273" s="46"/>
      <c r="N273" s="46"/>
      <c r="O273" s="46"/>
      <c r="P273" s="46"/>
      <c r="Q273" s="46"/>
      <c r="R273" s="46"/>
      <c r="S273" s="46"/>
      <c r="T273" s="46"/>
    </row>
    <row r="274" spans="1:20" x14ac:dyDescent="0.25">
      <c r="A274" s="25"/>
      <c r="B274" s="25"/>
      <c r="E274" s="46"/>
      <c r="F274" s="46"/>
      <c r="G274" s="46"/>
      <c r="H274" s="46"/>
      <c r="I274" s="46"/>
      <c r="J274" s="46"/>
      <c r="K274" s="46"/>
      <c r="L274" s="46"/>
      <c r="M274" s="46"/>
      <c r="N274" s="46"/>
      <c r="O274" s="46"/>
      <c r="P274" s="46"/>
      <c r="Q274" s="46"/>
      <c r="R274" s="46"/>
      <c r="S274" s="46"/>
      <c r="T274" s="46"/>
    </row>
    <row r="275" spans="1:20" x14ac:dyDescent="0.25">
      <c r="A275" s="25"/>
      <c r="B275" s="25"/>
      <c r="E275" s="46"/>
      <c r="F275" s="46"/>
      <c r="G275" s="46"/>
      <c r="H275" s="46"/>
      <c r="I275" s="46"/>
      <c r="J275" s="46"/>
      <c r="K275" s="46"/>
      <c r="L275" s="46"/>
      <c r="M275" s="46"/>
      <c r="N275" s="46"/>
      <c r="O275" s="46"/>
      <c r="P275" s="46"/>
      <c r="Q275" s="46"/>
      <c r="R275" s="46"/>
      <c r="S275" s="46"/>
      <c r="T275" s="46"/>
    </row>
    <row r="276" spans="1:20" x14ac:dyDescent="0.25">
      <c r="A276" s="25"/>
      <c r="B276" s="25"/>
      <c r="E276" s="46"/>
      <c r="F276" s="46"/>
      <c r="G276" s="46"/>
      <c r="H276" s="46"/>
      <c r="I276" s="46"/>
      <c r="J276" s="46"/>
      <c r="K276" s="46"/>
      <c r="L276" s="46"/>
      <c r="M276" s="46"/>
      <c r="N276" s="46"/>
      <c r="O276" s="46"/>
      <c r="P276" s="46"/>
      <c r="Q276" s="46"/>
      <c r="R276" s="46"/>
      <c r="S276" s="46"/>
      <c r="T276" s="46"/>
    </row>
    <row r="277" spans="1:20" x14ac:dyDescent="0.25">
      <c r="A277" s="25"/>
      <c r="B277" s="25"/>
      <c r="E277" s="46"/>
      <c r="F277" s="46"/>
      <c r="G277" s="46"/>
      <c r="H277" s="46"/>
      <c r="I277" s="46"/>
      <c r="J277" s="46"/>
      <c r="K277" s="46"/>
      <c r="L277" s="46"/>
      <c r="M277" s="46"/>
      <c r="N277" s="46"/>
      <c r="O277" s="46"/>
      <c r="P277" s="46"/>
      <c r="Q277" s="46"/>
      <c r="R277" s="46"/>
      <c r="S277" s="46"/>
      <c r="T277" s="46"/>
    </row>
    <row r="278" spans="1:20" x14ac:dyDescent="0.25">
      <c r="A278" s="25"/>
      <c r="B278" s="25"/>
      <c r="E278" s="46"/>
      <c r="F278" s="46"/>
      <c r="G278" s="46"/>
      <c r="H278" s="46"/>
      <c r="I278" s="46"/>
      <c r="J278" s="46"/>
      <c r="K278" s="46"/>
      <c r="L278" s="46"/>
      <c r="M278" s="46"/>
      <c r="N278" s="46"/>
      <c r="O278" s="46"/>
      <c r="P278" s="46"/>
      <c r="Q278" s="46"/>
      <c r="R278" s="46"/>
      <c r="S278" s="46"/>
      <c r="T278" s="46"/>
    </row>
    <row r="279" spans="1:20" x14ac:dyDescent="0.25">
      <c r="A279" s="25"/>
      <c r="B279" s="25"/>
      <c r="E279" s="46"/>
      <c r="F279" s="46"/>
      <c r="G279" s="46"/>
      <c r="H279" s="46"/>
      <c r="I279" s="46"/>
      <c r="J279" s="46"/>
      <c r="K279" s="46"/>
      <c r="L279" s="46"/>
      <c r="M279" s="46"/>
      <c r="N279" s="46"/>
      <c r="O279" s="46"/>
      <c r="P279" s="46"/>
      <c r="Q279" s="46"/>
      <c r="R279" s="46"/>
      <c r="S279" s="46"/>
      <c r="T279" s="46"/>
    </row>
    <row r="280" spans="1:20" x14ac:dyDescent="0.25">
      <c r="A280" s="25"/>
      <c r="B280" s="25"/>
      <c r="E280" s="46"/>
      <c r="F280" s="46"/>
      <c r="G280" s="46"/>
      <c r="H280" s="46"/>
      <c r="I280" s="46"/>
      <c r="J280" s="46"/>
      <c r="K280" s="46"/>
      <c r="L280" s="46"/>
      <c r="M280" s="46"/>
      <c r="N280" s="46"/>
      <c r="O280" s="46"/>
      <c r="P280" s="46"/>
      <c r="Q280" s="46"/>
      <c r="R280" s="46"/>
      <c r="S280" s="46"/>
      <c r="T280" s="46"/>
    </row>
    <row r="281" spans="1:20" x14ac:dyDescent="0.25">
      <c r="A281" s="25"/>
      <c r="B281" s="25"/>
      <c r="E281" s="46"/>
      <c r="F281" s="46"/>
      <c r="G281" s="46"/>
      <c r="H281" s="46"/>
      <c r="I281" s="46"/>
      <c r="J281" s="46"/>
      <c r="K281" s="46"/>
      <c r="L281" s="46"/>
      <c r="M281" s="46"/>
      <c r="N281" s="46"/>
      <c r="O281" s="46"/>
      <c r="P281" s="46"/>
      <c r="Q281" s="46"/>
      <c r="R281" s="46"/>
      <c r="S281" s="46"/>
      <c r="T281" s="46"/>
    </row>
    <row r="282" spans="1:20" x14ac:dyDescent="0.25">
      <c r="A282" s="25"/>
      <c r="B282" s="25"/>
      <c r="E282" s="46"/>
      <c r="F282" s="46"/>
      <c r="G282" s="46"/>
      <c r="H282" s="46"/>
      <c r="I282" s="46"/>
      <c r="J282" s="46"/>
      <c r="K282" s="46"/>
      <c r="L282" s="46"/>
      <c r="M282" s="46"/>
      <c r="N282" s="46"/>
      <c r="O282" s="46"/>
      <c r="P282" s="46"/>
      <c r="Q282" s="46"/>
      <c r="R282" s="46"/>
      <c r="S282" s="46"/>
      <c r="T282" s="46"/>
    </row>
    <row r="283" spans="1:20" x14ac:dyDescent="0.25">
      <c r="A283" s="25"/>
      <c r="B283" s="25"/>
      <c r="E283" s="46"/>
      <c r="F283" s="46"/>
      <c r="G283" s="46"/>
      <c r="H283" s="46"/>
      <c r="I283" s="46"/>
      <c r="J283" s="46"/>
      <c r="K283" s="46"/>
      <c r="L283" s="46"/>
      <c r="M283" s="46"/>
      <c r="N283" s="46"/>
      <c r="O283" s="46"/>
      <c r="P283" s="46"/>
      <c r="Q283" s="46"/>
      <c r="R283" s="46"/>
      <c r="S283" s="46"/>
      <c r="T283" s="46"/>
    </row>
    <row r="284" spans="1:20" x14ac:dyDescent="0.25">
      <c r="A284" s="25"/>
      <c r="B284" s="25"/>
      <c r="E284" s="46"/>
      <c r="F284" s="46"/>
      <c r="G284" s="46"/>
      <c r="H284" s="46"/>
      <c r="I284" s="46"/>
      <c r="J284" s="46"/>
      <c r="K284" s="46"/>
      <c r="L284" s="46"/>
      <c r="M284" s="46"/>
      <c r="N284" s="46"/>
      <c r="O284" s="46"/>
      <c r="P284" s="46"/>
      <c r="Q284" s="46"/>
      <c r="R284" s="46"/>
      <c r="S284" s="46"/>
      <c r="T284" s="46"/>
    </row>
    <row r="285" spans="1:20" x14ac:dyDescent="0.25">
      <c r="A285" s="25"/>
      <c r="B285" s="25"/>
      <c r="E285" s="46"/>
      <c r="F285" s="46"/>
      <c r="G285" s="46"/>
      <c r="H285" s="46"/>
      <c r="I285" s="46"/>
      <c r="J285" s="46"/>
      <c r="K285" s="46"/>
      <c r="L285" s="46"/>
      <c r="M285" s="46"/>
      <c r="N285" s="46"/>
      <c r="O285" s="46"/>
      <c r="P285" s="46"/>
      <c r="Q285" s="46"/>
      <c r="R285" s="46"/>
      <c r="S285" s="46"/>
      <c r="T285" s="46"/>
    </row>
    <row r="286" spans="1:20" x14ac:dyDescent="0.25">
      <c r="A286" s="25"/>
      <c r="B286" s="25"/>
      <c r="E286" s="46"/>
      <c r="F286" s="46"/>
      <c r="G286" s="46"/>
      <c r="H286" s="46"/>
      <c r="I286" s="46"/>
      <c r="J286" s="46"/>
      <c r="K286" s="46"/>
      <c r="L286" s="46"/>
      <c r="M286" s="46"/>
      <c r="N286" s="46"/>
      <c r="O286" s="46"/>
      <c r="P286" s="46"/>
      <c r="Q286" s="46"/>
      <c r="R286" s="46"/>
      <c r="S286" s="46"/>
      <c r="T286" s="46"/>
    </row>
    <row r="287" spans="1:20" x14ac:dyDescent="0.25">
      <c r="A287" s="25"/>
      <c r="B287" s="25"/>
      <c r="E287" s="46"/>
      <c r="F287" s="46"/>
      <c r="G287" s="46"/>
      <c r="H287" s="46"/>
      <c r="I287" s="46"/>
      <c r="J287" s="46"/>
      <c r="K287" s="46"/>
      <c r="L287" s="46"/>
      <c r="M287" s="46"/>
      <c r="N287" s="46"/>
      <c r="O287" s="46"/>
      <c r="P287" s="46"/>
      <c r="Q287" s="46"/>
      <c r="R287" s="46"/>
      <c r="S287" s="46"/>
      <c r="T287" s="46"/>
    </row>
    <row r="288" spans="1:20" x14ac:dyDescent="0.25">
      <c r="A288" s="25"/>
      <c r="B288" s="25"/>
      <c r="E288" s="46"/>
      <c r="F288" s="46"/>
      <c r="G288" s="46"/>
      <c r="H288" s="46"/>
      <c r="I288" s="46"/>
      <c r="J288" s="46"/>
      <c r="K288" s="46"/>
      <c r="L288" s="46"/>
      <c r="M288" s="46"/>
      <c r="N288" s="46"/>
      <c r="O288" s="46"/>
      <c r="P288" s="46"/>
      <c r="Q288" s="46"/>
      <c r="R288" s="46"/>
      <c r="S288" s="46"/>
      <c r="T288" s="46"/>
    </row>
    <row r="289" spans="1:20" x14ac:dyDescent="0.25">
      <c r="A289" s="25"/>
      <c r="B289" s="25"/>
      <c r="E289" s="46"/>
      <c r="F289" s="46"/>
      <c r="G289" s="46"/>
      <c r="H289" s="46"/>
      <c r="I289" s="46"/>
      <c r="J289" s="46"/>
      <c r="K289" s="46"/>
      <c r="L289" s="46"/>
      <c r="M289" s="46"/>
      <c r="N289" s="46"/>
      <c r="O289" s="46"/>
      <c r="P289" s="46"/>
      <c r="Q289" s="46"/>
      <c r="R289" s="46"/>
      <c r="S289" s="46"/>
      <c r="T289" s="46"/>
    </row>
    <row r="290" spans="1:20" x14ac:dyDescent="0.25">
      <c r="A290" s="25"/>
      <c r="B290" s="25"/>
      <c r="E290" s="46"/>
      <c r="F290" s="46"/>
      <c r="G290" s="46"/>
      <c r="H290" s="46"/>
      <c r="I290" s="46"/>
      <c r="J290" s="46"/>
      <c r="K290" s="46"/>
      <c r="L290" s="46"/>
      <c r="M290" s="46"/>
      <c r="N290" s="46"/>
      <c r="O290" s="46"/>
      <c r="P290" s="46"/>
      <c r="Q290" s="46"/>
      <c r="R290" s="46"/>
      <c r="S290" s="46"/>
      <c r="T290" s="46"/>
    </row>
    <row r="291" spans="1:20" x14ac:dyDescent="0.25">
      <c r="A291" s="25"/>
      <c r="B291" s="25"/>
      <c r="E291" s="46"/>
      <c r="F291" s="46"/>
      <c r="G291" s="46"/>
      <c r="H291" s="46"/>
      <c r="I291" s="46"/>
      <c r="J291" s="46"/>
      <c r="K291" s="46"/>
      <c r="L291" s="46"/>
      <c r="M291" s="46"/>
      <c r="N291" s="46"/>
      <c r="O291" s="46"/>
      <c r="P291" s="46"/>
      <c r="Q291" s="46"/>
      <c r="R291" s="46"/>
      <c r="S291" s="46"/>
      <c r="T291" s="46"/>
    </row>
    <row r="292" spans="1:20" x14ac:dyDescent="0.25">
      <c r="A292" s="25"/>
      <c r="B292" s="25"/>
      <c r="E292" s="46"/>
      <c r="F292" s="46"/>
      <c r="G292" s="46"/>
      <c r="H292" s="46"/>
      <c r="I292" s="46"/>
      <c r="J292" s="46"/>
      <c r="K292" s="46"/>
      <c r="L292" s="46"/>
      <c r="M292" s="46"/>
      <c r="N292" s="46"/>
      <c r="O292" s="46"/>
      <c r="P292" s="46"/>
      <c r="Q292" s="46"/>
      <c r="R292" s="46"/>
      <c r="S292" s="46"/>
      <c r="T292" s="46"/>
    </row>
    <row r="293" spans="1:20" x14ac:dyDescent="0.25">
      <c r="A293" s="25"/>
      <c r="B293" s="25"/>
      <c r="E293" s="46"/>
      <c r="F293" s="46"/>
      <c r="G293" s="46"/>
      <c r="H293" s="46"/>
      <c r="I293" s="46"/>
      <c r="J293" s="46"/>
      <c r="K293" s="46"/>
      <c r="L293" s="46"/>
      <c r="M293" s="46"/>
      <c r="N293" s="46"/>
      <c r="O293" s="46"/>
      <c r="P293" s="46"/>
      <c r="Q293" s="46"/>
      <c r="R293" s="46"/>
      <c r="S293" s="46"/>
      <c r="T293" s="46"/>
    </row>
    <row r="294" spans="1:20" x14ac:dyDescent="0.25">
      <c r="A294" s="25"/>
      <c r="B294" s="25"/>
      <c r="E294" s="46"/>
      <c r="F294" s="46"/>
      <c r="G294" s="46"/>
      <c r="H294" s="46"/>
      <c r="I294" s="46"/>
      <c r="J294" s="46"/>
      <c r="K294" s="46"/>
      <c r="L294" s="46"/>
      <c r="M294" s="46"/>
      <c r="N294" s="46"/>
      <c r="O294" s="46"/>
      <c r="P294" s="46"/>
      <c r="Q294" s="46"/>
      <c r="R294" s="46"/>
      <c r="S294" s="46"/>
      <c r="T294" s="46"/>
    </row>
    <row r="295" spans="1:20" x14ac:dyDescent="0.25">
      <c r="A295" s="25"/>
      <c r="B295" s="25"/>
      <c r="E295" s="46"/>
      <c r="F295" s="46"/>
      <c r="G295" s="46"/>
      <c r="H295" s="46"/>
      <c r="I295" s="46"/>
      <c r="J295" s="46"/>
      <c r="K295" s="46"/>
      <c r="L295" s="46"/>
      <c r="M295" s="46"/>
      <c r="N295" s="46"/>
      <c r="O295" s="46"/>
      <c r="P295" s="46"/>
      <c r="Q295" s="46"/>
      <c r="R295" s="46"/>
      <c r="S295" s="46"/>
      <c r="T295" s="46"/>
    </row>
    <row r="296" spans="1:20" x14ac:dyDescent="0.25">
      <c r="A296" s="25"/>
      <c r="B296" s="25"/>
      <c r="E296" s="46"/>
      <c r="F296" s="46"/>
      <c r="G296" s="46"/>
      <c r="H296" s="46"/>
      <c r="I296" s="46"/>
      <c r="J296" s="46"/>
      <c r="K296" s="46"/>
      <c r="L296" s="46"/>
      <c r="M296" s="46"/>
      <c r="N296" s="46"/>
      <c r="O296" s="46"/>
      <c r="P296" s="46"/>
      <c r="Q296" s="46"/>
      <c r="R296" s="46"/>
      <c r="S296" s="46"/>
      <c r="T296" s="46"/>
    </row>
    <row r="297" spans="1:20" x14ac:dyDescent="0.25">
      <c r="A297" s="25"/>
      <c r="B297" s="25"/>
      <c r="E297" s="46"/>
      <c r="F297" s="46"/>
      <c r="G297" s="46"/>
      <c r="H297" s="46"/>
      <c r="I297" s="46"/>
      <c r="J297" s="46"/>
      <c r="K297" s="46"/>
      <c r="L297" s="46"/>
      <c r="M297" s="46"/>
      <c r="N297" s="46"/>
      <c r="O297" s="46"/>
      <c r="P297" s="46"/>
      <c r="Q297" s="46"/>
      <c r="R297" s="46"/>
      <c r="S297" s="46"/>
      <c r="T297" s="46"/>
    </row>
    <row r="298" spans="1:20" x14ac:dyDescent="0.25">
      <c r="A298" s="25"/>
      <c r="B298" s="25"/>
      <c r="E298" s="46"/>
      <c r="F298" s="46"/>
      <c r="G298" s="46"/>
      <c r="H298" s="46"/>
      <c r="I298" s="46"/>
      <c r="J298" s="46"/>
      <c r="K298" s="46"/>
      <c r="L298" s="46"/>
      <c r="M298" s="46"/>
      <c r="N298" s="46"/>
      <c r="O298" s="46"/>
      <c r="P298" s="46"/>
      <c r="Q298" s="46"/>
      <c r="R298" s="46"/>
      <c r="S298" s="46"/>
      <c r="T298" s="46"/>
    </row>
    <row r="299" spans="1:20" x14ac:dyDescent="0.25">
      <c r="A299" s="25"/>
      <c r="B299" s="25"/>
      <c r="E299" s="46"/>
      <c r="F299" s="46"/>
      <c r="G299" s="46"/>
      <c r="H299" s="46"/>
      <c r="I299" s="46"/>
      <c r="J299" s="46"/>
      <c r="K299" s="46"/>
      <c r="L299" s="46"/>
      <c r="M299" s="46"/>
      <c r="N299" s="46"/>
      <c r="O299" s="46"/>
      <c r="P299" s="46"/>
      <c r="Q299" s="46"/>
      <c r="R299" s="46"/>
      <c r="S299" s="46"/>
      <c r="T299" s="46"/>
    </row>
    <row r="300" spans="1:20" x14ac:dyDescent="0.25">
      <c r="A300" s="25"/>
      <c r="B300" s="25"/>
      <c r="E300" s="46"/>
      <c r="F300" s="46"/>
      <c r="G300" s="46"/>
      <c r="H300" s="46"/>
      <c r="I300" s="46"/>
      <c r="J300" s="46"/>
      <c r="K300" s="46"/>
      <c r="L300" s="46"/>
      <c r="M300" s="46"/>
      <c r="N300" s="46"/>
      <c r="O300" s="46"/>
      <c r="P300" s="46"/>
      <c r="Q300" s="46"/>
      <c r="R300" s="46"/>
      <c r="S300" s="46"/>
      <c r="T300" s="46"/>
    </row>
    <row r="301" spans="1:20" x14ac:dyDescent="0.25">
      <c r="A301" s="25"/>
      <c r="B301" s="25"/>
      <c r="E301" s="46"/>
      <c r="F301" s="46"/>
      <c r="G301" s="46"/>
      <c r="H301" s="46"/>
      <c r="I301" s="46"/>
      <c r="J301" s="46"/>
      <c r="K301" s="46"/>
      <c r="L301" s="46"/>
      <c r="M301" s="46"/>
      <c r="N301" s="46"/>
      <c r="O301" s="46"/>
      <c r="P301" s="46"/>
      <c r="Q301" s="46"/>
      <c r="R301" s="46"/>
      <c r="S301" s="46"/>
      <c r="T301" s="46"/>
    </row>
  </sheetData>
  <dataValidations count="1">
    <dataValidation type="list" allowBlank="1" showInputMessage="1" showErrorMessage="1" sqref="E2:T301">
      <formula1>RESPUESTA</formula1>
    </dataValidation>
  </dataValidations>
  <hyperlinks>
    <hyperlink ref="O1" location="'Analisis Pregunta (29)'!A1" display="Respuesta Pregunta (29)"/>
    <hyperlink ref="E1" location="'Analisis Pregunta (19)'!A1" display="Respuesta Pregunta (19)"/>
    <hyperlink ref="F1" location="'Analisis Pregunta (20)'!A1" display="Respuesta Pregunta (20)"/>
    <hyperlink ref="G1" location="'Analisis Pregunta (21)'!A1" display="Respuesta Pregunta (21)"/>
    <hyperlink ref="H1" location="'Analisis Pregunta (22)'!A1" display="Respuesta Pregunta (22)"/>
    <hyperlink ref="I1" location="'Analisis Pregunta (23)'!A1" display="Respuesta Pregunta (23)"/>
    <hyperlink ref="J1" location="'Analisis Pregunta (24)'!A1" display="Respuesta Pregunta (24)"/>
    <hyperlink ref="K1" location="'Analisis Pregunta (25)'!A1" display="Respuesta Pregunta (25)"/>
    <hyperlink ref="L1" location="'Analisis Pregunta (26)'!A1" display="Respuesta Pregunta (26)"/>
    <hyperlink ref="M1" location="'Analisis Pregunta (27)'!A1" display="Respuesta Pregunta (27)"/>
    <hyperlink ref="N1" location="'Analisis Pregunta (28)'!A1" display="Respuesta Pregunta (28)"/>
    <hyperlink ref="P1" location="'Analisis Pregunta (30)'!A1" display="Respuesta Pregunta (30)"/>
    <hyperlink ref="Q1" location="'Analisis Pregunta (31)'!A1" display="Respuesta Pregunta (31)"/>
    <hyperlink ref="R1" location="'Analisis Pregunta (32)'!A1" display="Respuesta Pregunta (32)"/>
    <hyperlink ref="S1" location="'Analisis Pregunta (33)'!A1" display="Respuesta Pregunta (33)"/>
    <hyperlink ref="T1" location="'Analisis Pregunta (34)'!A1" display="Respuesta Pregunta (34)"/>
  </hyperlinks>
  <pageMargins left="0.7" right="0.7" top="0.75" bottom="0.75" header="0.3" footer="0.3"/>
  <pageSetup orientation="portrait"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01"/>
  <sheetViews>
    <sheetView showGridLines="0" workbookViewId="0"/>
  </sheetViews>
  <sheetFormatPr baseColWidth="10" defaultColWidth="11.42578125" defaultRowHeight="15" x14ac:dyDescent="0.25"/>
  <cols>
    <col min="1" max="1" width="8.28515625" style="1" bestFit="1" customWidth="1"/>
    <col min="2" max="2" width="11.28515625" style="1" bestFit="1" customWidth="1"/>
    <col min="3" max="3" width="13.7109375" style="1" bestFit="1" customWidth="1"/>
    <col min="4" max="4" width="18.140625" style="1" customWidth="1"/>
    <col min="5" max="5" width="15" style="1" bestFit="1" customWidth="1"/>
    <col min="6" max="6" width="13.7109375" style="1" bestFit="1" customWidth="1"/>
    <col min="7" max="7" width="20.28515625" style="1" customWidth="1"/>
    <col min="8" max="8" width="29.7109375" style="1" customWidth="1"/>
    <col min="9" max="9" width="13.7109375" style="1" bestFit="1" customWidth="1"/>
    <col min="10" max="11" width="11.42578125" style="1"/>
    <col min="12" max="12" width="13.7109375" style="1" bestFit="1" customWidth="1"/>
    <col min="13" max="14" width="11.42578125" style="1"/>
    <col min="15" max="15" width="13.7109375" style="1" bestFit="1" customWidth="1"/>
    <col min="16" max="17" width="11.42578125" style="1"/>
    <col min="18" max="18" width="13.7109375" style="1" bestFit="1" customWidth="1"/>
    <col min="19" max="20" width="11.42578125" style="1"/>
    <col min="21" max="21" width="13.7109375" style="1" bestFit="1" customWidth="1"/>
    <col min="22" max="23" width="11.42578125" style="1"/>
    <col min="24" max="24" width="13.7109375" style="1" bestFit="1" customWidth="1"/>
    <col min="25" max="26" width="11.42578125" style="1"/>
    <col min="27" max="27" width="13.7109375" style="1" bestFit="1" customWidth="1"/>
    <col min="28" max="29" width="11.42578125" style="1"/>
    <col min="30" max="30" width="13.7109375" style="1" bestFit="1" customWidth="1"/>
    <col min="31" max="32" width="11.42578125" style="1"/>
    <col min="33" max="33" width="14.7109375" style="1" bestFit="1" customWidth="1"/>
    <col min="34" max="35" width="11.42578125" style="1"/>
    <col min="36" max="36" width="14.7109375" style="1" bestFit="1" customWidth="1"/>
    <col min="37" max="38" width="11.42578125" style="1"/>
    <col min="39" max="39" width="14.7109375" style="1" bestFit="1" customWidth="1"/>
    <col min="40" max="41" width="11.42578125" style="1"/>
    <col min="42" max="42" width="14.7109375" style="1" bestFit="1" customWidth="1"/>
    <col min="43" max="44" width="11.42578125" style="1"/>
    <col min="45" max="45" width="14.7109375" style="1" bestFit="1" customWidth="1"/>
    <col min="46" max="47" width="11.42578125" style="1"/>
    <col min="48" max="48" width="14.7109375" style="1" bestFit="1" customWidth="1"/>
    <col min="49" max="51" width="11.42578125" style="1"/>
    <col min="52" max="52" width="31.42578125" style="1" customWidth="1"/>
    <col min="53" max="16384" width="11.42578125" style="1"/>
  </cols>
  <sheetData>
    <row r="1" spans="1:59" s="7" customFormat="1" x14ac:dyDescent="0.25">
      <c r="A1" s="7" t="s">
        <v>9</v>
      </c>
      <c r="B1" s="7" t="s">
        <v>10</v>
      </c>
      <c r="C1" s="55">
        <v>19</v>
      </c>
      <c r="D1" s="55"/>
      <c r="E1" s="55"/>
      <c r="F1" s="55">
        <v>20</v>
      </c>
      <c r="G1" s="55"/>
      <c r="H1" s="55"/>
      <c r="I1" s="55">
        <v>21</v>
      </c>
      <c r="J1" s="55"/>
      <c r="K1" s="55"/>
      <c r="L1" s="55">
        <v>22</v>
      </c>
      <c r="M1" s="55"/>
      <c r="N1" s="55"/>
      <c r="O1" s="55">
        <v>23</v>
      </c>
      <c r="P1" s="55"/>
      <c r="Q1" s="55"/>
      <c r="R1" s="55">
        <v>24</v>
      </c>
      <c r="S1" s="55"/>
      <c r="T1" s="55"/>
      <c r="U1" s="55">
        <v>25</v>
      </c>
      <c r="V1" s="55"/>
      <c r="W1" s="55"/>
      <c r="X1" s="55">
        <v>26</v>
      </c>
      <c r="Y1" s="55"/>
      <c r="Z1" s="55"/>
      <c r="AA1" s="55">
        <v>27</v>
      </c>
      <c r="AB1" s="55"/>
      <c r="AC1" s="55"/>
      <c r="AD1" s="55">
        <v>28</v>
      </c>
      <c r="AE1" s="55"/>
      <c r="AF1" s="55"/>
      <c r="AG1" s="55">
        <v>29</v>
      </c>
      <c r="AH1" s="55"/>
      <c r="AI1" s="55"/>
      <c r="AJ1" s="55">
        <v>30</v>
      </c>
      <c r="AK1" s="55"/>
      <c r="AL1" s="55"/>
      <c r="AM1" s="55">
        <v>31</v>
      </c>
      <c r="AN1" s="55"/>
      <c r="AO1" s="55"/>
      <c r="AP1" s="55">
        <v>32</v>
      </c>
      <c r="AQ1" s="55"/>
      <c r="AR1" s="55"/>
      <c r="AS1" s="55">
        <v>33</v>
      </c>
      <c r="AT1" s="55"/>
      <c r="AU1" s="55"/>
      <c r="AV1" s="55">
        <v>34</v>
      </c>
      <c r="AW1" s="55"/>
      <c r="AX1" s="55"/>
    </row>
    <row r="2" spans="1:59" s="8" customFormat="1" x14ac:dyDescent="0.25">
      <c r="A2" s="7" t="s">
        <v>9</v>
      </c>
      <c r="B2" s="7" t="s">
        <v>10</v>
      </c>
      <c r="C2" s="9" t="s">
        <v>17</v>
      </c>
      <c r="D2" s="9" t="s">
        <v>11</v>
      </c>
      <c r="E2" s="9" t="s">
        <v>13</v>
      </c>
      <c r="F2" s="9" t="s">
        <v>18</v>
      </c>
      <c r="G2" s="9" t="s">
        <v>11</v>
      </c>
      <c r="H2" s="9" t="s">
        <v>12</v>
      </c>
      <c r="I2" s="9" t="s">
        <v>16</v>
      </c>
      <c r="J2" s="9" t="s">
        <v>11</v>
      </c>
      <c r="K2" s="9" t="s">
        <v>12</v>
      </c>
      <c r="L2" s="9" t="s">
        <v>19</v>
      </c>
      <c r="M2" s="9" t="s">
        <v>11</v>
      </c>
      <c r="N2" s="9" t="s">
        <v>12</v>
      </c>
      <c r="O2" s="9" t="s">
        <v>20</v>
      </c>
      <c r="P2" s="9" t="s">
        <v>11</v>
      </c>
      <c r="Q2" s="9" t="s">
        <v>12</v>
      </c>
      <c r="R2" s="9" t="s">
        <v>22</v>
      </c>
      <c r="S2" s="9" t="s">
        <v>11</v>
      </c>
      <c r="T2" s="9" t="s">
        <v>12</v>
      </c>
      <c r="U2" s="9" t="s">
        <v>21</v>
      </c>
      <c r="V2" s="9" t="s">
        <v>11</v>
      </c>
      <c r="W2" s="9" t="s">
        <v>12</v>
      </c>
      <c r="X2" s="9" t="s">
        <v>23</v>
      </c>
      <c r="Y2" s="9" t="s">
        <v>11</v>
      </c>
      <c r="Z2" s="9" t="s">
        <v>12</v>
      </c>
      <c r="AA2" s="9" t="s">
        <v>24</v>
      </c>
      <c r="AB2" s="9" t="s">
        <v>11</v>
      </c>
      <c r="AC2" s="9" t="s">
        <v>12</v>
      </c>
      <c r="AD2" s="9" t="s">
        <v>25</v>
      </c>
      <c r="AE2" s="9" t="s">
        <v>11</v>
      </c>
      <c r="AF2" s="9" t="s">
        <v>12</v>
      </c>
      <c r="AG2" s="9" t="s">
        <v>26</v>
      </c>
      <c r="AH2" s="9" t="s">
        <v>11</v>
      </c>
      <c r="AI2" s="9" t="s">
        <v>12</v>
      </c>
      <c r="AJ2" s="9" t="s">
        <v>27</v>
      </c>
      <c r="AK2" s="9" t="s">
        <v>11</v>
      </c>
      <c r="AL2" s="9" t="s">
        <v>12</v>
      </c>
      <c r="AM2" s="9" t="s">
        <v>28</v>
      </c>
      <c r="AN2" s="9" t="s">
        <v>11</v>
      </c>
      <c r="AO2" s="9" t="s">
        <v>12</v>
      </c>
      <c r="AP2" s="9" t="s">
        <v>29</v>
      </c>
      <c r="AQ2" s="9" t="s">
        <v>11</v>
      </c>
      <c r="AR2" s="9" t="s">
        <v>12</v>
      </c>
      <c r="AS2" s="9" t="s">
        <v>30</v>
      </c>
      <c r="AT2" s="9" t="s">
        <v>11</v>
      </c>
      <c r="AU2" s="9" t="s">
        <v>12</v>
      </c>
      <c r="AV2" s="9" t="s">
        <v>31</v>
      </c>
      <c r="AW2" s="9" t="s">
        <v>11</v>
      </c>
      <c r="AX2" s="9" t="s">
        <v>12</v>
      </c>
      <c r="AY2" s="8">
        <v>1</v>
      </c>
      <c r="AZ2" s="8" t="s">
        <v>14</v>
      </c>
      <c r="BB2" s="8" t="s">
        <v>34</v>
      </c>
      <c r="BC2" s="8" t="s">
        <v>51</v>
      </c>
      <c r="BD2" s="8" t="s">
        <v>52</v>
      </c>
      <c r="BE2" s="8" t="s">
        <v>53</v>
      </c>
      <c r="BF2" s="8" t="s">
        <v>54</v>
      </c>
      <c r="BG2" s="8" t="s">
        <v>55</v>
      </c>
    </row>
    <row r="3" spans="1:59" x14ac:dyDescent="0.25">
      <c r="A3" s="1" t="str">
        <f>'Formulario de Respuestas'!C2</f>
        <v>KAREN CECILIA BUENO GARCÍA</v>
      </c>
      <c r="B3" s="1">
        <f>'Formulario de Respuestas'!D2</f>
        <v>1101596800</v>
      </c>
      <c r="C3" s="25" t="str">
        <f>IF($B3='Formulario de Respuestas'!$D2,'Formulario de Respuestas'!$E2,"ES DIFERENTE")</f>
        <v>B</v>
      </c>
      <c r="D3" s="17" t="str">
        <f>IFERROR(VLOOKUP(CONCATENATE(C$1,C3),'Formulario de Preguntas'!$C$2:$FN$85,3,FALSE),"")</f>
        <v xml:space="preserve">Descompone aditivamente un número, sin embargo, no tiene en cuenta el valor relativo de las unidades y decenas para determinar las agrupaciones. </v>
      </c>
      <c r="E3" s="1" t="str">
        <f>IFERROR(VLOOKUP(CONCATENATE(C$1,C3),'Formulario de Preguntas'!$C$2:$FN$85,4,FALSE),"")</f>
        <v xml:space="preserve">Realice actividades con objetos ostensibles que se puedan diferenciar, a partir de los cuales enfatice en el valor relativo de dichos objetos, por ejemplo, puede usar tapas de distintos colores o formas o tarjetas, cada clase de objetos con valores distintos (los de color verde decenas, los de color rojo unidades), y haga ejercicios de saber cuántas de unas se pueden convertir en tantas de las otras, aclarando en todo momento la diferencia entre los objetos de una clase y los objetos de la otra. 
Puede desarrollar actividades de: Libro Escuela Nueva  2º   primera cartilla Guía 1A, B; Segunda cartilla Guía 9 A; actividades propuestas en Nivelemos 1 Guía del Estudiante  p10-21. Guía del Docente p. 14-17 y Nivelemos 2º  guía del Docente  pág. 30. 
Actividades propuestas en  Proyecto SÉ, libro del Estudiante p. 10- 16. En la Guía del Maestro p. 36 -39
</v>
      </c>
      <c r="F3" s="25" t="str">
        <f>IF($B3='Formulario de Respuestas'!$D2,'Formulario de Respuestas'!$F2,"ES DIFERENTE")</f>
        <v>A</v>
      </c>
      <c r="G3" s="17" t="str">
        <f>IFERROR(VLOOKUP(CONCATENATE(F$1,F3),'Formulario de Preguntas'!$C$2:$FN$85,3,FALSE),"")</f>
        <v xml:space="preserve">No identifica los conjuntos y la razón que plantea el problema, y decide sumar algunas de las cantidades numéricas que aparecen en él. </v>
      </c>
      <c r="H3" s="1" t="str">
        <f>IFERROR(VLOOKUP(CONCATENATE(F$1,F3),'Formulario de Preguntas'!$C$2:$FN$85,4,FALSE),"")</f>
        <v xml:space="preserve">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primera  cartilla Guía  4B, 4D y libro Escuela Nueva  segunda  cartilla 10C. Nivelemos 2: Guía del docente p. 14-15.  Proyecto SÉ 2º libro del Estudiante unidad 2. Guía del Docente 2º p. 44-45.
</v>
      </c>
      <c r="I3" s="25" t="str">
        <f>IF($B3='Formulario de Respuestas'!$D2,'Formulario de Respuestas'!$G2,"ES DIFERENTE")</f>
        <v>C</v>
      </c>
      <c r="J3" s="17" t="str">
        <f>IFERROR(VLOOKUP(CONCATENATE(I$1,I3),'Formulario de Preguntas'!$C$2:$FN$85,3,FALSE),"")</f>
        <v>Resuelve problemas multiplicativos de razón y aditivos de cambio, y establece a partir de las dos agrupaciones resultantes, cual tiene más elementos.</v>
      </c>
      <c r="K3" s="1" t="str">
        <f>IFERROR(VLOOKUP(CONCATENATE(I$1,I3),'Formulario de Preguntas'!$C$2:$FN$85,4,FALSE),"")</f>
        <v xml:space="preserve">RESPUESTA CORRECTA
</v>
      </c>
      <c r="L3" s="25" t="str">
        <f>IF($B3='Formulario de Respuestas'!$D2,'Formulario de Respuestas'!$H2,"ES DIFERENTE")</f>
        <v>D</v>
      </c>
      <c r="M3" s="17" t="str">
        <f>IFERROR(VLOOKUP(CONCATENATE(L$1,L3),'Formulario de Preguntas'!$C$2:$FN$85,3,FALSE),"")</f>
        <v xml:space="preserve">Es probable que no reconozca que el problema es aditivo, y escoge la cantidad mayor entre las que ofrece el problema. </v>
      </c>
      <c r="N3" s="1" t="str">
        <f>IFERROR(VLOOKUP(CONCATENATE(L$1,L3),'Formulario de Preguntas'!$C$2:$FN$85,4,FALSE),"")</f>
        <v xml:space="preserve">Trabaje primero en actividades que impliquen la composición de cantidades en un orden superior,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y enfatice en la transformación de la cantidad cuando se hace una conversión a un orden superior.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Trabaje posteriormente problemas aditivos de cambio variando el lugar de la incógnita en la estructura para que los estudiantes puedan reconocer las diferencias en cada uno de los problemas: 
¿? + C2= CT
C1 + ¿? = CT
C1 + C2 = ¿?
Puede desarrollar actividades de: Libro Escuela Nueva primera cartilla Guía  1, 2, 3 y 4A. Libro Escuela Nueva segunda cartilla Guía 8, 9, 10. Nivelemos 1 Guía del estudiante p. 10-25; Guía del Docente p. 14–23. Proyecto SÉ  libro del estudiante unidad 1  p. 10-43.
</v>
      </c>
      <c r="O3" s="25" t="str">
        <f>IF($B3='Formulario de Respuestas'!$D2,'Formulario de Respuestas'!$I2,"ES DIFERENTE")</f>
        <v>B</v>
      </c>
      <c r="P3" s="17" t="str">
        <f>IFERROR(VLOOKUP(CONCATENATE(O$1,O3),'Formulario de Preguntas'!$C$2:$FN$85,3,FALSE),"")</f>
        <v xml:space="preserve">Es probable que no reconozca que el problema es aditivo, y escoge la cantidad mayor entre las que ofrece el problema. </v>
      </c>
      <c r="Q3" s="1" t="str">
        <f>IFERROR(VLOOKUP(CONCATENATE(O$1,O3),'Formulario de Preguntas'!$C$2:$FN$85,4,FALSE),"")</f>
        <v xml:space="preserve">Trabaje primero en actividades que impliquen la composición de cantidades en un orden superior,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y enfatice en la transformación de la cantidad cuando se hace una conversión a un orden superior. 
Trabaje posteriormente problemas aditivos de comparación variando el lugar de la incógnita en la estructura para que los estudiantes puedan reconocer las diferencias en cada uno de los problemas: 
¿? + E2= EF
E1 + ¿? = EF
E1 + E2 = ¿?
Puede desarrollar actividades de: Libro Escuela Nueva primera cartilla Guía  1, 2, 3 y 4A. Libro Escuela Nueva segunda cartilla Guía 8, 9, 10. Nivelemos 1 Guía del estudiante p. 10-25; Guía del Docente p. 14–23. Proyecto SÉ  libro del estudiante unidad 1  p. 10-43.
</v>
      </c>
      <c r="R3" s="25" t="str">
        <f>IF($B3='Formulario de Respuestas'!$D2,'Formulario de Respuestas'!$J2,"ES DIFERENTE")</f>
        <v>C</v>
      </c>
      <c r="S3" s="17" t="str">
        <f>IFERROR(VLOOKUP(CONCATENATE(R$1,R3),'Formulario de Preguntas'!$C$2:$FN$85,3,FALSE),"")</f>
        <v>Reconoce que el problema es aditivo e identifica las cantidades que debe agrupar, sin embargo agrupa las decenas de las cantidades y pasa por alto las cifras de las unidades.</v>
      </c>
      <c r="T3" s="1" t="str">
        <f>IFERROR(VLOOKUP(CONCATENATE(R$1,R3),'Formulario de Preguntas'!$C$2:$FN$85,4,FALSE),"")</f>
        <v xml:space="preserve">Trabaje problemas aditivos de combinación variando el lugar de la incógnita en la estructura para que los estudiantes puedan reconocer las diferencias en cada uno de los problemas: 
¿? + E2= EF
E1 + ¿? = EF
E1 + E2 = ¿?
Puede desarrollar actividades de: Libro Escuela Nueva  2º    primera  cartilla Guía 1A, B y  C; Guía 3 A, B, C y D;  segunda cartilla Guía 9A; actividades propuestas en Nivelemos 1 Guía del Estudiante  p. 10-21. Guía del Docente p. 14-17 Guía del Docente 2º pág. 30. Actividades propuestas en.  Proyecto SÉ libro del estudiante p. 10–16.  En la Guía del Maestro p. 36 -39. 
</v>
      </c>
      <c r="U3" s="25" t="str">
        <f>IF($B3='Formulario de Respuestas'!$D2,'Formulario de Respuestas'!$K2,"ES DIFERENTE")</f>
        <v>D</v>
      </c>
      <c r="V3" s="17" t="str">
        <f>IFERROR(VLOOKUP(CONCATENATE(U$1,U3),'Formulario de Preguntas'!$C$2:$FN$85,3,FALSE),"")</f>
        <v xml:space="preserve">No reconoce que el problema pide descomponer la cantidad dada, en lugar de eso relaciona la cantidad que aparece en la opción con la cantidad presente en el enunciado. </v>
      </c>
      <c r="W3" s="1" t="str">
        <f>IFERROR(VLOOKUP(CONCATENATE(U$1,U3),'Formulario de Preguntas'!$C$2:$FN$85,4,FALSE),"")</f>
        <v xml:space="preserve">Realice actividades que impliquen la descomposición de cantidades y enfatice en descomposiciones de orden distinto a 10,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Puede desarrollar actividades de: Libro Escuela Nueva 2º primera cartilla Guía 4 B y C; segunda cartilla guía 10 A, B y C; actividades propuestas en Nivelemos 2 guía del estudiante  p. 30-33. Guía del docente p. 14-15. Actividades propuestas en.  Proyecto SÉ libro del estudiante unidad  2. p. 48–61.  En la guía del maestro p. 44 – 45.
</v>
      </c>
      <c r="X3" s="25" t="str">
        <f>IF($B3='Formulario de Respuestas'!$D2,'Formulario de Respuestas'!$L2,"ES DIFERENTE")</f>
        <v>A</v>
      </c>
      <c r="Y3" s="17" t="str">
        <f>IFERROR(VLOOKUP(CONCATENATE(X$1,X3),'Formulario de Preguntas'!$C$2:$FN$85,3,FALSE),"")</f>
        <v xml:space="preserve">No utiliza estrategias para hallar el cardinal de un conjunto, cuenta uno por uno los elementos del conjunto. </v>
      </c>
      <c r="Z3" s="1" t="str">
        <f>IFERROR(VLOOKUP(CONCATENATE(X$1,X3),'Formulario de Preguntas'!$C$2:$FN$85,4,FALSE),"")</f>
        <v xml:space="preserve">Trabaje actividades en las que se generen distintas estrategias para saber cuántos elementos tiene un conjunto, comience con cantidades pequeñas y vaya elevándolas para hacer más compleja la actividad y para verificar la pertinencia de las estrategias; trabaje concursos por grupos para determinar el cardinal de un conjunto y pida a los grupos que expliquen sus respuestas para discutirlas en la clase. Tenga en cuenta que cuando las edades de los niños son mayores, las actividades de competencia generan roces entre ellos por su desarrollo socio-afectivo. 
Puede desarrollar actividades de: Libro Escuela Nueva 2º primera cartilla Guía 4 B y C; segunda cartilla guía 10 A, B y C; actividades propuestas en Nivelemos 2 guía del estudiante  p. 30-33 y p. 60-67. Guía del docente p. 14-15. Actividades propuestas en Proyecto SÉ libro del estudiante unidad  2. p. 48–61.  En la guía del maestro p. 44–45.
</v>
      </c>
      <c r="AA3" s="25" t="str">
        <f>IF($B3='Formulario de Respuestas'!$D2,'Formulario de Respuestas'!$M2,"ES DIFERENTE")</f>
        <v>A</v>
      </c>
      <c r="AB3" s="17" t="str">
        <f>IFERROR(VLOOKUP(CONCATENATE(AA$1,AA3),'Formulario de Preguntas'!$C$2:$FN$85,3,FALSE),"")</f>
        <v xml:space="preserve">No utiliza unidades no convencionales para medir la magnitud (longitud) de un conjunto de elementos. Puede ser que solo haya tenido en cuenta la relación entre los dos objetos, y no la haya extendido al conjunto de objetos. </v>
      </c>
      <c r="AC3" s="1" t="str">
        <f>IFERROR(VLOOKUP(CONCATENATE(AA$1,AA3),'Formulario de Preguntas'!$C$2:$FN$85,4,FALSE),"")</f>
        <v xml:space="preserve">Realice con los estudiantes la medición de diversos objetos tomados del entorno cotidiano, permita que utilicen diferentes patrones de medida (del cuerpo o del entorno). Puede establecer varias relaciones entre los objetos a medir, es decir, entre tres objetos establecer relaciones de medida por transitividad.  
Puede desarrollar actividades de: Libro Escuela Nueva  2º primera cartilla guía 7 A, B, C y D; segunda cartilla guía 14 C y D; guía 16 A, B, C y D; actividades propuestas en Nivelemos 1  guía del docente p. 26-27; Nivelemos 2 guía del docente p. 18-19, guía del estudiante p. 47–57. Actividades propuestas en  Proyecto SÉ libro del estudiante unidad  4,  p. 110–117 y 138.  En la guía del maestro p. 60-61.
</v>
      </c>
      <c r="AD3" s="25" t="str">
        <f>IF($B3='Formulario de Respuestas'!$D2,'Formulario de Respuestas'!$N2,"ES DIFERENTE")</f>
        <v>D</v>
      </c>
      <c r="AE3" s="17" t="str">
        <f>IFERROR(VLOOKUP(CONCATENATE(AD$1,AD3),'Formulario de Preguntas'!$C$2:$FN$85,3,FALSE),"")</f>
        <v>No determina el orden de los elementos de un conjunto, da un elemento del conjunto sin tener en cuenta su posición en relación con lo que solicita la actividad.</v>
      </c>
      <c r="AF3" s="1" t="str">
        <f>IFERROR(VLOOKUP(CONCATENATE(AD$1,AD3),'Formulario de Preguntas'!$C$2:$FN$85,4,FALSE),"")</f>
        <v xml:space="preserve">Proponga a los estudiantes actividades en las que se realicen agrupamientos según la estatura u otras cualidades, trabaje con objetos organizándolos por tamaños o cree actividades como hablar de competencias, quién quedo en el primer puesto, quien en el tercero, etc. esto permitirá establecer un orden entre los elementos de los conjuntos. Enfatice en cada posición, establezca las diferencias entre contar desde el punto de referencia y no incluirlo en el conteo. Compare lo hecho en las actividades con las medidas de una regla, para que determinen el punto desde donde se empieza a contar. 
Puede desarrollar actividades de: Libro Escuela Nueva 2º primera cartilla guía 5B, C y D; segunda cartilla guía 9D p. 29; guía 15 A, B, C y D; actividades propuestas en Nivelemos 1  guía del docente p. 10-13; guía del estudiante  p. 8–9 y 31; Nivelemos 2 guía del estudiante p. 69. Actividades propuestas en  Proyecto SÉ libro del estudiante unidad  1  p. 16  y 36.  En la guía del maestro p. 36-39.
</v>
      </c>
      <c r="AG3" s="25" t="str">
        <f>IF($B3='Formulario de Respuestas'!$D2,'Formulario de Respuestas'!$O2,"ES DIFERENTE")</f>
        <v>C</v>
      </c>
      <c r="AH3" s="17" t="str">
        <f>IFERROR(VLOOKUP(CONCATENATE(AG$1,AG3),'Formulario de Preguntas'!$C$2:$FN$85,3,FALSE),"")</f>
        <v>No identifica la posición de los elementos de un conjunto dado o no hace uso de las condiciones del problema para hallar la posición, sin embargo, es probable que considere la diferencia entre un cardinal y un ordinal.</v>
      </c>
      <c r="AI3" s="1" t="str">
        <f>IFERROR(VLOOKUP(CONCATENATE(AG$1,AG3),'Formulario de Preguntas'!$C$2:$FN$85,4,FALSE),"")</f>
        <v xml:space="preserve">Proponga a los estudiantes actividades en las que se realicen agrupamientos según la estatura u otras cualidades, trabaje con objetos organizándolos por tamaños o cree actividades como hablar de competencias, quién quedo en el primer puesto, quien en el tercero, etc. esto permitirá establecer un orden entre los elementos de los conjuntos. Enfatice en cada posición, establezca las diferencias entre contar desde el punto de referencia y no incluirlo en el conteo. Compare lo hecho en las actividades con las medidas de una regla, para que determinen el punto desde donde se empieza a contar. 
Puede desarrollar actividades de: Libro Escuela Nueva 2º primera cartilla guía 5B, C y D; segunda cartilla guía 9D p. 29; guía 15 A, B, C y D; actividades propuestas en Nivelemos 1  guía del docente p. 10-13; guía del estudiante  p. 8–9 y 31; Nivelemos 2 guía del estudiante p. 69. Actividades propuestas en  Proyecto SÉ libro del estudiante unidad  1  p. 16  y 36.  En la guía del maestro p. 36-39.
</v>
      </c>
      <c r="AJ3" s="25" t="str">
        <f>IF($B3='Formulario de Respuestas'!$D2,'Formulario de Respuestas'!$P2,"ES DIFERENTE")</f>
        <v>C</v>
      </c>
      <c r="AK3" s="17" t="str">
        <f>IFERROR(VLOOKUP(CONCATENATE(AJ$1,AJ3),'Formulario de Preguntas'!$C$2:$FN$85,3,FALSE),"")</f>
        <v>En el contexto de un problema de estructura multiplicativa de razón, establece la duración de eventos en unidades de tiempo.</v>
      </c>
      <c r="AL3" s="1" t="str">
        <f>IFERROR(VLOOKUP(CONCATENATE(AJ$1,AJ3),'Formulario de Preguntas'!$C$2:$FN$85,4,FALSE),"")</f>
        <v xml:space="preserve">RESPUESTA CORRECTA
</v>
      </c>
      <c r="AM3" s="25" t="str">
        <f>IF($B3='Formulario de Respuestas'!$D2,'Formulario de Respuestas'!$Q2,"ES DIFERENTE")</f>
        <v>A</v>
      </c>
      <c r="AN3" s="17" t="str">
        <f>IFERROR(VLOOKUP(CONCATENATE(AM$1,AM3),'Formulario de Preguntas'!$C$2:$FN$85,3,FALSE),"")</f>
        <v xml:space="preserve">No reconoce que el problema es aditivo, no identifica los componentes y propiedades del problema, por lo que no puede pronunciarse sobre el mismo. </v>
      </c>
      <c r="AO3" s="1" t="str">
        <f>IFERROR(VLOOKUP(CONCATENATE(AM$1,AM3),'Formulario de Preguntas'!$C$2:$FN$85,4,FALSE),"")</f>
        <v xml:space="preserve">Trabaje problemas aditivos de comparación: “más que…, menos que”;  variando el lugar de la incógnita en la estructura para que los estudiantes puedan reconocer las diferencias en cada uno de los problemas: 
E1 + c = ¿?;
¿? + c = E2;
E1 + ¿? = E2;
Puede desarrollar actividades de: Libro Escuela Nueva primera  cartilla guía  1, 2, 3 y 4,  y libro Escuela Nueva  segunda  cartilla 15 B, C y D. Proyecto SÉ 2º  libro del estudiante unidad 1 y guía del docente 2º  p. 38-39.
</v>
      </c>
      <c r="AP3" s="25" t="str">
        <f>IF($B3='Formulario de Respuestas'!$D2,'Formulario de Respuestas'!$R2,"ES DIFERENTE")</f>
        <v>C</v>
      </c>
      <c r="AQ3" s="17" t="str">
        <f>IFERROR(VLOOKUP(CONCATENATE(AP$1,AP3),'Formulario de Preguntas'!$C$2:$FN$85,3,FALSE),"")</f>
        <v xml:space="preserve">En el contexto de un problema de comparación de eventos, establece la comparación entre las cantidades enunciadas en el problema, pero al parecer no comprende el enunciado y posiblemente da cuenta del evento que menos tiempo dura, en lugar del que más tiempo dura. </v>
      </c>
      <c r="AR3" s="1" t="str">
        <f>IFERROR(VLOOKUP(CONCATENATE(AP$1,AP3),'Formulario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S3" s="25" t="str">
        <f>IF($B3='Formulario de Respuestas'!$D2,'Formulario de Respuestas'!$S2,"ES DIFERENTE")</f>
        <v>B</v>
      </c>
      <c r="AT3" s="17" t="str">
        <f>IFERROR(VLOOKUP(CONCATENATE(AS$1,AS3),'Formulario de Preguntas'!$C$2:$FN$85,3,FALSE),"")</f>
        <v xml:space="preserve">En el contexto de un problema de estructura aditiva de combinación entre tres términos, establece la duración de eventos en unidades de tiempo; sin embargo, para sumar los tiempos de los tres eventos usa estimación y encuentra un resultado carente de precisión. </v>
      </c>
      <c r="AU3" s="1" t="str">
        <f>IFERROR(VLOOKUP(CONCATENATE(AS$1,AS3),'Formulario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V3" s="25" t="str">
        <f>IF($B3='Formulario de Respuestas'!$D2,'Formulario de Respuestas'!$T2,"ES DIFERENTE")</f>
        <v>A</v>
      </c>
      <c r="AW3" s="17" t="str">
        <f>IFERROR(VLOOKUP(CONCATENATE(AV$1,AV3),'Formulario de Preguntas'!$C$2:$FN$85,3,FALSE),"")</f>
        <v>Es probable solo cuente los objetos que aparecen en el dibujo, por lo que no establece la comparación con instrumentos no convencionales de la medida de capacidad.</v>
      </c>
      <c r="AX3" s="1" t="str">
        <f>IFERROR(VLOOKUP(CONCATENATE(AV$1,AV3),'Formulario de Preguntas'!$C$2:$FN$85,4,FALSE),"")</f>
        <v xml:space="preserve">Realice actividades en las que se trabaje con medidas de capacidad estableciendo relaciones entre objetos, contenidos y razones de medida; invítelos a medir la capacidad de distintos tipos de recipientes; en plenaria invítelos a pronunciarse sobre los que tienen más capacidad y comience a establecer relaciones entre ellos, por ejemplo, con cuántas botellas de agua pequeña se llena una botella de agua grande. Use en el ejercicio las medidas de agua de las botellas (litro, 3,50, etc.).  
Puede desarrollar actividades de: Libro Escuela Nueva primera  cartilla guía  4B, 4D y libro Escuela Nueva segunda  cartilla guía 10A y C, y guía No. 11. Nivelemos 2: guía del docente p. 14-15.  Proyecto SÉ 2º  libro del estudiante unidad 2 y guía del docente 2º p. 45-47.
</v>
      </c>
      <c r="AZ3" s="1">
        <f t="shared" ref="AZ3:AZ66" si="0">COUNTIF(D3:AX3,"RESPUESTA CORRECTA")</f>
        <v>0</v>
      </c>
      <c r="BA3" s="1">
        <f>5/20</f>
        <v>0.25</v>
      </c>
      <c r="BB3" s="1">
        <f>AZ3*BA3</f>
        <v>0</v>
      </c>
      <c r="BC3" s="1">
        <f>COUNTIF('Formulario de Respuestas'!$E2:$T2,"A")</f>
        <v>5</v>
      </c>
      <c r="BD3" s="1">
        <f>COUNTIF('Formulario de Respuestas'!$E2:$T2,"B")</f>
        <v>3</v>
      </c>
      <c r="BE3" s="1">
        <f>COUNTIF('Formulario de Respuestas'!$E2:$T2,"C")</f>
        <v>5</v>
      </c>
      <c r="BF3" s="1">
        <f>COUNTIF('Formulario de Respuestas'!$E2:$T2,"D")</f>
        <v>3</v>
      </c>
      <c r="BG3" s="1">
        <f>COUNTIF('Formulario de Respuestas'!$E2:$T2,"E (RESPUESTA ANULADA)")</f>
        <v>0</v>
      </c>
    </row>
    <row r="4" spans="1:59" x14ac:dyDescent="0.25">
      <c r="A4" s="1" t="str">
        <f>'Formulario de Respuestas'!C4</f>
        <v>JUAN CAMILO DIAZ MANTILLA</v>
      </c>
      <c r="B4" s="1">
        <f>'Formulario de Respuestas'!D3</f>
        <v>1100956133</v>
      </c>
      <c r="C4" s="25" t="str">
        <f>IF($B4='Formulario de Respuestas'!$D3,'Formulario de Respuestas'!$E3,"ES DIFERENTE")</f>
        <v>D</v>
      </c>
      <c r="D4" s="17" t="str">
        <f>IFERROR(VLOOKUP(CONCATENATE(C$1,C4),'Formulario de Preguntas'!$C$2:$FN$85,3,FALSE),"")</f>
        <v xml:space="preserve">Descompone aditivamente un número, pero no realiza las agrupaciones solicitadas en la descomposición. </v>
      </c>
      <c r="E4" s="1" t="str">
        <f>IFERROR(VLOOKUP(CONCATENATE(C$1,C4),'Formulario de Preguntas'!$C$2:$FN$85,4,FALSE),"")</f>
        <v xml:space="preserve">Realice actividades con objetos ostensibles que se puedan diferenciar, a partir de los cuales enfatice en el valor relativo de dichos objetos, por ejemplo, puede usar tapas de distintos colores o formas o tarjetas, cada clase de objetos con valores distintos (los de color verde, decenas; los de color, rojo unidades), y haga ejercicios de saber cuántas de unas se pueden convertir en tantas de las otras, aclarando en todo momento la diferencia entre los objetos de una clase y los objetos de la otra.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v>
      </c>
      <c r="F4" s="25" t="str">
        <f>IF($B4='Formulario de Respuestas'!$D3,'Formulario de Respuestas'!$F3,"ES DIFERENTE")</f>
        <v>C</v>
      </c>
      <c r="G4" s="17" t="str">
        <f>IFERROR(VLOOKUP(CONCATENATE(F$1,F4),'Formulario de Preguntas'!$C$2:$FN$85,3,FALSE),"")</f>
        <v xml:space="preserve">Identifica dos conjuntos y la razón, también resuelve el problema aditivo de cambio, sin embargo, confunde los conjuntos (5 y 6) y la razón (10), de manera que establece la operación con la cantidad del conjunto que se debe sumar, y suma la cantidad del conjunto que se debe multiplicar. </v>
      </c>
      <c r="H4" s="1" t="str">
        <f>IFERROR(VLOOKUP(CONCATENATE(F$1,F4),'Formulario de Preguntas'!$C$2:$FN$85,4,FALSE),"")</f>
        <v xml:space="preserve">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primera  cartilla Guía  4B, 4D y libro Escuela Nueva  segunda  cartilla 10C. Nivelemos 2: Guía del docente p. 14-15.  Proyecto SÉ 2º libro del Estudiante unidad 2. Guía del Docente 2º p. 44-45.
</v>
      </c>
      <c r="I4" s="25" t="str">
        <f>IF($B4='Formulario de Respuestas'!$D3,'Formulario de Respuestas'!$G3,"ES DIFERENTE")</f>
        <v>D</v>
      </c>
      <c r="J4" s="17" t="str">
        <f>IFERROR(VLOOKUP(CONCATENATE(I$1,I4),'Formulario de Preguntas'!$C$2:$FN$85,3,FALSE),"")</f>
        <v xml:space="preserve">Es probable que no identifique el problema como de estructura multiplicativa, y decide sumar las cantidades que referencia cada grupo y las compara:(4+10+3)&lt;(2+10+12). Sin tener en cuenta que el problema exige que se dé la cantidad mayor en la comparación. </v>
      </c>
      <c r="K4" s="1" t="str">
        <f>IFERROR(VLOOKUP(CONCATENATE(I$1,I4),'Formulario de Preguntas'!$C$2:$FN$85,4,FALSE),"")</f>
        <v xml:space="preserve">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primera  cartilla Guía  4B, 4D y libro Escuela Nueva  segunda  cartilla 10C. Nivelemos 2: Guía del docente p. 14-15.  Proyecto SÉ 2º libro del Estudiante unidad 2. Guía del Docente 2º p. 44-45.
</v>
      </c>
      <c r="L4" s="25" t="str">
        <f>IF($B4='Formulario de Respuestas'!$D3,'Formulario de Respuestas'!$H3,"ES DIFERENTE")</f>
        <v>A</v>
      </c>
      <c r="M4" s="17" t="str">
        <f>IFERROR(VLOOKUP(CONCATENATE(L$1,L4),'Formulario de Preguntas'!$C$2:$FN$85,3,FALSE),"")</f>
        <v xml:space="preserve">Reconoce que el problema es aditivo, sin embargo, no identifica los componentes y propiedades del problema, por lo que termina realizando una suma de las cantidades presentes en el problema.  </v>
      </c>
      <c r="N4" s="1" t="str">
        <f>IFERROR(VLOOKUP(CONCATENATE(L$1,L4),'Formulario de Preguntas'!$C$2:$FN$85,4,FALSE),"")</f>
        <v xml:space="preserve">Trabaje problemas aditivos de cambio variando el lugar de la incógnita en la estructura para que los estudiantes puedan reconocer las diferencias en cada uno de los problemas: 
¿? + C2= CT
C1 + ¿? = CT
C1 + C2 = ¿?
Puede desarrollar actividades de: Libro Escuela Nueva primera cartilla Guía  1, 2, 3 y 4A. Libro Escuela Nueva segunda cartilla Guía 8, 9, 10. Nivelemos 1 Guía del estudiante p. 10-25; Guía del Docente p. 14–23. Proyecto SÉ  libro del estudiante unidad 1  p. 10-43.
</v>
      </c>
      <c r="O4" s="25" t="str">
        <f>IF($B4='Formulario de Respuestas'!$D3,'Formulario de Respuestas'!$I3,"ES DIFERENTE")</f>
        <v>D</v>
      </c>
      <c r="P4" s="17" t="str">
        <f>IFERROR(VLOOKUP(CONCATENATE(O$1,O4),'Formulario de Preguntas'!$C$2:$FN$85,3,FALSE),"")</f>
        <v>Reconoce que el problema es aditivo, sin embargo, no identifica los componentes y propiedades del problema, por lo que termina realizando una suma de las cantidades presentes en el problema.</v>
      </c>
      <c r="Q4" s="1" t="str">
        <f>IFERROR(VLOOKUP(CONCATENATE(O$1,O4),'Formulario de Preguntas'!$C$2:$FN$85,4,FALSE),"")</f>
        <v xml:space="preserve">Trabaje problemas aditivos de comparación variando el lugar de la incógnita en la estructura para que los estudiantes puedan reconocer las diferencias en cada uno de los problemas: 
¿? + E2= EF
E1 + ¿? = EF
E1 + E2 = ¿?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v>
      </c>
      <c r="R4" s="25" t="str">
        <f>IF($B4='Formulario de Respuestas'!$D3,'Formulario de Respuestas'!$J3,"ES DIFERENTE")</f>
        <v>C</v>
      </c>
      <c r="S4" s="17" t="str">
        <f>IFERROR(VLOOKUP(CONCATENATE(R$1,R4),'Formulario de Preguntas'!$C$2:$FN$85,3,FALSE),"")</f>
        <v>Reconoce que el problema es aditivo e identifica las cantidades que debe agrupar, sin embargo agrupa las decenas de las cantidades y pasa por alto las cifras de las unidades.</v>
      </c>
      <c r="T4" s="1" t="str">
        <f>IFERROR(VLOOKUP(CONCATENATE(R$1,R4),'Formulario de Preguntas'!$C$2:$FN$85,4,FALSE),"")</f>
        <v xml:space="preserve">Trabaje problemas aditivos de combinación variando el lugar de la incógnita en la estructura para que los estudiantes puedan reconocer las diferencias en cada uno de los problemas: 
¿? + E2= EF
E1 + ¿? = EF
E1 + E2 = ¿?
Puede desarrollar actividades de: Libro Escuela Nueva  2º    primera  cartilla Guía 1A, B y  C; Guía 3 A, B, C y D;  segunda cartilla Guía 9A; actividades propuestas en Nivelemos 1 Guía del Estudiante  p. 10-21. Guía del Docente p. 14-17 Guía del Docente 2º pág. 30. Actividades propuestas en.  Proyecto SÉ libro del estudiante p. 10–16.  En la Guía del Maestro p. 36 -39. 
</v>
      </c>
      <c r="U4" s="25" t="str">
        <f>IF($B4='Formulario de Respuestas'!$D3,'Formulario de Respuestas'!$K3,"ES DIFERENTE")</f>
        <v>D</v>
      </c>
      <c r="V4" s="17" t="str">
        <f>IFERROR(VLOOKUP(CONCATENATE(U$1,U4),'Formulario de Preguntas'!$C$2:$FN$85,3,FALSE),"")</f>
        <v xml:space="preserve">No reconoce que el problema pide descomponer la cantidad dada, en lugar de eso relaciona la cantidad que aparece en la opción con la cantidad presente en el enunciado. </v>
      </c>
      <c r="W4" s="1" t="str">
        <f>IFERROR(VLOOKUP(CONCATENATE(U$1,U4),'Formulario de Preguntas'!$C$2:$FN$85,4,FALSE),"")</f>
        <v xml:space="preserve">Realice actividades que impliquen la descomposición de cantidades y enfatice en descomposiciones de orden distinto a 10,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Puede desarrollar actividades de: Libro Escuela Nueva 2º primera cartilla Guía 4 B y C; segunda cartilla guía 10 A, B y C; actividades propuestas en Nivelemos 2 guía del estudiante  p. 30-33. Guía del docente p. 14-15. Actividades propuestas en.  Proyecto SÉ libro del estudiante unidad  2. p. 48–61.  En la guía del maestro p. 44 – 45.
</v>
      </c>
      <c r="X4" s="25" t="str">
        <f>IF($B4='Formulario de Respuestas'!$D3,'Formulario de Respuestas'!$L3,"ES DIFERENTE")</f>
        <v>B</v>
      </c>
      <c r="Y4" s="17" t="str">
        <f>IFERROR(VLOOKUP(CONCATENATE(X$1,X4),'Formulario de Preguntas'!$C$2:$FN$85,3,FALSE),"")</f>
        <v xml:space="preserve">Utiliza la estimación como estrategia para hallar el cardinal de un conjunto, aunque el resultado puede ser inexacto. </v>
      </c>
      <c r="Z4" s="1" t="str">
        <f>IFERROR(VLOOKUP(CONCATENATE(X$1,X4),'Formulario de Preguntas'!$C$2:$FN$85,4,FALSE),"")</f>
        <v xml:space="preserve">Trabaje actividades en donde se hagan estimaciones de la cantidad de elementos de un conjunto, pero verifique siempre las respuestas, haga que varios niños den sus estimaciones para que vayan agudizando sus apreciaciones en este proceso, sin embargo, tenga en cuenta que tiene que pedirles la cantidad exacta, para que el proceso conduzca a establecer la mejor estrategia para saber el cardinal de un conjunto. En lo posterior, trabaje con agrupamientos y con operaciones. 
Puede desarrollar actividades de: Libro Escuela Nueva 2º primera cartilla Guía 4 B y C; segunda cartilla guía 10 A, B y C; actividades propuestas en Nivelemos 2 guía del estudiante  p. 30-33 y p. 60-67. Guía del docente p. 14-15 y 20-21. Actividades propuestas en Proyecto SÉ libro del estudiante unidad  2. p. 48–61.  En la guía del maestro p. 44–45.
</v>
      </c>
      <c r="AA4" s="25" t="str">
        <f>IF($B4='Formulario de Respuestas'!$D3,'Formulario de Respuestas'!$M3,"ES DIFERENTE")</f>
        <v>D</v>
      </c>
      <c r="AB4" s="17" t="str">
        <f>IFERROR(VLOOKUP(CONCATENATE(AA$1,AA4),'Formulario de Preguntas'!$C$2:$FN$85,3,FALSE),"")</f>
        <v>Utiliza unidades no convencionales para medir la magnitud (longitud) de un conjunto de elementos.</v>
      </c>
      <c r="AC4" s="1" t="str">
        <f>IFERROR(VLOOKUP(CONCATENATE(AA$1,AA4),'Formulario de Preguntas'!$C$2:$FN$85,4,FALSE),"")</f>
        <v xml:space="preserve">RESPUESTA CORRECTA
</v>
      </c>
      <c r="AD4" s="25" t="str">
        <f>IF($B4='Formulario de Respuestas'!$D3,'Formulario de Respuestas'!$N3,"ES DIFERENTE")</f>
        <v>C</v>
      </c>
      <c r="AE4" s="17" t="str">
        <f>IFERROR(VLOOKUP(CONCATENATE(AD$1,AD4),'Formulario de Preguntas'!$C$2:$FN$85,3,FALSE),"")</f>
        <v>Determina el orden de los elementos en la colección, utilizando el número en un contexto de orden.</v>
      </c>
      <c r="AF4" s="1" t="str">
        <f>IFERROR(VLOOKUP(CONCATENATE(AD$1,AD4),'Formulario de Preguntas'!$C$2:$FN$85,4,FALSE),"")</f>
        <v xml:space="preserve">RESPUESTA CORRECTA
</v>
      </c>
      <c r="AG4" s="25" t="str">
        <f>IF($B4='Formulario de Respuestas'!$D3,'Formulario de Respuestas'!$O3,"ES DIFERENTE")</f>
        <v>C</v>
      </c>
      <c r="AH4" s="17" t="str">
        <f>IFERROR(VLOOKUP(CONCATENATE(AG$1,AG4),'Formulario de Preguntas'!$C$2:$FN$85,3,FALSE),"")</f>
        <v>No identifica la posición de los elementos de un conjunto dado o no hace uso de las condiciones del problema para hallar la posición, sin embargo, es probable que considere la diferencia entre un cardinal y un ordinal.</v>
      </c>
      <c r="AI4" s="1" t="str">
        <f>IFERROR(VLOOKUP(CONCATENATE(AG$1,AG4),'Formulario de Preguntas'!$C$2:$FN$85,4,FALSE),"")</f>
        <v xml:space="preserve">Proponga a los estudiantes actividades en las que se realicen agrupamientos según la estatura u otras cualidades, trabaje con objetos organizándolos por tamaños o cree actividades como hablar de competencias, quién quedo en el primer puesto, quien en el tercero, etc. esto permitirá establecer un orden entre los elementos de los conjuntos. Enfatice en cada posición, establezca las diferencias entre contar desde el punto de referencia y no incluirlo en el conteo. Compare lo hecho en las actividades con las medidas de una regla, para que determinen el punto desde donde se empieza a contar. 
Puede desarrollar actividades de: Libro Escuela Nueva 2º primera cartilla guía 5B, C y D; segunda cartilla guía 9D p. 29; guía 15 A, B, C y D; actividades propuestas en Nivelemos 1  guía del docente p. 10-13; guía del estudiante  p. 8–9 y 31; Nivelemos 2 guía del estudiante p. 69. Actividades propuestas en  Proyecto SÉ libro del estudiante unidad  1  p. 16  y 36.  En la guía del maestro p. 36-39.
</v>
      </c>
      <c r="AJ4" s="25" t="str">
        <f>IF($B4='Formulario de Respuestas'!$D3,'Formulario de Respuestas'!$P3,"ES DIFERENTE")</f>
        <v>D</v>
      </c>
      <c r="AK4" s="17" t="str">
        <f>IFERROR(VLOOKUP(CONCATENATE(AJ$1,AJ4),'Formulario de Preguntas'!$C$2:$FN$85,3,FALSE),"")</f>
        <v xml:space="preserve">Es probable que el estudiantes de una respuesta en unidades de tiempo a un problema de medida, pero no identifica la razón en el problema de estructura multiplicativa, tampoco opera las cantidades que se enuncian en el problema, en lugar de eso adhiere a la cantidad más grande el número pequeño. </v>
      </c>
      <c r="AL4" s="1" t="str">
        <f>IFERROR(VLOOKUP(CONCATENATE(AJ$1,AJ4),'Formulario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M4" s="25" t="str">
        <f>IF($B4='Formulario de Respuestas'!$D3,'Formulario de Respuestas'!$Q3,"ES DIFERENTE")</f>
        <v>A</v>
      </c>
      <c r="AN4" s="17" t="str">
        <f>IFERROR(VLOOKUP(CONCATENATE(AM$1,AM4),'Formulario de Preguntas'!$C$2:$FN$85,3,FALSE),"")</f>
        <v xml:space="preserve">No reconoce que el problema es aditivo, no identifica los componentes y propiedades del problema, por lo que no puede pronunciarse sobre el mismo. </v>
      </c>
      <c r="AO4" s="1" t="str">
        <f>IFERROR(VLOOKUP(CONCATENATE(AM$1,AM4),'Formulario de Preguntas'!$C$2:$FN$85,4,FALSE),"")</f>
        <v xml:space="preserve">Trabaje problemas aditivos de comparación: “más que…, menos que”;  variando el lugar de la incógnita en la estructura para que los estudiantes puedan reconocer las diferencias en cada uno de los problemas: 
E1 + c = ¿?;
¿? + c = E2;
E1 + ¿? = E2;
Puede desarrollar actividades de: Libro Escuela Nueva primera  cartilla guía  1, 2, 3 y 4,  y libro Escuela Nueva  segunda  cartilla 15 B, C y D. Proyecto SÉ 2º  libro del estudiante unidad 1 y guía del docente 2º  p. 38-39.
</v>
      </c>
      <c r="AP4" s="25" t="str">
        <f>IF($B4='Formulario de Respuestas'!$D3,'Formulario de Respuestas'!$R3,"ES DIFERENTE")</f>
        <v>A</v>
      </c>
      <c r="AQ4" s="17" t="str">
        <f>IFERROR(VLOOKUP(CONCATENATE(AP$1,AP4),'Formulario de Preguntas'!$C$2:$FN$85,3,FALSE),"")</f>
        <v>En el contexto de un problema de comparación de eventos, establece la comparación entre las cantidades enunciadas en el problema pero no hace la conversión en unidades de tiempo convencionales, para que pueda identificar que una hora son 60 minutos y así realizar la comparación de los tres eventos.</v>
      </c>
      <c r="AR4" s="1" t="str">
        <f>IFERROR(VLOOKUP(CONCATENATE(AP$1,AP4),'Formulario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S4" s="25" t="str">
        <f>IF($B4='Formulario de Respuestas'!$D3,'Formulario de Respuestas'!$S3,"ES DIFERENTE")</f>
        <v>C</v>
      </c>
      <c r="AT4" s="17" t="str">
        <f>IFERROR(VLOOKUP(CONCATENATE(AS$1,AS4),'Formulario de Preguntas'!$C$2:$FN$85,3,FALSE),"")</f>
        <v>En el contexto de un problema de estructura aditiva de combinación entre tres términos, establece la duración de eventos en unidades de tiempo.</v>
      </c>
      <c r="AU4" s="1" t="str">
        <f>IFERROR(VLOOKUP(CONCATENATE(AS$1,AS4),'Formulario de Preguntas'!$C$2:$FN$85,4,FALSE),"")</f>
        <v xml:space="preserve">RESPUESTA CORRECTA
</v>
      </c>
      <c r="AV4" s="25" t="str">
        <f>IF($B4='Formulario de Respuestas'!$D3,'Formulario de Respuestas'!$T3,"ES DIFERENTE")</f>
        <v>A</v>
      </c>
      <c r="AW4" s="17" t="str">
        <f>IFERROR(VLOOKUP(CONCATENATE(AV$1,AV4),'Formulario de Preguntas'!$C$2:$FN$85,3,FALSE),"")</f>
        <v>Es probable solo cuente los objetos que aparecen en el dibujo, por lo que no establece la comparación con instrumentos no convencionales de la medida de capacidad.</v>
      </c>
      <c r="AX4" s="1" t="str">
        <f>IFERROR(VLOOKUP(CONCATENATE(AV$1,AV4),'Formulario de Preguntas'!$C$2:$FN$85,4,FALSE),"")</f>
        <v xml:space="preserve">Realice actividades en las que se trabaje con medidas de capacidad estableciendo relaciones entre objetos, contenidos y razones de medida; invítelos a medir la capacidad de distintos tipos de recipientes; en plenaria invítelos a pronunciarse sobre los que tienen más capacidad y comience a establecer relaciones entre ellos, por ejemplo, con cuántas botellas de agua pequeña se llena una botella de agua grande. Use en el ejercicio las medidas de agua de las botellas (litro, 3,50, etc.).  
Puede desarrollar actividades de: Libro Escuela Nueva primera  cartilla guía  4B, 4D y libro Escuela Nueva segunda  cartilla guía 10A y C, y guía No. 11. Nivelemos 2: guía del docente p. 14-15.  Proyecto SÉ 2º  libro del estudiante unidad 2 y guía del docente 2º p. 45-47.
</v>
      </c>
      <c r="AZ4" s="1">
        <f t="shared" si="0"/>
        <v>0</v>
      </c>
      <c r="BA4" s="1">
        <f t="shared" ref="BA4:BA67" si="1">5/20</f>
        <v>0.25</v>
      </c>
      <c r="BB4" s="1">
        <f t="shared" ref="BB4:BB29" si="2">AZ4*BA4</f>
        <v>0</v>
      </c>
      <c r="BC4" s="1">
        <f>COUNTIF('Formulario de Respuestas'!$E3:$T3,"A")</f>
        <v>4</v>
      </c>
      <c r="BD4" s="1">
        <f>COUNTIF('Formulario de Respuestas'!$E3:$T3,"B")</f>
        <v>1</v>
      </c>
      <c r="BE4" s="1">
        <f>COUNTIF('Formulario de Respuestas'!$E3:$T3,"C")</f>
        <v>5</v>
      </c>
      <c r="BF4" s="1">
        <f>COUNTIF('Formulario de Respuestas'!$E3:$T3,"D")</f>
        <v>6</v>
      </c>
      <c r="BG4" s="1">
        <f>COUNTIF('Formulario de Respuestas'!$E3:$T3,"E (RESPUESTA ANULADA)")</f>
        <v>0</v>
      </c>
    </row>
    <row r="5" spans="1:59" x14ac:dyDescent="0.25">
      <c r="A5" s="1" t="str">
        <f>'Formulario de Respuestas'!C5</f>
        <v>YAIR STIVEN FIGUEROA RAMÍREZ</v>
      </c>
      <c r="B5" s="1">
        <f>'Formulario de Respuestas'!D4</f>
        <v>1095921262</v>
      </c>
      <c r="C5" s="25" t="str">
        <f>IF($B5='Formulario de Respuestas'!$D4,'Formulario de Respuestas'!$E4,"ES DIFERENTE")</f>
        <v>D</v>
      </c>
      <c r="D5" s="17" t="str">
        <f>IFERROR(VLOOKUP(CONCATENATE(C$1,C5),'Formulario de Preguntas'!$C$2:$FN$85,3,FALSE),"")</f>
        <v xml:space="preserve">Descompone aditivamente un número, pero no realiza las agrupaciones solicitadas en la descomposición. </v>
      </c>
      <c r="E5" s="1" t="str">
        <f>IFERROR(VLOOKUP(CONCATENATE(C$1,C5),'Formulario de Preguntas'!$C$2:$FN$85,4,FALSE),"")</f>
        <v xml:space="preserve">Realice actividades con objetos ostensibles que se puedan diferenciar, a partir de los cuales enfatice en el valor relativo de dichos objetos, por ejemplo, puede usar tapas de distintos colores o formas o tarjetas, cada clase de objetos con valores distintos (los de color verde, decenas; los de color, rojo unidades), y haga ejercicios de saber cuántas de unas se pueden convertir en tantas de las otras, aclarando en todo momento la diferencia entre los objetos de una clase y los objetos de la otra.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v>
      </c>
      <c r="F5" s="25" t="str">
        <f>IF($B5='Formulario de Respuestas'!$D4,'Formulario de Respuestas'!$F4,"ES DIFERENTE")</f>
        <v>D</v>
      </c>
      <c r="G5" s="17" t="str">
        <f>IFERROR(VLOOKUP(CONCATENATE(F$1,F5),'Formulario de Preguntas'!$C$2:$FN$85,3,FALSE),"")</f>
        <v xml:space="preserve">Identifica los conjuntos y la razón, sin embargo, al establecer la suma del segundo conjunto con el resultado de la multiplicación, no logra establecer la composición de las cantidades. </v>
      </c>
      <c r="H5" s="1" t="str">
        <f>IFERROR(VLOOKUP(CONCATENATE(F$1,F5),'Formulario de Preguntas'!$C$2:$FN$85,4,FALSE),"")</f>
        <v xml:space="preserve">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y haga ejercicios de saber cuántas de unas se pueden convertir en tantas de las otras aclarando en todo momento la diferencia entre los objetos de una clase con los objetos de la otra.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v>
      </c>
      <c r="I5" s="25" t="str">
        <f>IF($B5='Formulario de Respuestas'!$D4,'Formulario de Respuestas'!$G4,"ES DIFERENTE")</f>
        <v>A</v>
      </c>
      <c r="J5" s="17" t="str">
        <f>IFERROR(VLOOKUP(CONCATENATE(I$1,I5),'Formulario de Preguntas'!$C$2:$FN$85,3,FALSE),"")</f>
        <v>Es probable que no identifique el problema como de estructura multiplicativa, y decide sumar las cantidades que referencia cada grupo y las compara:           (4+10+3) &lt; (2+10+12).</v>
      </c>
      <c r="K5" s="1" t="str">
        <f>IFERROR(VLOOKUP(CONCATENATE(I$1,I5),'Formulario de Preguntas'!$C$2:$FN$85,4,FALSE),"")</f>
        <v xml:space="preserve">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primera  cartilla Guía  4B, 4D y libro Escuela Nueva  segunda  cartilla 10C. Nivelemos 2: Guía del docente p. 14-15.  Proyecto SÉ 2º libro del Estudiante unidad 2. Guía del Docente 2º p. 44-45.
</v>
      </c>
      <c r="L5" s="25" t="str">
        <f>IF($B5='Formulario de Respuestas'!$D4,'Formulario de Respuestas'!$H4,"ES DIFERENTE")</f>
        <v>A</v>
      </c>
      <c r="M5" s="17" t="str">
        <f>IFERROR(VLOOKUP(CONCATENATE(L$1,L5),'Formulario de Preguntas'!$C$2:$FN$85,3,FALSE),"")</f>
        <v xml:space="preserve">Reconoce que el problema es aditivo, sin embargo, no identifica los componentes y propiedades del problema, por lo que termina realizando una suma de las cantidades presentes en el problema.  </v>
      </c>
      <c r="N5" s="1" t="str">
        <f>IFERROR(VLOOKUP(CONCATENATE(L$1,L5),'Formulario de Preguntas'!$C$2:$FN$85,4,FALSE),"")</f>
        <v xml:space="preserve">Trabaje problemas aditivos de cambio variando el lugar de la incógnita en la estructura para que los estudiantes puedan reconocer las diferencias en cada uno de los problemas: 
¿? + C2= CT
C1 + ¿? = CT
C1 + C2 = ¿?
Puede desarrollar actividades de: Libro Escuela Nueva primera cartilla Guía  1, 2, 3 y 4A. Libro Escuela Nueva segunda cartilla Guía 8, 9, 10. Nivelemos 1 Guía del estudiante p. 10-25; Guía del Docente p. 14–23. Proyecto SÉ  libro del estudiante unidad 1  p. 10-43.
</v>
      </c>
      <c r="O5" s="25" t="str">
        <f>IF($B5='Formulario de Respuestas'!$D4,'Formulario de Respuestas'!$I4,"ES DIFERENTE")</f>
        <v>B</v>
      </c>
      <c r="P5" s="17" t="str">
        <f>IFERROR(VLOOKUP(CONCATENATE(O$1,O5),'Formulario de Preguntas'!$C$2:$FN$85,3,FALSE),"")</f>
        <v xml:space="preserve">Es probable que no reconozca que el problema es aditivo, y escoge la cantidad mayor entre las que ofrece el problema. </v>
      </c>
      <c r="Q5" s="1" t="str">
        <f>IFERROR(VLOOKUP(CONCATENATE(O$1,O5),'Formulario de Preguntas'!$C$2:$FN$85,4,FALSE),"")</f>
        <v xml:space="preserve">Trabaje primero en actividades que impliquen la composición de cantidades en un orden superior,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y enfatice en la transformación de la cantidad cuando se hace una conversión a un orden superior. 
Trabaje posteriormente problemas aditivos de comparación variando el lugar de la incógnita en la estructura para que los estudiantes puedan reconocer las diferencias en cada uno de los problemas: 
¿? + E2= EF
E1 + ¿? = EF
E1 + E2 = ¿?
Puede desarrollar actividades de: Libro Escuela Nueva primera cartilla Guía  1, 2, 3 y 4A. Libro Escuela Nueva segunda cartilla Guía 8, 9, 10. Nivelemos 1 Guía del estudiante p. 10-25; Guía del Docente p. 14–23. Proyecto SÉ  libro del estudiante unidad 1  p. 10-43.
</v>
      </c>
      <c r="R5" s="25" t="str">
        <f>IF($B5='Formulario de Respuestas'!$D4,'Formulario de Respuestas'!$J4,"ES DIFERENTE")</f>
        <v>A</v>
      </c>
      <c r="S5" s="17" t="str">
        <f>IFERROR(VLOOKUP(CONCATENATE(R$1,R5),'Formulario de Preguntas'!$C$2:$FN$85,3,FALSE),"")</f>
        <v>Reconoce que el problema es aditivo, sin embargo, no identifica los componentes y propiedades del problema, por lo que termina realizando una resta de las cantidades presentes en el problema.</v>
      </c>
      <c r="T5" s="1" t="str">
        <f>IFERROR(VLOOKUP(CONCATENATE(R$1,R5),'Formulario de Preguntas'!$C$2:$FN$85,4,FALSE),"")</f>
        <v xml:space="preserve">Trabaje problemas aditivos de combinación variando el lugar de la incógnita en la estructura para que los estudiantes puedan reconocer las diferencias en cada uno de los problemas: 
¿? + E2= EF
E1 + ¿? = EF
E1 + E2 = ¿?
Puede desarrollar actividades de: Libro Escuela Nueva  2º    primera  cartilla Guía 1A, B y  C; Guía 3 A, B, C y D;  segunda cartilla Guía 9A; actividades propuestas en Nivelemos 1 Guía del Estudiante  p. 10-21. Guía del Docente p. 14-17 Guía del Docente 2º pág. 30. Actividades propuestas en.  Proyecto SÉ libro del estudiante unidad  1    p. 10–43.  En la Guía del Maestro p. 36 -39.
</v>
      </c>
      <c r="U5" s="25" t="str">
        <f>IF($B5='Formulario de Respuestas'!$D4,'Formulario de Respuestas'!$K4,"ES DIFERENTE")</f>
        <v>C</v>
      </c>
      <c r="V5" s="17" t="str">
        <f>IFERROR(VLOOKUP(CONCATENATE(U$1,U5),'Formulario de Preguntas'!$C$2:$FN$85,3,FALSE),"")</f>
        <v xml:space="preserve">Descompone aditivamente un número en grupos con un cardinal diferente de 10. </v>
      </c>
      <c r="W5" s="1" t="str">
        <f>IFERROR(VLOOKUP(CONCATENATE(U$1,U5),'Formulario de Preguntas'!$C$2:$FN$85,4,FALSE),"")</f>
        <v xml:space="preserve">RESPUESTA CORRECTA
</v>
      </c>
      <c r="X5" s="25" t="str">
        <f>IF($B5='Formulario de Respuestas'!$D4,'Formulario de Respuestas'!$L4,"ES DIFERENTE")</f>
        <v>C</v>
      </c>
      <c r="Y5" s="17" t="str">
        <f>IFERROR(VLOOKUP(CONCATENATE(X$1,X5),'Formulario de Preguntas'!$C$2:$FN$85,3,FALSE),"")</f>
        <v xml:space="preserve"> Utiliza como estrategias para hallar el cardinal de un conjunto los conteos por agrupación de elementos. </v>
      </c>
      <c r="Z5" s="1" t="str">
        <f>IFERROR(VLOOKUP(CONCATENATE(X$1,X5),'Formulario de Preguntas'!$C$2:$FN$85,4,FALSE),"")</f>
        <v xml:space="preserve">RESPUESTA CORRECTA
</v>
      </c>
      <c r="AA5" s="25" t="str">
        <f>IF($B5='Formulario de Respuestas'!$D4,'Formulario de Respuestas'!$M4,"ES DIFERENTE")</f>
        <v>A</v>
      </c>
      <c r="AB5" s="17" t="str">
        <f>IFERROR(VLOOKUP(CONCATENATE(AA$1,AA5),'Formulario de Preguntas'!$C$2:$FN$85,3,FALSE),"")</f>
        <v xml:space="preserve">No utiliza unidades no convencionales para medir la magnitud (longitud) de un conjunto de elementos. Puede ser que solo haya tenido en cuenta la relación entre los dos objetos, y no la haya extendido al conjunto de objetos. </v>
      </c>
      <c r="AC5" s="1" t="str">
        <f>IFERROR(VLOOKUP(CONCATENATE(AA$1,AA5),'Formulario de Preguntas'!$C$2:$FN$85,4,FALSE),"")</f>
        <v xml:space="preserve">Realice con los estudiantes la medición de diversos objetos tomados del entorno cotidiano, permita que utilicen diferentes patrones de medida (del cuerpo o del entorno). Puede establecer varias relaciones entre los objetos a medir, es decir, entre tres objetos establecer relaciones de medida por transitividad.  
Puede desarrollar actividades de: Libro Escuela Nueva  2º primera cartilla guía 7 A, B, C y D; segunda cartilla guía 14 C y D; guía 16 A, B, C y D; actividades propuestas en Nivelemos 1  guía del docente p. 26-27; Nivelemos 2 guía del docente p. 18-19, guía del estudiante p. 47–57. Actividades propuestas en  Proyecto SÉ libro del estudiante unidad  4,  p. 110–117 y 138.  En la guía del maestro p. 60-61.
</v>
      </c>
      <c r="AD5" s="25" t="str">
        <f>IF($B5='Formulario de Respuestas'!$D4,'Formulario de Respuestas'!$N4,"ES DIFERENTE")</f>
        <v>C</v>
      </c>
      <c r="AE5" s="17" t="str">
        <f>IFERROR(VLOOKUP(CONCATENATE(AD$1,AD5),'Formulario de Preguntas'!$C$2:$FN$85,3,FALSE),"")</f>
        <v>Determina el orden de los elementos en la colección, utilizando el número en un contexto de orden.</v>
      </c>
      <c r="AF5" s="1" t="str">
        <f>IFERROR(VLOOKUP(CONCATENATE(AD$1,AD5),'Formulario de Preguntas'!$C$2:$FN$85,4,FALSE),"")</f>
        <v xml:space="preserve">RESPUESTA CORRECTA
</v>
      </c>
      <c r="AG5" s="25" t="str">
        <f>IF($B5='Formulario de Respuestas'!$D4,'Formulario de Respuestas'!$O4,"ES DIFERENTE")</f>
        <v>D</v>
      </c>
      <c r="AH5" s="17" t="str">
        <f>IFERROR(VLOOKUP(CONCATENATE(AG$1,AG5),'Formulario de Preguntas'!$C$2:$FN$85,3,FALSE),"")</f>
        <v>Determina el orden de los elementos en la colección, utilizando el número en un contexto de orden.</v>
      </c>
      <c r="AI5" s="1" t="str">
        <f>IFERROR(VLOOKUP(CONCATENATE(AG$1,AG5),'Formulario de Preguntas'!$C$2:$FN$85,4,FALSE),"")</f>
        <v xml:space="preserve">RESPUESTA CORRECTA
</v>
      </c>
      <c r="AJ5" s="25" t="str">
        <f>IF($B5='Formulario de Respuestas'!$D4,'Formulario de Respuestas'!$P4,"ES DIFERENTE")</f>
        <v>D</v>
      </c>
      <c r="AK5" s="17" t="str">
        <f>IFERROR(VLOOKUP(CONCATENATE(AJ$1,AJ5),'Formulario de Preguntas'!$C$2:$FN$85,3,FALSE),"")</f>
        <v xml:space="preserve">Es probable que el estudiantes de una respuesta en unidades de tiempo a un problema de medida, pero no identifica la razón en el problema de estructura multiplicativa, tampoco opera las cantidades que se enuncian en el problema, en lugar de eso adhiere a la cantidad más grande el número pequeño. </v>
      </c>
      <c r="AL5" s="1" t="str">
        <f>IFERROR(VLOOKUP(CONCATENATE(AJ$1,AJ5),'Formulario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M5" s="25" t="str">
        <f>IF($B5='Formulario de Respuestas'!$D4,'Formulario de Respuestas'!$Q4,"ES DIFERENTE")</f>
        <v>D</v>
      </c>
      <c r="AN5" s="17" t="str">
        <f>IFERROR(VLOOKUP(CONCATENATE(AM$1,AM5),'Formulario de Preguntas'!$C$2:$FN$85,3,FALSE),"")</f>
        <v xml:space="preserve">Resuelve problemas de estructura aditiva de comparación de la forma:
E1  &lt;  (E1 + término de comparación = ¿?;   (32 + 11= ¿?)
</v>
      </c>
      <c r="AO5" s="1" t="str">
        <f>IFERROR(VLOOKUP(CONCATENATE(AM$1,AM5),'Formulario de Preguntas'!$C$2:$FN$85,4,FALSE),"")</f>
        <v xml:space="preserve">RESPUESTA CORRECTA
</v>
      </c>
      <c r="AP5" s="25" t="str">
        <f>IF($B5='Formulario de Respuestas'!$D4,'Formulario de Respuestas'!$R4,"ES DIFERENTE")</f>
        <v>A</v>
      </c>
      <c r="AQ5" s="17" t="str">
        <f>IFERROR(VLOOKUP(CONCATENATE(AP$1,AP5),'Formulario de Preguntas'!$C$2:$FN$85,3,FALSE),"")</f>
        <v>En el contexto de un problema de comparación de eventos, establece la comparación entre las cantidades enunciadas en el problema pero no hace la conversión en unidades de tiempo convencionales, para que pueda identificar que una hora son 60 minutos y así realizar la comparación de los tres eventos.</v>
      </c>
      <c r="AR5" s="1" t="str">
        <f>IFERROR(VLOOKUP(CONCATENATE(AP$1,AP5),'Formulario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S5" s="25" t="str">
        <f>IF($B5='Formulario de Respuestas'!$D4,'Formulario de Respuestas'!$S4,"ES DIFERENTE")</f>
        <v>D</v>
      </c>
      <c r="AT5" s="17" t="str">
        <f>IFERROR(VLOOKUP(CONCATENATE(AS$1,AS5),'Formulario de Preguntas'!$C$2:$FN$85,3,FALSE),"")</f>
        <v>En el contexto de un problema de estructura aditiva de combinación entre tres términos, establece la duración de eventos en unidades de tiempo; sin embargo, solo agrupa dos de las cantidades.</v>
      </c>
      <c r="AU5" s="1" t="str">
        <f>IFERROR(VLOOKUP(CONCATENATE(AS$1,AS5),'Formulario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V5" s="25" t="str">
        <f>IF($B5='Formulario de Respuestas'!$D4,'Formulario de Respuestas'!$T4,"ES DIFERENTE")</f>
        <v>D</v>
      </c>
      <c r="AW5" s="17" t="str">
        <f>IFERROR(VLOOKUP(CONCATENATE(AV$1,AV5),'Formulario de Preguntas'!$C$2:$FN$85,3,FALSE),"")</f>
        <v>Es probable que establezca una relación uno a uno entre los vasos llenos y las botellas usadas, además toma en cuenta los objetos mostrados en la ilustración y por tanto da cuenta de la cantidad que considera faltante.</v>
      </c>
      <c r="AX5" s="1" t="str">
        <f>IFERROR(VLOOKUP(CONCATENATE(AV$1,AV5),'Formulario de Preguntas'!$C$2:$FN$85,4,FALSE),"")</f>
        <v xml:space="preserve">Realice actividades en las que se trabaje con medidas de capacidad estableciendo relaciones entre objetos, contenidos y razones de medida; invítelos a medir la capacidad de distintos tipos de recipientes; en plenaria invítelos a pronunciarse sobre los que tienen más capacidad y comience a establecer relaciones entre ellos, por ejemplo, con cuántas botellas de agua pequeña se llena una botella de agua grande. Use en el ejercicio las medidas de agua de las botellas (litro, 3,50, etc.).  
Puede desarrollar actividades de: Libro Escuela Nueva primera  cartilla guía  4B, 4D y libro Escuela Nueva segunda  cartilla guía 10A y C, y guía No. 11. Nivelemos 2: guía del docente p. 14-15.  Proyecto SÉ 2º  libro del estudiante unidad 2 y guía del docente 2º p. 45-47.
</v>
      </c>
      <c r="AZ5" s="1">
        <f t="shared" si="0"/>
        <v>0</v>
      </c>
      <c r="BA5" s="1">
        <f t="shared" si="1"/>
        <v>0.25</v>
      </c>
      <c r="BB5" s="1">
        <f t="shared" si="2"/>
        <v>0</v>
      </c>
      <c r="BC5" s="1">
        <f>COUNTIF('Formulario de Respuestas'!$E4:$T4,"A")</f>
        <v>5</v>
      </c>
      <c r="BD5" s="1">
        <f>COUNTIF('Formulario de Respuestas'!$E4:$T4,"B")</f>
        <v>1</v>
      </c>
      <c r="BE5" s="1">
        <f>COUNTIF('Formulario de Respuestas'!$E4:$T4,"C")</f>
        <v>3</v>
      </c>
      <c r="BF5" s="1">
        <f>COUNTIF('Formulario de Respuestas'!$E4:$T4,"D")</f>
        <v>7</v>
      </c>
      <c r="BG5" s="1">
        <f>COUNTIF('Formulario de Respuestas'!$E4:$T4,"E (RESPUESTA ANULADA)")</f>
        <v>0</v>
      </c>
    </row>
    <row r="6" spans="1:59" x14ac:dyDescent="0.25">
      <c r="A6" s="1" t="str">
        <f>'Formulario de Respuestas'!C6</f>
        <v>YILMER STIVEN GÉLVEZ VEGA</v>
      </c>
      <c r="B6" s="1">
        <f>'Formulario de Respuestas'!D5</f>
        <v>1102635909</v>
      </c>
      <c r="C6" s="25" t="str">
        <f>IF($B6='Formulario de Respuestas'!$D5,'Formulario de Respuestas'!$E5,"ES DIFERENTE")</f>
        <v>B</v>
      </c>
      <c r="D6" s="17" t="str">
        <f>IFERROR(VLOOKUP(CONCATENATE(C$1,C6),'Formulario de Preguntas'!$C$2:$FN$85,3,FALSE),"")</f>
        <v xml:space="preserve">Descompone aditivamente un número, sin embargo, no tiene en cuenta el valor relativo de las unidades y decenas para determinar las agrupaciones. </v>
      </c>
      <c r="E6" s="1" t="str">
        <f>IFERROR(VLOOKUP(CONCATENATE(C$1,C6),'Formulario de Preguntas'!$C$2:$FN$85,4,FALSE),"")</f>
        <v xml:space="preserve">Realice actividades con objetos ostensibles que se puedan diferenciar, a partir de los cuales enfatice en el valor relativo de dichos objetos, por ejemplo, puede usar tapas de distintos colores o formas o tarjetas, cada clase de objetos con valores distintos (los de color verde decenas, los de color rojo unidades), y haga ejercicios de saber cuántas de unas se pueden convertir en tantas de las otras, aclarando en todo momento la diferencia entre los objetos de una clase y los objetos de la otra. 
Puede desarrollar actividades de: Libro Escuela Nueva  2º   primera cartilla Guía 1A, B; Segunda cartilla Guía 9 A; actividades propuestas en Nivelemos 1 Guía del Estudiante  p10-21. Guía del Docente p. 14-17 y Nivelemos 2º  guía del Docente  pág. 30. 
Actividades propuestas en  Proyecto SÉ, libro del Estudiante p. 10- 16. En la Guía del Maestro p. 36 -39
</v>
      </c>
      <c r="F6" s="25" t="str">
        <f>IF($B6='Formulario de Respuestas'!$D5,'Formulario de Respuestas'!$F5,"ES DIFERENTE")</f>
        <v>C</v>
      </c>
      <c r="G6" s="17" t="str">
        <f>IFERROR(VLOOKUP(CONCATENATE(F$1,F6),'Formulario de Preguntas'!$C$2:$FN$85,3,FALSE),"")</f>
        <v xml:space="preserve">Identifica dos conjuntos y la razón, también resuelve el problema aditivo de cambio, sin embargo, confunde los conjuntos (5 y 6) y la razón (10), de manera que establece la operación con la cantidad del conjunto que se debe sumar, y suma la cantidad del conjunto que se debe multiplicar. </v>
      </c>
      <c r="H6" s="1" t="str">
        <f>IFERROR(VLOOKUP(CONCATENATE(F$1,F6),'Formulario de Preguntas'!$C$2:$FN$85,4,FALSE),"")</f>
        <v xml:space="preserve">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primera  cartilla Guía  4B, 4D y libro Escuela Nueva  segunda  cartilla 10C. Nivelemos 2: Guía del docente p. 14-15.  Proyecto SÉ 2º libro del Estudiante unidad 2. Guía del Docente 2º p. 44-45.
</v>
      </c>
      <c r="I6" s="25" t="str">
        <f>IF($B6='Formulario de Respuestas'!$D5,'Formulario de Respuestas'!$G5,"ES DIFERENTE")</f>
        <v>D</v>
      </c>
      <c r="J6" s="17" t="str">
        <f>IFERROR(VLOOKUP(CONCATENATE(I$1,I6),'Formulario de Preguntas'!$C$2:$FN$85,3,FALSE),"")</f>
        <v xml:space="preserve">Es probable que no identifique el problema como de estructura multiplicativa, y decide sumar las cantidades que referencia cada grupo y las compara:(4+10+3)&lt;(2+10+12). Sin tener en cuenta que el problema exige que se dé la cantidad mayor en la comparación. </v>
      </c>
      <c r="K6" s="1" t="str">
        <f>IFERROR(VLOOKUP(CONCATENATE(I$1,I6),'Formulario de Preguntas'!$C$2:$FN$85,4,FALSE),"")</f>
        <v xml:space="preserve">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primera  cartilla Guía  4B, 4D y libro Escuela Nueva  segunda  cartilla 10C. Nivelemos 2: Guía del docente p. 14-15.  Proyecto SÉ 2º libro del Estudiante unidad 2. Guía del Docente 2º p. 44-45.
</v>
      </c>
      <c r="L6" s="25" t="str">
        <f>IF($B6='Formulario de Respuestas'!$D5,'Formulario de Respuestas'!$H5,"ES DIFERENTE")</f>
        <v>C</v>
      </c>
      <c r="M6" s="17" t="str">
        <f>IFERROR(VLOOKUP(CONCATENATE(L$1,L6),'Formulario de Preguntas'!$C$2:$FN$85,3,FALSE),"")</f>
        <v xml:space="preserve">Reconoce que el problema es aditivo, sin embargo, no identifica los componentes y propiedades del problema, por lo que termina realizando una suma de las cantidades presentes en el problema. Además, no realiza la composición de cantidad en un orden superior para la suma, por lo que no adiciona el 10 de la suma de las unidades (6+7=13), a la suma general.  </v>
      </c>
      <c r="N6" s="1" t="str">
        <f>IFERROR(VLOOKUP(CONCATENATE(L$1,L6),'Formulario de Preguntas'!$C$2:$FN$85,4,FALSE),"")</f>
        <v xml:space="preserve">Trabaje primero en actividades que impliquen la composición de cantidades en un orden superior,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y enfatice en la transformación de la cantidad cuando se hace una conversión a un orden superior. Trabaje posteriormente problemas aditivos de cambio variando el lugar de la incógnita en la estructura para que los estudiantes puedan reconocer las diferencias en cada uno de los problemas: 
¿? + C2= CT
C1 + ¿? = CT
C1 + C2 = ¿?
Puede desarrollar actividades de: Libro Escuela Nueva primera cartilla Guía  1, 2, 3 y 4A. Libro Escuela Nueva segunda cartilla Guía 8, 9, 10. Nivelemos 1 Guía del estudiante p. 10-25; Guía del Docente p. 14–23. Proyecto SÉ  libro del estudiante unidad 1  p. 10-43.
</v>
      </c>
      <c r="O6" s="25" t="str">
        <f>IF($B6='Formulario de Respuestas'!$D5,'Formulario de Respuestas'!$I5,"ES DIFERENTE")</f>
        <v>A</v>
      </c>
      <c r="P6" s="17" t="str">
        <f>IFERROR(VLOOKUP(CONCATENATE(O$1,O6),'Formulario de Preguntas'!$C$2:$FN$85,3,FALSE),"")</f>
        <v xml:space="preserve">Resuelve problemas de estructura aditiva de comparación de la forma:
 Estado1 + ¿? = Estado2; (32 + ¿? = 43)
</v>
      </c>
      <c r="Q6" s="1" t="str">
        <f>IFERROR(VLOOKUP(CONCATENATE(O$1,O6),'Formulario de Preguntas'!$C$2:$FN$85,4,FALSE),"")</f>
        <v xml:space="preserve">RESPUESTA CORRECTA
</v>
      </c>
      <c r="R6" s="25" t="str">
        <f>IF($B6='Formulario de Respuestas'!$D5,'Formulario de Respuestas'!$J5,"ES DIFERENTE")</f>
        <v>B</v>
      </c>
      <c r="S6" s="17" t="str">
        <f>IFERROR(VLOOKUP(CONCATENATE(R$1,R6),'Formulario de Preguntas'!$C$2:$FN$85,3,FALSE),"")</f>
        <v>Es probable que reconozca que el problema es aditivo, sin embargo, no identifica los componentes y propiedades del problema, por lo que termina realizando una resta de las cantidades presentes en el problema, y la suma con la cantidad inicial. (30-26)+42</v>
      </c>
      <c r="T6" s="1" t="str">
        <f>IFERROR(VLOOKUP(CONCATENATE(R$1,R6),'Formulario de Preguntas'!$C$2:$FN$85,4,FALSE),"")</f>
        <v xml:space="preserve">Trabaje problemas aditivos de combinación variando el lugar de la incógnita en la estructura para que los estudiantes puedan reconocer las diferencias en cada uno de los problemas: 
¿? + E2= EF
E1 + ¿? = EF
E1 + E2 = ¿?
Puede desarrollar actividades de: Libro Escuela Nueva  2º    primera  cartilla Guía 1A, B y  C; Guía 3 A, B, C y D;  segunda cartilla Guía 9A; actividades propuestas en Nivelemos 1 Guía del Estudiante  p. 10-21. Guía del Docente p. 14-17 Guía del Docente 2º pág. 30. Actividades propuestas en.  Proyecto SÉ libro del estudiante unidad  1    p. 10–43.  En la Guía del Maestro p. 36 -39
</v>
      </c>
      <c r="U6" s="25" t="str">
        <f>IF($B6='Formulario de Respuestas'!$D5,'Formulario de Respuestas'!$K5,"ES DIFERENTE")</f>
        <v>C</v>
      </c>
      <c r="V6" s="17" t="str">
        <f>IFERROR(VLOOKUP(CONCATENATE(U$1,U6),'Formulario de Preguntas'!$C$2:$FN$85,3,FALSE),"")</f>
        <v xml:space="preserve">Descompone aditivamente un número en grupos con un cardinal diferente de 10. </v>
      </c>
      <c r="W6" s="1" t="str">
        <f>IFERROR(VLOOKUP(CONCATENATE(U$1,U6),'Formulario de Preguntas'!$C$2:$FN$85,4,FALSE),"")</f>
        <v xml:space="preserve">RESPUESTA CORRECTA
</v>
      </c>
      <c r="X6" s="25" t="str">
        <f>IF($B6='Formulario de Respuestas'!$D5,'Formulario de Respuestas'!$L5,"ES DIFERENTE")</f>
        <v>D</v>
      </c>
      <c r="Y6" s="17" t="str">
        <f>IFERROR(VLOOKUP(CONCATENATE(X$1,X6),'Formulario de Preguntas'!$C$2:$FN$85,3,FALSE),"")</f>
        <v>Divide el conjunto en subconjuntos de igual cardinal, sin embargo suma la cantidad de elementos en los subconjuntos y la cantidad de subconjuntos, en lugar de multiplicarlos.</v>
      </c>
      <c r="Z6" s="1" t="str">
        <f>IFERROR(VLOOKUP(CONCATENATE(X$1,X6),'Formulario de Preguntas'!$C$2:$FN$85,4,FALSE),"")</f>
        <v xml:space="preserve">Trabaje actividades en las que se generen distintas estrategias para saber cuántos elementos tiene un conjunto, comience con cantidades pequeñas y vaya elevándolas para hacer más compleja la actividad y para verificar la pertinencia de las estrategias; trabaje concursos por grupos para determinar el cardinal de un conjunto y pida a los grupos que expliquen sus respuestas para discutirlas en la clase. Tenga en cuenta que cuando las edades de los niños son mayores, las actividades de competencia generan roces entre ellos por su desarrollo socio-afectivo.
Puede desarrollar actividades de: Libro Escuela Nueva 2º primera cartilla Guía 4 B y C; segunda cartilla guía 10 A, B, C y D; actividades propuestas en Nivelemos 2 guía del estudiante  p. 30-33 y p. 60-67. Guía del docente p. 14-15 y 20-21. Actividades propuestas en Proyecto SÉ libro del estudiante unidad  2. p. 48–61.  En la guía del maestro p. 44–45.
</v>
      </c>
      <c r="AA6" s="25" t="str">
        <f>IF($B6='Formulario de Respuestas'!$D5,'Formulario de Respuestas'!$M5,"ES DIFERENTE")</f>
        <v>B</v>
      </c>
      <c r="AB6" s="17" t="str">
        <f>IFERROR(VLOOKUP(CONCATENATE(AA$1,AA6),'Formulario de Preguntas'!$C$2:$FN$85,3,FALSE),"")</f>
        <v xml:space="preserve">Utiliza unidades no convencionales para medir la magnitud (longitud) de un conjunto de elementos.    
Sin embargo, al establecer la magnitud con la unidad de medida confunde la unidad con el objeto medido. 
</v>
      </c>
      <c r="AC6" s="1" t="str">
        <f>IFERROR(VLOOKUP(CONCATENATE(AA$1,AA6),'Formulario de Preguntas'!$C$2:$FN$85,4,FALSE),"")</f>
        <v xml:space="preserve">Realice con los estudiantes la medición de diversos objetos tomados del entorno cotidiano, permita que utilicen diferentes patrones de medida (del cuerpo o del entorno). Puede establecer varias relaciones entre los objetos a medir, es decir, entre tres objetos establecer relaciones de medida por transitividad.
Puede desarrollar actividades de: Libro Escuela Nueva  2º primera cartilla guía 7 A, B, C y D; segunda cartilla guía 14 C y D; guía 16 A, B, C y D; actividades propuestas en Nivelemos 1  guía del docente p. 26-27; Nivelemos 2 guía del docente p. 18-19, guía del estudiante p. 47–57. Actividades propuestas en  Proyecto SÉ libro del estudiante unidad  4,  p. 110–117 y 138.  En la guía del maestro p. 60-61.
</v>
      </c>
      <c r="AD6" s="25" t="str">
        <f>IF($B6='Formulario de Respuestas'!$D5,'Formulario de Respuestas'!$N5,"ES DIFERENTE")</f>
        <v>D</v>
      </c>
      <c r="AE6" s="17" t="str">
        <f>IFERROR(VLOOKUP(CONCATENATE(AD$1,AD6),'Formulario de Preguntas'!$C$2:$FN$85,3,FALSE),"")</f>
        <v>No determina el orden de los elementos de un conjunto, da un elemento del conjunto sin tener en cuenta su posición en relación con lo que solicita la actividad.</v>
      </c>
      <c r="AF6" s="1" t="str">
        <f>IFERROR(VLOOKUP(CONCATENATE(AD$1,AD6),'Formulario de Preguntas'!$C$2:$FN$85,4,FALSE),"")</f>
        <v xml:space="preserve">Proponga a los estudiantes actividades en las que se realicen agrupamientos según la estatura u otras cualidades, trabaje con objetos organizándolos por tamaños o cree actividades como hablar de competencias, quién quedo en el primer puesto, quien en el tercero, etc. esto permitirá establecer un orden entre los elementos de los conjuntos. Enfatice en cada posición, establezca las diferencias entre contar desde el punto de referencia y no incluirlo en el conteo. Compare lo hecho en las actividades con las medidas de una regla, para que determinen el punto desde donde se empieza a contar. 
Puede desarrollar actividades de: Libro Escuela Nueva 2º primera cartilla guía 5B, C y D; segunda cartilla guía 9D p. 29; guía 15 A, B, C y D; actividades propuestas en Nivelemos 1  guía del docente p. 10-13; guía del estudiante  p. 8–9 y 31; Nivelemos 2 guía del estudiante p. 69. Actividades propuestas en  Proyecto SÉ libro del estudiante unidad  1  p. 16  y 36.  En la guía del maestro p. 36-39.
</v>
      </c>
      <c r="AG6" s="25" t="str">
        <f>IF($B6='Formulario de Respuestas'!$D5,'Formulario de Respuestas'!$O5,"ES DIFERENTE")</f>
        <v>C</v>
      </c>
      <c r="AH6" s="17" t="str">
        <f>IFERROR(VLOOKUP(CONCATENATE(AG$1,AG6),'Formulario de Preguntas'!$C$2:$FN$85,3,FALSE),"")</f>
        <v>No identifica la posición de los elementos de un conjunto dado o no hace uso de las condiciones del problema para hallar la posición, sin embargo, es probable que considere la diferencia entre un cardinal y un ordinal.</v>
      </c>
      <c r="AI6" s="1" t="str">
        <f>IFERROR(VLOOKUP(CONCATENATE(AG$1,AG6),'Formulario de Preguntas'!$C$2:$FN$85,4,FALSE),"")</f>
        <v xml:space="preserve">Proponga a los estudiantes actividades en las que se realicen agrupamientos según la estatura u otras cualidades, trabaje con objetos organizándolos por tamaños o cree actividades como hablar de competencias, quién quedo en el primer puesto, quien en el tercero, etc. esto permitirá establecer un orden entre los elementos de los conjuntos. Enfatice en cada posición, establezca las diferencias entre contar desde el punto de referencia y no incluirlo en el conteo. Compare lo hecho en las actividades con las medidas de una regla, para que determinen el punto desde donde se empieza a contar. 
Puede desarrollar actividades de: Libro Escuela Nueva 2º primera cartilla guía 5B, C y D; segunda cartilla guía 9D p. 29; guía 15 A, B, C y D; actividades propuestas en Nivelemos 1  guía del docente p. 10-13; guía del estudiante  p. 8–9 y 31; Nivelemos 2 guía del estudiante p. 69. Actividades propuestas en  Proyecto SÉ libro del estudiante unidad  1  p. 16  y 36.  En la guía del maestro p. 36-39.
</v>
      </c>
      <c r="AJ6" s="25" t="str">
        <f>IF($B6='Formulario de Respuestas'!$D5,'Formulario de Respuestas'!$P5,"ES DIFERENTE")</f>
        <v>B</v>
      </c>
      <c r="AK6" s="17" t="str">
        <f>IFERROR(VLOOKUP(CONCATENATE(AJ$1,AJ6),'Formulario de Preguntas'!$C$2:$FN$85,3,FALSE),"")</f>
        <v>En el contexto de un problema de estructura multiplicativa de razón, establece la duración de eventos en unidades de tiempo (minutos), sin embargo, no hace correctamente la conversión en unidades de tiempo convencionales olvidando los minutos que exceden a la hora.</v>
      </c>
      <c r="AL6" s="1" t="str">
        <f>IFERROR(VLOOKUP(CONCATENATE(AJ$1,AJ6),'Formulario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M6" s="25" t="str">
        <f>IF($B6='Formulario de Respuestas'!$D5,'Formulario de Respuestas'!$Q5,"ES DIFERENTE")</f>
        <v>A</v>
      </c>
      <c r="AN6" s="17" t="str">
        <f>IFERROR(VLOOKUP(CONCATENATE(AM$1,AM6),'Formulario de Preguntas'!$C$2:$FN$85,3,FALSE),"")</f>
        <v xml:space="preserve">No reconoce que el problema es aditivo, no identifica los componentes y propiedades del problema, por lo que no puede pronunciarse sobre el mismo. </v>
      </c>
      <c r="AO6" s="1" t="str">
        <f>IFERROR(VLOOKUP(CONCATENATE(AM$1,AM6),'Formulario de Preguntas'!$C$2:$FN$85,4,FALSE),"")</f>
        <v xml:space="preserve">Trabaje problemas aditivos de comparación: “más que…, menos que”;  variando el lugar de la incógnita en la estructura para que los estudiantes puedan reconocer las diferencias en cada uno de los problemas: 
E1 + c = ¿?;
¿? + c = E2;
E1 + ¿? = E2;
Puede desarrollar actividades de: Libro Escuela Nueva primera  cartilla guía  1, 2, 3 y 4,  y libro Escuela Nueva  segunda  cartilla 15 B, C y D. Proyecto SÉ 2º  libro del estudiante unidad 1 y guía del docente 2º  p. 38-39.
</v>
      </c>
      <c r="AP6" s="25" t="str">
        <f>IF($B6='Formulario de Respuestas'!$D5,'Formulario de Respuestas'!$R5,"ES DIFERENTE")</f>
        <v>D</v>
      </c>
      <c r="AQ6" s="17" t="str">
        <f>IFERROR(VLOOKUP(CONCATENATE(AP$1,AP6),'Formulario de Preguntas'!$C$2:$FN$85,3,FALSE),"")</f>
        <v>En el contexto de un problema de comparación de eventos, no logra establecer la comparación entre las cantidades enunciadas en el problema y no hace la conversión en unidades de tiempo convencionales, por lo que no puede realizar la comparación de los tres eventos.</v>
      </c>
      <c r="AR6" s="1" t="str">
        <f>IFERROR(VLOOKUP(CONCATENATE(AP$1,AP6),'Formulario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S6" s="25" t="str">
        <f>IF($B6='Formulario de Respuestas'!$D5,'Formulario de Respuestas'!$S5,"ES DIFERENTE")</f>
        <v>C</v>
      </c>
      <c r="AT6" s="17" t="str">
        <f>IFERROR(VLOOKUP(CONCATENATE(AS$1,AS6),'Formulario de Preguntas'!$C$2:$FN$85,3,FALSE),"")</f>
        <v>En el contexto de un problema de estructura aditiva de combinación entre tres términos, establece la duración de eventos en unidades de tiempo.</v>
      </c>
      <c r="AU6" s="1" t="str">
        <f>IFERROR(VLOOKUP(CONCATENATE(AS$1,AS6),'Formulario de Preguntas'!$C$2:$FN$85,4,FALSE),"")</f>
        <v xml:space="preserve">RESPUESTA CORRECTA
</v>
      </c>
      <c r="AV6" s="25" t="str">
        <f>IF($B6='Formulario de Respuestas'!$D5,'Formulario de Respuestas'!$T5,"ES DIFERENTE")</f>
        <v>C</v>
      </c>
      <c r="AW6" s="17" t="str">
        <f>IFERROR(VLOOKUP(CONCATENATE(AV$1,AV6),'Formulario de Preguntas'!$C$2:$FN$85,3,FALSE),"")</f>
        <v>En el contexto de un problema de estructura multiplicativa de razón, establece la comparación con instrumentos no convencionales de la medida de capacidad.</v>
      </c>
      <c r="AX6" s="1" t="str">
        <f>IFERROR(VLOOKUP(CONCATENATE(AV$1,AV6),'Formulario de Preguntas'!$C$2:$FN$85,4,FALSE),"")</f>
        <v xml:space="preserve">RESPUESTA CORRECTA
</v>
      </c>
      <c r="AZ6" s="1">
        <f t="shared" si="0"/>
        <v>0</v>
      </c>
      <c r="BA6" s="1">
        <f t="shared" si="1"/>
        <v>0.25</v>
      </c>
      <c r="BB6" s="1">
        <f t="shared" si="2"/>
        <v>0</v>
      </c>
      <c r="BC6" s="1">
        <f>COUNTIF('Formulario de Respuestas'!$E5:$T5,"A")</f>
        <v>2</v>
      </c>
      <c r="BD6" s="1">
        <f>COUNTIF('Formulario de Respuestas'!$E5:$T5,"B")</f>
        <v>4</v>
      </c>
      <c r="BE6" s="1">
        <f>COUNTIF('Formulario de Respuestas'!$E5:$T5,"C")</f>
        <v>6</v>
      </c>
      <c r="BF6" s="1">
        <f>COUNTIF('Formulario de Respuestas'!$E5:$T5,"D")</f>
        <v>4</v>
      </c>
      <c r="BG6" s="1">
        <f>COUNTIF('Formulario de Respuestas'!$E5:$T5,"E (RESPUESTA ANULADA)")</f>
        <v>0</v>
      </c>
    </row>
    <row r="7" spans="1:59" x14ac:dyDescent="0.25">
      <c r="A7" s="1" t="str">
        <f>'Formulario de Respuestas'!C7</f>
        <v>SERGIO ANDRÉS JAIMES HERNÁNDEZ</v>
      </c>
      <c r="B7" s="1">
        <f>'Formulario de Respuestas'!D6</f>
        <v>1094779302</v>
      </c>
      <c r="C7" s="25" t="str">
        <f>IF($B7='Formulario de Respuestas'!$D6,'Formulario de Respuestas'!$E6,"ES DIFERENTE")</f>
        <v>D</v>
      </c>
      <c r="D7" s="17" t="str">
        <f>IFERROR(VLOOKUP(CONCATENATE(C$1,C7),'Formulario de Preguntas'!$C$2:$FN$85,3,FALSE),"")</f>
        <v xml:space="preserve">Descompone aditivamente un número, pero no realiza las agrupaciones solicitadas en la descomposición. </v>
      </c>
      <c r="E7" s="1" t="str">
        <f>IFERROR(VLOOKUP(CONCATENATE(C$1,C7),'Formulario de Preguntas'!$C$2:$FN$85,4,FALSE),"")</f>
        <v xml:space="preserve">Realice actividades con objetos ostensibles que se puedan diferenciar, a partir de los cuales enfatice en el valor relativo de dichos objetos, por ejemplo, puede usar tapas de distintos colores o formas o tarjetas, cada clase de objetos con valores distintos (los de color verde, decenas; los de color, rojo unidades), y haga ejercicios de saber cuántas de unas se pueden convertir en tantas de las otras, aclarando en todo momento la diferencia entre los objetos de una clase y los objetos de la otra.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v>
      </c>
      <c r="F7" s="25" t="str">
        <f>IF($B7='Formulario de Respuestas'!$D6,'Formulario de Respuestas'!$F6,"ES DIFERENTE")</f>
        <v>D</v>
      </c>
      <c r="G7" s="17" t="str">
        <f>IFERROR(VLOOKUP(CONCATENATE(F$1,F7),'Formulario de Preguntas'!$C$2:$FN$85,3,FALSE),"")</f>
        <v xml:space="preserve">Identifica los conjuntos y la razón, sin embargo, al establecer la suma del segundo conjunto con el resultado de la multiplicación, no logra establecer la composición de las cantidades. </v>
      </c>
      <c r="H7" s="1" t="str">
        <f>IFERROR(VLOOKUP(CONCATENATE(F$1,F7),'Formulario de Preguntas'!$C$2:$FN$85,4,FALSE),"")</f>
        <v xml:space="preserve">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y haga ejercicios de saber cuántas de unas se pueden convertir en tantas de las otras aclarando en todo momento la diferencia entre los objetos de una clase con los objetos de la otra.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v>
      </c>
      <c r="I7" s="25" t="str">
        <f>IF($B7='Formulario de Respuestas'!$D6,'Formulario de Respuestas'!$G6,"ES DIFERENTE")</f>
        <v>A</v>
      </c>
      <c r="J7" s="17" t="str">
        <f>IFERROR(VLOOKUP(CONCATENATE(I$1,I7),'Formulario de Preguntas'!$C$2:$FN$85,3,FALSE),"")</f>
        <v>Es probable que no identifique el problema como de estructura multiplicativa, y decide sumar las cantidades que referencia cada grupo y las compara:           (4+10+3) &lt; (2+10+12).</v>
      </c>
      <c r="K7" s="1" t="str">
        <f>IFERROR(VLOOKUP(CONCATENATE(I$1,I7),'Formulario de Preguntas'!$C$2:$FN$85,4,FALSE),"")</f>
        <v xml:space="preserve">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primera  cartilla Guía  4B, 4D y libro Escuela Nueva  segunda  cartilla 10C. Nivelemos 2: Guía del docente p. 14-15.  Proyecto SÉ 2º libro del Estudiante unidad 2. Guía del Docente 2º p. 44-45.
</v>
      </c>
      <c r="L7" s="25" t="str">
        <f>IF($B7='Formulario de Respuestas'!$D6,'Formulario de Respuestas'!$H6,"ES DIFERENTE")</f>
        <v>A</v>
      </c>
      <c r="M7" s="17" t="str">
        <f>IFERROR(VLOOKUP(CONCATENATE(L$1,L7),'Formulario de Preguntas'!$C$2:$FN$85,3,FALSE),"")</f>
        <v xml:space="preserve">Reconoce que el problema es aditivo, sin embargo, no identifica los componentes y propiedades del problema, por lo que termina realizando una suma de las cantidades presentes en el problema.  </v>
      </c>
      <c r="N7" s="1" t="str">
        <f>IFERROR(VLOOKUP(CONCATENATE(L$1,L7),'Formulario de Preguntas'!$C$2:$FN$85,4,FALSE),"")</f>
        <v xml:space="preserve">Trabaje problemas aditivos de cambio variando el lugar de la incógnita en la estructura para que los estudiantes puedan reconocer las diferencias en cada uno de los problemas: 
¿? + C2= CT
C1 + ¿? = CT
C1 + C2 = ¿?
Puede desarrollar actividades de: Libro Escuela Nueva primera cartilla Guía  1, 2, 3 y 4A. Libro Escuela Nueva segunda cartilla Guía 8, 9, 10. Nivelemos 1 Guía del estudiante p. 10-25; Guía del Docente p. 14–23. Proyecto SÉ  libro del estudiante unidad 1  p. 10-43.
</v>
      </c>
      <c r="O7" s="25" t="str">
        <f>IF($B7='Formulario de Respuestas'!$D6,'Formulario de Respuestas'!$I6,"ES DIFERENTE")</f>
        <v>A</v>
      </c>
      <c r="P7" s="17" t="str">
        <f>IFERROR(VLOOKUP(CONCATENATE(O$1,O7),'Formulario de Preguntas'!$C$2:$FN$85,3,FALSE),"")</f>
        <v xml:space="preserve">Resuelve problemas de estructura aditiva de comparación de la forma:
 Estado1 + ¿? = Estado2; (32 + ¿? = 43)
</v>
      </c>
      <c r="Q7" s="1" t="str">
        <f>IFERROR(VLOOKUP(CONCATENATE(O$1,O7),'Formulario de Preguntas'!$C$2:$FN$85,4,FALSE),"")</f>
        <v xml:space="preserve">RESPUESTA CORRECTA
</v>
      </c>
      <c r="R7" s="25" t="str">
        <f>IF($B7='Formulario de Respuestas'!$D6,'Formulario de Respuestas'!$J6,"ES DIFERENTE")</f>
        <v>D</v>
      </c>
      <c r="S7" s="17" t="str">
        <f>IFERROR(VLOOKUP(CONCATENATE(R$1,R7),'Formulario de Preguntas'!$C$2:$FN$85,3,FALSE),"")</f>
        <v xml:space="preserve">Resuelve problemas de estructura aditiva de combinación de la forma:
 E1+ E2 = ¿?; (26 + 30= ¿?)
</v>
      </c>
      <c r="T7" s="1" t="str">
        <f>IFERROR(VLOOKUP(CONCATENATE(R$1,R7),'Formulario de Preguntas'!$C$2:$FN$85,4,FALSE),"")</f>
        <v xml:space="preserve">RESPUESTA CORRECTA
</v>
      </c>
      <c r="U7" s="25" t="str">
        <f>IF($B7='Formulario de Respuestas'!$D6,'Formulario de Respuestas'!$K6,"ES DIFERENTE")</f>
        <v>B</v>
      </c>
      <c r="V7" s="17" t="str">
        <f>IFERROR(VLOOKUP(CONCATENATE(U$1,U7),'Formulario de Preguntas'!$C$2:$FN$85,3,FALSE),"")</f>
        <v>Descompone el número en unidades y decenas, sin embargo intercambia el valor posicional de las cifras obtenidas.</v>
      </c>
      <c r="W7" s="1" t="str">
        <f>IFERROR(VLOOKUP(CONCATENATE(U$1,U7),'Formulario de Preguntas'!$C$2:$FN$85,4,FALSE),"")</f>
        <v xml:space="preserve">Realice actividades que impliquen la descomposición de cantidades y enfatice en descomposiciones de orden distinto a 10,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Puede desarrollar actividades de: Libro Escuela Nueva 2º primera cartilla Guía 4 B y C; segunda cartilla guía 10 A, B y C; actividades propuestas en Nivelemos 2 guía del estudiante  p. 30-33. Guía del docente p. 14-15. Actividades propuestas en.  Proyecto SÉ libro del estudiante unidad  2. p. 48–61.  En la guía del maestro p. 44 – 45.
</v>
      </c>
      <c r="X7" s="25" t="str">
        <f>IF($B7='Formulario de Respuestas'!$D6,'Formulario de Respuestas'!$L6,"ES DIFERENTE")</f>
        <v>D</v>
      </c>
      <c r="Y7" s="17" t="str">
        <f>IFERROR(VLOOKUP(CONCATENATE(X$1,X7),'Formulario de Preguntas'!$C$2:$FN$85,3,FALSE),"")</f>
        <v>Divide el conjunto en subconjuntos de igual cardinal, sin embargo suma la cantidad de elementos en los subconjuntos y la cantidad de subconjuntos, en lugar de multiplicarlos.</v>
      </c>
      <c r="Z7" s="1" t="str">
        <f>IFERROR(VLOOKUP(CONCATENATE(X$1,X7),'Formulario de Preguntas'!$C$2:$FN$85,4,FALSE),"")</f>
        <v xml:space="preserve">Trabaje actividades en las que se generen distintas estrategias para saber cuántos elementos tiene un conjunto, comience con cantidades pequeñas y vaya elevándolas para hacer más compleja la actividad y para verificar la pertinencia de las estrategias; trabaje concursos por grupos para determinar el cardinal de un conjunto y pida a los grupos que expliquen sus respuestas para discutirlas en la clase. Tenga en cuenta que cuando las edades de los niños son mayores, las actividades de competencia generan roces entre ellos por su desarrollo socio-afectivo.
Puede desarrollar actividades de: Libro Escuela Nueva 2º primera cartilla Guía 4 B y C; segunda cartilla guía 10 A, B, C y D; actividades propuestas en Nivelemos 2 guía del estudiante  p. 30-33 y p. 60-67. Guía del docente p. 14-15 y 20-21. Actividades propuestas en Proyecto SÉ libro del estudiante unidad  2. p. 48–61.  En la guía del maestro p. 44–45.
</v>
      </c>
      <c r="AA7" s="25" t="str">
        <f>IF($B7='Formulario de Respuestas'!$D6,'Formulario de Respuestas'!$M6,"ES DIFERENTE")</f>
        <v>D</v>
      </c>
      <c r="AB7" s="17" t="str">
        <f>IFERROR(VLOOKUP(CONCATENATE(AA$1,AA7),'Formulario de Preguntas'!$C$2:$FN$85,3,FALSE),"")</f>
        <v>Utiliza unidades no convencionales para medir la magnitud (longitud) de un conjunto de elementos.</v>
      </c>
      <c r="AC7" s="1" t="str">
        <f>IFERROR(VLOOKUP(CONCATENATE(AA$1,AA7),'Formulario de Preguntas'!$C$2:$FN$85,4,FALSE),"")</f>
        <v xml:space="preserve">RESPUESTA CORRECTA
</v>
      </c>
      <c r="AD7" s="25" t="str">
        <f>IF($B7='Formulario de Respuestas'!$D6,'Formulario de Respuestas'!$N6,"ES DIFERENTE")</f>
        <v>D</v>
      </c>
      <c r="AE7" s="17" t="str">
        <f>IFERROR(VLOOKUP(CONCATENATE(AD$1,AD7),'Formulario de Preguntas'!$C$2:$FN$85,3,FALSE),"")</f>
        <v>No determina el orden de los elementos de un conjunto, da un elemento del conjunto sin tener en cuenta su posición en relación con lo que solicita la actividad.</v>
      </c>
      <c r="AF7" s="1" t="str">
        <f>IFERROR(VLOOKUP(CONCATENATE(AD$1,AD7),'Formulario de Preguntas'!$C$2:$FN$85,4,FALSE),"")</f>
        <v xml:space="preserve">Proponga a los estudiantes actividades en las que se realicen agrupamientos según la estatura u otras cualidades, trabaje con objetos organizándolos por tamaños o cree actividades como hablar de competencias, quién quedo en el primer puesto, quien en el tercero, etc. esto permitirá establecer un orden entre los elementos de los conjuntos. Enfatice en cada posición, establezca las diferencias entre contar desde el punto de referencia y no incluirlo en el conteo. Compare lo hecho en las actividades con las medidas de una regla, para que determinen el punto desde donde se empieza a contar. 
Puede desarrollar actividades de: Libro Escuela Nueva 2º primera cartilla guía 5B, C y D; segunda cartilla guía 9D p. 29; guía 15 A, B, C y D; actividades propuestas en Nivelemos 1  guía del docente p. 10-13; guía del estudiante  p. 8–9 y 31; Nivelemos 2 guía del estudiante p. 69. Actividades propuestas en  Proyecto SÉ libro del estudiante unidad  1  p. 16  y 36.  En la guía del maestro p. 36-39.
</v>
      </c>
      <c r="AG7" s="25" t="str">
        <f>IF($B7='Formulario de Respuestas'!$D6,'Formulario de Respuestas'!$O6,"ES DIFERENTE")</f>
        <v>D</v>
      </c>
      <c r="AH7" s="17" t="str">
        <f>IFERROR(VLOOKUP(CONCATENATE(AG$1,AG7),'Formulario de Preguntas'!$C$2:$FN$85,3,FALSE),"")</f>
        <v>Determina el orden de los elementos en la colección, utilizando el número en un contexto de orden.</v>
      </c>
      <c r="AI7" s="1" t="str">
        <f>IFERROR(VLOOKUP(CONCATENATE(AG$1,AG7),'Formulario de Preguntas'!$C$2:$FN$85,4,FALSE),"")</f>
        <v xml:space="preserve">RESPUESTA CORRECTA
</v>
      </c>
      <c r="AJ7" s="25" t="str">
        <f>IF($B7='Formulario de Respuestas'!$D6,'Formulario de Respuestas'!$P6,"ES DIFERENTE")</f>
        <v>B</v>
      </c>
      <c r="AK7" s="17" t="str">
        <f>IFERROR(VLOOKUP(CONCATENATE(AJ$1,AJ7),'Formulario de Preguntas'!$C$2:$FN$85,3,FALSE),"")</f>
        <v>En el contexto de un problema de estructura multiplicativa de razón, establece la duración de eventos en unidades de tiempo (minutos), sin embargo, no hace correctamente la conversión en unidades de tiempo convencionales olvidando los minutos que exceden a la hora.</v>
      </c>
      <c r="AL7" s="1" t="str">
        <f>IFERROR(VLOOKUP(CONCATENATE(AJ$1,AJ7),'Formulario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M7" s="25" t="str">
        <f>IF($B7='Formulario de Respuestas'!$D6,'Formulario de Respuestas'!$Q6,"ES DIFERENTE")</f>
        <v>A</v>
      </c>
      <c r="AN7" s="17" t="str">
        <f>IFERROR(VLOOKUP(CONCATENATE(AM$1,AM7),'Formulario de Preguntas'!$C$2:$FN$85,3,FALSE),"")</f>
        <v xml:space="preserve">No reconoce que el problema es aditivo, no identifica los componentes y propiedades del problema, por lo que no puede pronunciarse sobre el mismo. </v>
      </c>
      <c r="AO7" s="1" t="str">
        <f>IFERROR(VLOOKUP(CONCATENATE(AM$1,AM7),'Formulario de Preguntas'!$C$2:$FN$85,4,FALSE),"")</f>
        <v xml:space="preserve">Trabaje problemas aditivos de comparación: “más que…, menos que”;  variando el lugar de la incógnita en la estructura para que los estudiantes puedan reconocer las diferencias en cada uno de los problemas: 
E1 + c = ¿?;
¿? + c = E2;
E1 + ¿? = E2;
Puede desarrollar actividades de: Libro Escuela Nueva primera  cartilla guía  1, 2, 3 y 4,  y libro Escuela Nueva  segunda  cartilla 15 B, C y D. Proyecto SÉ 2º  libro del estudiante unidad 1 y guía del docente 2º  p. 38-39.
</v>
      </c>
      <c r="AP7" s="25" t="str">
        <f>IF($B7='Formulario de Respuestas'!$D6,'Formulario de Respuestas'!$R6,"ES DIFERENTE")</f>
        <v>B</v>
      </c>
      <c r="AQ7" s="17" t="str">
        <f>IFERROR(VLOOKUP(CONCATENATE(AP$1,AP7),'Formulario de Preguntas'!$C$2:$FN$85,3,FALSE),"")</f>
        <v xml:space="preserve">En el contexto de un problema de comparación de eventos, realiza la conversión de unidades de tiempos y establece la comparación entre las cantidades enunciadas en el problema.  </v>
      </c>
      <c r="AR7" s="1" t="str">
        <f>IFERROR(VLOOKUP(CONCATENATE(AP$1,AP7),'Formulario de Preguntas'!$C$2:$FN$85,4,FALSE),"")</f>
        <v xml:space="preserve">RESPUESTA CORRECTA
</v>
      </c>
      <c r="AS7" s="25" t="str">
        <f>IF($B7='Formulario de Respuestas'!$D6,'Formulario de Respuestas'!$S6,"ES DIFERENTE")</f>
        <v>D</v>
      </c>
      <c r="AT7" s="17" t="str">
        <f>IFERROR(VLOOKUP(CONCATENATE(AS$1,AS7),'Formulario de Preguntas'!$C$2:$FN$85,3,FALSE),"")</f>
        <v>En el contexto de un problema de estructura aditiva de combinación entre tres términos, establece la duración de eventos en unidades de tiempo; sin embargo, solo agrupa dos de las cantidades.</v>
      </c>
      <c r="AU7" s="1" t="str">
        <f>IFERROR(VLOOKUP(CONCATENATE(AS$1,AS7),'Formulario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V7" s="25" t="str">
        <f>IF($B7='Formulario de Respuestas'!$D6,'Formulario de Respuestas'!$T6,"ES DIFERENTE")</f>
        <v>A</v>
      </c>
      <c r="AW7" s="17" t="str">
        <f>IFERROR(VLOOKUP(CONCATENATE(AV$1,AV7),'Formulario de Preguntas'!$C$2:$FN$85,3,FALSE),"")</f>
        <v>Es probable solo cuente los objetos que aparecen en el dibujo, por lo que no establece la comparación con instrumentos no convencionales de la medida de capacidad.</v>
      </c>
      <c r="AX7" s="1" t="str">
        <f>IFERROR(VLOOKUP(CONCATENATE(AV$1,AV7),'Formulario de Preguntas'!$C$2:$FN$85,4,FALSE),"")</f>
        <v xml:space="preserve">Realice actividades en las que se trabaje con medidas de capacidad estableciendo relaciones entre objetos, contenidos y razones de medida; invítelos a medir la capacidad de distintos tipos de recipientes; en plenaria invítelos a pronunciarse sobre los que tienen más capacidad y comience a establecer relaciones entre ellos, por ejemplo, con cuántas botellas de agua pequeña se llena una botella de agua grande. Use en el ejercicio las medidas de agua de las botellas (litro, 3,50, etc.).  
Puede desarrollar actividades de: Libro Escuela Nueva primera  cartilla guía  4B, 4D y libro Escuela Nueva segunda  cartilla guía 10A y C, y guía No. 11. Nivelemos 2: guía del docente p. 14-15.  Proyecto SÉ 2º  libro del estudiante unidad 2 y guía del docente 2º p. 45-47.
</v>
      </c>
      <c r="AZ7" s="1">
        <f t="shared" si="0"/>
        <v>0</v>
      </c>
      <c r="BA7" s="1">
        <f t="shared" si="1"/>
        <v>0.25</v>
      </c>
      <c r="BB7" s="1">
        <f t="shared" si="2"/>
        <v>0</v>
      </c>
      <c r="BC7" s="1">
        <f>COUNTIF('Formulario de Respuestas'!$E6:$T6,"A")</f>
        <v>5</v>
      </c>
      <c r="BD7" s="1">
        <f>COUNTIF('Formulario de Respuestas'!$E6:$T6,"B")</f>
        <v>3</v>
      </c>
      <c r="BE7" s="1">
        <f>COUNTIF('Formulario de Respuestas'!$E6:$T6,"C")</f>
        <v>0</v>
      </c>
      <c r="BF7" s="1">
        <f>COUNTIF('Formulario de Respuestas'!$E6:$T6,"D")</f>
        <v>8</v>
      </c>
      <c r="BG7" s="1">
        <f>COUNTIF('Formulario de Respuestas'!$E6:$T6,"E (RESPUESTA ANULADA)")</f>
        <v>0</v>
      </c>
    </row>
    <row r="8" spans="1:59" x14ac:dyDescent="0.25">
      <c r="A8" s="1" t="str">
        <f>'Formulario de Respuestas'!C8</f>
        <v>NICOL ANDREA LIZCANO SÁNCHEZ</v>
      </c>
      <c r="B8" s="1">
        <f>'Formulario de Respuestas'!D7</f>
        <v>1095914510</v>
      </c>
      <c r="C8" s="25" t="str">
        <f>IF($B8='Formulario de Respuestas'!$D7,'Formulario de Respuestas'!$E7,"ES DIFERENTE")</f>
        <v>C</v>
      </c>
      <c r="D8" s="17" t="str">
        <f>IFERROR(VLOOKUP(CONCATENATE(C$1,C8),'Formulario de Preguntas'!$C$2:$FN$85,3,FALSE),"")</f>
        <v xml:space="preserve">Descompone aditivamente un número, sin embargo, no logra descomponerlo en su totalidad en el orden superior (grupos de 10 elementos). </v>
      </c>
      <c r="E8" s="1" t="str">
        <f>IFERROR(VLOOKUP(CONCATENATE(C$1,C8),'Formulario de Preguntas'!$C$2:$FN$85,4,FALSE),"")</f>
        <v xml:space="preserve">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v>
      </c>
      <c r="F8" s="25" t="str">
        <f>IF($B8='Formulario de Respuestas'!$D7,'Formulario de Respuestas'!$F7,"ES DIFERENTE")</f>
        <v>A</v>
      </c>
      <c r="G8" s="17" t="str">
        <f>IFERROR(VLOOKUP(CONCATENATE(F$1,F8),'Formulario de Preguntas'!$C$2:$FN$85,3,FALSE),"")</f>
        <v xml:space="preserve">No identifica los conjuntos y la razón que plantea el problema, y decide sumar algunas de las cantidades numéricas que aparecen en él. </v>
      </c>
      <c r="H8" s="1" t="str">
        <f>IFERROR(VLOOKUP(CONCATENATE(F$1,F8),'Formulario de Preguntas'!$C$2:$FN$85,4,FALSE),"")</f>
        <v xml:space="preserve">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primera  cartilla Guía  4B, 4D y libro Escuela Nueva  segunda  cartilla 10C. Nivelemos 2: Guía del docente p. 14-15.  Proyecto SÉ 2º libro del Estudiante unidad 2. Guía del Docente 2º p. 44-45.
</v>
      </c>
      <c r="I8" s="25" t="str">
        <f>IF($B8='Formulario de Respuestas'!$D7,'Formulario de Respuestas'!$G7,"ES DIFERENTE")</f>
        <v>D</v>
      </c>
      <c r="J8" s="17" t="str">
        <f>IFERROR(VLOOKUP(CONCATENATE(I$1,I8),'Formulario de Preguntas'!$C$2:$FN$85,3,FALSE),"")</f>
        <v xml:space="preserve">Es probable que no identifique el problema como de estructura multiplicativa, y decide sumar las cantidades que referencia cada grupo y las compara:(4+10+3)&lt;(2+10+12). Sin tener en cuenta que el problema exige que se dé la cantidad mayor en la comparación. </v>
      </c>
      <c r="K8" s="1" t="str">
        <f>IFERROR(VLOOKUP(CONCATENATE(I$1,I8),'Formulario de Preguntas'!$C$2:$FN$85,4,FALSE),"")</f>
        <v xml:space="preserve">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primera  cartilla Guía  4B, 4D y libro Escuela Nueva  segunda  cartilla 10C. Nivelemos 2: Guía del docente p. 14-15.  Proyecto SÉ 2º libro del Estudiante unidad 2. Guía del Docente 2º p. 44-45.
</v>
      </c>
      <c r="L8" s="25" t="str">
        <f>IF($B8='Formulario de Respuestas'!$D7,'Formulario de Respuestas'!$H7,"ES DIFERENTE")</f>
        <v>D</v>
      </c>
      <c r="M8" s="17" t="str">
        <f>IFERROR(VLOOKUP(CONCATENATE(L$1,L8),'Formulario de Preguntas'!$C$2:$FN$85,3,FALSE),"")</f>
        <v xml:space="preserve">Es probable que no reconozca que el problema es aditivo, y escoge la cantidad mayor entre las que ofrece el problema. </v>
      </c>
      <c r="N8" s="1" t="str">
        <f>IFERROR(VLOOKUP(CONCATENATE(L$1,L8),'Formulario de Preguntas'!$C$2:$FN$85,4,FALSE),"")</f>
        <v xml:space="preserve">Trabaje primero en actividades que impliquen la composición de cantidades en un orden superior,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y enfatice en la transformación de la cantidad cuando se hace una conversión a un orden superior.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Trabaje posteriormente problemas aditivos de cambio variando el lugar de la incógnita en la estructura para que los estudiantes puedan reconocer las diferencias en cada uno de los problemas: 
¿? + C2= CT
C1 + ¿? = CT
C1 + C2 = ¿?
Puede desarrollar actividades de: Libro Escuela Nueva primera cartilla Guía  1, 2, 3 y 4A. Libro Escuela Nueva segunda cartilla Guía 8, 9, 10. Nivelemos 1 Guía del estudiante p. 10-25; Guía del Docente p. 14–23. Proyecto SÉ  libro del estudiante unidad 1  p. 10-43.
</v>
      </c>
      <c r="O8" s="25" t="str">
        <f>IF($B8='Formulario de Respuestas'!$D7,'Formulario de Respuestas'!$I7,"ES DIFERENTE")</f>
        <v>C</v>
      </c>
      <c r="P8" s="17" t="str">
        <f>IFERROR(VLOOKUP(CONCATENATE(O$1,O8),'Formulario de Preguntas'!$C$2:$FN$85,3,FALSE),"")</f>
        <v xml:space="preserve">Es probable que reconozca que el problema es aditivo, sin embargo, no identifica los componentes y propiedades del problema, por lo que termina realizando una comparación entre las dos cantidades para determinar qué es lo que le hace falta a una para llegar a la otra. Además, no identifica el valor relativo del número al hacer la diferencia entre las dos cantidades, perdiendo las decenas del 11. </v>
      </c>
      <c r="Q8" s="1" t="str">
        <f>IFERROR(VLOOKUP(CONCATENATE(O$1,O8),'Formulario de Preguntas'!$C$2:$FN$85,4,FALSE),"")</f>
        <v xml:space="preserve">Trabaje primero en actividades que impliquen la composición de cantidades en un orden superior,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y enfatice en la transformación de la cantidad cuando se hace una conversión a un orden superior. 
Trabaje posteriormente problemas aditivos de comparación variando el lugar de la incógnita en la estructura para que los estudiantes puedan reconocer las diferencias en cada uno de los problemas: 
¿? + E2= EF
E1 + ¿? = EF
E1 + E2 = ¿?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v>
      </c>
      <c r="R8" s="25" t="str">
        <f>IF($B8='Formulario de Respuestas'!$D7,'Formulario de Respuestas'!$J7,"ES DIFERENTE")</f>
        <v>C</v>
      </c>
      <c r="S8" s="17" t="str">
        <f>IFERROR(VLOOKUP(CONCATENATE(R$1,R8),'Formulario de Preguntas'!$C$2:$FN$85,3,FALSE),"")</f>
        <v>Reconoce que el problema es aditivo e identifica las cantidades que debe agrupar, sin embargo agrupa las decenas de las cantidades y pasa por alto las cifras de las unidades.</v>
      </c>
      <c r="T8" s="1" t="str">
        <f>IFERROR(VLOOKUP(CONCATENATE(R$1,R8),'Formulario de Preguntas'!$C$2:$FN$85,4,FALSE),"")</f>
        <v xml:space="preserve">Trabaje problemas aditivos de combinación variando el lugar de la incógnita en la estructura para que los estudiantes puedan reconocer las diferencias en cada uno de los problemas: 
¿? + E2= EF
E1 + ¿? = EF
E1 + E2 = ¿?
Puede desarrollar actividades de: Libro Escuela Nueva  2º    primera  cartilla Guía 1A, B y  C; Guía 3 A, B, C y D;  segunda cartilla Guía 9A; actividades propuestas en Nivelemos 1 Guía del Estudiante  p. 10-21. Guía del Docente p. 14-17 Guía del Docente 2º pág. 30. Actividades propuestas en.  Proyecto SÉ libro del estudiante p. 10–16.  En la Guía del Maestro p. 36 -39. 
</v>
      </c>
      <c r="U8" s="25" t="str">
        <f>IF($B8='Formulario de Respuestas'!$D7,'Formulario de Respuestas'!$K7,"ES DIFERENTE")</f>
        <v>B</v>
      </c>
      <c r="V8" s="17" t="str">
        <f>IFERROR(VLOOKUP(CONCATENATE(U$1,U8),'Formulario de Preguntas'!$C$2:$FN$85,3,FALSE),"")</f>
        <v>Descompone el número en unidades y decenas, sin embargo intercambia el valor posicional de las cifras obtenidas.</v>
      </c>
      <c r="W8" s="1" t="str">
        <f>IFERROR(VLOOKUP(CONCATENATE(U$1,U8),'Formulario de Preguntas'!$C$2:$FN$85,4,FALSE),"")</f>
        <v xml:space="preserve">Realice actividades que impliquen la descomposición de cantidades y enfatice en descomposiciones de orden distinto a 10,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Puede desarrollar actividades de: Libro Escuela Nueva 2º primera cartilla Guía 4 B y C; segunda cartilla guía 10 A, B y C; actividades propuestas en Nivelemos 2 guía del estudiante  p. 30-33. Guía del docente p. 14-15. Actividades propuestas en.  Proyecto SÉ libro del estudiante unidad  2. p. 48–61.  En la guía del maestro p. 44 – 45.
</v>
      </c>
      <c r="X8" s="25" t="str">
        <f>IF($B8='Formulario de Respuestas'!$D7,'Formulario de Respuestas'!$L7,"ES DIFERENTE")</f>
        <v>D</v>
      </c>
      <c r="Y8" s="17" t="str">
        <f>IFERROR(VLOOKUP(CONCATENATE(X$1,X8),'Formulario de Preguntas'!$C$2:$FN$85,3,FALSE),"")</f>
        <v>Divide el conjunto en subconjuntos de igual cardinal, sin embargo suma la cantidad de elementos en los subconjuntos y la cantidad de subconjuntos, en lugar de multiplicarlos.</v>
      </c>
      <c r="Z8" s="1" t="str">
        <f>IFERROR(VLOOKUP(CONCATENATE(X$1,X8),'Formulario de Preguntas'!$C$2:$FN$85,4,FALSE),"")</f>
        <v xml:space="preserve">Trabaje actividades en las que se generen distintas estrategias para saber cuántos elementos tiene un conjunto, comience con cantidades pequeñas y vaya elevándolas para hacer más compleja la actividad y para verificar la pertinencia de las estrategias; trabaje concursos por grupos para determinar el cardinal de un conjunto y pida a los grupos que expliquen sus respuestas para discutirlas en la clase. Tenga en cuenta que cuando las edades de los niños son mayores, las actividades de competencia generan roces entre ellos por su desarrollo socio-afectivo.
Puede desarrollar actividades de: Libro Escuela Nueva 2º primera cartilla Guía 4 B y C; segunda cartilla guía 10 A, B, C y D; actividades propuestas en Nivelemos 2 guía del estudiante  p. 30-33 y p. 60-67. Guía del docente p. 14-15 y 20-21. Actividades propuestas en Proyecto SÉ libro del estudiante unidad  2. p. 48–61.  En la guía del maestro p. 44–45.
</v>
      </c>
      <c r="AA8" s="25" t="str">
        <f>IF($B8='Formulario de Respuestas'!$D7,'Formulario de Respuestas'!$M7,"ES DIFERENTE")</f>
        <v>C</v>
      </c>
      <c r="AB8" s="17" t="str">
        <f>IFERROR(VLOOKUP(CONCATENATE(AA$1,AA8),'Formulario de Preguntas'!$C$2:$FN$85,3,FALSE),"")</f>
        <v xml:space="preserve">No utiliza unidades no convencionales para medir la magnitud (longitud) de un conjunto de elementos. 
Puede que solo haya tenido en cuenta la cantidad de elementos de un conjunto pero no haya establecido la relación entre los objetos de la situación (carrozas y palos).
</v>
      </c>
      <c r="AC8" s="1" t="str">
        <f>IFERROR(VLOOKUP(CONCATENATE(AA$1,AA8),'Formulario de Preguntas'!$C$2:$FN$85,4,FALSE),"")</f>
        <v xml:space="preserve">Realice con los estudiantes la medición de diversos objetos tomados del entorno cotidiano, permita que utilicen diferentes patrones de medida (del cuerpo o del entorno). Puede establecer varias relaciones entre los objetos a medir, es decir, entre tres objetos establecer relaciones de medida por transitividad.  
Puede desarrollar actividades de: Libro Escuela Nueva  2º primera cartilla guía 7 A, B, C y D; segunda cartilla guía 14 C y D; guía 16 A, B, C y D; actividades propuestas en Nivelemos 1  guía del docente p. 26-27; Nivelemos 2 guía del docente p. 18-19, guía del estudiante p. 47–57. Actividades propuestas en  Proyecto SÉ libro del estudiante unidad  4,  p. 110–117 y 138.  En la guía del maestro p. 60-61.
</v>
      </c>
      <c r="AD8" s="25" t="str">
        <f>IF($B8='Formulario de Respuestas'!$D7,'Formulario de Respuestas'!$N7,"ES DIFERENTE")</f>
        <v>C</v>
      </c>
      <c r="AE8" s="17" t="str">
        <f>IFERROR(VLOOKUP(CONCATENATE(AD$1,AD8),'Formulario de Preguntas'!$C$2:$FN$85,3,FALSE),"")</f>
        <v>Determina el orden de los elementos en la colección, utilizando el número en un contexto de orden.</v>
      </c>
      <c r="AF8" s="1" t="str">
        <f>IFERROR(VLOOKUP(CONCATENATE(AD$1,AD8),'Formulario de Preguntas'!$C$2:$FN$85,4,FALSE),"")</f>
        <v xml:space="preserve">RESPUESTA CORRECTA
</v>
      </c>
      <c r="AG8" s="25" t="str">
        <f>IF($B8='Formulario de Respuestas'!$D7,'Formulario de Respuestas'!$O7,"ES DIFERENTE")</f>
        <v>C</v>
      </c>
      <c r="AH8" s="17" t="str">
        <f>IFERROR(VLOOKUP(CONCATENATE(AG$1,AG8),'Formulario de Preguntas'!$C$2:$FN$85,3,FALSE),"")</f>
        <v>No identifica la posición de los elementos de un conjunto dado o no hace uso de las condiciones del problema para hallar la posición, sin embargo, es probable que considere la diferencia entre un cardinal y un ordinal.</v>
      </c>
      <c r="AI8" s="1" t="str">
        <f>IFERROR(VLOOKUP(CONCATENATE(AG$1,AG8),'Formulario de Preguntas'!$C$2:$FN$85,4,FALSE),"")</f>
        <v xml:space="preserve">Proponga a los estudiantes actividades en las que se realicen agrupamientos según la estatura u otras cualidades, trabaje con objetos organizándolos por tamaños o cree actividades como hablar de competencias, quién quedo en el primer puesto, quien en el tercero, etc. esto permitirá establecer un orden entre los elementos de los conjuntos. Enfatice en cada posición, establezca las diferencias entre contar desde el punto de referencia y no incluirlo en el conteo. Compare lo hecho en las actividades con las medidas de una regla, para que determinen el punto desde donde se empieza a contar. 
Puede desarrollar actividades de: Libro Escuela Nueva 2º primera cartilla guía 5B, C y D; segunda cartilla guía 9D p. 29; guía 15 A, B, C y D; actividades propuestas en Nivelemos 1  guía del docente p. 10-13; guía del estudiante  p. 8–9 y 31; Nivelemos 2 guía del estudiante p. 69. Actividades propuestas en  Proyecto SÉ libro del estudiante unidad  1  p. 16  y 36.  En la guía del maestro p. 36-39.
</v>
      </c>
      <c r="AJ8" s="25" t="str">
        <f>IF($B8='Formulario de Respuestas'!$D7,'Formulario de Respuestas'!$P7,"ES DIFERENTE")</f>
        <v>A</v>
      </c>
      <c r="AK8" s="17" t="str">
        <f>IFERROR(VLOOKUP(CONCATENATE(AJ$1,AJ8),'Formulario de Preguntas'!$C$2:$FN$85,3,FALSE),"")</f>
        <v xml:space="preserve">Es probable que el estudiante dé una respuesta en unidades de tiempo a un problema de medida, pero no el problema como uno de  estructura multiplicativa, por lo que termina sumando las cantidades que aparecen enunciadas en la situación. </v>
      </c>
      <c r="AL8" s="1" t="str">
        <f>IFERROR(VLOOKUP(CONCATENATE(AJ$1,AJ8),'Formulario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M8" s="25" t="str">
        <f>IF($B8='Formulario de Respuestas'!$D7,'Formulario de Respuestas'!$Q7,"ES DIFERENTE")</f>
        <v>B</v>
      </c>
      <c r="AN8" s="17" t="str">
        <f>IFERROR(VLOOKUP(CONCATENATE(AM$1,AM8),'Formulario de Preguntas'!$C$2:$FN$85,3,FALSE),"")</f>
        <v>No reconoce que el problema es aditivo, no identifica los componentes y propiedades del problema, por lo que no puede pronunciarse sobre el mismo.</v>
      </c>
      <c r="AO8" s="1" t="str">
        <f>IFERROR(VLOOKUP(CONCATENATE(AM$1,AM8),'Formulario de Preguntas'!$C$2:$FN$85,4,FALSE),"")</f>
        <v xml:space="preserve">Trabaje problemas aditivos de comparación: “más que…, menos que”;  variando el lugar de la incógnita en la estructura para que los estudiantes puedan reconocer las diferencias en cada uno de los problemas: 
E1 + c = ¿?;
¿? + c = E2;
E1 + ¿? = E2;
 Puede desarrollar actividades de: Libro Escuela Nueva primera  cartilla guía  1, 2, 3 y 4,  y libro Escuela Nueva  segunda  cartilla 15 B, C y D. Proyecto SÉ 2º  libro del estudiante unidad 1 y guía del docente 2º  p. 38-39.
</v>
      </c>
      <c r="AP8" s="25" t="str">
        <f>IF($B8='Formulario de Respuestas'!$D7,'Formulario de Respuestas'!$R7,"ES DIFERENTE")</f>
        <v>D</v>
      </c>
      <c r="AQ8" s="17" t="str">
        <f>IFERROR(VLOOKUP(CONCATENATE(AP$1,AP8),'Formulario de Preguntas'!$C$2:$FN$85,3,FALSE),"")</f>
        <v>En el contexto de un problema de comparación de eventos, no logra establecer la comparación entre las cantidades enunciadas en el problema y no hace la conversión en unidades de tiempo convencionales, por lo que no puede realizar la comparación de los tres eventos.</v>
      </c>
      <c r="AR8" s="1" t="str">
        <f>IFERROR(VLOOKUP(CONCATENATE(AP$1,AP8),'Formulario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S8" s="25" t="str">
        <f>IF($B8='Formulario de Respuestas'!$D7,'Formulario de Respuestas'!$S7,"ES DIFERENTE")</f>
        <v>C</v>
      </c>
      <c r="AT8" s="17" t="str">
        <f>IFERROR(VLOOKUP(CONCATENATE(AS$1,AS8),'Formulario de Preguntas'!$C$2:$FN$85,3,FALSE),"")</f>
        <v>En el contexto de un problema de estructura aditiva de combinación entre tres términos, establece la duración de eventos en unidades de tiempo.</v>
      </c>
      <c r="AU8" s="1" t="str">
        <f>IFERROR(VLOOKUP(CONCATENATE(AS$1,AS8),'Formulario de Preguntas'!$C$2:$FN$85,4,FALSE),"")</f>
        <v xml:space="preserve">RESPUESTA CORRECTA
</v>
      </c>
      <c r="AV8" s="25" t="str">
        <f>IF($B8='Formulario de Respuestas'!$D7,'Formulario de Respuestas'!$T7,"ES DIFERENTE")</f>
        <v>B</v>
      </c>
      <c r="AW8" s="17" t="str">
        <f>IFERROR(VLOOKUP(CONCATENATE(AV$1,AV8),'Formulario de Preguntas'!$C$2:$FN$85,3,FALSE),"")</f>
        <v>Es probable que establezca una relación uno a uno entre los términos del problema o que solo cuente objetos que aparecen en el dibujo, por lo que no establece la comparación con instrumentos no convencionales de la medida de capacidad.</v>
      </c>
      <c r="AX8" s="1" t="str">
        <f>IFERROR(VLOOKUP(CONCATENATE(AV$1,AV8),'Formulario de Preguntas'!$C$2:$FN$85,4,FALSE),"")</f>
        <v xml:space="preserve">Realice actividades en las que se trabaje con medidas de capacidad estableciendo relaciones entre objetos, contenidos y razones de medida; invítelos a medir la capacidad de distintos tipos de recipientes; en plenaria invítelos a pronunciarse sobre los que tienen más capacidad y comience a establecer relaciones entre ellos, por ejemplo, con cuántas botellas de agua pequeña se llena una botella de agua grande. Use en el ejercicio las medidas de agua de las botellas (litro, 3,50, etc.).  
Puede desarrollar actividades de: Libro Escuela Nueva primera  cartilla guía  4B, 4D y libro Escuela Nueva segunda  cartilla guía 10A y C, y guía No. 11. Nivelemos 2: guía del docente p. 14-15.  Proyecto SÉ 2º  libro del estudiante unidad 2 y guía del docente 2º p. 45-47.
</v>
      </c>
      <c r="AZ8" s="1">
        <f t="shared" si="0"/>
        <v>0</v>
      </c>
      <c r="BA8" s="1">
        <f t="shared" si="1"/>
        <v>0.25</v>
      </c>
      <c r="BB8" s="1">
        <f t="shared" si="2"/>
        <v>0</v>
      </c>
      <c r="BC8" s="1">
        <f>COUNTIF('Formulario de Respuestas'!$E7:$T7,"A")</f>
        <v>2</v>
      </c>
      <c r="BD8" s="1">
        <f>COUNTIF('Formulario de Respuestas'!$E7:$T7,"B")</f>
        <v>3</v>
      </c>
      <c r="BE8" s="1">
        <f>COUNTIF('Formulario de Respuestas'!$E7:$T7,"C")</f>
        <v>7</v>
      </c>
      <c r="BF8" s="1">
        <f>COUNTIF('Formulario de Respuestas'!$E7:$T7,"D")</f>
        <v>4</v>
      </c>
      <c r="BG8" s="1">
        <f>COUNTIF('Formulario de Respuestas'!$E7:$T7,"E (RESPUESTA ANULADA)")</f>
        <v>0</v>
      </c>
    </row>
    <row r="9" spans="1:59" x14ac:dyDescent="0.25">
      <c r="A9" s="1" t="str">
        <f>'Formulario de Respuestas'!C9</f>
        <v>JULIÁN YESID MÉNDEZ DUARTE</v>
      </c>
      <c r="B9" s="1">
        <f>'Formulario de Respuestas'!D8</f>
        <v>1097850217</v>
      </c>
      <c r="C9" s="25" t="str">
        <f>IF($B9='Formulario de Respuestas'!$D8,'Formulario de Respuestas'!$E8,"ES DIFERENTE")</f>
        <v>A</v>
      </c>
      <c r="D9" s="17" t="str">
        <f>IFERROR(VLOOKUP(CONCATENATE(C$1,C9),'Formulario de Preguntas'!$C$2:$FN$85,3,FALSE),"")</f>
        <v>Descompone aditivamente un número de dos cifras en grupos de 10 elementos.</v>
      </c>
      <c r="E9" s="1" t="str">
        <f>IFERROR(VLOOKUP(CONCATENATE(C$1,C9),'Formulario de Preguntas'!$C$2:$FN$85,4,FALSE),"")</f>
        <v xml:space="preserve">RESPUESTA CORRECTA
</v>
      </c>
      <c r="F9" s="25" t="str">
        <f>IF($B9='Formulario de Respuestas'!$D8,'Formulario de Respuestas'!$F8,"ES DIFERENTE")</f>
        <v>B</v>
      </c>
      <c r="G9" s="17" t="str">
        <f>IFERROR(VLOOKUP(CONCATENATE(F$1,F9),'Formulario de Preguntas'!$C$2:$FN$85,3,FALSE),"")</f>
        <v xml:space="preserve">Resuelve problemas multiplicativos de razón y aditivos de cambio. </v>
      </c>
      <c r="H9" s="1" t="str">
        <f>IFERROR(VLOOKUP(CONCATENATE(F$1,F9),'Formulario de Preguntas'!$C$2:$FN$85,4,FALSE),"")</f>
        <v xml:space="preserve">RESPUESTA CORRECTA
</v>
      </c>
      <c r="I9" s="25" t="str">
        <f>IF($B9='Formulario de Respuestas'!$D8,'Formulario de Respuestas'!$G8,"ES DIFERENTE")</f>
        <v>D</v>
      </c>
      <c r="J9" s="17" t="str">
        <f>IFERROR(VLOOKUP(CONCATENATE(I$1,I9),'Formulario de Preguntas'!$C$2:$FN$85,3,FALSE),"")</f>
        <v xml:space="preserve">Es probable que no identifique el problema como de estructura multiplicativa, y decide sumar las cantidades que referencia cada grupo y las compara:(4+10+3)&lt;(2+10+12). Sin tener en cuenta que el problema exige que se dé la cantidad mayor en la comparación. </v>
      </c>
      <c r="K9" s="1" t="str">
        <f>IFERROR(VLOOKUP(CONCATENATE(I$1,I9),'Formulario de Preguntas'!$C$2:$FN$85,4,FALSE),"")</f>
        <v xml:space="preserve">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primera  cartilla Guía  4B, 4D y libro Escuela Nueva  segunda  cartilla 10C. Nivelemos 2: Guía del docente p. 14-15.  Proyecto SÉ 2º libro del Estudiante unidad 2. Guía del Docente 2º p. 44-45.
</v>
      </c>
      <c r="L9" s="25" t="str">
        <f>IF($B9='Formulario de Respuestas'!$D8,'Formulario de Respuestas'!$H8,"ES DIFERENTE")</f>
        <v>C</v>
      </c>
      <c r="M9" s="17" t="str">
        <f>IFERROR(VLOOKUP(CONCATENATE(L$1,L9),'Formulario de Preguntas'!$C$2:$FN$85,3,FALSE),"")</f>
        <v xml:space="preserve">Reconoce que el problema es aditivo, sin embargo, no identifica los componentes y propiedades del problema, por lo que termina realizando una suma de las cantidades presentes en el problema. Además, no realiza la composición de cantidad en un orden superior para la suma, por lo que no adiciona el 10 de la suma de las unidades (6+7=13), a la suma general.  </v>
      </c>
      <c r="N9" s="1" t="str">
        <f>IFERROR(VLOOKUP(CONCATENATE(L$1,L9),'Formulario de Preguntas'!$C$2:$FN$85,4,FALSE),"")</f>
        <v xml:space="preserve">Trabaje primero en actividades que impliquen la composición de cantidades en un orden superior,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y enfatice en la transformación de la cantidad cuando se hace una conversión a un orden superior. Trabaje posteriormente problemas aditivos de cambio variando el lugar de la incógnita en la estructura para que los estudiantes puedan reconocer las diferencias en cada uno de los problemas: 
¿? + C2= CT
C1 + ¿? = CT
C1 + C2 = ¿?
Puede desarrollar actividades de: Libro Escuela Nueva primera cartilla Guía  1, 2, 3 y 4A. Libro Escuela Nueva segunda cartilla Guía 8, 9, 10. Nivelemos 1 Guía del estudiante p. 10-25; Guía del Docente p. 14–23. Proyecto SÉ  libro del estudiante unidad 1  p. 10-43.
</v>
      </c>
      <c r="O9" s="25" t="str">
        <f>IF($B9='Formulario de Respuestas'!$D8,'Formulario de Respuestas'!$I8,"ES DIFERENTE")</f>
        <v>D</v>
      </c>
      <c r="P9" s="17" t="str">
        <f>IFERROR(VLOOKUP(CONCATENATE(O$1,O9),'Formulario de Preguntas'!$C$2:$FN$85,3,FALSE),"")</f>
        <v>Reconoce que el problema es aditivo, sin embargo, no identifica los componentes y propiedades del problema, por lo que termina realizando una suma de las cantidades presentes en el problema.</v>
      </c>
      <c r="Q9" s="1" t="str">
        <f>IFERROR(VLOOKUP(CONCATENATE(O$1,O9),'Formulario de Preguntas'!$C$2:$FN$85,4,FALSE),"")</f>
        <v xml:space="preserve">Trabaje problemas aditivos de comparación variando el lugar de la incógnita en la estructura para que los estudiantes puedan reconocer las diferencias en cada uno de los problemas: 
¿? + E2= EF
E1 + ¿? = EF
E1 + E2 = ¿?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v>
      </c>
      <c r="R9" s="25" t="str">
        <f>IF($B9='Formulario de Respuestas'!$D8,'Formulario de Respuestas'!$J8,"ES DIFERENTE")</f>
        <v>A</v>
      </c>
      <c r="S9" s="17" t="str">
        <f>IFERROR(VLOOKUP(CONCATENATE(R$1,R9),'Formulario de Preguntas'!$C$2:$FN$85,3,FALSE),"")</f>
        <v>Reconoce que el problema es aditivo, sin embargo, no identifica los componentes y propiedades del problema, por lo que termina realizando una resta de las cantidades presentes en el problema.</v>
      </c>
      <c r="T9" s="1" t="str">
        <f>IFERROR(VLOOKUP(CONCATENATE(R$1,R9),'Formulario de Preguntas'!$C$2:$FN$85,4,FALSE),"")</f>
        <v xml:space="preserve">Trabaje problemas aditivos de combinación variando el lugar de la incógnita en la estructura para que los estudiantes puedan reconocer las diferencias en cada uno de los problemas: 
¿? + E2= EF
E1 + ¿? = EF
E1 + E2 = ¿?
Puede desarrollar actividades de: Libro Escuela Nueva  2º    primera  cartilla Guía 1A, B y  C; Guía 3 A, B, C y D;  segunda cartilla Guía 9A; actividades propuestas en Nivelemos 1 Guía del Estudiante  p. 10-21. Guía del Docente p. 14-17 Guía del Docente 2º pág. 30. Actividades propuestas en.  Proyecto SÉ libro del estudiante unidad  1    p. 10–43.  En la Guía del Maestro p. 36 -39.
</v>
      </c>
      <c r="U9" s="25" t="str">
        <f>IF($B9='Formulario de Respuestas'!$D8,'Formulario de Respuestas'!$K8,"ES DIFERENTE")</f>
        <v>B</v>
      </c>
      <c r="V9" s="17" t="str">
        <f>IFERROR(VLOOKUP(CONCATENATE(U$1,U9),'Formulario de Preguntas'!$C$2:$FN$85,3,FALSE),"")</f>
        <v>Descompone el número en unidades y decenas, sin embargo intercambia el valor posicional de las cifras obtenidas.</v>
      </c>
      <c r="W9" s="1" t="str">
        <f>IFERROR(VLOOKUP(CONCATENATE(U$1,U9),'Formulario de Preguntas'!$C$2:$FN$85,4,FALSE),"")</f>
        <v xml:space="preserve">Realice actividades que impliquen la descomposición de cantidades y enfatice en descomposiciones de orden distinto a 10,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Puede desarrollar actividades de: Libro Escuela Nueva 2º primera cartilla Guía 4 B y C; segunda cartilla guía 10 A, B y C; actividades propuestas en Nivelemos 2 guía del estudiante  p. 30-33. Guía del docente p. 14-15. Actividades propuestas en.  Proyecto SÉ libro del estudiante unidad  2. p. 48–61.  En la guía del maestro p. 44 – 45.
</v>
      </c>
      <c r="X9" s="25" t="str">
        <f>IF($B9='Formulario de Respuestas'!$D8,'Formulario de Respuestas'!$L8,"ES DIFERENTE")</f>
        <v>D</v>
      </c>
      <c r="Y9" s="17" t="str">
        <f>IFERROR(VLOOKUP(CONCATENATE(X$1,X9),'Formulario de Preguntas'!$C$2:$FN$85,3,FALSE),"")</f>
        <v>Divide el conjunto en subconjuntos de igual cardinal, sin embargo suma la cantidad de elementos en los subconjuntos y la cantidad de subconjuntos, en lugar de multiplicarlos.</v>
      </c>
      <c r="Z9" s="1" t="str">
        <f>IFERROR(VLOOKUP(CONCATENATE(X$1,X9),'Formulario de Preguntas'!$C$2:$FN$85,4,FALSE),"")</f>
        <v xml:space="preserve">Trabaje actividades en las que se generen distintas estrategias para saber cuántos elementos tiene un conjunto, comience con cantidades pequeñas y vaya elevándolas para hacer más compleja la actividad y para verificar la pertinencia de las estrategias; trabaje concursos por grupos para determinar el cardinal de un conjunto y pida a los grupos que expliquen sus respuestas para discutirlas en la clase. Tenga en cuenta que cuando las edades de los niños son mayores, las actividades de competencia generan roces entre ellos por su desarrollo socio-afectivo.
Puede desarrollar actividades de: Libro Escuela Nueva 2º primera cartilla Guía 4 B y C; segunda cartilla guía 10 A, B, C y D; actividades propuestas en Nivelemos 2 guía del estudiante  p. 30-33 y p. 60-67. Guía del docente p. 14-15 y 20-21. Actividades propuestas en Proyecto SÉ libro del estudiante unidad  2. p. 48–61.  En la guía del maestro p. 44–45.
</v>
      </c>
      <c r="AA9" s="25" t="str">
        <f>IF($B9='Formulario de Respuestas'!$D8,'Formulario de Respuestas'!$M8,"ES DIFERENTE")</f>
        <v>D</v>
      </c>
      <c r="AB9" s="17" t="str">
        <f>IFERROR(VLOOKUP(CONCATENATE(AA$1,AA9),'Formulario de Preguntas'!$C$2:$FN$85,3,FALSE),"")</f>
        <v>Utiliza unidades no convencionales para medir la magnitud (longitud) de un conjunto de elementos.</v>
      </c>
      <c r="AC9" s="1" t="str">
        <f>IFERROR(VLOOKUP(CONCATENATE(AA$1,AA9),'Formulario de Preguntas'!$C$2:$FN$85,4,FALSE),"")</f>
        <v xml:space="preserve">RESPUESTA CORRECTA
</v>
      </c>
      <c r="AD9" s="25" t="str">
        <f>IF($B9='Formulario de Respuestas'!$D8,'Formulario de Respuestas'!$N8,"ES DIFERENTE")</f>
        <v>B</v>
      </c>
      <c r="AE9" s="17" t="str">
        <f>IFERROR(VLOOKUP(CONCATENATE(AD$1,AD9),'Formulario de Preguntas'!$C$2:$FN$85,3,FALSE),"")</f>
        <v xml:space="preserve">No determina el orden de los elementos de un conjunto, da un elemento del conjunto sin tener en cuenta su posición en relación con lo que solicita la actividad. </v>
      </c>
      <c r="AF9" s="1" t="str">
        <f>IFERROR(VLOOKUP(CONCATENATE(AD$1,AD9),'Formulario de Preguntas'!$C$2:$FN$85,4,FALSE),"")</f>
        <v xml:space="preserve">Proponga a los estudiantes actividades en las que se realicen agrupamientos según la estatura u otras cualidades, trabaje con objetos organizándolos por tamaños o cree actividades como hablar de competencias, quién quedo en el primer puesto, quien en el tercero, etc. esto permitirá establecer un orden entre los elementos de los conjuntos. Enfatice en cada posición, establezca las diferencias entre contar desde el punto de referencia y no incluirlo en el conteo. Compare lo hecho en las actividades con las medidas de una regla, para que determinen el punto desde donde se empieza a contar. 
Puede desarrollar actividades de: Libro Escuela Nueva 2º primera cartilla guía 5B, C y D; segunda cartilla guía 9D p. 29; guía 15 A, B, C y D; actividades propuestas en Nivelemos 1  guía del docente p. 10-13; guía del estudiante  p. 8–9 y 31; Nivelemos 2 guía del estudiante p. 69. Actividades propuestas en  Proyecto SÉ libro del estudiante unidad  1  p. 16  y 36.  En la guía del maestro p. 36-39.
</v>
      </c>
      <c r="AG9" s="25" t="str">
        <f>IF($B9='Formulario de Respuestas'!$D8,'Formulario de Respuestas'!$O8,"ES DIFERENTE")</f>
        <v>B</v>
      </c>
      <c r="AH9" s="17" t="str">
        <f>IFERROR(VLOOKUP(CONCATENATE(AG$1,AG9),'Formulario de Preguntas'!$C$2:$FN$85,3,FALSE),"")</f>
        <v>No identifica la posición de los elementos de un conjunto dado o no hace uso de las condiciones del problema para hallar la posición, así mismo, es probable que no considere la diferencia entre un cardinal y un ordinal.</v>
      </c>
      <c r="AI9" s="1" t="str">
        <f>IFERROR(VLOOKUP(CONCATENATE(AG$1,AG9),'Formulario de Preguntas'!$C$2:$FN$85,4,FALSE),"")</f>
        <v xml:space="preserve">Proponga a los estudiantes actividades en las que se realicen agrupamientos según la estatura u otras cualidades, trabaje con objetos organizándolos por tamaños o cree actividades como hablar de competencias, quién quedo en el primer puesto, quien en el tercero, etc. esto permitirá establecer un orden entre los elementos de los conjuntos. Enfatice en cada posición, establezca las diferencias entre contar desde el punto de referencia y no incluirlo en el conteo. Compare lo hecho en las actividades con las medidas de una regla, para que determinen el punto desde donde se empieza a contar. 
Puede desarrollar actividades de: Libro Escuela Nueva 2º primera cartilla guía 5B, C y D; segunda cartilla guía 9D p. 29; guía 15 A, B, C y D; actividades propuestas en Nivelemos 1  guía del docente p. 10-13; guía del estudiante  p. 8–9 y 31; Nivelemos 2 guía del estudiante p. 69. Actividades propuestas en  Proyecto SÉ libro del estudiante unidad  1  p. 16  y 36.  En la guía del maestro p. 36-39.
</v>
      </c>
      <c r="AJ9" s="25" t="str">
        <f>IF($B9='Formulario de Respuestas'!$D8,'Formulario de Respuestas'!$P8,"ES DIFERENTE")</f>
        <v>A</v>
      </c>
      <c r="AK9" s="17" t="str">
        <f>IFERROR(VLOOKUP(CONCATENATE(AJ$1,AJ9),'Formulario de Preguntas'!$C$2:$FN$85,3,FALSE),"")</f>
        <v xml:space="preserve">Es probable que el estudiante dé una respuesta en unidades de tiempo a un problema de medida, pero no el problema como uno de  estructura multiplicativa, por lo que termina sumando las cantidades que aparecen enunciadas en la situación. </v>
      </c>
      <c r="AL9" s="1" t="str">
        <f>IFERROR(VLOOKUP(CONCATENATE(AJ$1,AJ9),'Formulario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M9" s="25" t="str">
        <f>IF($B9='Formulario de Respuestas'!$D8,'Formulario de Respuestas'!$Q8,"ES DIFERENTE")</f>
        <v>A</v>
      </c>
      <c r="AN9" s="17" t="str">
        <f>IFERROR(VLOOKUP(CONCATENATE(AM$1,AM9),'Formulario de Preguntas'!$C$2:$FN$85,3,FALSE),"")</f>
        <v xml:space="preserve">No reconoce que el problema es aditivo, no identifica los componentes y propiedades del problema, por lo que no puede pronunciarse sobre el mismo. </v>
      </c>
      <c r="AO9" s="1" t="str">
        <f>IFERROR(VLOOKUP(CONCATENATE(AM$1,AM9),'Formulario de Preguntas'!$C$2:$FN$85,4,FALSE),"")</f>
        <v xml:space="preserve">Trabaje problemas aditivos de comparación: “más que…, menos que”;  variando el lugar de la incógnita en la estructura para que los estudiantes puedan reconocer las diferencias en cada uno de los problemas: 
E1 + c = ¿?;
¿? + c = E2;
E1 + ¿? = E2;
Puede desarrollar actividades de: Libro Escuela Nueva primera  cartilla guía  1, 2, 3 y 4,  y libro Escuela Nueva  segunda  cartilla 15 B, C y D. Proyecto SÉ 2º  libro del estudiante unidad 1 y guía del docente 2º  p. 38-39.
</v>
      </c>
      <c r="AP9" s="25" t="str">
        <f>IF($B9='Formulario de Respuestas'!$D8,'Formulario de Respuestas'!$R8,"ES DIFERENTE")</f>
        <v>C</v>
      </c>
      <c r="AQ9" s="17" t="str">
        <f>IFERROR(VLOOKUP(CONCATENATE(AP$1,AP9),'Formulario de Preguntas'!$C$2:$FN$85,3,FALSE),"")</f>
        <v xml:space="preserve">En el contexto de un problema de comparación de eventos, establece la comparación entre las cantidades enunciadas en el problema, pero al parecer no comprende el enunciado y posiblemente da cuenta del evento que menos tiempo dura, en lugar del que más tiempo dura. </v>
      </c>
      <c r="AR9" s="1" t="str">
        <f>IFERROR(VLOOKUP(CONCATENATE(AP$1,AP9),'Formulario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S9" s="25" t="str">
        <f>IF($B9='Formulario de Respuestas'!$D8,'Formulario de Respuestas'!$S8,"ES DIFERENTE")</f>
        <v>B</v>
      </c>
      <c r="AT9" s="17" t="str">
        <f>IFERROR(VLOOKUP(CONCATENATE(AS$1,AS9),'Formulario de Preguntas'!$C$2:$FN$85,3,FALSE),"")</f>
        <v xml:space="preserve">En el contexto de un problema de estructura aditiva de combinación entre tres términos, establece la duración de eventos en unidades de tiempo; sin embargo, para sumar los tiempos de los tres eventos usa estimación y encuentra un resultado carente de precisión. </v>
      </c>
      <c r="AU9" s="1" t="str">
        <f>IFERROR(VLOOKUP(CONCATENATE(AS$1,AS9),'Formulario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V9" s="25" t="str">
        <f>IF($B9='Formulario de Respuestas'!$D8,'Formulario de Respuestas'!$T8,"ES DIFERENTE")</f>
        <v>D</v>
      </c>
      <c r="AW9" s="17" t="str">
        <f>IFERROR(VLOOKUP(CONCATENATE(AV$1,AV9),'Formulario de Preguntas'!$C$2:$FN$85,3,FALSE),"")</f>
        <v>Es probable que establezca una relación uno a uno entre los vasos llenos y las botellas usadas, además toma en cuenta los objetos mostrados en la ilustración y por tanto da cuenta de la cantidad que considera faltante.</v>
      </c>
      <c r="AX9" s="1" t="str">
        <f>IFERROR(VLOOKUP(CONCATENATE(AV$1,AV9),'Formulario de Preguntas'!$C$2:$FN$85,4,FALSE),"")</f>
        <v xml:space="preserve">Realice actividades en las que se trabaje con medidas de capacidad estableciendo relaciones entre objetos, contenidos y razones de medida; invítelos a medir la capacidad de distintos tipos de recipientes; en plenaria invítelos a pronunciarse sobre los que tienen más capacidad y comience a establecer relaciones entre ellos, por ejemplo, con cuántas botellas de agua pequeña se llena una botella de agua grande. Use en el ejercicio las medidas de agua de las botellas (litro, 3,50, etc.).  
Puede desarrollar actividades de: Libro Escuela Nueva primera  cartilla guía  4B, 4D y libro Escuela Nueva segunda  cartilla guía 10A y C, y guía No. 11. Nivelemos 2: guía del docente p. 14-15.  Proyecto SÉ 2º  libro del estudiante unidad 2 y guía del docente 2º p. 45-47.
</v>
      </c>
      <c r="AZ9" s="1">
        <f t="shared" si="0"/>
        <v>0</v>
      </c>
      <c r="BA9" s="1">
        <f t="shared" si="1"/>
        <v>0.25</v>
      </c>
      <c r="BB9" s="1">
        <f t="shared" si="2"/>
        <v>0</v>
      </c>
      <c r="BC9" s="1">
        <f>COUNTIF('Formulario de Respuestas'!$E8:$T8,"A")</f>
        <v>4</v>
      </c>
      <c r="BD9" s="1">
        <f>COUNTIF('Formulario de Respuestas'!$E8:$T8,"B")</f>
        <v>5</v>
      </c>
      <c r="BE9" s="1">
        <f>COUNTIF('Formulario de Respuestas'!$E8:$T8,"C")</f>
        <v>2</v>
      </c>
      <c r="BF9" s="1">
        <f>COUNTIF('Formulario de Respuestas'!$E8:$T8,"D")</f>
        <v>5</v>
      </c>
      <c r="BG9" s="1">
        <f>COUNTIF('Formulario de Respuestas'!$E8:$T8,"E (RESPUESTA ANULADA)")</f>
        <v>0</v>
      </c>
    </row>
    <row r="10" spans="1:59" x14ac:dyDescent="0.25">
      <c r="A10" s="1" t="str">
        <f>'Formulario de Respuestas'!C10</f>
        <v>BRAYAN ROA DUARTE</v>
      </c>
      <c r="B10" s="1">
        <f>'Formulario de Respuestas'!D9</f>
        <v>1102635135</v>
      </c>
      <c r="C10" s="25" t="str">
        <f>IF($B10='Formulario de Respuestas'!$D9,'Formulario de Respuestas'!$E9,"ES DIFERENTE")</f>
        <v>A</v>
      </c>
      <c r="D10" s="17" t="str">
        <f>IFERROR(VLOOKUP(CONCATENATE(C$1,C10),'Formulario de Preguntas'!$C$2:$FN$85,3,FALSE),"")</f>
        <v>Descompone aditivamente un número de dos cifras en grupos de 10 elementos.</v>
      </c>
      <c r="E10" s="1" t="str">
        <f>IFERROR(VLOOKUP(CONCATENATE(C$1,C10),'Formulario de Preguntas'!$C$2:$FN$85,4,FALSE),"")</f>
        <v xml:space="preserve">RESPUESTA CORRECTA
</v>
      </c>
      <c r="F10" s="25" t="str">
        <f>IF($B10='Formulario de Respuestas'!$D9,'Formulario de Respuestas'!$F9,"ES DIFERENTE")</f>
        <v>B</v>
      </c>
      <c r="G10" s="17" t="str">
        <f>IFERROR(VLOOKUP(CONCATENATE(F$1,F10),'Formulario de Preguntas'!$C$2:$FN$85,3,FALSE),"")</f>
        <v xml:space="preserve">Resuelve problemas multiplicativos de razón y aditivos de cambio. </v>
      </c>
      <c r="H10" s="1" t="str">
        <f>IFERROR(VLOOKUP(CONCATENATE(F$1,F10),'Formulario de Preguntas'!$C$2:$FN$85,4,FALSE),"")</f>
        <v xml:space="preserve">RESPUESTA CORRECTA
</v>
      </c>
      <c r="I10" s="25" t="str">
        <f>IF($B10='Formulario de Respuestas'!$D9,'Formulario de Respuestas'!$G9,"ES DIFERENTE")</f>
        <v>D</v>
      </c>
      <c r="J10" s="17" t="str">
        <f>IFERROR(VLOOKUP(CONCATENATE(I$1,I10),'Formulario de Preguntas'!$C$2:$FN$85,3,FALSE),"")</f>
        <v xml:space="preserve">Es probable que no identifique el problema como de estructura multiplicativa, y decide sumar las cantidades que referencia cada grupo y las compara:(4+10+3)&lt;(2+10+12). Sin tener en cuenta que el problema exige que se dé la cantidad mayor en la comparación. </v>
      </c>
      <c r="K10" s="1" t="str">
        <f>IFERROR(VLOOKUP(CONCATENATE(I$1,I10),'Formulario de Preguntas'!$C$2:$FN$85,4,FALSE),"")</f>
        <v xml:space="preserve">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primera  cartilla Guía  4B, 4D y libro Escuela Nueva  segunda  cartilla 10C. Nivelemos 2: Guía del docente p. 14-15.  Proyecto SÉ 2º libro del Estudiante unidad 2. Guía del Docente 2º p. 44-45.
</v>
      </c>
      <c r="L10" s="25" t="str">
        <f>IF($B10='Formulario de Respuestas'!$D9,'Formulario de Respuestas'!$H9,"ES DIFERENTE")</f>
        <v>D</v>
      </c>
      <c r="M10" s="17" t="str">
        <f>IFERROR(VLOOKUP(CONCATENATE(L$1,L10),'Formulario de Preguntas'!$C$2:$FN$85,3,FALSE),"")</f>
        <v xml:space="preserve">Es probable que no reconozca que el problema es aditivo, y escoge la cantidad mayor entre las que ofrece el problema. </v>
      </c>
      <c r="N10" s="1" t="str">
        <f>IFERROR(VLOOKUP(CONCATENATE(L$1,L10),'Formulario de Preguntas'!$C$2:$FN$85,4,FALSE),"")</f>
        <v xml:space="preserve">Trabaje primero en actividades que impliquen la composición de cantidades en un orden superior,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y enfatice en la transformación de la cantidad cuando se hace una conversión a un orden superior.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Trabaje posteriormente problemas aditivos de cambio variando el lugar de la incógnita en la estructura para que los estudiantes puedan reconocer las diferencias en cada uno de los problemas: 
¿? + C2= CT
C1 + ¿? = CT
C1 + C2 = ¿?
Puede desarrollar actividades de: Libro Escuela Nueva primera cartilla Guía  1, 2, 3 y 4A. Libro Escuela Nueva segunda cartilla Guía 8, 9, 10. Nivelemos 1 Guía del estudiante p. 10-25; Guía del Docente p. 14–23. Proyecto SÉ  libro del estudiante unidad 1  p. 10-43.
</v>
      </c>
      <c r="O10" s="25" t="str">
        <f>IF($B10='Formulario de Respuestas'!$D9,'Formulario de Respuestas'!$I9,"ES DIFERENTE")</f>
        <v>A</v>
      </c>
      <c r="P10" s="17" t="str">
        <f>IFERROR(VLOOKUP(CONCATENATE(O$1,O10),'Formulario de Preguntas'!$C$2:$FN$85,3,FALSE),"")</f>
        <v xml:space="preserve">Resuelve problemas de estructura aditiva de comparación de la forma:
 Estado1 + ¿? = Estado2; (32 + ¿? = 43)
</v>
      </c>
      <c r="Q10" s="1" t="str">
        <f>IFERROR(VLOOKUP(CONCATENATE(O$1,O10),'Formulario de Preguntas'!$C$2:$FN$85,4,FALSE),"")</f>
        <v xml:space="preserve">RESPUESTA CORRECTA
</v>
      </c>
      <c r="R10" s="25" t="str">
        <f>IF($B10='Formulario de Respuestas'!$D9,'Formulario de Respuestas'!$J9,"ES DIFERENTE")</f>
        <v>D</v>
      </c>
      <c r="S10" s="17" t="str">
        <f>IFERROR(VLOOKUP(CONCATENATE(R$1,R10),'Formulario de Preguntas'!$C$2:$FN$85,3,FALSE),"")</f>
        <v xml:space="preserve">Resuelve problemas de estructura aditiva de combinación de la forma:
 E1+ E2 = ¿?; (26 + 30= ¿?)
</v>
      </c>
      <c r="T10" s="1" t="str">
        <f>IFERROR(VLOOKUP(CONCATENATE(R$1,R10),'Formulario de Preguntas'!$C$2:$FN$85,4,FALSE),"")</f>
        <v xml:space="preserve">RESPUESTA CORRECTA
</v>
      </c>
      <c r="U10" s="25" t="str">
        <f>IF($B10='Formulario de Respuestas'!$D9,'Formulario de Respuestas'!$K9,"ES DIFERENTE")</f>
        <v>C</v>
      </c>
      <c r="V10" s="17" t="str">
        <f>IFERROR(VLOOKUP(CONCATENATE(U$1,U10),'Formulario de Preguntas'!$C$2:$FN$85,3,FALSE),"")</f>
        <v xml:space="preserve">Descompone aditivamente un número en grupos con un cardinal diferente de 10. </v>
      </c>
      <c r="W10" s="1" t="str">
        <f>IFERROR(VLOOKUP(CONCATENATE(U$1,U10),'Formulario de Preguntas'!$C$2:$FN$85,4,FALSE),"")</f>
        <v xml:space="preserve">RESPUESTA CORRECTA
</v>
      </c>
      <c r="X10" s="25" t="str">
        <f>IF($B10='Formulario de Respuestas'!$D9,'Formulario de Respuestas'!$L9,"ES DIFERENTE")</f>
        <v>A</v>
      </c>
      <c r="Y10" s="17" t="str">
        <f>IFERROR(VLOOKUP(CONCATENATE(X$1,X10),'Formulario de Preguntas'!$C$2:$FN$85,3,FALSE),"")</f>
        <v xml:space="preserve">No utiliza estrategias para hallar el cardinal de un conjunto, cuenta uno por uno los elementos del conjunto. </v>
      </c>
      <c r="Z10" s="1" t="str">
        <f>IFERROR(VLOOKUP(CONCATENATE(X$1,X10),'Formulario de Preguntas'!$C$2:$FN$85,4,FALSE),"")</f>
        <v xml:space="preserve">Trabaje actividades en las que se generen distintas estrategias para saber cuántos elementos tiene un conjunto, comience con cantidades pequeñas y vaya elevándolas para hacer más compleja la actividad y para verificar la pertinencia de las estrategias; trabaje concursos por grupos para determinar el cardinal de un conjunto y pida a los grupos que expliquen sus respuestas para discutirlas en la clase. Tenga en cuenta que cuando las edades de los niños son mayores, las actividades de competencia generan roces entre ellos por su desarrollo socio-afectivo. 
Puede desarrollar actividades de: Libro Escuela Nueva 2º primera cartilla Guía 4 B y C; segunda cartilla guía 10 A, B y C; actividades propuestas en Nivelemos 2 guía del estudiante  p. 30-33 y p. 60-67. Guía del docente p. 14-15. Actividades propuestas en Proyecto SÉ libro del estudiante unidad  2. p. 48–61.  En la guía del maestro p. 44–45.
</v>
      </c>
      <c r="AA10" s="25" t="str">
        <f>IF($B10='Formulario de Respuestas'!$D9,'Formulario de Respuestas'!$M9,"ES DIFERENTE")</f>
        <v>A</v>
      </c>
      <c r="AB10" s="17" t="str">
        <f>IFERROR(VLOOKUP(CONCATENATE(AA$1,AA10),'Formulario de Preguntas'!$C$2:$FN$85,3,FALSE),"")</f>
        <v xml:space="preserve">No utiliza unidades no convencionales para medir la magnitud (longitud) de un conjunto de elementos. Puede ser que solo haya tenido en cuenta la relación entre los dos objetos, y no la haya extendido al conjunto de objetos. </v>
      </c>
      <c r="AC10" s="1" t="str">
        <f>IFERROR(VLOOKUP(CONCATENATE(AA$1,AA10),'Formulario de Preguntas'!$C$2:$FN$85,4,FALSE),"")</f>
        <v xml:space="preserve">Realice con los estudiantes la medición de diversos objetos tomados del entorno cotidiano, permita que utilicen diferentes patrones de medida (del cuerpo o del entorno). Puede establecer varias relaciones entre los objetos a medir, es decir, entre tres objetos establecer relaciones de medida por transitividad.  
Puede desarrollar actividades de: Libro Escuela Nueva  2º primera cartilla guía 7 A, B, C y D; segunda cartilla guía 14 C y D; guía 16 A, B, C y D; actividades propuestas en Nivelemos 1  guía del docente p. 26-27; Nivelemos 2 guía del docente p. 18-19, guía del estudiante p. 47–57. Actividades propuestas en  Proyecto SÉ libro del estudiante unidad  4,  p. 110–117 y 138.  En la guía del maestro p. 60-61.
</v>
      </c>
      <c r="AD10" s="25" t="str">
        <f>IF($B10='Formulario de Respuestas'!$D9,'Formulario de Respuestas'!$N9,"ES DIFERENTE")</f>
        <v>A</v>
      </c>
      <c r="AE10" s="17" t="str">
        <f>IFERROR(VLOOKUP(CONCATENATE(AD$1,AD10),'Formulario de Preguntas'!$C$2:$FN$85,3,FALSE),"")</f>
        <v>Estudiante determina el orden de los elementos de un conjunto, sin embargo, no tiene en cuenta que el punto de referencia para establecerlo.</v>
      </c>
      <c r="AF10" s="1" t="str">
        <f>IFERROR(VLOOKUP(CONCATENATE(AD$1,AD10),'Formulario de Preguntas'!$C$2:$FN$85,4,FALSE),"")</f>
        <v xml:space="preserve">Proponga a los estudiantes actividades en las que se realicen agrupamientos según la estatura u otras cualidades, trabaje con objetos organizándolos por tamaños o cree actividades como hablar de competencias, quién quedo en el primer puesto, quien en el tercero, etc. esto permitirá establecer un orden entre los elementos de los conjuntos. Enfatice en cada posición, establezca las diferencias entre contar desde el punto de referencia y no incluirlo en el conteo. Compare lo hecho en las actividades con las medidas de una regla, para que determinen el punto desde donde se empieza a contar. 
Puede desarrollar actividades de: Libro Escuela Nueva 2º primera cartilla guía 5B, C y D; segunda cartilla guía 9D p. 29; guía 15 A, B, C y D; actividades propuestas en Nivelemos 1  guía del docente p. 10-13; guía del estudiante  p. 8–9 y 31; Nivelemos 2 guía del estudiante p. 69. Actividades propuestas en  Proyecto SÉ libro del estudiante unidad  1  p. 16  y 36.  En la guía del maestro p. 36-39.
</v>
      </c>
      <c r="AG10" s="25" t="str">
        <f>IF($B10='Formulario de Respuestas'!$D9,'Formulario de Respuestas'!$O9,"ES DIFERENTE")</f>
        <v>A</v>
      </c>
      <c r="AH10" s="17" t="str">
        <f>IFERROR(VLOOKUP(CONCATENATE(AG$1,AG10),'Formulario de Preguntas'!$C$2:$FN$85,3,FALSE),"")</f>
        <v>Identifica la posición de los elementos de un conjunto, sin embargo no tiene clara la diferencia entre en número ordinal y uno cardinal, por lo que selecciona la respuesta que corresponde al cardinal.</v>
      </c>
      <c r="AI10" s="1" t="str">
        <f>IFERROR(VLOOKUP(CONCATENATE(AG$1,AG10),'Formulario de Preguntas'!$C$2:$FN$85,4,FALSE),"")</f>
        <v xml:space="preserve">Proponga a los estudiantes actividades en las que se realicen agrupamientos según la estatura u otras cualidades, trabaje con objetos organizándolos por tamaños o cree actividades como hablar de competencias, quién quedo en el primer puesto, quien en el tercero, etc. esto permitirá establecer un orden entre los elementos de los conjuntos. Enfatice en la diferencia entre el cardinal y el ordinal, tenga en cuenta que al hablar de ordinalidad se tienen en cuenta los demás elementos mientras que en la cardinalidad solo el último elemento del conjunto.
Puede desarrollar actividades de: Libro Escuela Nueva 2º primera cartilla guía 5B, C y D; segunda cartilla guía 9D p. 29; guía 15 A, B, C y D; actividades propuestas en Nivelemos 1  guía del docente p. 10-13; guía del estudiante  p. 8–9 y 31; Nivelemos 2 guía del estudiante p. 69. Actividades propuestas en  Proyecto SÉ libro del estudiante unidad  1  p. 16  y 36.  En la guía del maestro p. 36-39.
</v>
      </c>
      <c r="AJ10" s="25" t="str">
        <f>IF($B10='Formulario de Respuestas'!$D9,'Formulario de Respuestas'!$P9,"ES DIFERENTE")</f>
        <v>A</v>
      </c>
      <c r="AK10" s="17" t="str">
        <f>IFERROR(VLOOKUP(CONCATENATE(AJ$1,AJ10),'Formulario de Preguntas'!$C$2:$FN$85,3,FALSE),"")</f>
        <v xml:space="preserve">Es probable que el estudiante dé una respuesta en unidades de tiempo a un problema de medida, pero no el problema como uno de  estructura multiplicativa, por lo que termina sumando las cantidades que aparecen enunciadas en la situación. </v>
      </c>
      <c r="AL10" s="1" t="str">
        <f>IFERROR(VLOOKUP(CONCATENATE(AJ$1,AJ10),'Formulario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M10" s="25" t="str">
        <f>IF($B10='Formulario de Respuestas'!$D9,'Formulario de Respuestas'!$Q9,"ES DIFERENTE")</f>
        <v>A</v>
      </c>
      <c r="AN10" s="17" t="str">
        <f>IFERROR(VLOOKUP(CONCATENATE(AM$1,AM10),'Formulario de Preguntas'!$C$2:$FN$85,3,FALSE),"")</f>
        <v xml:space="preserve">No reconoce que el problema es aditivo, no identifica los componentes y propiedades del problema, por lo que no puede pronunciarse sobre el mismo. </v>
      </c>
      <c r="AO10" s="1" t="str">
        <f>IFERROR(VLOOKUP(CONCATENATE(AM$1,AM10),'Formulario de Preguntas'!$C$2:$FN$85,4,FALSE),"")</f>
        <v xml:space="preserve">Trabaje problemas aditivos de comparación: “más que…, menos que”;  variando el lugar de la incógnita en la estructura para que los estudiantes puedan reconocer las diferencias en cada uno de los problemas: 
E1 + c = ¿?;
¿? + c = E2;
E1 + ¿? = E2;
Puede desarrollar actividades de: Libro Escuela Nueva primera  cartilla guía  1, 2, 3 y 4,  y libro Escuela Nueva  segunda  cartilla 15 B, C y D. Proyecto SÉ 2º  libro del estudiante unidad 1 y guía del docente 2º  p. 38-39.
</v>
      </c>
      <c r="AP10" s="25" t="str">
        <f>IF($B10='Formulario de Respuestas'!$D9,'Formulario de Respuestas'!$R9,"ES DIFERENTE")</f>
        <v>A</v>
      </c>
      <c r="AQ10" s="17" t="str">
        <f>IFERROR(VLOOKUP(CONCATENATE(AP$1,AP10),'Formulario de Preguntas'!$C$2:$FN$85,3,FALSE),"")</f>
        <v>En el contexto de un problema de comparación de eventos, establece la comparación entre las cantidades enunciadas en el problema pero no hace la conversión en unidades de tiempo convencionales, para que pueda identificar que una hora son 60 minutos y así realizar la comparación de los tres eventos.</v>
      </c>
      <c r="AR10" s="1" t="str">
        <f>IFERROR(VLOOKUP(CONCATENATE(AP$1,AP10),'Formulario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S10" s="25" t="str">
        <f>IF($B10='Formulario de Respuestas'!$D9,'Formulario de Respuestas'!$S9,"ES DIFERENTE")</f>
        <v>C</v>
      </c>
      <c r="AT10" s="17" t="str">
        <f>IFERROR(VLOOKUP(CONCATENATE(AS$1,AS10),'Formulario de Preguntas'!$C$2:$FN$85,3,FALSE),"")</f>
        <v>En el contexto de un problema de estructura aditiva de combinación entre tres términos, establece la duración de eventos en unidades de tiempo.</v>
      </c>
      <c r="AU10" s="1" t="str">
        <f>IFERROR(VLOOKUP(CONCATENATE(AS$1,AS10),'Formulario de Preguntas'!$C$2:$FN$85,4,FALSE),"")</f>
        <v xml:space="preserve">RESPUESTA CORRECTA
</v>
      </c>
      <c r="AV10" s="25" t="str">
        <f>IF($B10='Formulario de Respuestas'!$D9,'Formulario de Respuestas'!$T9,"ES DIFERENTE")</f>
        <v>D</v>
      </c>
      <c r="AW10" s="17" t="str">
        <f>IFERROR(VLOOKUP(CONCATENATE(AV$1,AV10),'Formulario de Preguntas'!$C$2:$FN$85,3,FALSE),"")</f>
        <v>Es probable que establezca una relación uno a uno entre los vasos llenos y las botellas usadas, además toma en cuenta los objetos mostrados en la ilustración y por tanto da cuenta de la cantidad que considera faltante.</v>
      </c>
      <c r="AX10" s="1" t="str">
        <f>IFERROR(VLOOKUP(CONCATENATE(AV$1,AV10),'Formulario de Preguntas'!$C$2:$FN$85,4,FALSE),"")</f>
        <v xml:space="preserve">Realice actividades en las que se trabaje con medidas de capacidad estableciendo relaciones entre objetos, contenidos y razones de medida; invítelos a medir la capacidad de distintos tipos de recipientes; en plenaria invítelos a pronunciarse sobre los que tienen más capacidad y comience a establecer relaciones entre ellos, por ejemplo, con cuántas botellas de agua pequeña se llena una botella de agua grande. Use en el ejercicio las medidas de agua de las botellas (litro, 3,50, etc.).  
Puede desarrollar actividades de: Libro Escuela Nueva primera  cartilla guía  4B, 4D y libro Escuela Nueva segunda  cartilla guía 10A y C, y guía No. 11. Nivelemos 2: guía del docente p. 14-15.  Proyecto SÉ 2º  libro del estudiante unidad 2 y guía del docente 2º p. 45-47.
</v>
      </c>
      <c r="AZ10" s="1">
        <f t="shared" si="0"/>
        <v>0</v>
      </c>
      <c r="BA10" s="1">
        <f t="shared" si="1"/>
        <v>0.25</v>
      </c>
      <c r="BB10" s="1">
        <f t="shared" si="2"/>
        <v>0</v>
      </c>
      <c r="BC10" s="1">
        <f>COUNTIF('Formulario de Respuestas'!$E9:$T9,"A")</f>
        <v>9</v>
      </c>
      <c r="BD10" s="1">
        <f>COUNTIF('Formulario de Respuestas'!$E9:$T9,"B")</f>
        <v>1</v>
      </c>
      <c r="BE10" s="1">
        <f>COUNTIF('Formulario de Respuestas'!$E9:$T9,"C")</f>
        <v>2</v>
      </c>
      <c r="BF10" s="1">
        <f>COUNTIF('Formulario de Respuestas'!$E9:$T9,"D")</f>
        <v>4</v>
      </c>
      <c r="BG10" s="1">
        <f>COUNTIF('Formulario de Respuestas'!$E9:$T9,"E (RESPUESTA ANULADA)")</f>
        <v>0</v>
      </c>
    </row>
    <row r="11" spans="1:59" x14ac:dyDescent="0.25">
      <c r="A11" s="1" t="str">
        <f>'Formulario de Respuestas'!C11</f>
        <v>MARÍA JOSÉ SANTOS RAMÍREZ</v>
      </c>
      <c r="B11" s="1">
        <f>'Formulario de Respuestas'!D10</f>
        <v>1102357184</v>
      </c>
      <c r="C11" s="25" t="str">
        <f>IF($B11='Formulario de Respuestas'!$D10,'Formulario de Respuestas'!$E10,"ES DIFERENTE")</f>
        <v>C</v>
      </c>
      <c r="D11" s="17" t="str">
        <f>IFERROR(VLOOKUP(CONCATENATE(C$1,C11),'Formulario de Preguntas'!$C$2:$FN$85,3,FALSE),"")</f>
        <v xml:space="preserve">Descompone aditivamente un número, sin embargo, no logra descomponerlo en su totalidad en el orden superior (grupos de 10 elementos). </v>
      </c>
      <c r="E11" s="1" t="str">
        <f>IFERROR(VLOOKUP(CONCATENATE(C$1,C11),'Formulario de Preguntas'!$C$2:$FN$85,4,FALSE),"")</f>
        <v xml:space="preserve">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Enfatice en la descomposición en grupos de un mismo cardinal, de manera que no queden objetos que se puedan agrupar en el orden superior dado.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v>
      </c>
      <c r="F11" s="25" t="str">
        <f>IF($B11='Formulario de Respuestas'!$D10,'Formulario de Respuestas'!$F10,"ES DIFERENTE")</f>
        <v>C</v>
      </c>
      <c r="G11" s="17" t="str">
        <f>IFERROR(VLOOKUP(CONCATENATE(F$1,F11),'Formulario de Preguntas'!$C$2:$FN$85,3,FALSE),"")</f>
        <v xml:space="preserve">Identifica dos conjuntos y la razón, también resuelve el problema aditivo de cambio, sin embargo, confunde los conjuntos (5 y 6) y la razón (10), de manera que establece la operación con la cantidad del conjunto que se debe sumar, y suma la cantidad del conjunto que se debe multiplicar. </v>
      </c>
      <c r="H11" s="1" t="str">
        <f>IFERROR(VLOOKUP(CONCATENATE(F$1,F11),'Formulario de Preguntas'!$C$2:$FN$85,4,FALSE),"")</f>
        <v xml:space="preserve">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primera  cartilla Guía  4B, 4D y libro Escuela Nueva  segunda  cartilla 10C. Nivelemos 2: Guía del docente p. 14-15.  Proyecto SÉ 2º libro del Estudiante unidad 2. Guía del Docente 2º p. 44-45.
</v>
      </c>
      <c r="I11" s="25" t="str">
        <f>IF($B11='Formulario de Respuestas'!$D10,'Formulario de Respuestas'!$G10,"ES DIFERENTE")</f>
        <v>D</v>
      </c>
      <c r="J11" s="17" t="str">
        <f>IFERROR(VLOOKUP(CONCATENATE(I$1,I11),'Formulario de Preguntas'!$C$2:$FN$85,3,FALSE),"")</f>
        <v xml:space="preserve">Es probable que no identifique el problema como de estructura multiplicativa, y decide sumar las cantidades que referencia cada grupo y las compara:(4+10+3)&lt;(2+10+12). Sin tener en cuenta que el problema exige que se dé la cantidad mayor en la comparación. </v>
      </c>
      <c r="K11" s="1" t="str">
        <f>IFERROR(VLOOKUP(CONCATENATE(I$1,I11),'Formulario de Preguntas'!$C$2:$FN$85,4,FALSE),"")</f>
        <v xml:space="preserve">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primera  cartilla Guía  4B, 4D y libro Escuela Nueva  segunda  cartilla 10C. Nivelemos 2: Guía del docente p. 14-15.  Proyecto SÉ 2º libro del Estudiante unidad 2. Guía del Docente 2º p. 44-45.
</v>
      </c>
      <c r="L11" s="25" t="str">
        <f>IF($B11='Formulario de Respuestas'!$D10,'Formulario de Respuestas'!$H10,"ES DIFERENTE")</f>
        <v>C</v>
      </c>
      <c r="M11" s="17" t="str">
        <f>IFERROR(VLOOKUP(CONCATENATE(L$1,L11),'Formulario de Preguntas'!$C$2:$FN$85,3,FALSE),"")</f>
        <v xml:space="preserve">Reconoce que el problema es aditivo, sin embargo, no identifica los componentes y propiedades del problema, por lo que termina realizando una suma de las cantidades presentes en el problema. Además, no realiza la composición de cantidad en un orden superior para la suma, por lo que no adiciona el 10 de la suma de las unidades (6+7=13), a la suma general.  </v>
      </c>
      <c r="N11" s="1" t="str">
        <f>IFERROR(VLOOKUP(CONCATENATE(L$1,L11),'Formulario de Preguntas'!$C$2:$FN$85,4,FALSE),"")</f>
        <v xml:space="preserve">Trabaje primero en actividades que impliquen la composición de cantidades en un orden superior,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y enfatice en la transformación de la cantidad cuando se hace una conversión a un orden superior. Trabaje posteriormente problemas aditivos de cambio variando el lugar de la incógnita en la estructura para que los estudiantes puedan reconocer las diferencias en cada uno de los problemas: 
¿? + C2= CT
C1 + ¿? = CT
C1 + C2 = ¿?
Puede desarrollar actividades de: Libro Escuela Nueva primera cartilla Guía  1, 2, 3 y 4A. Libro Escuela Nueva segunda cartilla Guía 8, 9, 10. Nivelemos 1 Guía del estudiante p. 10-25; Guía del Docente p. 14–23. Proyecto SÉ  libro del estudiante unidad 1  p. 10-43.
</v>
      </c>
      <c r="O11" s="25" t="str">
        <f>IF($B11='Formulario de Respuestas'!$D10,'Formulario de Respuestas'!$I10,"ES DIFERENTE")</f>
        <v>A</v>
      </c>
      <c r="P11" s="17" t="str">
        <f>IFERROR(VLOOKUP(CONCATENATE(O$1,O11),'Formulario de Preguntas'!$C$2:$FN$85,3,FALSE),"")</f>
        <v xml:space="preserve">Resuelve problemas de estructura aditiva de comparación de la forma:
 Estado1 + ¿? = Estado2; (32 + ¿? = 43)
</v>
      </c>
      <c r="Q11" s="1" t="str">
        <f>IFERROR(VLOOKUP(CONCATENATE(O$1,O11),'Formulario de Preguntas'!$C$2:$FN$85,4,FALSE),"")</f>
        <v xml:space="preserve">RESPUESTA CORRECTA
</v>
      </c>
      <c r="R11" s="25" t="str">
        <f>IF($B11='Formulario de Respuestas'!$D10,'Formulario de Respuestas'!$J10,"ES DIFERENTE")</f>
        <v>C</v>
      </c>
      <c r="S11" s="17" t="str">
        <f>IFERROR(VLOOKUP(CONCATENATE(R$1,R11),'Formulario de Preguntas'!$C$2:$FN$85,3,FALSE),"")</f>
        <v>Reconoce que el problema es aditivo e identifica las cantidades que debe agrupar, sin embargo agrupa las decenas de las cantidades y pasa por alto las cifras de las unidades.</v>
      </c>
      <c r="T11" s="1" t="str">
        <f>IFERROR(VLOOKUP(CONCATENATE(R$1,R11),'Formulario de Preguntas'!$C$2:$FN$85,4,FALSE),"")</f>
        <v xml:space="preserve">Trabaje problemas aditivos de combinación variando el lugar de la incógnita en la estructura para que los estudiantes puedan reconocer las diferencias en cada uno de los problemas: 
¿? + E2= EF
E1 + ¿? = EF
E1 + E2 = ¿?
Puede desarrollar actividades de: Libro Escuela Nueva  2º    primera  cartilla Guía 1A, B y  C; Guía 3 A, B, C y D;  segunda cartilla Guía 9A; actividades propuestas en Nivelemos 1 Guía del Estudiante  p. 10-21. Guía del Docente p. 14-17 Guía del Docente 2º pág. 30. Actividades propuestas en.  Proyecto SÉ libro del estudiante p. 10–16.  En la Guía del Maestro p. 36 -39. 
</v>
      </c>
      <c r="U11" s="25" t="str">
        <f>IF($B11='Formulario de Respuestas'!$D10,'Formulario de Respuestas'!$K10,"ES DIFERENTE")</f>
        <v>D</v>
      </c>
      <c r="V11" s="17" t="str">
        <f>IFERROR(VLOOKUP(CONCATENATE(U$1,U11),'Formulario de Preguntas'!$C$2:$FN$85,3,FALSE),"")</f>
        <v xml:space="preserve">No reconoce que el problema pide descomponer la cantidad dada, en lugar de eso relaciona la cantidad que aparece en la opción con la cantidad presente en el enunciado. </v>
      </c>
      <c r="W11" s="1" t="str">
        <f>IFERROR(VLOOKUP(CONCATENATE(U$1,U11),'Formulario de Preguntas'!$C$2:$FN$85,4,FALSE),"")</f>
        <v xml:space="preserve">Realice actividades que impliquen la descomposición de cantidades y enfatice en descomposiciones de orden distinto a 10,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Puede desarrollar actividades de: Libro Escuela Nueva 2º primera cartilla Guía 4 B y C; segunda cartilla guía 10 A, B y C; actividades propuestas en Nivelemos 2 guía del estudiante  p. 30-33. Guía del docente p. 14-15. Actividades propuestas en.  Proyecto SÉ libro del estudiante unidad  2. p. 48–61.  En la guía del maestro p. 44 – 45.
</v>
      </c>
      <c r="X11" s="25" t="str">
        <f>IF($B11='Formulario de Respuestas'!$D10,'Formulario de Respuestas'!$L10,"ES DIFERENTE")</f>
        <v>B</v>
      </c>
      <c r="Y11" s="17" t="str">
        <f>IFERROR(VLOOKUP(CONCATENATE(X$1,X11),'Formulario de Preguntas'!$C$2:$FN$85,3,FALSE),"")</f>
        <v xml:space="preserve">Utiliza la estimación como estrategia para hallar el cardinal de un conjunto, aunque el resultado puede ser inexacto. </v>
      </c>
      <c r="Z11" s="1" t="str">
        <f>IFERROR(VLOOKUP(CONCATENATE(X$1,X11),'Formulario de Preguntas'!$C$2:$FN$85,4,FALSE),"")</f>
        <v xml:space="preserve">Trabaje actividades en donde se hagan estimaciones de la cantidad de elementos de un conjunto, pero verifique siempre las respuestas, haga que varios niños den sus estimaciones para que vayan agudizando sus apreciaciones en este proceso, sin embargo, tenga en cuenta que tiene que pedirles la cantidad exacta, para que el proceso conduzca a establecer la mejor estrategia para saber el cardinal de un conjunto. En lo posterior, trabaje con agrupamientos y con operaciones. 
Puede desarrollar actividades de: Libro Escuela Nueva 2º primera cartilla Guía 4 B y C; segunda cartilla guía 10 A, B y C; actividades propuestas en Nivelemos 2 guía del estudiante  p. 30-33 y p. 60-67. Guía del docente p. 14-15 y 20-21. Actividades propuestas en Proyecto SÉ libro del estudiante unidad  2. p. 48–61.  En la guía del maestro p. 44–45.
</v>
      </c>
      <c r="AA11" s="25" t="str">
        <f>IF($B11='Formulario de Respuestas'!$D10,'Formulario de Respuestas'!$M10,"ES DIFERENTE")</f>
        <v>D</v>
      </c>
      <c r="AB11" s="17" t="str">
        <f>IFERROR(VLOOKUP(CONCATENATE(AA$1,AA11),'Formulario de Preguntas'!$C$2:$FN$85,3,FALSE),"")</f>
        <v>Utiliza unidades no convencionales para medir la magnitud (longitud) de un conjunto de elementos.</v>
      </c>
      <c r="AC11" s="1" t="str">
        <f>IFERROR(VLOOKUP(CONCATENATE(AA$1,AA11),'Formulario de Preguntas'!$C$2:$FN$85,4,FALSE),"")</f>
        <v xml:space="preserve">RESPUESTA CORRECTA
</v>
      </c>
      <c r="AD11" s="25" t="str">
        <f>IF($B11='Formulario de Respuestas'!$D10,'Formulario de Respuestas'!$N10,"ES DIFERENTE")</f>
        <v>D</v>
      </c>
      <c r="AE11" s="17" t="str">
        <f>IFERROR(VLOOKUP(CONCATENATE(AD$1,AD11),'Formulario de Preguntas'!$C$2:$FN$85,3,FALSE),"")</f>
        <v>No determina el orden de los elementos de un conjunto, da un elemento del conjunto sin tener en cuenta su posición en relación con lo que solicita la actividad.</v>
      </c>
      <c r="AF11" s="1" t="str">
        <f>IFERROR(VLOOKUP(CONCATENATE(AD$1,AD11),'Formulario de Preguntas'!$C$2:$FN$85,4,FALSE),"")</f>
        <v xml:space="preserve">Proponga a los estudiantes actividades en las que se realicen agrupamientos según la estatura u otras cualidades, trabaje con objetos organizándolos por tamaños o cree actividades como hablar de competencias, quién quedo en el primer puesto, quien en el tercero, etc. esto permitirá establecer un orden entre los elementos de los conjuntos. Enfatice en cada posición, establezca las diferencias entre contar desde el punto de referencia y no incluirlo en el conteo. Compare lo hecho en las actividades con las medidas de una regla, para que determinen el punto desde donde se empieza a contar. 
Puede desarrollar actividades de: Libro Escuela Nueva 2º primera cartilla guía 5B, C y D; segunda cartilla guía 9D p. 29; guía 15 A, B, C y D; actividades propuestas en Nivelemos 1  guía del docente p. 10-13; guía del estudiante  p. 8–9 y 31; Nivelemos 2 guía del estudiante p. 69. Actividades propuestas en  Proyecto SÉ libro del estudiante unidad  1  p. 16  y 36.  En la guía del maestro p. 36-39.
</v>
      </c>
      <c r="AG11" s="25" t="str">
        <f>IF($B11='Formulario de Respuestas'!$D10,'Formulario de Respuestas'!$O10,"ES DIFERENTE")</f>
        <v>C</v>
      </c>
      <c r="AH11" s="17" t="str">
        <f>IFERROR(VLOOKUP(CONCATENATE(AG$1,AG11),'Formulario de Preguntas'!$C$2:$FN$85,3,FALSE),"")</f>
        <v>No identifica la posición de los elementos de un conjunto dado o no hace uso de las condiciones del problema para hallar la posición, sin embargo, es probable que considere la diferencia entre un cardinal y un ordinal.</v>
      </c>
      <c r="AI11" s="1" t="str">
        <f>IFERROR(VLOOKUP(CONCATENATE(AG$1,AG11),'Formulario de Preguntas'!$C$2:$FN$85,4,FALSE),"")</f>
        <v xml:space="preserve">Proponga a los estudiantes actividades en las que se realicen agrupamientos según la estatura u otras cualidades, trabaje con objetos organizándolos por tamaños o cree actividades como hablar de competencias, quién quedo en el primer puesto, quien en el tercero, etc. esto permitirá establecer un orden entre los elementos de los conjuntos. Enfatice en cada posición, establezca las diferencias entre contar desde el punto de referencia y no incluirlo en el conteo. Compare lo hecho en las actividades con las medidas de una regla, para que determinen el punto desde donde se empieza a contar. 
Puede desarrollar actividades de: Libro Escuela Nueva 2º primera cartilla guía 5B, C y D; segunda cartilla guía 9D p. 29; guía 15 A, B, C y D; actividades propuestas en Nivelemos 1  guía del docente p. 10-13; guía del estudiante  p. 8–9 y 31; Nivelemos 2 guía del estudiante p. 69. Actividades propuestas en  Proyecto SÉ libro del estudiante unidad  1  p. 16  y 36.  En la guía del maestro p. 36-39.
</v>
      </c>
      <c r="AJ11" s="25" t="str">
        <f>IF($B11='Formulario de Respuestas'!$D10,'Formulario de Respuestas'!$P10,"ES DIFERENTE")</f>
        <v>C</v>
      </c>
      <c r="AK11" s="17" t="str">
        <f>IFERROR(VLOOKUP(CONCATENATE(AJ$1,AJ11),'Formulario de Preguntas'!$C$2:$FN$85,3,FALSE),"")</f>
        <v>En el contexto de un problema de estructura multiplicativa de razón, establece la duración de eventos en unidades de tiempo.</v>
      </c>
      <c r="AL11" s="1" t="str">
        <f>IFERROR(VLOOKUP(CONCATENATE(AJ$1,AJ11),'Formulario de Preguntas'!$C$2:$FN$85,4,FALSE),"")</f>
        <v xml:space="preserve">RESPUESTA CORRECTA
</v>
      </c>
      <c r="AM11" s="25" t="str">
        <f>IF($B11='Formulario de Respuestas'!$D10,'Formulario de Respuestas'!$Q10,"ES DIFERENTE")</f>
        <v>D</v>
      </c>
      <c r="AN11" s="17" t="str">
        <f>IFERROR(VLOOKUP(CONCATENATE(AM$1,AM11),'Formulario de Preguntas'!$C$2:$FN$85,3,FALSE),"")</f>
        <v xml:space="preserve">Resuelve problemas de estructura aditiva de comparación de la forma:
E1  &lt;  (E1 + término de comparación = ¿?;   (32 + 11= ¿?)
</v>
      </c>
      <c r="AO11" s="1" t="str">
        <f>IFERROR(VLOOKUP(CONCATENATE(AM$1,AM11),'Formulario de Preguntas'!$C$2:$FN$85,4,FALSE),"")</f>
        <v xml:space="preserve">RESPUESTA CORRECTA
</v>
      </c>
      <c r="AP11" s="25" t="str">
        <f>IF($B11='Formulario de Respuestas'!$D10,'Formulario de Respuestas'!$R10,"ES DIFERENTE")</f>
        <v>C</v>
      </c>
      <c r="AQ11" s="17" t="str">
        <f>IFERROR(VLOOKUP(CONCATENATE(AP$1,AP11),'Formulario de Preguntas'!$C$2:$FN$85,3,FALSE),"")</f>
        <v xml:space="preserve">En el contexto de un problema de comparación de eventos, establece la comparación entre las cantidades enunciadas en el problema, pero al parecer no comprende el enunciado y posiblemente da cuenta del evento que menos tiempo dura, en lugar del que más tiempo dura. </v>
      </c>
      <c r="AR11" s="1" t="str">
        <f>IFERROR(VLOOKUP(CONCATENATE(AP$1,AP11),'Formulario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S11" s="25" t="str">
        <f>IF($B11='Formulario de Respuestas'!$D10,'Formulario de Respuestas'!$S10,"ES DIFERENTE")</f>
        <v>D</v>
      </c>
      <c r="AT11" s="17" t="str">
        <f>IFERROR(VLOOKUP(CONCATENATE(AS$1,AS11),'Formulario de Preguntas'!$C$2:$FN$85,3,FALSE),"")</f>
        <v>En el contexto de un problema de estructura aditiva de combinación entre tres términos, establece la duración de eventos en unidades de tiempo; sin embargo, solo agrupa dos de las cantidades.</v>
      </c>
      <c r="AU11" s="1" t="str">
        <f>IFERROR(VLOOKUP(CONCATENATE(AS$1,AS11),'Formulario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V11" s="25" t="str">
        <f>IF($B11='Formulario de Respuestas'!$D10,'Formulario de Respuestas'!$T10,"ES DIFERENTE")</f>
        <v>A</v>
      </c>
      <c r="AW11" s="17" t="str">
        <f>IFERROR(VLOOKUP(CONCATENATE(AV$1,AV11),'Formulario de Preguntas'!$C$2:$FN$85,3,FALSE),"")</f>
        <v>Es probable solo cuente los objetos que aparecen en el dibujo, por lo que no establece la comparación con instrumentos no convencionales de la medida de capacidad.</v>
      </c>
      <c r="AX11" s="1" t="str">
        <f>IFERROR(VLOOKUP(CONCATENATE(AV$1,AV11),'Formulario de Preguntas'!$C$2:$FN$85,4,FALSE),"")</f>
        <v xml:space="preserve">Realice actividades en las que se trabaje con medidas de capacidad estableciendo relaciones entre objetos, contenidos y razones de medida; invítelos a medir la capacidad de distintos tipos de recipientes; en plenaria invítelos a pronunciarse sobre los que tienen más capacidad y comience a establecer relaciones entre ellos, por ejemplo, con cuántas botellas de agua pequeña se llena una botella de agua grande. Use en el ejercicio las medidas de agua de las botellas (litro, 3,50, etc.).  
Puede desarrollar actividades de: Libro Escuela Nueva primera  cartilla guía  4B, 4D y libro Escuela Nueva segunda  cartilla guía 10A y C, y guía No. 11. Nivelemos 2: guía del docente p. 14-15.  Proyecto SÉ 2º  libro del estudiante unidad 2 y guía del docente 2º p. 45-47.
</v>
      </c>
      <c r="AZ11" s="1">
        <f t="shared" si="0"/>
        <v>0</v>
      </c>
      <c r="BA11" s="1">
        <f t="shared" si="1"/>
        <v>0.25</v>
      </c>
      <c r="BB11" s="1">
        <f t="shared" si="2"/>
        <v>0</v>
      </c>
      <c r="BC11" s="1">
        <f>COUNTIF('Formulario de Respuestas'!$E10:$T10,"A")</f>
        <v>2</v>
      </c>
      <c r="BD11" s="1">
        <f>COUNTIF('Formulario de Respuestas'!$E10:$T10,"B")</f>
        <v>1</v>
      </c>
      <c r="BE11" s="1">
        <f>COUNTIF('Formulario de Respuestas'!$E10:$T10,"C")</f>
        <v>7</v>
      </c>
      <c r="BF11" s="1">
        <f>COUNTIF('Formulario de Respuestas'!$E10:$T10,"D")</f>
        <v>6</v>
      </c>
      <c r="BG11" s="1">
        <f>COUNTIF('Formulario de Respuestas'!$E10:$T10,"E (RESPUESTA ANULADA)")</f>
        <v>0</v>
      </c>
    </row>
    <row r="12" spans="1:59" x14ac:dyDescent="0.25">
      <c r="A12" s="1" t="str">
        <f>'Formulario de Respuestas'!C12</f>
        <v>SANTIAGO SANTOS SIERRA</v>
      </c>
      <c r="B12" s="1">
        <f>'Formulario de Respuestas'!D11</f>
        <v>1102363499</v>
      </c>
      <c r="C12" s="25" t="str">
        <f>IF($B12='Formulario de Respuestas'!$D11,'Formulario de Respuestas'!$E11,"ES DIFERENTE")</f>
        <v>B</v>
      </c>
      <c r="D12" s="17" t="str">
        <f>IFERROR(VLOOKUP(CONCATENATE(C$1,C12),'Formulario de Preguntas'!$C$2:$FN$85,3,FALSE),"")</f>
        <v xml:space="preserve">Descompone aditivamente un número, sin embargo, no tiene en cuenta el valor relativo de las unidades y decenas para determinar las agrupaciones. </v>
      </c>
      <c r="E12" s="1" t="str">
        <f>IFERROR(VLOOKUP(CONCATENATE(C$1,C12),'Formulario de Preguntas'!$C$2:$FN$85,4,FALSE),"")</f>
        <v xml:space="preserve">Realice actividades con objetos ostensibles que se puedan diferenciar, a partir de los cuales enfatice en el valor relativo de dichos objetos, por ejemplo, puede usar tapas de distintos colores o formas o tarjetas, cada clase de objetos con valores distintos (los de color verde decenas, los de color rojo unidades), y haga ejercicios de saber cuántas de unas se pueden convertir en tantas de las otras, aclarando en todo momento la diferencia entre los objetos de una clase y los objetos de la otra. 
Puede desarrollar actividades de: Libro Escuela Nueva  2º   primera cartilla Guía 1A, B; Segunda cartilla Guía 9 A; actividades propuestas en Nivelemos 1 Guía del Estudiante  p10-21. Guía del Docente p. 14-17 y Nivelemos 2º  guía del Docente  pág. 30. 
Actividades propuestas en  Proyecto SÉ, libro del Estudiante p. 10- 16. En la Guía del Maestro p. 36 -39
</v>
      </c>
      <c r="F12" s="25" t="str">
        <f>IF($B12='Formulario de Respuestas'!$D11,'Formulario de Respuestas'!$F11,"ES DIFERENTE")</f>
        <v>D</v>
      </c>
      <c r="G12" s="17" t="str">
        <f>IFERROR(VLOOKUP(CONCATENATE(F$1,F12),'Formulario de Preguntas'!$C$2:$FN$85,3,FALSE),"")</f>
        <v xml:space="preserve">Identifica los conjuntos y la razón, sin embargo, al establecer la suma del segundo conjunto con el resultado de la multiplicación, no logra establecer la composición de las cantidades. </v>
      </c>
      <c r="H12" s="1" t="str">
        <f>IFERROR(VLOOKUP(CONCATENATE(F$1,F12),'Formulario de Preguntas'!$C$2:$FN$85,4,FALSE),"")</f>
        <v xml:space="preserve">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y haga ejercicios de saber cuántas de unas se pueden convertir en tantas de las otras aclarando en todo momento la diferencia entre los objetos de una clase con los objetos de la otra.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v>
      </c>
      <c r="I12" s="25" t="str">
        <f>IF($B12='Formulario de Respuestas'!$D11,'Formulario de Respuestas'!$G11,"ES DIFERENTE")</f>
        <v>C</v>
      </c>
      <c r="J12" s="17" t="str">
        <f>IFERROR(VLOOKUP(CONCATENATE(I$1,I12),'Formulario de Preguntas'!$C$2:$FN$85,3,FALSE),"")</f>
        <v>Resuelve problemas multiplicativos de razón y aditivos de cambio, y establece a partir de las dos agrupaciones resultantes, cual tiene más elementos.</v>
      </c>
      <c r="K12" s="1" t="str">
        <f>IFERROR(VLOOKUP(CONCATENATE(I$1,I12),'Formulario de Preguntas'!$C$2:$FN$85,4,FALSE),"")</f>
        <v xml:space="preserve">RESPUESTA CORRECTA
</v>
      </c>
      <c r="L12" s="25" t="str">
        <f>IF($B12='Formulario de Respuestas'!$D11,'Formulario de Respuestas'!$H11,"ES DIFERENTE")</f>
        <v>D</v>
      </c>
      <c r="M12" s="17" t="str">
        <f>IFERROR(VLOOKUP(CONCATENATE(L$1,L12),'Formulario de Preguntas'!$C$2:$FN$85,3,FALSE),"")</f>
        <v xml:space="preserve">Es probable que no reconozca que el problema es aditivo, y escoge la cantidad mayor entre las que ofrece el problema. </v>
      </c>
      <c r="N12" s="1" t="str">
        <f>IFERROR(VLOOKUP(CONCATENATE(L$1,L12),'Formulario de Preguntas'!$C$2:$FN$85,4,FALSE),"")</f>
        <v xml:space="preserve">Trabaje primero en actividades que impliquen la composición de cantidades en un orden superior,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y enfatice en la transformación de la cantidad cuando se hace una conversión a un orden superior.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Trabaje posteriormente problemas aditivos de cambio variando el lugar de la incógnita en la estructura para que los estudiantes puedan reconocer las diferencias en cada uno de los problemas: 
¿? + C2= CT
C1 + ¿? = CT
C1 + C2 = ¿?
Puede desarrollar actividades de: Libro Escuela Nueva primera cartilla Guía  1, 2, 3 y 4A. Libro Escuela Nueva segunda cartilla Guía 8, 9, 10. Nivelemos 1 Guía del estudiante p. 10-25; Guía del Docente p. 14–23. Proyecto SÉ  libro del estudiante unidad 1  p. 10-43.
</v>
      </c>
      <c r="O12" s="25" t="str">
        <f>IF($B12='Formulario de Respuestas'!$D11,'Formulario de Respuestas'!$I11,"ES DIFERENTE")</f>
        <v>D</v>
      </c>
      <c r="P12" s="17" t="str">
        <f>IFERROR(VLOOKUP(CONCATENATE(O$1,O12),'Formulario de Preguntas'!$C$2:$FN$85,3,FALSE),"")</f>
        <v>Reconoce que el problema es aditivo, sin embargo, no identifica los componentes y propiedades del problema, por lo que termina realizando una suma de las cantidades presentes en el problema.</v>
      </c>
      <c r="Q12" s="1" t="str">
        <f>IFERROR(VLOOKUP(CONCATENATE(O$1,O12),'Formulario de Preguntas'!$C$2:$FN$85,4,FALSE),"")</f>
        <v xml:space="preserve">Trabaje problemas aditivos de comparación variando el lugar de la incógnita en la estructura para que los estudiantes puedan reconocer las diferencias en cada uno de los problemas: 
¿? + E2= EF
E1 + ¿? = EF
E1 + E2 = ¿?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v>
      </c>
      <c r="R12" s="25" t="str">
        <f>IF($B12='Formulario de Respuestas'!$D11,'Formulario de Respuestas'!$J11,"ES DIFERENTE")</f>
        <v>A</v>
      </c>
      <c r="S12" s="17" t="str">
        <f>IFERROR(VLOOKUP(CONCATENATE(R$1,R12),'Formulario de Preguntas'!$C$2:$FN$85,3,FALSE),"")</f>
        <v>Reconoce que el problema es aditivo, sin embargo, no identifica los componentes y propiedades del problema, por lo que termina realizando una resta de las cantidades presentes en el problema.</v>
      </c>
      <c r="T12" s="1" t="str">
        <f>IFERROR(VLOOKUP(CONCATENATE(R$1,R12),'Formulario de Preguntas'!$C$2:$FN$85,4,FALSE),"")</f>
        <v xml:space="preserve">Trabaje problemas aditivos de combinación variando el lugar de la incógnita en la estructura para que los estudiantes puedan reconocer las diferencias en cada uno de los problemas: 
¿? + E2= EF
E1 + ¿? = EF
E1 + E2 = ¿?
Puede desarrollar actividades de: Libro Escuela Nueva  2º    primera  cartilla Guía 1A, B y  C; Guía 3 A, B, C y D;  segunda cartilla Guía 9A; actividades propuestas en Nivelemos 1 Guía del Estudiante  p. 10-21. Guía del Docente p. 14-17 Guía del Docente 2º pág. 30. Actividades propuestas en.  Proyecto SÉ libro del estudiante unidad  1    p. 10–43.  En la Guía del Maestro p. 36 -39.
</v>
      </c>
      <c r="U12" s="25" t="str">
        <f>IF($B12='Formulario de Respuestas'!$D11,'Formulario de Respuestas'!$K11,"ES DIFERENTE")</f>
        <v>D</v>
      </c>
      <c r="V12" s="17" t="str">
        <f>IFERROR(VLOOKUP(CONCATENATE(U$1,U12),'Formulario de Preguntas'!$C$2:$FN$85,3,FALSE),"")</f>
        <v xml:space="preserve">No reconoce que el problema pide descomponer la cantidad dada, en lugar de eso relaciona la cantidad que aparece en la opción con la cantidad presente en el enunciado. </v>
      </c>
      <c r="W12" s="1" t="str">
        <f>IFERROR(VLOOKUP(CONCATENATE(U$1,U12),'Formulario de Preguntas'!$C$2:$FN$85,4,FALSE),"")</f>
        <v xml:space="preserve">Realice actividades que impliquen la descomposición de cantidades y enfatice en descomposiciones de orden distinto a 10,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Puede desarrollar actividades de: Libro Escuela Nueva 2º primera cartilla Guía 4 B y C; segunda cartilla guía 10 A, B y C; actividades propuestas en Nivelemos 2 guía del estudiante  p. 30-33. Guía del docente p. 14-15. Actividades propuestas en.  Proyecto SÉ libro del estudiante unidad  2. p. 48–61.  En la guía del maestro p. 44 – 45.
</v>
      </c>
      <c r="X12" s="25" t="str">
        <f>IF($B12='Formulario de Respuestas'!$D11,'Formulario de Respuestas'!$L11,"ES DIFERENTE")</f>
        <v>C</v>
      </c>
      <c r="Y12" s="17" t="str">
        <f>IFERROR(VLOOKUP(CONCATENATE(X$1,X12),'Formulario de Preguntas'!$C$2:$FN$85,3,FALSE),"")</f>
        <v xml:space="preserve"> Utiliza como estrategias para hallar el cardinal de un conjunto los conteos por agrupación de elementos. </v>
      </c>
      <c r="Z12" s="1" t="str">
        <f>IFERROR(VLOOKUP(CONCATENATE(X$1,X12),'Formulario de Preguntas'!$C$2:$FN$85,4,FALSE),"")</f>
        <v xml:space="preserve">RESPUESTA CORRECTA
</v>
      </c>
      <c r="AA12" s="25" t="str">
        <f>IF($B12='Formulario de Respuestas'!$D11,'Formulario de Respuestas'!$M11,"ES DIFERENTE")</f>
        <v>C</v>
      </c>
      <c r="AB12" s="17" t="str">
        <f>IFERROR(VLOOKUP(CONCATENATE(AA$1,AA12),'Formulario de Preguntas'!$C$2:$FN$85,3,FALSE),"")</f>
        <v xml:space="preserve">No utiliza unidades no convencionales para medir la magnitud (longitud) de un conjunto de elementos. 
Puede que solo haya tenido en cuenta la cantidad de elementos de un conjunto pero no haya establecido la relación entre los objetos de la situación (carrozas y palos).
</v>
      </c>
      <c r="AC12" s="1" t="str">
        <f>IFERROR(VLOOKUP(CONCATENATE(AA$1,AA12),'Formulario de Preguntas'!$C$2:$FN$85,4,FALSE),"")</f>
        <v xml:space="preserve">Realice con los estudiantes la medición de diversos objetos tomados del entorno cotidiano, permita que utilicen diferentes patrones de medida (del cuerpo o del entorno). Puede establecer varias relaciones entre los objetos a medir, es decir, entre tres objetos establecer relaciones de medida por transitividad.  
Puede desarrollar actividades de: Libro Escuela Nueva  2º primera cartilla guía 7 A, B, C y D; segunda cartilla guía 14 C y D; guía 16 A, B, C y D; actividades propuestas en Nivelemos 1  guía del docente p. 26-27; Nivelemos 2 guía del docente p. 18-19, guía del estudiante p. 47–57. Actividades propuestas en  Proyecto SÉ libro del estudiante unidad  4,  p. 110–117 y 138.  En la guía del maestro p. 60-61.
</v>
      </c>
      <c r="AD12" s="25" t="str">
        <f>IF($B12='Formulario de Respuestas'!$D11,'Formulario de Respuestas'!$N11,"ES DIFERENTE")</f>
        <v>D</v>
      </c>
      <c r="AE12" s="17" t="str">
        <f>IFERROR(VLOOKUP(CONCATENATE(AD$1,AD12),'Formulario de Preguntas'!$C$2:$FN$85,3,FALSE),"")</f>
        <v>No determina el orden de los elementos de un conjunto, da un elemento del conjunto sin tener en cuenta su posición en relación con lo que solicita la actividad.</v>
      </c>
      <c r="AF12" s="1" t="str">
        <f>IFERROR(VLOOKUP(CONCATENATE(AD$1,AD12),'Formulario de Preguntas'!$C$2:$FN$85,4,FALSE),"")</f>
        <v xml:space="preserve">Proponga a los estudiantes actividades en las que se realicen agrupamientos según la estatura u otras cualidades, trabaje con objetos organizándolos por tamaños o cree actividades como hablar de competencias, quién quedo en el primer puesto, quien en el tercero, etc. esto permitirá establecer un orden entre los elementos de los conjuntos. Enfatice en cada posición, establezca las diferencias entre contar desde el punto de referencia y no incluirlo en el conteo. Compare lo hecho en las actividades con las medidas de una regla, para que determinen el punto desde donde se empieza a contar. 
Puede desarrollar actividades de: Libro Escuela Nueva 2º primera cartilla guía 5B, C y D; segunda cartilla guía 9D p. 29; guía 15 A, B, C y D; actividades propuestas en Nivelemos 1  guía del docente p. 10-13; guía del estudiante  p. 8–9 y 31; Nivelemos 2 guía del estudiante p. 69. Actividades propuestas en  Proyecto SÉ libro del estudiante unidad  1  p. 16  y 36.  En la guía del maestro p. 36-39.
</v>
      </c>
      <c r="AG12" s="25" t="str">
        <f>IF($B12='Formulario de Respuestas'!$D11,'Formulario de Respuestas'!$O11,"ES DIFERENTE")</f>
        <v>C</v>
      </c>
      <c r="AH12" s="17" t="str">
        <f>IFERROR(VLOOKUP(CONCATENATE(AG$1,AG12),'Formulario de Preguntas'!$C$2:$FN$85,3,FALSE),"")</f>
        <v>No identifica la posición de los elementos de un conjunto dado o no hace uso de las condiciones del problema para hallar la posición, sin embargo, es probable que considere la diferencia entre un cardinal y un ordinal.</v>
      </c>
      <c r="AI12" s="1" t="str">
        <f>IFERROR(VLOOKUP(CONCATENATE(AG$1,AG12),'Formulario de Preguntas'!$C$2:$FN$85,4,FALSE),"")</f>
        <v xml:space="preserve">Proponga a los estudiantes actividades en las que se realicen agrupamientos según la estatura u otras cualidades, trabaje con objetos organizándolos por tamaños o cree actividades como hablar de competencias, quién quedo en el primer puesto, quien en el tercero, etc. esto permitirá establecer un orden entre los elementos de los conjuntos. Enfatice en cada posición, establezca las diferencias entre contar desde el punto de referencia y no incluirlo en el conteo. Compare lo hecho en las actividades con las medidas de una regla, para que determinen el punto desde donde se empieza a contar. 
Puede desarrollar actividades de: Libro Escuela Nueva 2º primera cartilla guía 5B, C y D; segunda cartilla guía 9D p. 29; guía 15 A, B, C y D; actividades propuestas en Nivelemos 1  guía del docente p. 10-13; guía del estudiante  p. 8–9 y 31; Nivelemos 2 guía del estudiante p. 69. Actividades propuestas en  Proyecto SÉ libro del estudiante unidad  1  p. 16  y 36.  En la guía del maestro p. 36-39.
</v>
      </c>
      <c r="AJ12" s="25" t="str">
        <f>IF($B12='Formulario de Respuestas'!$D11,'Formulario de Respuestas'!$P11,"ES DIFERENTE")</f>
        <v>D</v>
      </c>
      <c r="AK12" s="17" t="str">
        <f>IFERROR(VLOOKUP(CONCATENATE(AJ$1,AJ12),'Formulario de Preguntas'!$C$2:$FN$85,3,FALSE),"")</f>
        <v xml:space="preserve">Es probable que el estudiantes de una respuesta en unidades de tiempo a un problema de medida, pero no identifica la razón en el problema de estructura multiplicativa, tampoco opera las cantidades que se enuncian en el problema, en lugar de eso adhiere a la cantidad más grande el número pequeño. </v>
      </c>
      <c r="AL12" s="1" t="str">
        <f>IFERROR(VLOOKUP(CONCATENATE(AJ$1,AJ12),'Formulario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M12" s="25" t="str">
        <f>IF($B12='Formulario de Respuestas'!$D11,'Formulario de Respuestas'!$Q11,"ES DIFERENTE")</f>
        <v>D</v>
      </c>
      <c r="AN12" s="17" t="str">
        <f>IFERROR(VLOOKUP(CONCATENATE(AM$1,AM12),'Formulario de Preguntas'!$C$2:$FN$85,3,FALSE),"")</f>
        <v xml:space="preserve">Resuelve problemas de estructura aditiva de comparación de la forma:
E1  &lt;  (E1 + término de comparación = ¿?;   (32 + 11= ¿?)
</v>
      </c>
      <c r="AO12" s="1" t="str">
        <f>IFERROR(VLOOKUP(CONCATENATE(AM$1,AM12),'Formulario de Preguntas'!$C$2:$FN$85,4,FALSE),"")</f>
        <v xml:space="preserve">RESPUESTA CORRECTA
</v>
      </c>
      <c r="AP12" s="25" t="str">
        <f>IF($B12='Formulario de Respuestas'!$D11,'Formulario de Respuestas'!$R11,"ES DIFERENTE")</f>
        <v>A</v>
      </c>
      <c r="AQ12" s="17" t="str">
        <f>IFERROR(VLOOKUP(CONCATENATE(AP$1,AP12),'Formulario de Preguntas'!$C$2:$FN$85,3,FALSE),"")</f>
        <v>En el contexto de un problema de comparación de eventos, establece la comparación entre las cantidades enunciadas en el problema pero no hace la conversión en unidades de tiempo convencionales, para que pueda identificar que una hora son 60 minutos y así realizar la comparación de los tres eventos.</v>
      </c>
      <c r="AR12" s="1" t="str">
        <f>IFERROR(VLOOKUP(CONCATENATE(AP$1,AP12),'Formulario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S12" s="25" t="str">
        <f>IF($B12='Formulario de Respuestas'!$D11,'Formulario de Respuestas'!$S11,"ES DIFERENTE")</f>
        <v>D</v>
      </c>
      <c r="AT12" s="17" t="str">
        <f>IFERROR(VLOOKUP(CONCATENATE(AS$1,AS12),'Formulario de Preguntas'!$C$2:$FN$85,3,FALSE),"")</f>
        <v>En el contexto de un problema de estructura aditiva de combinación entre tres términos, establece la duración de eventos en unidades de tiempo; sin embargo, solo agrupa dos de las cantidades.</v>
      </c>
      <c r="AU12" s="1" t="str">
        <f>IFERROR(VLOOKUP(CONCATENATE(AS$1,AS12),'Formulario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V12" s="25" t="str">
        <f>IF($B12='Formulario de Respuestas'!$D11,'Formulario de Respuestas'!$T11,"ES DIFERENTE")</f>
        <v>A</v>
      </c>
      <c r="AW12" s="17" t="str">
        <f>IFERROR(VLOOKUP(CONCATENATE(AV$1,AV12),'Formulario de Preguntas'!$C$2:$FN$85,3,FALSE),"")</f>
        <v>Es probable solo cuente los objetos que aparecen en el dibujo, por lo que no establece la comparación con instrumentos no convencionales de la medida de capacidad.</v>
      </c>
      <c r="AX12" s="1" t="str">
        <f>IFERROR(VLOOKUP(CONCATENATE(AV$1,AV12),'Formulario de Preguntas'!$C$2:$FN$85,4,FALSE),"")</f>
        <v xml:space="preserve">Realice actividades en las que se trabaje con medidas de capacidad estableciendo relaciones entre objetos, contenidos y razones de medida; invítelos a medir la capacidad de distintos tipos de recipientes; en plenaria invítelos a pronunciarse sobre los que tienen más capacidad y comience a establecer relaciones entre ellos, por ejemplo, con cuántas botellas de agua pequeña se llena una botella de agua grande. Use en el ejercicio las medidas de agua de las botellas (litro, 3,50, etc.).  
Puede desarrollar actividades de: Libro Escuela Nueva primera  cartilla guía  4B, 4D y libro Escuela Nueva segunda  cartilla guía 10A y C, y guía No. 11. Nivelemos 2: guía del docente p. 14-15.  Proyecto SÉ 2º  libro del estudiante unidad 2 y guía del docente 2º p. 45-47.
</v>
      </c>
      <c r="AZ12" s="1">
        <f t="shared" si="0"/>
        <v>0</v>
      </c>
      <c r="BA12" s="1">
        <f t="shared" si="1"/>
        <v>0.25</v>
      </c>
      <c r="BB12" s="1">
        <f t="shared" si="2"/>
        <v>0</v>
      </c>
      <c r="BC12" s="1">
        <f>COUNTIF('Formulario de Respuestas'!$E11:$T11,"A")</f>
        <v>3</v>
      </c>
      <c r="BD12" s="1">
        <f>COUNTIF('Formulario de Respuestas'!$E11:$T11,"B")</f>
        <v>1</v>
      </c>
      <c r="BE12" s="1">
        <f>COUNTIF('Formulario de Respuestas'!$E11:$T11,"C")</f>
        <v>4</v>
      </c>
      <c r="BF12" s="1">
        <f>COUNTIF('Formulario de Respuestas'!$E11:$T11,"D")</f>
        <v>8</v>
      </c>
      <c r="BG12" s="1">
        <f>COUNTIF('Formulario de Respuestas'!$E11:$T11,"E (RESPUESTA ANULADA)")</f>
        <v>0</v>
      </c>
    </row>
    <row r="13" spans="1:59" x14ac:dyDescent="0.25">
      <c r="A13" s="1" t="str">
        <f>'Formulario de Respuestas'!C13</f>
        <v>CRISTIAN RAÚL SERRANO RUEDA</v>
      </c>
      <c r="B13" s="1">
        <f>'Formulario de Respuestas'!D12</f>
        <v>1102352685</v>
      </c>
      <c r="C13" s="25" t="str">
        <f>IF($B13='Formulario de Respuestas'!$D12,'Formulario de Respuestas'!$E12,"ES DIFERENTE")</f>
        <v>D</v>
      </c>
      <c r="D13" s="17" t="str">
        <f>IFERROR(VLOOKUP(CONCATENATE(C$1,C13),'Formulario de Preguntas'!$C$2:$FN$85,3,FALSE),"")</f>
        <v xml:space="preserve">Descompone aditivamente un número, pero no realiza las agrupaciones solicitadas en la descomposición. </v>
      </c>
      <c r="E13" s="1" t="str">
        <f>IFERROR(VLOOKUP(CONCATENATE(C$1,C13),'Formulario de Preguntas'!$C$2:$FN$85,4,FALSE),"")</f>
        <v xml:space="preserve">Realice actividades con objetos ostensibles que se puedan diferenciar, a partir de los cuales enfatice en el valor relativo de dichos objetos, por ejemplo, puede usar tapas de distintos colores o formas o tarjetas, cada clase de objetos con valores distintos (los de color verde, decenas; los de color, rojo unidades), y haga ejercicios de saber cuántas de unas se pueden convertir en tantas de las otras, aclarando en todo momento la diferencia entre los objetos de una clase y los objetos de la otra.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v>
      </c>
      <c r="F13" s="25" t="str">
        <f>IF($B13='Formulario de Respuestas'!$D12,'Formulario de Respuestas'!$F12,"ES DIFERENTE")</f>
        <v>C</v>
      </c>
      <c r="G13" s="17" t="str">
        <f>IFERROR(VLOOKUP(CONCATENATE(F$1,F13),'Formulario de Preguntas'!$C$2:$FN$85,3,FALSE),"")</f>
        <v xml:space="preserve">Identifica dos conjuntos y la razón, también resuelve el problema aditivo de cambio, sin embargo, confunde los conjuntos (5 y 6) y la razón (10), de manera que establece la operación con la cantidad del conjunto que se debe sumar, y suma la cantidad del conjunto que se debe multiplicar. </v>
      </c>
      <c r="H13" s="1" t="str">
        <f>IFERROR(VLOOKUP(CONCATENATE(F$1,F13),'Formulario de Preguntas'!$C$2:$FN$85,4,FALSE),"")</f>
        <v xml:space="preserve">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primera  cartilla Guía  4B, 4D y libro Escuela Nueva  segunda  cartilla 10C. Nivelemos 2: Guía del docente p. 14-15.  Proyecto SÉ 2º libro del Estudiante unidad 2. Guía del Docente 2º p. 44-45.
</v>
      </c>
      <c r="I13" s="25" t="str">
        <f>IF($B13='Formulario de Respuestas'!$D12,'Formulario de Respuestas'!$G12,"ES DIFERENTE")</f>
        <v>B</v>
      </c>
      <c r="J13" s="17" t="str">
        <f>IFERROR(VLOOKUP(CONCATENATE(I$1,I13),'Formulario de Preguntas'!$C$2:$FN$85,3,FALSE),"")</f>
        <v xml:space="preserve">Es probable que no identifique el problema como de estructura multiplicativa, y decide hacer operaciones arbitrarias entre las cantidades presentadas, e identificar en ellas una igualdad. </v>
      </c>
      <c r="K13" s="1" t="str">
        <f>IFERROR(VLOOKUP(CONCATENATE(I$1,I13),'Formulario de Preguntas'!$C$2:$FN$85,4,FALSE),"")</f>
        <v xml:space="preserve">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primera  cartilla Guía  4B, 4D y libro Escuela Nueva  segunda  cartilla 10C. Nivelemos 2: Guía del docente p. 14-15.  Proyecto SÉ 2º libro del Estudiante unidad 2. Guía del Docente 2º p. 44-45.
</v>
      </c>
      <c r="L13" s="25" t="str">
        <f>IF($B13='Formulario de Respuestas'!$D12,'Formulario de Respuestas'!$H12,"ES DIFERENTE")</f>
        <v>A</v>
      </c>
      <c r="M13" s="17" t="str">
        <f>IFERROR(VLOOKUP(CONCATENATE(L$1,L13),'Formulario de Preguntas'!$C$2:$FN$85,3,FALSE),"")</f>
        <v xml:space="preserve">Reconoce que el problema es aditivo, sin embargo, no identifica los componentes y propiedades del problema, por lo que termina realizando una suma de las cantidades presentes en el problema.  </v>
      </c>
      <c r="N13" s="1" t="str">
        <f>IFERROR(VLOOKUP(CONCATENATE(L$1,L13),'Formulario de Preguntas'!$C$2:$FN$85,4,FALSE),"")</f>
        <v xml:space="preserve">Trabaje problemas aditivos de cambio variando el lugar de la incógnita en la estructura para que los estudiantes puedan reconocer las diferencias en cada uno de los problemas: 
¿? + C2= CT
C1 + ¿? = CT
C1 + C2 = ¿?
Puede desarrollar actividades de: Libro Escuela Nueva primera cartilla Guía  1, 2, 3 y 4A. Libro Escuela Nueva segunda cartilla Guía 8, 9, 10. Nivelemos 1 Guía del estudiante p. 10-25; Guía del Docente p. 14–23. Proyecto SÉ  libro del estudiante unidad 1  p. 10-43.
</v>
      </c>
      <c r="O13" s="25" t="str">
        <f>IF($B13='Formulario de Respuestas'!$D12,'Formulario de Respuestas'!$I12,"ES DIFERENTE")</f>
        <v>D</v>
      </c>
      <c r="P13" s="17" t="str">
        <f>IFERROR(VLOOKUP(CONCATENATE(O$1,O13),'Formulario de Preguntas'!$C$2:$FN$85,3,FALSE),"")</f>
        <v>Reconoce que el problema es aditivo, sin embargo, no identifica los componentes y propiedades del problema, por lo que termina realizando una suma de las cantidades presentes en el problema.</v>
      </c>
      <c r="Q13" s="1" t="str">
        <f>IFERROR(VLOOKUP(CONCATENATE(O$1,O13),'Formulario de Preguntas'!$C$2:$FN$85,4,FALSE),"")</f>
        <v xml:space="preserve">Trabaje problemas aditivos de comparación variando el lugar de la incógnita en la estructura para que los estudiantes puedan reconocer las diferencias en cada uno de los problemas: 
¿? + E2= EF
E1 + ¿? = EF
E1 + E2 = ¿?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v>
      </c>
      <c r="R13" s="25" t="str">
        <f>IF($B13='Formulario de Respuestas'!$D12,'Formulario de Respuestas'!$J12,"ES DIFERENTE")</f>
        <v>D</v>
      </c>
      <c r="S13" s="17" t="str">
        <f>IFERROR(VLOOKUP(CONCATENATE(R$1,R13),'Formulario de Preguntas'!$C$2:$FN$85,3,FALSE),"")</f>
        <v xml:space="preserve">Resuelve problemas de estructura aditiva de combinación de la forma:
 E1+ E2 = ¿?; (26 + 30= ¿?)
</v>
      </c>
      <c r="T13" s="1" t="str">
        <f>IFERROR(VLOOKUP(CONCATENATE(R$1,R13),'Formulario de Preguntas'!$C$2:$FN$85,4,FALSE),"")</f>
        <v xml:space="preserve">RESPUESTA CORRECTA
</v>
      </c>
      <c r="U13" s="25" t="str">
        <f>IF($B13='Formulario de Respuestas'!$D12,'Formulario de Respuestas'!$K12,"ES DIFERENTE")</f>
        <v>A</v>
      </c>
      <c r="V13" s="17" t="str">
        <f>IFERROR(VLOOKUP(CONCATENATE(U$1,U13),'Formulario de Preguntas'!$C$2:$FN$85,3,FALSE),"")</f>
        <v xml:space="preserve">Realiza la descomposición del número sin tener en cuenta que en los grupos propuestos se excede al mismo número. Puede ser por el manejo corriente de las decenas y el sistema de numeración decimal. </v>
      </c>
      <c r="W13" s="1" t="str">
        <f>IFERROR(VLOOKUP(CONCATENATE(U$1,U13),'Formulario de Preguntas'!$C$2:$FN$85,4,FALSE),"")</f>
        <v xml:space="preserve">Realice actividades que impliquen la descomposición de cantidades y enfatice en descomposiciones de orden distinto a 10,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Puede desarrollar actividades de: Libro Escuela Nueva  2º,    primera cartilla Guía 4 B y C;  segunda cartilla Guía 10 A, B y C; actividades propuestas en Nivelemos 2 guía del estudiante  p. 30-33. Guía del docente     p. 14-15. Actividades propuestas en.  Proyecto SÉ libro del estudiante unidad  2  p. 48–61, y en la guía del maestro p. 44-45.
</v>
      </c>
      <c r="X13" s="25" t="str">
        <f>IF($B13='Formulario de Respuestas'!$D12,'Formulario de Respuestas'!$L12,"ES DIFERENTE")</f>
        <v>D</v>
      </c>
      <c r="Y13" s="17" t="str">
        <f>IFERROR(VLOOKUP(CONCATENATE(X$1,X13),'Formulario de Preguntas'!$C$2:$FN$85,3,FALSE),"")</f>
        <v>Divide el conjunto en subconjuntos de igual cardinal, sin embargo suma la cantidad de elementos en los subconjuntos y la cantidad de subconjuntos, en lugar de multiplicarlos.</v>
      </c>
      <c r="Z13" s="1" t="str">
        <f>IFERROR(VLOOKUP(CONCATENATE(X$1,X13),'Formulario de Preguntas'!$C$2:$FN$85,4,FALSE),"")</f>
        <v xml:space="preserve">Trabaje actividades en las que se generen distintas estrategias para saber cuántos elementos tiene un conjunto, comience con cantidades pequeñas y vaya elevándolas para hacer más compleja la actividad y para verificar la pertinencia de las estrategias; trabaje concursos por grupos para determinar el cardinal de un conjunto y pida a los grupos que expliquen sus respuestas para discutirlas en la clase. Tenga en cuenta que cuando las edades de los niños son mayores, las actividades de competencia generan roces entre ellos por su desarrollo socio-afectivo.
Puede desarrollar actividades de: Libro Escuela Nueva 2º primera cartilla Guía 4 B y C; segunda cartilla guía 10 A, B, C y D; actividades propuestas en Nivelemos 2 guía del estudiante  p. 30-33 y p. 60-67. Guía del docente p. 14-15 y 20-21. Actividades propuestas en Proyecto SÉ libro del estudiante unidad  2. p. 48–61.  En la guía del maestro p. 44–45.
</v>
      </c>
      <c r="AA13" s="25" t="str">
        <f>IF($B13='Formulario de Respuestas'!$D12,'Formulario de Respuestas'!$M12,"ES DIFERENTE")</f>
        <v>A</v>
      </c>
      <c r="AB13" s="17" t="str">
        <f>IFERROR(VLOOKUP(CONCATENATE(AA$1,AA13),'Formulario de Preguntas'!$C$2:$FN$85,3,FALSE),"")</f>
        <v xml:space="preserve">No utiliza unidades no convencionales para medir la magnitud (longitud) de un conjunto de elementos. Puede ser que solo haya tenido en cuenta la relación entre los dos objetos, y no la haya extendido al conjunto de objetos. </v>
      </c>
      <c r="AC13" s="1" t="str">
        <f>IFERROR(VLOOKUP(CONCATENATE(AA$1,AA13),'Formulario de Preguntas'!$C$2:$FN$85,4,FALSE),"")</f>
        <v xml:space="preserve">Realice con los estudiantes la medición de diversos objetos tomados del entorno cotidiano, permita que utilicen diferentes patrones de medida (del cuerpo o del entorno). Puede establecer varias relaciones entre los objetos a medir, es decir, entre tres objetos establecer relaciones de medida por transitividad.  
Puede desarrollar actividades de: Libro Escuela Nueva  2º primera cartilla guía 7 A, B, C y D; segunda cartilla guía 14 C y D; guía 16 A, B, C y D; actividades propuestas en Nivelemos 1  guía del docente p. 26-27; Nivelemos 2 guía del docente p. 18-19, guía del estudiante p. 47–57. Actividades propuestas en  Proyecto SÉ libro del estudiante unidad  4,  p. 110–117 y 138.  En la guía del maestro p. 60-61.
</v>
      </c>
      <c r="AD13" s="25" t="str">
        <f>IF($B13='Formulario de Respuestas'!$D12,'Formulario de Respuestas'!$N12,"ES DIFERENTE")</f>
        <v>A</v>
      </c>
      <c r="AE13" s="17" t="str">
        <f>IFERROR(VLOOKUP(CONCATENATE(AD$1,AD13),'Formulario de Preguntas'!$C$2:$FN$85,3,FALSE),"")</f>
        <v>Estudiante determina el orden de los elementos de un conjunto, sin embargo, no tiene en cuenta que el punto de referencia para establecerlo.</v>
      </c>
      <c r="AF13" s="1" t="str">
        <f>IFERROR(VLOOKUP(CONCATENATE(AD$1,AD13),'Formulario de Preguntas'!$C$2:$FN$85,4,FALSE),"")</f>
        <v xml:space="preserve">Proponga a los estudiantes actividades en las que se realicen agrupamientos según la estatura u otras cualidades, trabaje con objetos organizándolos por tamaños o cree actividades como hablar de competencias, quién quedo en el primer puesto, quien en el tercero, etc. esto permitirá establecer un orden entre los elementos de los conjuntos. Enfatice en cada posición, establezca las diferencias entre contar desde el punto de referencia y no incluirlo en el conteo. Compare lo hecho en las actividades con las medidas de una regla, para que determinen el punto desde donde se empieza a contar. 
Puede desarrollar actividades de: Libro Escuela Nueva 2º primera cartilla guía 5B, C y D; segunda cartilla guía 9D p. 29; guía 15 A, B, C y D; actividades propuestas en Nivelemos 1  guía del docente p. 10-13; guía del estudiante  p. 8–9 y 31; Nivelemos 2 guía del estudiante p. 69. Actividades propuestas en  Proyecto SÉ libro del estudiante unidad  1  p. 16  y 36.  En la guía del maestro p. 36-39.
</v>
      </c>
      <c r="AG13" s="25" t="str">
        <f>IF($B13='Formulario de Respuestas'!$D12,'Formulario de Respuestas'!$O12,"ES DIFERENTE")</f>
        <v>C</v>
      </c>
      <c r="AH13" s="17" t="str">
        <f>IFERROR(VLOOKUP(CONCATENATE(AG$1,AG13),'Formulario de Preguntas'!$C$2:$FN$85,3,FALSE),"")</f>
        <v>No identifica la posición de los elementos de un conjunto dado o no hace uso de las condiciones del problema para hallar la posición, sin embargo, es probable que considere la diferencia entre un cardinal y un ordinal.</v>
      </c>
      <c r="AI13" s="1" t="str">
        <f>IFERROR(VLOOKUP(CONCATENATE(AG$1,AG13),'Formulario de Preguntas'!$C$2:$FN$85,4,FALSE),"")</f>
        <v xml:space="preserve">Proponga a los estudiantes actividades en las que se realicen agrupamientos según la estatura u otras cualidades, trabaje con objetos organizándolos por tamaños o cree actividades como hablar de competencias, quién quedo en el primer puesto, quien en el tercero, etc. esto permitirá establecer un orden entre los elementos de los conjuntos. Enfatice en cada posición, establezca las diferencias entre contar desde el punto de referencia y no incluirlo en el conteo. Compare lo hecho en las actividades con las medidas de una regla, para que determinen el punto desde donde se empieza a contar. 
Puede desarrollar actividades de: Libro Escuela Nueva 2º primera cartilla guía 5B, C y D; segunda cartilla guía 9D p. 29; guía 15 A, B, C y D; actividades propuestas en Nivelemos 1  guía del docente p. 10-13; guía del estudiante  p. 8–9 y 31; Nivelemos 2 guía del estudiante p. 69. Actividades propuestas en  Proyecto SÉ libro del estudiante unidad  1  p. 16  y 36.  En la guía del maestro p. 36-39.
</v>
      </c>
      <c r="AJ13" s="25" t="str">
        <f>IF($B13='Formulario de Respuestas'!$D12,'Formulario de Respuestas'!$P12,"ES DIFERENTE")</f>
        <v>B</v>
      </c>
      <c r="AK13" s="17" t="str">
        <f>IFERROR(VLOOKUP(CONCATENATE(AJ$1,AJ13),'Formulario de Preguntas'!$C$2:$FN$85,3,FALSE),"")</f>
        <v>En el contexto de un problema de estructura multiplicativa de razón, establece la duración de eventos en unidades de tiempo (minutos), sin embargo, no hace correctamente la conversión en unidades de tiempo convencionales olvidando los minutos que exceden a la hora.</v>
      </c>
      <c r="AL13" s="1" t="str">
        <f>IFERROR(VLOOKUP(CONCATENATE(AJ$1,AJ13),'Formulario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M13" s="25" t="str">
        <f>IF($B13='Formulario de Respuestas'!$D12,'Formulario de Respuestas'!$Q12,"ES DIFERENTE")</f>
        <v>C</v>
      </c>
      <c r="AN13" s="17" t="str">
        <f>IFERROR(VLOOKUP(CONCATENATE(AM$1,AM13),'Formulario de Preguntas'!$C$2:$FN$85,3,FALSE),"")</f>
        <v xml:space="preserve">No reconoce el problema como aditivo, en lugar de eso compara exitosamente las cantidades presentadas en la situación. </v>
      </c>
      <c r="AO13" s="1" t="str">
        <f>IFERROR(VLOOKUP(CONCATENATE(AM$1,AM13),'Formulario de Preguntas'!$C$2:$FN$85,4,FALSE),"")</f>
        <v xml:space="preserve">Trabaje problemas aditivos de comparación: “más que…, menos que”;  variando el lugar de la incógnita en la estructura para que los estudiantes puedan reconocer las diferencias en cada uno de los problemas: 
E1 + c = ¿?;
¿? + c = E2;
E1 + ¿? = E2;
Puede desarrollar actividades de: Libro Escuela Nueva primera  cartilla guía  1, 2, 3 y 4,  y libro Escuela Nueva  segunda  cartilla 15 B, C y D. Proyecto SÉ 2º  libro del estudiante unidad 1 y guía del docente 2º  p. 38-39.
</v>
      </c>
      <c r="AP13" s="25" t="str">
        <f>IF($B13='Formulario de Respuestas'!$D12,'Formulario de Respuestas'!$R12,"ES DIFERENTE")</f>
        <v>C</v>
      </c>
      <c r="AQ13" s="17" t="str">
        <f>IFERROR(VLOOKUP(CONCATENATE(AP$1,AP13),'Formulario de Preguntas'!$C$2:$FN$85,3,FALSE),"")</f>
        <v xml:space="preserve">En el contexto de un problema de comparación de eventos, establece la comparación entre las cantidades enunciadas en el problema, pero al parecer no comprende el enunciado y posiblemente da cuenta del evento que menos tiempo dura, en lugar del que más tiempo dura. </v>
      </c>
      <c r="AR13" s="1" t="str">
        <f>IFERROR(VLOOKUP(CONCATENATE(AP$1,AP13),'Formulario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S13" s="25" t="str">
        <f>IF($B13='Formulario de Respuestas'!$D12,'Formulario de Respuestas'!$S12,"ES DIFERENTE")</f>
        <v>A</v>
      </c>
      <c r="AT13" s="17" t="str">
        <f>IFERROR(VLOOKUP(CONCATENATE(AS$1,AS13),'Formulario de Preguntas'!$C$2:$FN$85,3,FALSE),"")</f>
        <v xml:space="preserve">En el contexto de un problema de estructura aditiva de combinación entre tres cantidades de tiempo, no realiza la conversión de las unidades de tiempo y se limita a sumar las cantidades dadas en minutos. </v>
      </c>
      <c r="AU13" s="1" t="str">
        <f>IFERROR(VLOOKUP(CONCATENATE(AS$1,AS13),'Formulario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V13" s="25" t="str">
        <f>IF($B13='Formulario de Respuestas'!$D12,'Formulario de Respuestas'!$T12,"ES DIFERENTE")</f>
        <v>D</v>
      </c>
      <c r="AW13" s="17" t="str">
        <f>IFERROR(VLOOKUP(CONCATENATE(AV$1,AV13),'Formulario de Preguntas'!$C$2:$FN$85,3,FALSE),"")</f>
        <v>Es probable que establezca una relación uno a uno entre los vasos llenos y las botellas usadas, además toma en cuenta los objetos mostrados en la ilustración y por tanto da cuenta de la cantidad que considera faltante.</v>
      </c>
      <c r="AX13" s="1" t="str">
        <f>IFERROR(VLOOKUP(CONCATENATE(AV$1,AV13),'Formulario de Preguntas'!$C$2:$FN$85,4,FALSE),"")</f>
        <v xml:space="preserve">Realice actividades en las que se trabaje con medidas de capacidad estableciendo relaciones entre objetos, contenidos y razones de medida; invítelos a medir la capacidad de distintos tipos de recipientes; en plenaria invítelos a pronunciarse sobre los que tienen más capacidad y comience a establecer relaciones entre ellos, por ejemplo, con cuántas botellas de agua pequeña se llena una botella de agua grande. Use en el ejercicio las medidas de agua de las botellas (litro, 3,50, etc.).  
Puede desarrollar actividades de: Libro Escuela Nueva primera  cartilla guía  4B, 4D y libro Escuela Nueva segunda  cartilla guía 10A y C, y guía No. 11. Nivelemos 2: guía del docente p. 14-15.  Proyecto SÉ 2º  libro del estudiante unidad 2 y guía del docente 2º p. 45-47.
</v>
      </c>
      <c r="AZ13" s="1">
        <f t="shared" si="0"/>
        <v>0</v>
      </c>
      <c r="BA13" s="1">
        <f t="shared" si="1"/>
        <v>0.25</v>
      </c>
      <c r="BB13" s="1">
        <f t="shared" si="2"/>
        <v>0</v>
      </c>
      <c r="BC13" s="1">
        <f>COUNTIF('Formulario de Respuestas'!$E12:$T12,"A")</f>
        <v>5</v>
      </c>
      <c r="BD13" s="1">
        <f>COUNTIF('Formulario de Respuestas'!$E12:$T12,"B")</f>
        <v>2</v>
      </c>
      <c r="BE13" s="1">
        <f>COUNTIF('Formulario de Respuestas'!$E12:$T12,"C")</f>
        <v>4</v>
      </c>
      <c r="BF13" s="1">
        <f>COUNTIF('Formulario de Respuestas'!$E12:$T12,"D")</f>
        <v>5</v>
      </c>
      <c r="BG13" s="1">
        <f>COUNTIF('Formulario de Respuestas'!$E12:$T12,"E (RESPUESTA ANULADA)")</f>
        <v>0</v>
      </c>
    </row>
    <row r="14" spans="1:59" x14ac:dyDescent="0.25">
      <c r="A14" s="1" t="e">
        <f>'Formulario de Respuestas'!#REF!</f>
        <v>#REF!</v>
      </c>
      <c r="B14" s="1">
        <f>'Formulario de Respuestas'!D13</f>
        <v>1095912882</v>
      </c>
      <c r="C14" s="25" t="str">
        <f>IF($B14='Formulario de Respuestas'!$D13,'Formulario de Respuestas'!$E13,"ES DIFERENTE")</f>
        <v>D</v>
      </c>
      <c r="D14" s="17" t="str">
        <f>IFERROR(VLOOKUP(CONCATENATE(C$1,C14),'Formulario de Preguntas'!$C$2:$FN$85,3,FALSE),"")</f>
        <v xml:space="preserve">Descompone aditivamente un número, pero no realiza las agrupaciones solicitadas en la descomposición. </v>
      </c>
      <c r="E14" s="1" t="str">
        <f>IFERROR(VLOOKUP(CONCATENATE(C$1,C14),'Formulario de Preguntas'!$C$2:$FN$85,4,FALSE),"")</f>
        <v xml:space="preserve">Realice actividades con objetos ostensibles que se puedan diferenciar, a partir de los cuales enfatice en el valor relativo de dichos objetos, por ejemplo, puede usar tapas de distintos colores o formas o tarjetas, cada clase de objetos con valores distintos (los de color verde, decenas; los de color, rojo unidades), y haga ejercicios de saber cuántas de unas se pueden convertir en tantas de las otras, aclarando en todo momento la diferencia entre los objetos de una clase y los objetos de la otra.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v>
      </c>
      <c r="F14" s="25" t="str">
        <f>IF($B14='Formulario de Respuestas'!$D13,'Formulario de Respuestas'!$F13,"ES DIFERENTE")</f>
        <v>D</v>
      </c>
      <c r="G14" s="17" t="str">
        <f>IFERROR(VLOOKUP(CONCATENATE(F$1,F14),'Formulario de Preguntas'!$C$2:$FN$85,3,FALSE),"")</f>
        <v xml:space="preserve">Identifica los conjuntos y la razón, sin embargo, al establecer la suma del segundo conjunto con el resultado de la multiplicación, no logra establecer la composición de las cantidades. </v>
      </c>
      <c r="H14" s="1" t="str">
        <f>IFERROR(VLOOKUP(CONCATENATE(F$1,F14),'Formulario de Preguntas'!$C$2:$FN$85,4,FALSE),"")</f>
        <v xml:space="preserve">Realice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y haga ejercicios de saber cuántas de unas se pueden convertir en tantas de las otras aclarando en todo momento la diferencia entre los objetos de una clase con los objetos de la otra.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v>
      </c>
      <c r="I14" s="25" t="str">
        <f>IF($B14='Formulario de Respuestas'!$D13,'Formulario de Respuestas'!$G13,"ES DIFERENTE")</f>
        <v>B</v>
      </c>
      <c r="J14" s="17" t="str">
        <f>IFERROR(VLOOKUP(CONCATENATE(I$1,I14),'Formulario de Preguntas'!$C$2:$FN$85,3,FALSE),"")</f>
        <v xml:space="preserve">Es probable que no identifique el problema como de estructura multiplicativa, y decide hacer operaciones arbitrarias entre las cantidades presentadas, e identificar en ellas una igualdad. </v>
      </c>
      <c r="K14" s="1" t="str">
        <f>IFERROR(VLOOKUP(CONCATENATE(I$1,I14),'Formulario de Preguntas'!$C$2:$FN$85,4,FALSE),"")</f>
        <v xml:space="preserve">Trabaje con los estudiantes problemas de estructura multiplicativa, identificando los elementos que intervienen (conjuntos y razón), y las operaciones de conversión que con esos elementos se llevan a cabo. 
Estructura multiplicativa: Conjunto1 x Razón = Conjunto 2. Problemas como: Carlos compra 3 lápices a $200 cada uno, ¿cuánto le cuestan los 3 lápices a Carlos?
Puede desarrollar actividades de: Libro Escuela Nueva  primera  cartilla Guía  4B, 4D y libro Escuela Nueva  segunda  cartilla 10C. Nivelemos 2: Guía del docente p. 14-15.  Proyecto SÉ 2º libro del Estudiante unidad 2. Guía del Docente 2º p. 44-45.
</v>
      </c>
      <c r="L14" s="25" t="str">
        <f>IF($B14='Formulario de Respuestas'!$D13,'Formulario de Respuestas'!$H13,"ES DIFERENTE")</f>
        <v>A</v>
      </c>
      <c r="M14" s="17" t="str">
        <f>IFERROR(VLOOKUP(CONCATENATE(L$1,L14),'Formulario de Preguntas'!$C$2:$FN$85,3,FALSE),"")</f>
        <v xml:space="preserve">Reconoce que el problema es aditivo, sin embargo, no identifica los componentes y propiedades del problema, por lo que termina realizando una suma de las cantidades presentes en el problema.  </v>
      </c>
      <c r="N14" s="1" t="str">
        <f>IFERROR(VLOOKUP(CONCATENATE(L$1,L14),'Formulario de Preguntas'!$C$2:$FN$85,4,FALSE),"")</f>
        <v xml:space="preserve">Trabaje problemas aditivos de cambio variando el lugar de la incógnita en la estructura para que los estudiantes puedan reconocer las diferencias en cada uno de los problemas: 
¿? + C2= CT
C1 + ¿? = CT
C1 + C2 = ¿?
Puede desarrollar actividades de: Libro Escuela Nueva primera cartilla Guía  1, 2, 3 y 4A. Libro Escuela Nueva segunda cartilla Guía 8, 9, 10. Nivelemos 1 Guía del estudiante p. 10-25; Guía del Docente p. 14–23. Proyecto SÉ  libro del estudiante unidad 1  p. 10-43.
</v>
      </c>
      <c r="O14" s="25" t="str">
        <f>IF($B14='Formulario de Respuestas'!$D13,'Formulario de Respuestas'!$I13,"ES DIFERENTE")</f>
        <v>C</v>
      </c>
      <c r="P14" s="17" t="str">
        <f>IFERROR(VLOOKUP(CONCATENATE(O$1,O14),'Formulario de Preguntas'!$C$2:$FN$85,3,FALSE),"")</f>
        <v xml:space="preserve">Es probable que reconozca que el problema es aditivo, sin embargo, no identifica los componentes y propiedades del problema, por lo que termina realizando una comparación entre las dos cantidades para determinar qué es lo que le hace falta a una para llegar a la otra. Además, no identifica el valor relativo del número al hacer la diferencia entre las dos cantidades, perdiendo las decenas del 11. </v>
      </c>
      <c r="Q14" s="1" t="str">
        <f>IFERROR(VLOOKUP(CONCATENATE(O$1,O14),'Formulario de Preguntas'!$C$2:$FN$85,4,FALSE),"")</f>
        <v xml:space="preserve">Trabaje primero en actividades que impliquen la composición de cantidades en un orden superior,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y enfatice en la transformación de la cantidad cuando se hace una conversión a un orden superior. 
Trabaje posteriormente problemas aditivos de comparación variando el lugar de la incógnita en la estructura para que los estudiantes puedan reconocer las diferencias en cada uno de los problemas: 
¿? + E2= EF
E1 + ¿? = EF
E1 + E2 = ¿?
Puede desarrollar actividades de: 
Libro Escuela Nueva  2º,  primera cartilla Guía 1A y B; segunda cartilla Guía 9 A; actividades propuestas en Nivelemos 1 Guía del Estudiante  p. 10-21. Guía del Docente p. 14-17 Nivelemos guía del Docente 2º pág. 30.  Actividades propuestas en Proyecto SÉ Libro del Estudiante p. 10- 16. En la Guía del Maestro p. 36 -39
</v>
      </c>
      <c r="R14" s="25" t="str">
        <f>IF($B14='Formulario de Respuestas'!$D13,'Formulario de Respuestas'!$J13,"ES DIFERENTE")</f>
        <v>A</v>
      </c>
      <c r="S14" s="17" t="str">
        <f>IFERROR(VLOOKUP(CONCATENATE(R$1,R14),'Formulario de Preguntas'!$C$2:$FN$85,3,FALSE),"")</f>
        <v>Reconoce que el problema es aditivo, sin embargo, no identifica los componentes y propiedades del problema, por lo que termina realizando una resta de las cantidades presentes en el problema.</v>
      </c>
      <c r="T14" s="1" t="str">
        <f>IFERROR(VLOOKUP(CONCATENATE(R$1,R14),'Formulario de Preguntas'!$C$2:$FN$85,4,FALSE),"")</f>
        <v xml:space="preserve">Trabaje problemas aditivos de combinación variando el lugar de la incógnita en la estructura para que los estudiantes puedan reconocer las diferencias en cada uno de los problemas: 
¿? + E2= EF
E1 + ¿? = EF
E1 + E2 = ¿?
Puede desarrollar actividades de: Libro Escuela Nueva  2º    primera  cartilla Guía 1A, B y  C; Guía 3 A, B, C y D;  segunda cartilla Guía 9A; actividades propuestas en Nivelemos 1 Guía del Estudiante  p. 10-21. Guía del Docente p. 14-17 Guía del Docente 2º pág. 30. Actividades propuestas en.  Proyecto SÉ libro del estudiante unidad  1    p. 10–43.  En la Guía del Maestro p. 36 -39.
</v>
      </c>
      <c r="U14" s="25" t="str">
        <f>IF($B14='Formulario de Respuestas'!$D13,'Formulario de Respuestas'!$K13,"ES DIFERENTE")</f>
        <v>B</v>
      </c>
      <c r="V14" s="17" t="str">
        <f>IFERROR(VLOOKUP(CONCATENATE(U$1,U14),'Formulario de Preguntas'!$C$2:$FN$85,3,FALSE),"")</f>
        <v>Descompone el número en unidades y decenas, sin embargo intercambia el valor posicional de las cifras obtenidas.</v>
      </c>
      <c r="W14" s="1" t="str">
        <f>IFERROR(VLOOKUP(CONCATENATE(U$1,U14),'Formulario de Preguntas'!$C$2:$FN$85,4,FALSE),"")</f>
        <v xml:space="preserve">Realice actividades que impliquen la descomposición de cantidades y enfatice en descomposiciones de orden distinto a 10, puede realizar actividades con objetos ostensibles que se puedan diferenciar a partir de los cuales enfatice en el valor relativo de dichos objetos, por ejemplo, puede usar tapas de distintos colores o formas o tarjetas, cada clase de objetos con valeres distintos (los de color verde decenas, los de color rojo unidades).
Puede desarrollar actividades de: Libro Escuela Nueva 2º primera cartilla Guía 4 B y C; segunda cartilla guía 10 A, B y C; actividades propuestas en Nivelemos 2 guía del estudiante  p. 30-33. Guía del docente p. 14-15. Actividades propuestas en.  Proyecto SÉ libro del estudiante unidad  2. p. 48–61.  En la guía del maestro p. 44 – 45.
</v>
      </c>
      <c r="X14" s="25" t="str">
        <f>IF($B14='Formulario de Respuestas'!$D13,'Formulario de Respuestas'!$L13,"ES DIFERENTE")</f>
        <v>D</v>
      </c>
      <c r="Y14" s="17" t="str">
        <f>IFERROR(VLOOKUP(CONCATENATE(X$1,X14),'Formulario de Preguntas'!$C$2:$FN$85,3,FALSE),"")</f>
        <v>Divide el conjunto en subconjuntos de igual cardinal, sin embargo suma la cantidad de elementos en los subconjuntos y la cantidad de subconjuntos, en lugar de multiplicarlos.</v>
      </c>
      <c r="Z14" s="1" t="str">
        <f>IFERROR(VLOOKUP(CONCATENATE(X$1,X14),'Formulario de Preguntas'!$C$2:$FN$85,4,FALSE),"")</f>
        <v xml:space="preserve">Trabaje actividades en las que se generen distintas estrategias para saber cuántos elementos tiene un conjunto, comience con cantidades pequeñas y vaya elevándolas para hacer más compleja la actividad y para verificar la pertinencia de las estrategias; trabaje concursos por grupos para determinar el cardinal de un conjunto y pida a los grupos que expliquen sus respuestas para discutirlas en la clase. Tenga en cuenta que cuando las edades de los niños son mayores, las actividades de competencia generan roces entre ellos por su desarrollo socio-afectivo.
Puede desarrollar actividades de: Libro Escuela Nueva 2º primera cartilla Guía 4 B y C; segunda cartilla guía 10 A, B, C y D; actividades propuestas en Nivelemos 2 guía del estudiante  p. 30-33 y p. 60-67. Guía del docente p. 14-15 y 20-21. Actividades propuestas en Proyecto SÉ libro del estudiante unidad  2. p. 48–61.  En la guía del maestro p. 44–45.
</v>
      </c>
      <c r="AA14" s="25" t="str">
        <f>IF($B14='Formulario de Respuestas'!$D13,'Formulario de Respuestas'!$M13,"ES DIFERENTE")</f>
        <v>C</v>
      </c>
      <c r="AB14" s="17" t="str">
        <f>IFERROR(VLOOKUP(CONCATENATE(AA$1,AA14),'Formulario de Preguntas'!$C$2:$FN$85,3,FALSE),"")</f>
        <v xml:space="preserve">No utiliza unidades no convencionales para medir la magnitud (longitud) de un conjunto de elementos. 
Puede que solo haya tenido en cuenta la cantidad de elementos de un conjunto pero no haya establecido la relación entre los objetos de la situación (carrozas y palos).
</v>
      </c>
      <c r="AC14" s="1" t="str">
        <f>IFERROR(VLOOKUP(CONCATENATE(AA$1,AA14),'Formulario de Preguntas'!$C$2:$FN$85,4,FALSE),"")</f>
        <v xml:space="preserve">Realice con los estudiantes la medición de diversos objetos tomados del entorno cotidiano, permita que utilicen diferentes patrones de medida (del cuerpo o del entorno). Puede establecer varias relaciones entre los objetos a medir, es decir, entre tres objetos establecer relaciones de medida por transitividad.  
Puede desarrollar actividades de: Libro Escuela Nueva  2º primera cartilla guía 7 A, B, C y D; segunda cartilla guía 14 C y D; guía 16 A, B, C y D; actividades propuestas en Nivelemos 1  guía del docente p. 26-27; Nivelemos 2 guía del docente p. 18-19, guía del estudiante p. 47–57. Actividades propuestas en  Proyecto SÉ libro del estudiante unidad  4,  p. 110–117 y 138.  En la guía del maestro p. 60-61.
</v>
      </c>
      <c r="AD14" s="25" t="str">
        <f>IF($B14='Formulario de Respuestas'!$D13,'Formulario de Respuestas'!$N13,"ES DIFERENTE")</f>
        <v>C</v>
      </c>
      <c r="AE14" s="17" t="str">
        <f>IFERROR(VLOOKUP(CONCATENATE(AD$1,AD14),'Formulario de Preguntas'!$C$2:$FN$85,3,FALSE),"")</f>
        <v>Determina el orden de los elementos en la colección, utilizando el número en un contexto de orden.</v>
      </c>
      <c r="AF14" s="1" t="str">
        <f>IFERROR(VLOOKUP(CONCATENATE(AD$1,AD14),'Formulario de Preguntas'!$C$2:$FN$85,4,FALSE),"")</f>
        <v xml:space="preserve">RESPUESTA CORRECTA
</v>
      </c>
      <c r="AG14" s="25" t="str">
        <f>IF($B14='Formulario de Respuestas'!$D13,'Formulario de Respuestas'!$O13,"ES DIFERENTE")</f>
        <v>D</v>
      </c>
      <c r="AH14" s="17" t="str">
        <f>IFERROR(VLOOKUP(CONCATENATE(AG$1,AG14),'Formulario de Preguntas'!$C$2:$FN$85,3,FALSE),"")</f>
        <v>Determina el orden de los elementos en la colección, utilizando el número en un contexto de orden.</v>
      </c>
      <c r="AI14" s="1" t="str">
        <f>IFERROR(VLOOKUP(CONCATENATE(AG$1,AG14),'Formulario de Preguntas'!$C$2:$FN$85,4,FALSE),"")</f>
        <v xml:space="preserve">RESPUESTA CORRECTA
</v>
      </c>
      <c r="AJ14" s="25" t="str">
        <f>IF($B14='Formulario de Respuestas'!$D13,'Formulario de Respuestas'!$P13,"ES DIFERENTE")</f>
        <v>B</v>
      </c>
      <c r="AK14" s="17" t="str">
        <f>IFERROR(VLOOKUP(CONCATENATE(AJ$1,AJ14),'Formulario de Preguntas'!$C$2:$FN$85,3,FALSE),"")</f>
        <v>En el contexto de un problema de estructura multiplicativa de razón, establece la duración de eventos en unidades de tiempo (minutos), sin embargo, no hace correctamente la conversión en unidades de tiempo convencionales olvidando los minutos que exceden a la hora.</v>
      </c>
      <c r="AL14" s="1" t="str">
        <f>IFERROR(VLOOKUP(CONCATENATE(AJ$1,AJ14),'Formulario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M14" s="25" t="str">
        <f>IF($B14='Formulario de Respuestas'!$D13,'Formulario de Respuestas'!$Q13,"ES DIFERENTE")</f>
        <v>A</v>
      </c>
      <c r="AN14" s="17" t="str">
        <f>IFERROR(VLOOKUP(CONCATENATE(AM$1,AM14),'Formulario de Preguntas'!$C$2:$FN$85,3,FALSE),"")</f>
        <v xml:space="preserve">No reconoce que el problema es aditivo, no identifica los componentes y propiedades del problema, por lo que no puede pronunciarse sobre el mismo. </v>
      </c>
      <c r="AO14" s="1" t="str">
        <f>IFERROR(VLOOKUP(CONCATENATE(AM$1,AM14),'Formulario de Preguntas'!$C$2:$FN$85,4,FALSE),"")</f>
        <v xml:space="preserve">Trabaje problemas aditivos de comparación: “más que…, menos que”;  variando el lugar de la incógnita en la estructura para que los estudiantes puedan reconocer las diferencias en cada uno de los problemas: 
E1 + c = ¿?;
¿? + c = E2;
E1 + ¿? = E2;
Puede desarrollar actividades de: Libro Escuela Nueva primera  cartilla guía  1, 2, 3 y 4,  y libro Escuela Nueva  segunda  cartilla 15 B, C y D. Proyecto SÉ 2º  libro del estudiante unidad 1 y guía del docente 2º  p. 38-39.
</v>
      </c>
      <c r="AP14" s="25" t="str">
        <f>IF($B14='Formulario de Respuestas'!$D13,'Formulario de Respuestas'!$R13,"ES DIFERENTE")</f>
        <v>C</v>
      </c>
      <c r="AQ14" s="17" t="str">
        <f>IFERROR(VLOOKUP(CONCATENATE(AP$1,AP14),'Formulario de Preguntas'!$C$2:$FN$85,3,FALSE),"")</f>
        <v xml:space="preserve">En el contexto de un problema de comparación de eventos, establece la comparación entre las cantidades enunciadas en el problema, pero al parecer no comprende el enunciado y posiblemente da cuenta del evento que menos tiempo dura, en lugar del que más tiempo dura. </v>
      </c>
      <c r="AR14" s="1" t="str">
        <f>IFERROR(VLOOKUP(CONCATENATE(AP$1,AP14),'Formulario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S14" s="25" t="str">
        <f>IF($B14='Formulario de Respuestas'!$D13,'Formulario de Respuestas'!$S13,"ES DIFERENTE")</f>
        <v>B</v>
      </c>
      <c r="AT14" s="17" t="str">
        <f>IFERROR(VLOOKUP(CONCATENATE(AS$1,AS14),'Formulario de Preguntas'!$C$2:$FN$85,3,FALSE),"")</f>
        <v xml:space="preserve">En el contexto de un problema de estructura aditiva de combinación entre tres términos, establece la duración de eventos en unidades de tiempo; sin embargo, para sumar los tiempos de los tres eventos usa estimación y encuentra un resultado carente de precisión. </v>
      </c>
      <c r="AU14" s="1" t="str">
        <f>IFERROR(VLOOKUP(CONCATENATE(AS$1,AS14),'Formulario de Preguntas'!$C$2:$FN$85,4,FALSE),"")</f>
        <v xml:space="preserve">Realice actividades en las que se cuenten actividades cotidianas de los estudiantes, propóngales que den unos tiempos para cada actividad (la duración de un partido de futbol, Un programa de televisión, el tiempo que le dedican a hacer tareas, etc.); después de identificar los tiempos de cada actividad, realice un cronograma diario, invítelos a que sumen los tiempos planteados y que sus respuestas estén conformes a las medidas te tiempo convencionales. Puede ser riguroso con el cronograma para que los niños comiencen a crear hábitos de estudio, dedicándole un tiempo prudencial a cada actividad; discuta los tiempos con los estudiantes para generar apropiación del conocimiento.  
Puede desarrollar actividades de: libro Escuela Nueva 2º  segunda cartilla guía 11 A, B,  C y D; Guía 15 A, B, C y D. Actividades propuestas en  Proyecto SÉ libro del estudiante unidad  4  p. 124,  en la guía del maestro p. 61.
</v>
      </c>
      <c r="AV14" s="25" t="str">
        <f>IF($B14='Formulario de Respuestas'!$D13,'Formulario de Respuestas'!$T13,"ES DIFERENTE")</f>
        <v>C</v>
      </c>
      <c r="AW14" s="17" t="str">
        <f>IFERROR(VLOOKUP(CONCATENATE(AV$1,AV14),'Formulario de Preguntas'!$C$2:$FN$85,3,FALSE),"")</f>
        <v>En el contexto de un problema de estructura multiplicativa de razón, establece la comparación con instrumentos no convencionales de la medida de capacidad.</v>
      </c>
      <c r="AX14" s="1" t="str">
        <f>IFERROR(VLOOKUP(CONCATENATE(AV$1,AV14),'Formulario de Preguntas'!$C$2:$FN$85,4,FALSE),"")</f>
        <v xml:space="preserve">RESPUESTA CORRECTA
</v>
      </c>
      <c r="AZ14" s="1">
        <f t="shared" si="0"/>
        <v>0</v>
      </c>
      <c r="BA14" s="1">
        <f t="shared" si="1"/>
        <v>0.25</v>
      </c>
      <c r="BB14" s="1">
        <f t="shared" si="2"/>
        <v>0</v>
      </c>
      <c r="BC14" s="1">
        <f>COUNTIF('Formulario de Respuestas'!$E13:$T13,"A")</f>
        <v>3</v>
      </c>
      <c r="BD14" s="1">
        <f>COUNTIF('Formulario de Respuestas'!$E13:$T13,"B")</f>
        <v>4</v>
      </c>
      <c r="BE14" s="1">
        <f>COUNTIF('Formulario de Respuestas'!$E13:$T13,"C")</f>
        <v>5</v>
      </c>
      <c r="BF14" s="1">
        <f>COUNTIF('Formulario de Respuestas'!$E13:$T13,"D")</f>
        <v>4</v>
      </c>
      <c r="BG14" s="1">
        <f>COUNTIF('Formulario de Respuestas'!$E13:$T13,"E (RESPUESTA ANULADA)")</f>
        <v>0</v>
      </c>
    </row>
    <row r="15" spans="1:59" x14ac:dyDescent="0.25">
      <c r="A15" s="1">
        <f>'Formulario de Respuestas'!C14</f>
        <v>0</v>
      </c>
      <c r="B15" s="1">
        <f>'Formulario de Respuestas'!D14</f>
        <v>0</v>
      </c>
      <c r="C15" s="25">
        <f>IF($B15='Formulario de Respuestas'!$D14,'Formulario de Respuestas'!$E14,"ES DIFERENTE")</f>
        <v>0</v>
      </c>
      <c r="D15" s="17" t="str">
        <f>IFERROR(VLOOKUP(CONCATENATE(C$1,C15),'Formulario de Preguntas'!$C$2:$FN$85,3,FALSE),"")</f>
        <v/>
      </c>
      <c r="E15" s="1" t="str">
        <f>IFERROR(VLOOKUP(CONCATENATE(C$1,C15),'Formulario de Preguntas'!$C$2:$FN$85,4,FALSE),"")</f>
        <v/>
      </c>
      <c r="F15" s="25">
        <f>IF($B15='Formulario de Respuestas'!$D14,'Formulario de Respuestas'!$F14,"ES DIFERENTE")</f>
        <v>0</v>
      </c>
      <c r="G15" s="17" t="str">
        <f>IFERROR(VLOOKUP(CONCATENATE(F$1,F15),'Formulario de Preguntas'!$C$2:$FN$85,3,FALSE),"")</f>
        <v/>
      </c>
      <c r="H15" s="1" t="str">
        <f>IFERROR(VLOOKUP(CONCATENATE(F$1,F15),'Formulario de Preguntas'!$C$2:$FN$85,4,FALSE),"")</f>
        <v/>
      </c>
      <c r="I15" s="25">
        <f>IF($B15='Formulario de Respuestas'!$D14,'Formulario de Respuestas'!$G14,"ES DIFERENTE")</f>
        <v>0</v>
      </c>
      <c r="J15" s="17" t="str">
        <f>IFERROR(VLOOKUP(CONCATENATE(I$1,I15),'Formulario de Preguntas'!$C$2:$FN$85,3,FALSE),"")</f>
        <v/>
      </c>
      <c r="K15" s="1" t="str">
        <f>IFERROR(VLOOKUP(CONCATENATE(I$1,I15),'Formulario de Preguntas'!$C$2:$FN$85,4,FALSE),"")</f>
        <v/>
      </c>
      <c r="L15" s="25">
        <f>IF($B15='Formulario de Respuestas'!$D14,'Formulario de Respuestas'!$H14,"ES DIFERENTE")</f>
        <v>0</v>
      </c>
      <c r="M15" s="17" t="str">
        <f>IFERROR(VLOOKUP(CONCATENATE(L$1,L15),'Formulario de Preguntas'!$C$2:$FN$85,3,FALSE),"")</f>
        <v/>
      </c>
      <c r="N15" s="1" t="str">
        <f>IFERROR(VLOOKUP(CONCATENATE(L$1,L15),'Formulario de Preguntas'!$C$2:$FN$85,4,FALSE),"")</f>
        <v/>
      </c>
      <c r="O15" s="25">
        <f>IF($B15='Formulario de Respuestas'!$D14,'Formulario de Respuestas'!$I14,"ES DIFERENTE")</f>
        <v>0</v>
      </c>
      <c r="P15" s="17" t="str">
        <f>IFERROR(VLOOKUP(CONCATENATE(O$1,O15),'Formulario de Preguntas'!$C$2:$FN$85,3,FALSE),"")</f>
        <v/>
      </c>
      <c r="Q15" s="1" t="str">
        <f>IFERROR(VLOOKUP(CONCATENATE(O$1,O15),'Formulario de Preguntas'!$C$2:$FN$85,4,FALSE),"")</f>
        <v/>
      </c>
      <c r="R15" s="25">
        <f>IF($B15='Formulario de Respuestas'!$D14,'Formulario de Respuestas'!$J14,"ES DIFERENTE")</f>
        <v>0</v>
      </c>
      <c r="S15" s="17" t="str">
        <f>IFERROR(VLOOKUP(CONCATENATE(R$1,R15),'Formulario de Preguntas'!$C$2:$FN$85,3,FALSE),"")</f>
        <v/>
      </c>
      <c r="T15" s="1" t="str">
        <f>IFERROR(VLOOKUP(CONCATENATE(R$1,R15),'Formulario de Preguntas'!$C$2:$FN$85,4,FALSE),"")</f>
        <v/>
      </c>
      <c r="U15" s="25">
        <f>IF($B15='Formulario de Respuestas'!$D14,'Formulario de Respuestas'!$K14,"ES DIFERENTE")</f>
        <v>0</v>
      </c>
      <c r="V15" s="17" t="str">
        <f>IFERROR(VLOOKUP(CONCATENATE(U$1,U15),'Formulario de Preguntas'!$C$2:$FN$85,3,FALSE),"")</f>
        <v/>
      </c>
      <c r="W15" s="1" t="str">
        <f>IFERROR(VLOOKUP(CONCATENATE(U$1,U15),'Formulario de Preguntas'!$C$2:$FN$85,4,FALSE),"")</f>
        <v/>
      </c>
      <c r="X15" s="25">
        <f>IF($B15='Formulario de Respuestas'!$D14,'Formulario de Respuestas'!$L14,"ES DIFERENTE")</f>
        <v>0</v>
      </c>
      <c r="Y15" s="17" t="str">
        <f>IFERROR(VLOOKUP(CONCATENATE(X$1,X15),'Formulario de Preguntas'!$C$2:$FN$85,3,FALSE),"")</f>
        <v/>
      </c>
      <c r="Z15" s="1" t="str">
        <f>IFERROR(VLOOKUP(CONCATENATE(X$1,X15),'Formulario de Preguntas'!$C$2:$FN$85,4,FALSE),"")</f>
        <v/>
      </c>
      <c r="AA15" s="25">
        <f>IF($B15='Formulario de Respuestas'!$D14,'Formulario de Respuestas'!$M14,"ES DIFERENTE")</f>
        <v>0</v>
      </c>
      <c r="AB15" s="17" t="str">
        <f>IFERROR(VLOOKUP(CONCATENATE(AA$1,AA15),'Formulario de Preguntas'!$C$2:$FN$85,3,FALSE),"")</f>
        <v/>
      </c>
      <c r="AC15" s="1" t="str">
        <f>IFERROR(VLOOKUP(CONCATENATE(AA$1,AA15),'Formulario de Preguntas'!$C$2:$FN$85,4,FALSE),"")</f>
        <v/>
      </c>
      <c r="AD15" s="25">
        <f>IF($B15='Formulario de Respuestas'!$D14,'Formulario de Respuestas'!$N14,"ES DIFERENTE")</f>
        <v>0</v>
      </c>
      <c r="AE15" s="17" t="str">
        <f>IFERROR(VLOOKUP(CONCATENATE(AD$1,AD15),'Formulario de Preguntas'!$C$2:$FN$85,3,FALSE),"")</f>
        <v/>
      </c>
      <c r="AF15" s="1" t="str">
        <f>IFERROR(VLOOKUP(CONCATENATE(AD$1,AD15),'Formulario de Preguntas'!$C$2:$FN$85,4,FALSE),"")</f>
        <v/>
      </c>
      <c r="AG15" s="25">
        <f>IF($B15='Formulario de Respuestas'!$D14,'Formulario de Respuestas'!$O14,"ES DIFERENTE")</f>
        <v>0</v>
      </c>
      <c r="AH15" s="17" t="str">
        <f>IFERROR(VLOOKUP(CONCATENATE(AG$1,AG15),'Formulario de Preguntas'!$C$2:$FN$85,3,FALSE),"")</f>
        <v/>
      </c>
      <c r="AI15" s="1" t="str">
        <f>IFERROR(VLOOKUP(CONCATENATE(AG$1,AG15),'Formulario de Preguntas'!$C$2:$FN$85,4,FALSE),"")</f>
        <v/>
      </c>
      <c r="AJ15" s="25">
        <f>IF($B15='Formulario de Respuestas'!$D14,'Formulario de Respuestas'!$P14,"ES DIFERENTE")</f>
        <v>0</v>
      </c>
      <c r="AK15" s="17" t="str">
        <f>IFERROR(VLOOKUP(CONCATENATE(AJ$1,AJ15),'Formulario de Preguntas'!$C$2:$FN$85,3,FALSE),"")</f>
        <v/>
      </c>
      <c r="AL15" s="1" t="str">
        <f>IFERROR(VLOOKUP(CONCATENATE(AJ$1,AJ15),'Formulario de Preguntas'!$C$2:$FN$85,4,FALSE),"")</f>
        <v/>
      </c>
      <c r="AM15" s="25">
        <f>IF($B15='Formulario de Respuestas'!$D14,'Formulario de Respuestas'!$Q14,"ES DIFERENTE")</f>
        <v>0</v>
      </c>
      <c r="AN15" s="17" t="str">
        <f>IFERROR(VLOOKUP(CONCATENATE(AM$1,AM15),'Formulario de Preguntas'!$C$2:$FN$85,3,FALSE),"")</f>
        <v/>
      </c>
      <c r="AO15" s="1" t="str">
        <f>IFERROR(VLOOKUP(CONCATENATE(AM$1,AM15),'Formulario de Preguntas'!$C$2:$FN$85,4,FALSE),"")</f>
        <v/>
      </c>
      <c r="AP15" s="25">
        <f>IF($B15='Formulario de Respuestas'!$D14,'Formulario de Respuestas'!$R14,"ES DIFERENTE")</f>
        <v>0</v>
      </c>
      <c r="AQ15" s="17" t="str">
        <f>IFERROR(VLOOKUP(CONCATENATE(AP$1,AP15),'Formulario de Preguntas'!$C$2:$FN$85,3,FALSE),"")</f>
        <v/>
      </c>
      <c r="AR15" s="1" t="str">
        <f>IFERROR(VLOOKUP(CONCATENATE(AP$1,AP15),'Formulario de Preguntas'!$C$2:$FN$85,4,FALSE),"")</f>
        <v/>
      </c>
      <c r="AS15" s="25">
        <f>IF($B15='Formulario de Respuestas'!$D14,'Formulario de Respuestas'!$S14,"ES DIFERENTE")</f>
        <v>0</v>
      </c>
      <c r="AT15" s="17" t="str">
        <f>IFERROR(VLOOKUP(CONCATENATE(AS$1,AS15),'Formulario de Preguntas'!$C$2:$FN$85,3,FALSE),"")</f>
        <v/>
      </c>
      <c r="AU15" s="1" t="str">
        <f>IFERROR(VLOOKUP(CONCATENATE(AS$1,AS15),'Formulario de Preguntas'!$C$2:$FN$85,4,FALSE),"")</f>
        <v/>
      </c>
      <c r="AV15" s="25">
        <f>IF($B15='Formulario de Respuestas'!$D14,'Formulario de Respuestas'!$T14,"ES DIFERENTE")</f>
        <v>0</v>
      </c>
      <c r="AW15" s="17" t="str">
        <f>IFERROR(VLOOKUP(CONCATENATE(AV$1,AV15),'Formulario de Preguntas'!$C$2:$FN$85,3,FALSE),"")</f>
        <v/>
      </c>
      <c r="AX15" s="1" t="str">
        <f>IFERROR(VLOOKUP(CONCATENATE(AV$1,AV15),'Formulario de Preguntas'!$C$2:$FN$85,4,FALSE),"")</f>
        <v/>
      </c>
      <c r="AZ15" s="1">
        <f t="shared" si="0"/>
        <v>0</v>
      </c>
      <c r="BA15" s="1">
        <f t="shared" si="1"/>
        <v>0.25</v>
      </c>
      <c r="BB15" s="1">
        <f t="shared" si="2"/>
        <v>0</v>
      </c>
      <c r="BC15" s="1">
        <f>COUNTIF('Formulario de Respuestas'!$E14:$T14,"A")</f>
        <v>0</v>
      </c>
      <c r="BD15" s="1">
        <f>COUNTIF('Formulario de Respuestas'!$E14:$T14,"B")</f>
        <v>0</v>
      </c>
      <c r="BE15" s="1">
        <f>COUNTIF('Formulario de Respuestas'!$E14:$T14,"C")</f>
        <v>0</v>
      </c>
      <c r="BF15" s="1">
        <f>COUNTIF('Formulario de Respuestas'!$E14:$T14,"D")</f>
        <v>0</v>
      </c>
      <c r="BG15" s="1">
        <f>COUNTIF('Formulario de Respuestas'!$E14:$T14,"E (RESPUESTA ANULADA)")</f>
        <v>0</v>
      </c>
    </row>
    <row r="16" spans="1:59" x14ac:dyDescent="0.25">
      <c r="A16" s="1">
        <f>'Formulario de Respuestas'!C15</f>
        <v>0</v>
      </c>
      <c r="B16" s="1">
        <f>'Formulario de Respuestas'!D15</f>
        <v>0</v>
      </c>
      <c r="C16" s="25">
        <f>IF($B16='Formulario de Respuestas'!$D15,'Formulario de Respuestas'!$E15,"ES DIFERENTE")</f>
        <v>0</v>
      </c>
      <c r="D16" s="17" t="str">
        <f>IFERROR(VLOOKUP(CONCATENATE(C$1,C16),'Formulario de Preguntas'!$C$2:$FN$85,3,FALSE),"")</f>
        <v/>
      </c>
      <c r="E16" s="1" t="str">
        <f>IFERROR(VLOOKUP(CONCATENATE(C$1,C16),'Formulario de Preguntas'!$C$2:$FN$85,4,FALSE),"")</f>
        <v/>
      </c>
      <c r="F16" s="25">
        <f>IF($B16='Formulario de Respuestas'!$D15,'Formulario de Respuestas'!$F15,"ES DIFERENTE")</f>
        <v>0</v>
      </c>
      <c r="G16" s="17" t="str">
        <f>IFERROR(VLOOKUP(CONCATENATE(F$1,F16),'Formulario de Preguntas'!$C$2:$FN$85,3,FALSE),"")</f>
        <v/>
      </c>
      <c r="H16" s="1" t="str">
        <f>IFERROR(VLOOKUP(CONCATENATE(F$1,F16),'Formulario de Preguntas'!$C$2:$FN$85,4,FALSE),"")</f>
        <v/>
      </c>
      <c r="I16" s="25">
        <f>IF($B16='Formulario de Respuestas'!$D15,'Formulario de Respuestas'!$G15,"ES DIFERENTE")</f>
        <v>0</v>
      </c>
      <c r="J16" s="17" t="str">
        <f>IFERROR(VLOOKUP(CONCATENATE(I$1,I16),'Formulario de Preguntas'!$C$2:$FN$85,3,FALSE),"")</f>
        <v/>
      </c>
      <c r="K16" s="1" t="str">
        <f>IFERROR(VLOOKUP(CONCATENATE(I$1,I16),'Formulario de Preguntas'!$C$2:$FN$85,4,FALSE),"")</f>
        <v/>
      </c>
      <c r="L16" s="25">
        <f>IF($B16='Formulario de Respuestas'!$D15,'Formulario de Respuestas'!$H15,"ES DIFERENTE")</f>
        <v>0</v>
      </c>
      <c r="M16" s="17" t="str">
        <f>IFERROR(VLOOKUP(CONCATENATE(L$1,L16),'Formulario de Preguntas'!$C$2:$FN$85,3,FALSE),"")</f>
        <v/>
      </c>
      <c r="N16" s="1" t="str">
        <f>IFERROR(VLOOKUP(CONCATENATE(L$1,L16),'Formulario de Preguntas'!$C$2:$FN$85,4,FALSE),"")</f>
        <v/>
      </c>
      <c r="O16" s="25">
        <f>IF($B16='Formulario de Respuestas'!$D15,'Formulario de Respuestas'!$I15,"ES DIFERENTE")</f>
        <v>0</v>
      </c>
      <c r="P16" s="17" t="str">
        <f>IFERROR(VLOOKUP(CONCATENATE(O$1,O16),'Formulario de Preguntas'!$C$2:$FN$85,3,FALSE),"")</f>
        <v/>
      </c>
      <c r="Q16" s="1" t="str">
        <f>IFERROR(VLOOKUP(CONCATENATE(O$1,O16),'Formulario de Preguntas'!$C$2:$FN$85,4,FALSE),"")</f>
        <v/>
      </c>
      <c r="R16" s="25">
        <f>IF($B16='Formulario de Respuestas'!$D15,'Formulario de Respuestas'!$J15,"ES DIFERENTE")</f>
        <v>0</v>
      </c>
      <c r="S16" s="17" t="str">
        <f>IFERROR(VLOOKUP(CONCATENATE(R$1,R16),'Formulario de Preguntas'!$C$2:$FN$85,3,FALSE),"")</f>
        <v/>
      </c>
      <c r="T16" s="1" t="str">
        <f>IFERROR(VLOOKUP(CONCATENATE(R$1,R16),'Formulario de Preguntas'!$C$2:$FN$85,4,FALSE),"")</f>
        <v/>
      </c>
      <c r="U16" s="25">
        <f>IF($B16='Formulario de Respuestas'!$D15,'Formulario de Respuestas'!$K15,"ES DIFERENTE")</f>
        <v>0</v>
      </c>
      <c r="V16" s="17" t="str">
        <f>IFERROR(VLOOKUP(CONCATENATE(U$1,U16),'Formulario de Preguntas'!$C$2:$FN$85,3,FALSE),"")</f>
        <v/>
      </c>
      <c r="W16" s="1" t="str">
        <f>IFERROR(VLOOKUP(CONCATENATE(U$1,U16),'Formulario de Preguntas'!$C$2:$FN$85,4,FALSE),"")</f>
        <v/>
      </c>
      <c r="X16" s="25">
        <f>IF($B16='Formulario de Respuestas'!$D15,'Formulario de Respuestas'!$L15,"ES DIFERENTE")</f>
        <v>0</v>
      </c>
      <c r="Y16" s="17" t="str">
        <f>IFERROR(VLOOKUP(CONCATENATE(X$1,X16),'Formulario de Preguntas'!$C$2:$FN$85,3,FALSE),"")</f>
        <v/>
      </c>
      <c r="Z16" s="1" t="str">
        <f>IFERROR(VLOOKUP(CONCATENATE(X$1,X16),'Formulario de Preguntas'!$C$2:$FN$85,4,FALSE),"")</f>
        <v/>
      </c>
      <c r="AA16" s="25">
        <f>IF($B16='Formulario de Respuestas'!$D15,'Formulario de Respuestas'!$M15,"ES DIFERENTE")</f>
        <v>0</v>
      </c>
      <c r="AB16" s="17" t="str">
        <f>IFERROR(VLOOKUP(CONCATENATE(AA$1,AA16),'Formulario de Preguntas'!$C$2:$FN$85,3,FALSE),"")</f>
        <v/>
      </c>
      <c r="AC16" s="1" t="str">
        <f>IFERROR(VLOOKUP(CONCATENATE(AA$1,AA16),'Formulario de Preguntas'!$C$2:$FN$85,4,FALSE),"")</f>
        <v/>
      </c>
      <c r="AD16" s="25">
        <f>IF($B16='Formulario de Respuestas'!$D15,'Formulario de Respuestas'!$N15,"ES DIFERENTE")</f>
        <v>0</v>
      </c>
      <c r="AE16" s="17" t="str">
        <f>IFERROR(VLOOKUP(CONCATENATE(AD$1,AD16),'Formulario de Preguntas'!$C$2:$FN$85,3,FALSE),"")</f>
        <v/>
      </c>
      <c r="AF16" s="1" t="str">
        <f>IFERROR(VLOOKUP(CONCATENATE(AD$1,AD16),'Formulario de Preguntas'!$C$2:$FN$85,4,FALSE),"")</f>
        <v/>
      </c>
      <c r="AG16" s="25">
        <f>IF($B16='Formulario de Respuestas'!$D15,'Formulario de Respuestas'!$O15,"ES DIFERENTE")</f>
        <v>0</v>
      </c>
      <c r="AH16" s="17" t="str">
        <f>IFERROR(VLOOKUP(CONCATENATE(AG$1,AG16),'Formulario de Preguntas'!$C$2:$FN$85,3,FALSE),"")</f>
        <v/>
      </c>
      <c r="AI16" s="1" t="str">
        <f>IFERROR(VLOOKUP(CONCATENATE(AG$1,AG16),'Formulario de Preguntas'!$C$2:$FN$85,4,FALSE),"")</f>
        <v/>
      </c>
      <c r="AJ16" s="25">
        <f>IF($B16='Formulario de Respuestas'!$D15,'Formulario de Respuestas'!$P15,"ES DIFERENTE")</f>
        <v>0</v>
      </c>
      <c r="AK16" s="17" t="str">
        <f>IFERROR(VLOOKUP(CONCATENATE(AJ$1,AJ16),'Formulario de Preguntas'!$C$2:$FN$85,3,FALSE),"")</f>
        <v/>
      </c>
      <c r="AL16" s="1" t="str">
        <f>IFERROR(VLOOKUP(CONCATENATE(AJ$1,AJ16),'Formulario de Preguntas'!$C$2:$FN$85,4,FALSE),"")</f>
        <v/>
      </c>
      <c r="AM16" s="25">
        <f>IF($B16='Formulario de Respuestas'!$D15,'Formulario de Respuestas'!$Q15,"ES DIFERENTE")</f>
        <v>0</v>
      </c>
      <c r="AN16" s="17" t="str">
        <f>IFERROR(VLOOKUP(CONCATENATE(AM$1,AM16),'Formulario de Preguntas'!$C$2:$FN$85,3,FALSE),"")</f>
        <v/>
      </c>
      <c r="AO16" s="1" t="str">
        <f>IFERROR(VLOOKUP(CONCATENATE(AM$1,AM16),'Formulario de Preguntas'!$C$2:$FN$85,4,FALSE),"")</f>
        <v/>
      </c>
      <c r="AP16" s="25">
        <f>IF($B16='Formulario de Respuestas'!$D15,'Formulario de Respuestas'!$R15,"ES DIFERENTE")</f>
        <v>0</v>
      </c>
      <c r="AQ16" s="17" t="str">
        <f>IFERROR(VLOOKUP(CONCATENATE(AP$1,AP16),'Formulario de Preguntas'!$C$2:$FN$85,3,FALSE),"")</f>
        <v/>
      </c>
      <c r="AR16" s="1" t="str">
        <f>IFERROR(VLOOKUP(CONCATENATE(AP$1,AP16),'Formulario de Preguntas'!$C$2:$FN$85,4,FALSE),"")</f>
        <v/>
      </c>
      <c r="AS16" s="25">
        <f>IF($B16='Formulario de Respuestas'!$D15,'Formulario de Respuestas'!$S15,"ES DIFERENTE")</f>
        <v>0</v>
      </c>
      <c r="AT16" s="17" t="str">
        <f>IFERROR(VLOOKUP(CONCATENATE(AS$1,AS16),'Formulario de Preguntas'!$C$2:$FN$85,3,FALSE),"")</f>
        <v/>
      </c>
      <c r="AU16" s="1" t="str">
        <f>IFERROR(VLOOKUP(CONCATENATE(AS$1,AS16),'Formulario de Preguntas'!$C$2:$FN$85,4,FALSE),"")</f>
        <v/>
      </c>
      <c r="AV16" s="25">
        <f>IF($B16='Formulario de Respuestas'!$D15,'Formulario de Respuestas'!$T15,"ES DIFERENTE")</f>
        <v>0</v>
      </c>
      <c r="AW16" s="17" t="str">
        <f>IFERROR(VLOOKUP(CONCATENATE(AV$1,AV16),'Formulario de Preguntas'!$C$2:$FN$85,3,FALSE),"")</f>
        <v/>
      </c>
      <c r="AX16" s="1" t="str">
        <f>IFERROR(VLOOKUP(CONCATENATE(AV$1,AV16),'Formulario de Preguntas'!$C$2:$FN$85,4,FALSE),"")</f>
        <v/>
      </c>
      <c r="AZ16" s="1">
        <f t="shared" si="0"/>
        <v>0</v>
      </c>
      <c r="BA16" s="1">
        <f t="shared" si="1"/>
        <v>0.25</v>
      </c>
      <c r="BB16" s="1">
        <f t="shared" si="2"/>
        <v>0</v>
      </c>
      <c r="BC16" s="1">
        <f>COUNTIF('Formulario de Respuestas'!$E15:$T15,"A")</f>
        <v>0</v>
      </c>
      <c r="BD16" s="1">
        <f>COUNTIF('Formulario de Respuestas'!$E15:$T15,"B")</f>
        <v>0</v>
      </c>
      <c r="BE16" s="1">
        <f>COUNTIF('Formulario de Respuestas'!$E15:$T15,"C")</f>
        <v>0</v>
      </c>
      <c r="BF16" s="1">
        <f>COUNTIF('Formulario de Respuestas'!$E15:$T15,"D")</f>
        <v>0</v>
      </c>
      <c r="BG16" s="1">
        <f>COUNTIF('Formulario de Respuestas'!$E15:$T15,"E (RESPUESTA ANULADA)")</f>
        <v>0</v>
      </c>
    </row>
    <row r="17" spans="1:59" x14ac:dyDescent="0.25">
      <c r="A17" s="1">
        <f>'Formulario de Respuestas'!C16</f>
        <v>0</v>
      </c>
      <c r="B17" s="1">
        <f>'Formulario de Respuestas'!D16</f>
        <v>0</v>
      </c>
      <c r="C17" s="25">
        <f>IF($B17='Formulario de Respuestas'!$D16,'Formulario de Respuestas'!$E16,"ES DIFERENTE")</f>
        <v>0</v>
      </c>
      <c r="D17" s="17" t="str">
        <f>IFERROR(VLOOKUP(CONCATENATE(C$1,C17),'Formulario de Preguntas'!$C$2:$FN$85,3,FALSE),"")</f>
        <v/>
      </c>
      <c r="E17" s="1" t="str">
        <f>IFERROR(VLOOKUP(CONCATENATE(C$1,C17),'Formulario de Preguntas'!$C$2:$FN$85,4,FALSE),"")</f>
        <v/>
      </c>
      <c r="F17" s="25">
        <f>IF($B17='Formulario de Respuestas'!$D16,'Formulario de Respuestas'!$F16,"ES DIFERENTE")</f>
        <v>0</v>
      </c>
      <c r="G17" s="17" t="str">
        <f>IFERROR(VLOOKUP(CONCATENATE(F$1,F17),'Formulario de Preguntas'!$C$2:$FN$85,3,FALSE),"")</f>
        <v/>
      </c>
      <c r="H17" s="1" t="str">
        <f>IFERROR(VLOOKUP(CONCATENATE(F$1,F17),'Formulario de Preguntas'!$C$2:$FN$85,4,FALSE),"")</f>
        <v/>
      </c>
      <c r="I17" s="25">
        <f>IF($B17='Formulario de Respuestas'!$D16,'Formulario de Respuestas'!$G16,"ES DIFERENTE")</f>
        <v>0</v>
      </c>
      <c r="J17" s="17" t="str">
        <f>IFERROR(VLOOKUP(CONCATENATE(I$1,I17),'Formulario de Preguntas'!$C$2:$FN$85,3,FALSE),"")</f>
        <v/>
      </c>
      <c r="K17" s="1" t="str">
        <f>IFERROR(VLOOKUP(CONCATENATE(I$1,I17),'Formulario de Preguntas'!$C$2:$FN$85,4,FALSE),"")</f>
        <v/>
      </c>
      <c r="L17" s="25">
        <f>IF($B17='Formulario de Respuestas'!$D16,'Formulario de Respuestas'!$H16,"ES DIFERENTE")</f>
        <v>0</v>
      </c>
      <c r="M17" s="17" t="str">
        <f>IFERROR(VLOOKUP(CONCATENATE(L$1,L17),'Formulario de Preguntas'!$C$2:$FN$85,3,FALSE),"")</f>
        <v/>
      </c>
      <c r="N17" s="1" t="str">
        <f>IFERROR(VLOOKUP(CONCATENATE(L$1,L17),'Formulario de Preguntas'!$C$2:$FN$85,4,FALSE),"")</f>
        <v/>
      </c>
      <c r="O17" s="25">
        <f>IF($B17='Formulario de Respuestas'!$D16,'Formulario de Respuestas'!$I16,"ES DIFERENTE")</f>
        <v>0</v>
      </c>
      <c r="P17" s="17" t="str">
        <f>IFERROR(VLOOKUP(CONCATENATE(O$1,O17),'Formulario de Preguntas'!$C$2:$FN$85,3,FALSE),"")</f>
        <v/>
      </c>
      <c r="Q17" s="1" t="str">
        <f>IFERROR(VLOOKUP(CONCATENATE(O$1,O17),'Formulario de Preguntas'!$C$2:$FN$85,4,FALSE),"")</f>
        <v/>
      </c>
      <c r="R17" s="25">
        <f>IF($B17='Formulario de Respuestas'!$D16,'Formulario de Respuestas'!$J16,"ES DIFERENTE")</f>
        <v>0</v>
      </c>
      <c r="S17" s="17" t="str">
        <f>IFERROR(VLOOKUP(CONCATENATE(R$1,R17),'Formulario de Preguntas'!$C$2:$FN$85,3,FALSE),"")</f>
        <v/>
      </c>
      <c r="T17" s="1" t="str">
        <f>IFERROR(VLOOKUP(CONCATENATE(R$1,R17),'Formulario de Preguntas'!$C$2:$FN$85,4,FALSE),"")</f>
        <v/>
      </c>
      <c r="U17" s="25">
        <f>IF($B17='Formulario de Respuestas'!$D16,'Formulario de Respuestas'!$K16,"ES DIFERENTE")</f>
        <v>0</v>
      </c>
      <c r="V17" s="17" t="str">
        <f>IFERROR(VLOOKUP(CONCATENATE(U$1,U17),'Formulario de Preguntas'!$C$2:$FN$85,3,FALSE),"")</f>
        <v/>
      </c>
      <c r="W17" s="1" t="str">
        <f>IFERROR(VLOOKUP(CONCATENATE(U$1,U17),'Formulario de Preguntas'!$C$2:$FN$85,4,FALSE),"")</f>
        <v/>
      </c>
      <c r="X17" s="25">
        <f>IF($B17='Formulario de Respuestas'!$D16,'Formulario de Respuestas'!$L16,"ES DIFERENTE")</f>
        <v>0</v>
      </c>
      <c r="Y17" s="17" t="str">
        <f>IFERROR(VLOOKUP(CONCATENATE(X$1,X17),'Formulario de Preguntas'!$C$2:$FN$85,3,FALSE),"")</f>
        <v/>
      </c>
      <c r="Z17" s="1" t="str">
        <f>IFERROR(VLOOKUP(CONCATENATE(X$1,X17),'Formulario de Preguntas'!$C$2:$FN$85,4,FALSE),"")</f>
        <v/>
      </c>
      <c r="AA17" s="25">
        <f>IF($B17='Formulario de Respuestas'!$D16,'Formulario de Respuestas'!$M16,"ES DIFERENTE")</f>
        <v>0</v>
      </c>
      <c r="AB17" s="17" t="str">
        <f>IFERROR(VLOOKUP(CONCATENATE(AA$1,AA17),'Formulario de Preguntas'!$C$2:$FN$85,3,FALSE),"")</f>
        <v/>
      </c>
      <c r="AC17" s="1" t="str">
        <f>IFERROR(VLOOKUP(CONCATENATE(AA$1,AA17),'Formulario de Preguntas'!$C$2:$FN$85,4,FALSE),"")</f>
        <v/>
      </c>
      <c r="AD17" s="25">
        <f>IF($B17='Formulario de Respuestas'!$D16,'Formulario de Respuestas'!$N16,"ES DIFERENTE")</f>
        <v>0</v>
      </c>
      <c r="AE17" s="17" t="str">
        <f>IFERROR(VLOOKUP(CONCATENATE(AD$1,AD17),'Formulario de Preguntas'!$C$2:$FN$85,3,FALSE),"")</f>
        <v/>
      </c>
      <c r="AF17" s="1" t="str">
        <f>IFERROR(VLOOKUP(CONCATENATE(AD$1,AD17),'Formulario de Preguntas'!$C$2:$FN$85,4,FALSE),"")</f>
        <v/>
      </c>
      <c r="AG17" s="25">
        <f>IF($B17='Formulario de Respuestas'!$D16,'Formulario de Respuestas'!$O16,"ES DIFERENTE")</f>
        <v>0</v>
      </c>
      <c r="AH17" s="17" t="str">
        <f>IFERROR(VLOOKUP(CONCATENATE(AG$1,AG17),'Formulario de Preguntas'!$C$2:$FN$85,3,FALSE),"")</f>
        <v/>
      </c>
      <c r="AI17" s="1" t="str">
        <f>IFERROR(VLOOKUP(CONCATENATE(AG$1,AG17),'Formulario de Preguntas'!$C$2:$FN$85,4,FALSE),"")</f>
        <v/>
      </c>
      <c r="AJ17" s="25">
        <f>IF($B17='Formulario de Respuestas'!$D16,'Formulario de Respuestas'!$P16,"ES DIFERENTE")</f>
        <v>0</v>
      </c>
      <c r="AK17" s="17" t="str">
        <f>IFERROR(VLOOKUP(CONCATENATE(AJ$1,AJ17),'Formulario de Preguntas'!$C$2:$FN$85,3,FALSE),"")</f>
        <v/>
      </c>
      <c r="AL17" s="1" t="str">
        <f>IFERROR(VLOOKUP(CONCATENATE(AJ$1,AJ17),'Formulario de Preguntas'!$C$2:$FN$85,4,FALSE),"")</f>
        <v/>
      </c>
      <c r="AM17" s="25">
        <f>IF($B17='Formulario de Respuestas'!$D16,'Formulario de Respuestas'!$Q16,"ES DIFERENTE")</f>
        <v>0</v>
      </c>
      <c r="AN17" s="17" t="str">
        <f>IFERROR(VLOOKUP(CONCATENATE(AM$1,AM17),'Formulario de Preguntas'!$C$2:$FN$85,3,FALSE),"")</f>
        <v/>
      </c>
      <c r="AO17" s="1" t="str">
        <f>IFERROR(VLOOKUP(CONCATENATE(AM$1,AM17),'Formulario de Preguntas'!$C$2:$FN$85,4,FALSE),"")</f>
        <v/>
      </c>
      <c r="AP17" s="25">
        <f>IF($B17='Formulario de Respuestas'!$D16,'Formulario de Respuestas'!$R16,"ES DIFERENTE")</f>
        <v>0</v>
      </c>
      <c r="AQ17" s="17" t="str">
        <f>IFERROR(VLOOKUP(CONCATENATE(AP$1,AP17),'Formulario de Preguntas'!$C$2:$FN$85,3,FALSE),"")</f>
        <v/>
      </c>
      <c r="AR17" s="1" t="str">
        <f>IFERROR(VLOOKUP(CONCATENATE(AP$1,AP17),'Formulario de Preguntas'!$C$2:$FN$85,4,FALSE),"")</f>
        <v/>
      </c>
      <c r="AS17" s="25">
        <f>IF($B17='Formulario de Respuestas'!$D16,'Formulario de Respuestas'!$S16,"ES DIFERENTE")</f>
        <v>0</v>
      </c>
      <c r="AT17" s="17" t="str">
        <f>IFERROR(VLOOKUP(CONCATENATE(AS$1,AS17),'Formulario de Preguntas'!$C$2:$FN$85,3,FALSE),"")</f>
        <v/>
      </c>
      <c r="AU17" s="1" t="str">
        <f>IFERROR(VLOOKUP(CONCATENATE(AS$1,AS17),'Formulario de Preguntas'!$C$2:$FN$85,4,FALSE),"")</f>
        <v/>
      </c>
      <c r="AV17" s="25">
        <f>IF($B17='Formulario de Respuestas'!$D16,'Formulario de Respuestas'!$T16,"ES DIFERENTE")</f>
        <v>0</v>
      </c>
      <c r="AW17" s="17" t="str">
        <f>IFERROR(VLOOKUP(CONCATENATE(AV$1,AV17),'Formulario de Preguntas'!$C$2:$FN$85,3,FALSE),"")</f>
        <v/>
      </c>
      <c r="AX17" s="1" t="str">
        <f>IFERROR(VLOOKUP(CONCATENATE(AV$1,AV17),'Formulario de Preguntas'!$C$2:$FN$85,4,FALSE),"")</f>
        <v/>
      </c>
      <c r="AZ17" s="1">
        <f t="shared" si="0"/>
        <v>0</v>
      </c>
      <c r="BA17" s="1">
        <f t="shared" si="1"/>
        <v>0.25</v>
      </c>
      <c r="BB17" s="1">
        <f t="shared" si="2"/>
        <v>0</v>
      </c>
      <c r="BC17" s="1">
        <f>COUNTIF('Formulario de Respuestas'!$E16:$T16,"A")</f>
        <v>0</v>
      </c>
      <c r="BD17" s="1">
        <f>COUNTIF('Formulario de Respuestas'!$E16:$T16,"B")</f>
        <v>0</v>
      </c>
      <c r="BE17" s="1">
        <f>COUNTIF('Formulario de Respuestas'!$E16:$T16,"C")</f>
        <v>0</v>
      </c>
      <c r="BF17" s="1">
        <f>COUNTIF('Formulario de Respuestas'!$E16:$T16,"D")</f>
        <v>0</v>
      </c>
      <c r="BG17" s="1">
        <f>COUNTIF('Formulario de Respuestas'!$E16:$T16,"E (RESPUESTA ANULADA)")</f>
        <v>0</v>
      </c>
    </row>
    <row r="18" spans="1:59" x14ac:dyDescent="0.25">
      <c r="A18" s="1">
        <f>'Formulario de Respuestas'!C17</f>
        <v>0</v>
      </c>
      <c r="B18" s="1">
        <f>'Formulario de Respuestas'!D17</f>
        <v>0</v>
      </c>
      <c r="C18" s="25">
        <f>IF($B18='Formulario de Respuestas'!$D17,'Formulario de Respuestas'!$E17,"ES DIFERENTE")</f>
        <v>0</v>
      </c>
      <c r="D18" s="17" t="str">
        <f>IFERROR(VLOOKUP(CONCATENATE(C$1,C18),'Formulario de Preguntas'!$C$2:$FN$85,3,FALSE),"")</f>
        <v/>
      </c>
      <c r="E18" s="1" t="str">
        <f>IFERROR(VLOOKUP(CONCATENATE(C$1,C18),'Formulario de Preguntas'!$C$2:$FN$85,4,FALSE),"")</f>
        <v/>
      </c>
      <c r="F18" s="25">
        <f>IF($B18='Formulario de Respuestas'!$D17,'Formulario de Respuestas'!$F17,"ES DIFERENTE")</f>
        <v>0</v>
      </c>
      <c r="G18" s="17" t="str">
        <f>IFERROR(VLOOKUP(CONCATENATE(F$1,F18),'Formulario de Preguntas'!$C$2:$FN$85,3,FALSE),"")</f>
        <v/>
      </c>
      <c r="H18" s="1" t="str">
        <f>IFERROR(VLOOKUP(CONCATENATE(F$1,F18),'Formulario de Preguntas'!$C$2:$FN$85,4,FALSE),"")</f>
        <v/>
      </c>
      <c r="I18" s="25">
        <f>IF($B18='Formulario de Respuestas'!$D17,'Formulario de Respuestas'!$G17,"ES DIFERENTE")</f>
        <v>0</v>
      </c>
      <c r="J18" s="17" t="str">
        <f>IFERROR(VLOOKUP(CONCATENATE(I$1,I18),'Formulario de Preguntas'!$C$2:$FN$85,3,FALSE),"")</f>
        <v/>
      </c>
      <c r="K18" s="1" t="str">
        <f>IFERROR(VLOOKUP(CONCATENATE(I$1,I18),'Formulario de Preguntas'!$C$2:$FN$85,4,FALSE),"")</f>
        <v/>
      </c>
      <c r="L18" s="25">
        <f>IF($B18='Formulario de Respuestas'!$D17,'Formulario de Respuestas'!$H17,"ES DIFERENTE")</f>
        <v>0</v>
      </c>
      <c r="M18" s="17" t="str">
        <f>IFERROR(VLOOKUP(CONCATENATE(L$1,L18),'Formulario de Preguntas'!$C$2:$FN$85,3,FALSE),"")</f>
        <v/>
      </c>
      <c r="N18" s="1" t="str">
        <f>IFERROR(VLOOKUP(CONCATENATE(L$1,L18),'Formulario de Preguntas'!$C$2:$FN$85,4,FALSE),"")</f>
        <v/>
      </c>
      <c r="O18" s="25">
        <f>IF($B18='Formulario de Respuestas'!$D17,'Formulario de Respuestas'!$I17,"ES DIFERENTE")</f>
        <v>0</v>
      </c>
      <c r="P18" s="17" t="str">
        <f>IFERROR(VLOOKUP(CONCATENATE(O$1,O18),'Formulario de Preguntas'!$C$2:$FN$85,3,FALSE),"")</f>
        <v/>
      </c>
      <c r="Q18" s="1" t="str">
        <f>IFERROR(VLOOKUP(CONCATENATE(O$1,O18),'Formulario de Preguntas'!$C$2:$FN$85,4,FALSE),"")</f>
        <v/>
      </c>
      <c r="R18" s="25">
        <f>IF($B18='Formulario de Respuestas'!$D17,'Formulario de Respuestas'!$J17,"ES DIFERENTE")</f>
        <v>0</v>
      </c>
      <c r="S18" s="17" t="str">
        <f>IFERROR(VLOOKUP(CONCATENATE(R$1,R18),'Formulario de Preguntas'!$C$2:$FN$85,3,FALSE),"")</f>
        <v/>
      </c>
      <c r="T18" s="1" t="str">
        <f>IFERROR(VLOOKUP(CONCATENATE(R$1,R18),'Formulario de Preguntas'!$C$2:$FN$85,4,FALSE),"")</f>
        <v/>
      </c>
      <c r="U18" s="25">
        <f>IF($B18='Formulario de Respuestas'!$D17,'Formulario de Respuestas'!$K17,"ES DIFERENTE")</f>
        <v>0</v>
      </c>
      <c r="V18" s="17" t="str">
        <f>IFERROR(VLOOKUP(CONCATENATE(U$1,U18),'Formulario de Preguntas'!$C$2:$FN$85,3,FALSE),"")</f>
        <v/>
      </c>
      <c r="W18" s="1" t="str">
        <f>IFERROR(VLOOKUP(CONCATENATE(U$1,U18),'Formulario de Preguntas'!$C$2:$FN$85,4,FALSE),"")</f>
        <v/>
      </c>
      <c r="X18" s="25">
        <f>IF($B18='Formulario de Respuestas'!$D17,'Formulario de Respuestas'!$L17,"ES DIFERENTE")</f>
        <v>0</v>
      </c>
      <c r="Y18" s="17" t="str">
        <f>IFERROR(VLOOKUP(CONCATENATE(X$1,X18),'Formulario de Preguntas'!$C$2:$FN$85,3,FALSE),"")</f>
        <v/>
      </c>
      <c r="Z18" s="1" t="str">
        <f>IFERROR(VLOOKUP(CONCATENATE(X$1,X18),'Formulario de Preguntas'!$C$2:$FN$85,4,FALSE),"")</f>
        <v/>
      </c>
      <c r="AA18" s="25">
        <f>IF($B18='Formulario de Respuestas'!$D17,'Formulario de Respuestas'!$M17,"ES DIFERENTE")</f>
        <v>0</v>
      </c>
      <c r="AB18" s="17" t="str">
        <f>IFERROR(VLOOKUP(CONCATENATE(AA$1,AA18),'Formulario de Preguntas'!$C$2:$FN$85,3,FALSE),"")</f>
        <v/>
      </c>
      <c r="AC18" s="1" t="str">
        <f>IFERROR(VLOOKUP(CONCATENATE(AA$1,AA18),'Formulario de Preguntas'!$C$2:$FN$85,4,FALSE),"")</f>
        <v/>
      </c>
      <c r="AD18" s="25">
        <f>IF($B18='Formulario de Respuestas'!$D17,'Formulario de Respuestas'!$N17,"ES DIFERENTE")</f>
        <v>0</v>
      </c>
      <c r="AE18" s="17" t="str">
        <f>IFERROR(VLOOKUP(CONCATENATE(AD$1,AD18),'Formulario de Preguntas'!$C$2:$FN$85,3,FALSE),"")</f>
        <v/>
      </c>
      <c r="AF18" s="1" t="str">
        <f>IFERROR(VLOOKUP(CONCATENATE(AD$1,AD18),'Formulario de Preguntas'!$C$2:$FN$85,4,FALSE),"")</f>
        <v/>
      </c>
      <c r="AG18" s="25">
        <f>IF($B18='Formulario de Respuestas'!$D17,'Formulario de Respuestas'!$O17,"ES DIFERENTE")</f>
        <v>0</v>
      </c>
      <c r="AH18" s="17" t="str">
        <f>IFERROR(VLOOKUP(CONCATENATE(AG$1,AG18),'Formulario de Preguntas'!$C$2:$FN$85,3,FALSE),"")</f>
        <v/>
      </c>
      <c r="AI18" s="1" t="str">
        <f>IFERROR(VLOOKUP(CONCATENATE(AG$1,AG18),'Formulario de Preguntas'!$C$2:$FN$85,4,FALSE),"")</f>
        <v/>
      </c>
      <c r="AJ18" s="25">
        <f>IF($B18='Formulario de Respuestas'!$D17,'Formulario de Respuestas'!$P17,"ES DIFERENTE")</f>
        <v>0</v>
      </c>
      <c r="AK18" s="17" t="str">
        <f>IFERROR(VLOOKUP(CONCATENATE(AJ$1,AJ18),'Formulario de Preguntas'!$C$2:$FN$85,3,FALSE),"")</f>
        <v/>
      </c>
      <c r="AL18" s="1" t="str">
        <f>IFERROR(VLOOKUP(CONCATENATE(AJ$1,AJ18),'Formulario de Preguntas'!$C$2:$FN$85,4,FALSE),"")</f>
        <v/>
      </c>
      <c r="AM18" s="25">
        <f>IF($B18='Formulario de Respuestas'!$D17,'Formulario de Respuestas'!$Q17,"ES DIFERENTE")</f>
        <v>0</v>
      </c>
      <c r="AN18" s="17" t="str">
        <f>IFERROR(VLOOKUP(CONCATENATE(AM$1,AM18),'Formulario de Preguntas'!$C$2:$FN$85,3,FALSE),"")</f>
        <v/>
      </c>
      <c r="AO18" s="1" t="str">
        <f>IFERROR(VLOOKUP(CONCATENATE(AM$1,AM18),'Formulario de Preguntas'!$C$2:$FN$85,4,FALSE),"")</f>
        <v/>
      </c>
      <c r="AP18" s="25">
        <f>IF($B18='Formulario de Respuestas'!$D17,'Formulario de Respuestas'!$R17,"ES DIFERENTE")</f>
        <v>0</v>
      </c>
      <c r="AQ18" s="17" t="str">
        <f>IFERROR(VLOOKUP(CONCATENATE(AP$1,AP18),'Formulario de Preguntas'!$C$2:$FN$85,3,FALSE),"")</f>
        <v/>
      </c>
      <c r="AR18" s="1" t="str">
        <f>IFERROR(VLOOKUP(CONCATENATE(AP$1,AP18),'Formulario de Preguntas'!$C$2:$FN$85,4,FALSE),"")</f>
        <v/>
      </c>
      <c r="AS18" s="25">
        <f>IF($B18='Formulario de Respuestas'!$D17,'Formulario de Respuestas'!$S17,"ES DIFERENTE")</f>
        <v>0</v>
      </c>
      <c r="AT18" s="17" t="str">
        <f>IFERROR(VLOOKUP(CONCATENATE(AS$1,AS18),'Formulario de Preguntas'!$C$2:$FN$85,3,FALSE),"")</f>
        <v/>
      </c>
      <c r="AU18" s="1" t="str">
        <f>IFERROR(VLOOKUP(CONCATENATE(AS$1,AS18),'Formulario de Preguntas'!$C$2:$FN$85,4,FALSE),"")</f>
        <v/>
      </c>
      <c r="AV18" s="25">
        <f>IF($B18='Formulario de Respuestas'!$D17,'Formulario de Respuestas'!$T17,"ES DIFERENTE")</f>
        <v>0</v>
      </c>
      <c r="AW18" s="17" t="str">
        <f>IFERROR(VLOOKUP(CONCATENATE(AV$1,AV18),'Formulario de Preguntas'!$C$2:$FN$85,3,FALSE),"")</f>
        <v/>
      </c>
      <c r="AX18" s="1" t="str">
        <f>IFERROR(VLOOKUP(CONCATENATE(AV$1,AV18),'Formulario de Preguntas'!$C$2:$FN$85,4,FALSE),"")</f>
        <v/>
      </c>
      <c r="AZ18" s="1">
        <f t="shared" si="0"/>
        <v>0</v>
      </c>
      <c r="BA18" s="1">
        <f t="shared" si="1"/>
        <v>0.25</v>
      </c>
      <c r="BB18" s="1">
        <f t="shared" si="2"/>
        <v>0</v>
      </c>
      <c r="BC18" s="1">
        <f>COUNTIF('Formulario de Respuestas'!$E17:$T17,"A")</f>
        <v>0</v>
      </c>
      <c r="BD18" s="1">
        <f>COUNTIF('Formulario de Respuestas'!$E17:$T17,"B")</f>
        <v>0</v>
      </c>
      <c r="BE18" s="1">
        <f>COUNTIF('Formulario de Respuestas'!$E17:$T17,"C")</f>
        <v>0</v>
      </c>
      <c r="BF18" s="1">
        <f>COUNTIF('Formulario de Respuestas'!$E17:$T17,"D")</f>
        <v>0</v>
      </c>
      <c r="BG18" s="1">
        <f>COUNTIF('Formulario de Respuestas'!$E17:$T17,"E (RESPUESTA ANULADA)")</f>
        <v>0</v>
      </c>
    </row>
    <row r="19" spans="1:59" x14ac:dyDescent="0.25">
      <c r="A19" s="1">
        <f>'Formulario de Respuestas'!C18</f>
        <v>0</v>
      </c>
      <c r="B19" s="1">
        <f>'Formulario de Respuestas'!D18</f>
        <v>0</v>
      </c>
      <c r="C19" s="25">
        <f>IF($B19='Formulario de Respuestas'!$D18,'Formulario de Respuestas'!$E18,"ES DIFERENTE")</f>
        <v>0</v>
      </c>
      <c r="D19" s="17" t="str">
        <f>IFERROR(VLOOKUP(CONCATENATE(C$1,C19),'Formulario de Preguntas'!$C$2:$FN$85,3,FALSE),"")</f>
        <v/>
      </c>
      <c r="E19" s="1" t="str">
        <f>IFERROR(VLOOKUP(CONCATENATE(C$1,C19),'Formulario de Preguntas'!$C$2:$FN$85,4,FALSE),"")</f>
        <v/>
      </c>
      <c r="F19" s="25">
        <f>IF($B19='Formulario de Respuestas'!$D18,'Formulario de Respuestas'!$F18,"ES DIFERENTE")</f>
        <v>0</v>
      </c>
      <c r="G19" s="17" t="str">
        <f>IFERROR(VLOOKUP(CONCATENATE(F$1,F19),'Formulario de Preguntas'!$C$2:$FN$85,3,FALSE),"")</f>
        <v/>
      </c>
      <c r="H19" s="1" t="str">
        <f>IFERROR(VLOOKUP(CONCATENATE(F$1,F19),'Formulario de Preguntas'!$C$2:$FN$85,4,FALSE),"")</f>
        <v/>
      </c>
      <c r="I19" s="25">
        <f>IF($B19='Formulario de Respuestas'!$D18,'Formulario de Respuestas'!$G18,"ES DIFERENTE")</f>
        <v>0</v>
      </c>
      <c r="J19" s="17" t="str">
        <f>IFERROR(VLOOKUP(CONCATENATE(I$1,I19),'Formulario de Preguntas'!$C$2:$FN$85,3,FALSE),"")</f>
        <v/>
      </c>
      <c r="K19" s="1" t="str">
        <f>IFERROR(VLOOKUP(CONCATENATE(I$1,I19),'Formulario de Preguntas'!$C$2:$FN$85,4,FALSE),"")</f>
        <v/>
      </c>
      <c r="L19" s="25">
        <f>IF($B19='Formulario de Respuestas'!$D18,'Formulario de Respuestas'!$H18,"ES DIFERENTE")</f>
        <v>0</v>
      </c>
      <c r="M19" s="17" t="str">
        <f>IFERROR(VLOOKUP(CONCATENATE(L$1,L19),'Formulario de Preguntas'!$C$2:$FN$85,3,FALSE),"")</f>
        <v/>
      </c>
      <c r="N19" s="1" t="str">
        <f>IFERROR(VLOOKUP(CONCATENATE(L$1,L19),'Formulario de Preguntas'!$C$2:$FN$85,4,FALSE),"")</f>
        <v/>
      </c>
      <c r="O19" s="25">
        <f>IF($B19='Formulario de Respuestas'!$D18,'Formulario de Respuestas'!$I18,"ES DIFERENTE")</f>
        <v>0</v>
      </c>
      <c r="P19" s="17" t="str">
        <f>IFERROR(VLOOKUP(CONCATENATE(O$1,O19),'Formulario de Preguntas'!$C$2:$FN$85,3,FALSE),"")</f>
        <v/>
      </c>
      <c r="Q19" s="1" t="str">
        <f>IFERROR(VLOOKUP(CONCATENATE(O$1,O19),'Formulario de Preguntas'!$C$2:$FN$85,4,FALSE),"")</f>
        <v/>
      </c>
      <c r="R19" s="25">
        <f>IF($B19='Formulario de Respuestas'!$D18,'Formulario de Respuestas'!$J18,"ES DIFERENTE")</f>
        <v>0</v>
      </c>
      <c r="S19" s="17" t="str">
        <f>IFERROR(VLOOKUP(CONCATENATE(R$1,R19),'Formulario de Preguntas'!$C$2:$FN$85,3,FALSE),"")</f>
        <v/>
      </c>
      <c r="T19" s="1" t="str">
        <f>IFERROR(VLOOKUP(CONCATENATE(R$1,R19),'Formulario de Preguntas'!$C$2:$FN$85,4,FALSE),"")</f>
        <v/>
      </c>
      <c r="U19" s="25">
        <f>IF($B19='Formulario de Respuestas'!$D18,'Formulario de Respuestas'!$K18,"ES DIFERENTE")</f>
        <v>0</v>
      </c>
      <c r="V19" s="17" t="str">
        <f>IFERROR(VLOOKUP(CONCATENATE(U$1,U19),'Formulario de Preguntas'!$C$2:$FN$85,3,FALSE),"")</f>
        <v/>
      </c>
      <c r="W19" s="1" t="str">
        <f>IFERROR(VLOOKUP(CONCATENATE(U$1,U19),'Formulario de Preguntas'!$C$2:$FN$85,4,FALSE),"")</f>
        <v/>
      </c>
      <c r="X19" s="25">
        <f>IF($B19='Formulario de Respuestas'!$D18,'Formulario de Respuestas'!$L18,"ES DIFERENTE")</f>
        <v>0</v>
      </c>
      <c r="Y19" s="17" t="str">
        <f>IFERROR(VLOOKUP(CONCATENATE(X$1,X19),'Formulario de Preguntas'!$C$2:$FN$85,3,FALSE),"")</f>
        <v/>
      </c>
      <c r="Z19" s="1" t="str">
        <f>IFERROR(VLOOKUP(CONCATENATE(X$1,X19),'Formulario de Preguntas'!$C$2:$FN$85,4,FALSE),"")</f>
        <v/>
      </c>
      <c r="AA19" s="25">
        <f>IF($B19='Formulario de Respuestas'!$D18,'Formulario de Respuestas'!$M18,"ES DIFERENTE")</f>
        <v>0</v>
      </c>
      <c r="AB19" s="17" t="str">
        <f>IFERROR(VLOOKUP(CONCATENATE(AA$1,AA19),'Formulario de Preguntas'!$C$2:$FN$85,3,FALSE),"")</f>
        <v/>
      </c>
      <c r="AC19" s="1" t="str">
        <f>IFERROR(VLOOKUP(CONCATENATE(AA$1,AA19),'Formulario de Preguntas'!$C$2:$FN$85,4,FALSE),"")</f>
        <v/>
      </c>
      <c r="AD19" s="25">
        <f>IF($B19='Formulario de Respuestas'!$D18,'Formulario de Respuestas'!$N18,"ES DIFERENTE")</f>
        <v>0</v>
      </c>
      <c r="AE19" s="17" t="str">
        <f>IFERROR(VLOOKUP(CONCATENATE(AD$1,AD19),'Formulario de Preguntas'!$C$2:$FN$85,3,FALSE),"")</f>
        <v/>
      </c>
      <c r="AF19" s="1" t="str">
        <f>IFERROR(VLOOKUP(CONCATENATE(AD$1,AD19),'Formulario de Preguntas'!$C$2:$FN$85,4,FALSE),"")</f>
        <v/>
      </c>
      <c r="AG19" s="25">
        <f>IF($B19='Formulario de Respuestas'!$D18,'Formulario de Respuestas'!$O18,"ES DIFERENTE")</f>
        <v>0</v>
      </c>
      <c r="AH19" s="17" t="str">
        <f>IFERROR(VLOOKUP(CONCATENATE(AG$1,AG19),'Formulario de Preguntas'!$C$2:$FN$85,3,FALSE),"")</f>
        <v/>
      </c>
      <c r="AI19" s="1" t="str">
        <f>IFERROR(VLOOKUP(CONCATENATE(AG$1,AG19),'Formulario de Preguntas'!$C$2:$FN$85,4,FALSE),"")</f>
        <v/>
      </c>
      <c r="AJ19" s="25">
        <f>IF($B19='Formulario de Respuestas'!$D18,'Formulario de Respuestas'!$P18,"ES DIFERENTE")</f>
        <v>0</v>
      </c>
      <c r="AK19" s="17" t="str">
        <f>IFERROR(VLOOKUP(CONCATENATE(AJ$1,AJ19),'Formulario de Preguntas'!$C$2:$FN$85,3,FALSE),"")</f>
        <v/>
      </c>
      <c r="AL19" s="1" t="str">
        <f>IFERROR(VLOOKUP(CONCATENATE(AJ$1,AJ19),'Formulario de Preguntas'!$C$2:$FN$85,4,FALSE),"")</f>
        <v/>
      </c>
      <c r="AM19" s="25">
        <f>IF($B19='Formulario de Respuestas'!$D18,'Formulario de Respuestas'!$Q18,"ES DIFERENTE")</f>
        <v>0</v>
      </c>
      <c r="AN19" s="17" t="str">
        <f>IFERROR(VLOOKUP(CONCATENATE(AM$1,AM19),'Formulario de Preguntas'!$C$2:$FN$85,3,FALSE),"")</f>
        <v/>
      </c>
      <c r="AO19" s="1" t="str">
        <f>IFERROR(VLOOKUP(CONCATENATE(AM$1,AM19),'Formulario de Preguntas'!$C$2:$FN$85,4,FALSE),"")</f>
        <v/>
      </c>
      <c r="AP19" s="25">
        <f>IF($B19='Formulario de Respuestas'!$D18,'Formulario de Respuestas'!$R18,"ES DIFERENTE")</f>
        <v>0</v>
      </c>
      <c r="AQ19" s="17" t="str">
        <f>IFERROR(VLOOKUP(CONCATENATE(AP$1,AP19),'Formulario de Preguntas'!$C$2:$FN$85,3,FALSE),"")</f>
        <v/>
      </c>
      <c r="AR19" s="1" t="str">
        <f>IFERROR(VLOOKUP(CONCATENATE(AP$1,AP19),'Formulario de Preguntas'!$C$2:$FN$85,4,FALSE),"")</f>
        <v/>
      </c>
      <c r="AS19" s="25">
        <f>IF($B19='Formulario de Respuestas'!$D18,'Formulario de Respuestas'!$S18,"ES DIFERENTE")</f>
        <v>0</v>
      </c>
      <c r="AT19" s="17" t="str">
        <f>IFERROR(VLOOKUP(CONCATENATE(AS$1,AS19),'Formulario de Preguntas'!$C$2:$FN$85,3,FALSE),"")</f>
        <v/>
      </c>
      <c r="AU19" s="1" t="str">
        <f>IFERROR(VLOOKUP(CONCATENATE(AS$1,AS19),'Formulario de Preguntas'!$C$2:$FN$85,4,FALSE),"")</f>
        <v/>
      </c>
      <c r="AV19" s="25">
        <f>IF($B19='Formulario de Respuestas'!$D18,'Formulario de Respuestas'!$T18,"ES DIFERENTE")</f>
        <v>0</v>
      </c>
      <c r="AW19" s="17" t="str">
        <f>IFERROR(VLOOKUP(CONCATENATE(AV$1,AV19),'Formulario de Preguntas'!$C$2:$FN$85,3,FALSE),"")</f>
        <v/>
      </c>
      <c r="AX19" s="1" t="str">
        <f>IFERROR(VLOOKUP(CONCATENATE(AV$1,AV19),'Formulario de Preguntas'!$C$2:$FN$85,4,FALSE),"")</f>
        <v/>
      </c>
      <c r="AZ19" s="1">
        <f t="shared" si="0"/>
        <v>0</v>
      </c>
      <c r="BA19" s="1">
        <f t="shared" si="1"/>
        <v>0.25</v>
      </c>
      <c r="BB19" s="1">
        <f t="shared" si="2"/>
        <v>0</v>
      </c>
      <c r="BC19" s="1">
        <f>COUNTIF('Formulario de Respuestas'!$E18:$T18,"A")</f>
        <v>0</v>
      </c>
      <c r="BD19" s="1">
        <f>COUNTIF('Formulario de Respuestas'!$E18:$T18,"B")</f>
        <v>0</v>
      </c>
      <c r="BE19" s="1">
        <f>COUNTIF('Formulario de Respuestas'!$E18:$T18,"C")</f>
        <v>0</v>
      </c>
      <c r="BF19" s="1">
        <f>COUNTIF('Formulario de Respuestas'!$E18:$T18,"D")</f>
        <v>0</v>
      </c>
      <c r="BG19" s="1">
        <f>COUNTIF('Formulario de Respuestas'!$E18:$T18,"E (RESPUESTA ANULADA)")</f>
        <v>0</v>
      </c>
    </row>
    <row r="20" spans="1:59" x14ac:dyDescent="0.25">
      <c r="A20" s="1">
        <f>'Formulario de Respuestas'!C19</f>
        <v>0</v>
      </c>
      <c r="B20" s="1">
        <f>'Formulario de Respuestas'!D19</f>
        <v>0</v>
      </c>
      <c r="C20" s="25">
        <f>IF($B20='Formulario de Respuestas'!$D19,'Formulario de Respuestas'!$E19,"ES DIFERENTE")</f>
        <v>0</v>
      </c>
      <c r="D20" s="17" t="str">
        <f>IFERROR(VLOOKUP(CONCATENATE(C$1,C20),'Formulario de Preguntas'!$C$2:$FN$85,3,FALSE),"")</f>
        <v/>
      </c>
      <c r="E20" s="1" t="str">
        <f>IFERROR(VLOOKUP(CONCATENATE(C$1,C20),'Formulario de Preguntas'!$C$2:$FN$85,4,FALSE),"")</f>
        <v/>
      </c>
      <c r="F20" s="25">
        <f>IF($B20='Formulario de Respuestas'!$D19,'Formulario de Respuestas'!$F19,"ES DIFERENTE")</f>
        <v>0</v>
      </c>
      <c r="G20" s="17" t="str">
        <f>IFERROR(VLOOKUP(CONCATENATE(F$1,F20),'Formulario de Preguntas'!$C$2:$FN$85,3,FALSE),"")</f>
        <v/>
      </c>
      <c r="H20" s="1" t="str">
        <f>IFERROR(VLOOKUP(CONCATENATE(F$1,F20),'Formulario de Preguntas'!$C$2:$FN$85,4,FALSE),"")</f>
        <v/>
      </c>
      <c r="I20" s="25">
        <f>IF($B20='Formulario de Respuestas'!$D19,'Formulario de Respuestas'!$G19,"ES DIFERENTE")</f>
        <v>0</v>
      </c>
      <c r="J20" s="17" t="str">
        <f>IFERROR(VLOOKUP(CONCATENATE(I$1,I20),'Formulario de Preguntas'!$C$2:$FN$85,3,FALSE),"")</f>
        <v/>
      </c>
      <c r="K20" s="1" t="str">
        <f>IFERROR(VLOOKUP(CONCATENATE(I$1,I20),'Formulario de Preguntas'!$C$2:$FN$85,4,FALSE),"")</f>
        <v/>
      </c>
      <c r="L20" s="25">
        <f>IF($B20='Formulario de Respuestas'!$D19,'Formulario de Respuestas'!$H19,"ES DIFERENTE")</f>
        <v>0</v>
      </c>
      <c r="M20" s="17" t="str">
        <f>IFERROR(VLOOKUP(CONCATENATE(L$1,L20),'Formulario de Preguntas'!$C$2:$FN$85,3,FALSE),"")</f>
        <v/>
      </c>
      <c r="N20" s="1" t="str">
        <f>IFERROR(VLOOKUP(CONCATENATE(L$1,L20),'Formulario de Preguntas'!$C$2:$FN$85,4,FALSE),"")</f>
        <v/>
      </c>
      <c r="O20" s="25">
        <f>IF($B20='Formulario de Respuestas'!$D19,'Formulario de Respuestas'!$I19,"ES DIFERENTE")</f>
        <v>0</v>
      </c>
      <c r="P20" s="17" t="str">
        <f>IFERROR(VLOOKUP(CONCATENATE(O$1,O20),'Formulario de Preguntas'!$C$2:$FN$85,3,FALSE),"")</f>
        <v/>
      </c>
      <c r="Q20" s="1" t="str">
        <f>IFERROR(VLOOKUP(CONCATENATE(O$1,O20),'Formulario de Preguntas'!$C$2:$FN$85,4,FALSE),"")</f>
        <v/>
      </c>
      <c r="R20" s="25">
        <f>IF($B20='Formulario de Respuestas'!$D19,'Formulario de Respuestas'!$J19,"ES DIFERENTE")</f>
        <v>0</v>
      </c>
      <c r="S20" s="17" t="str">
        <f>IFERROR(VLOOKUP(CONCATENATE(R$1,R20),'Formulario de Preguntas'!$C$2:$FN$85,3,FALSE),"")</f>
        <v/>
      </c>
      <c r="T20" s="1" t="str">
        <f>IFERROR(VLOOKUP(CONCATENATE(R$1,R20),'Formulario de Preguntas'!$C$2:$FN$85,4,FALSE),"")</f>
        <v/>
      </c>
      <c r="U20" s="25">
        <f>IF($B20='Formulario de Respuestas'!$D19,'Formulario de Respuestas'!$K19,"ES DIFERENTE")</f>
        <v>0</v>
      </c>
      <c r="V20" s="17" t="str">
        <f>IFERROR(VLOOKUP(CONCATENATE(U$1,U20),'Formulario de Preguntas'!$C$2:$FN$85,3,FALSE),"")</f>
        <v/>
      </c>
      <c r="W20" s="1" t="str">
        <f>IFERROR(VLOOKUP(CONCATENATE(U$1,U20),'Formulario de Preguntas'!$C$2:$FN$85,4,FALSE),"")</f>
        <v/>
      </c>
      <c r="X20" s="25">
        <f>IF($B20='Formulario de Respuestas'!$D19,'Formulario de Respuestas'!$L19,"ES DIFERENTE")</f>
        <v>0</v>
      </c>
      <c r="Y20" s="17" t="str">
        <f>IFERROR(VLOOKUP(CONCATENATE(X$1,X20),'Formulario de Preguntas'!$C$2:$FN$85,3,FALSE),"")</f>
        <v/>
      </c>
      <c r="Z20" s="1" t="str">
        <f>IFERROR(VLOOKUP(CONCATENATE(X$1,X20),'Formulario de Preguntas'!$C$2:$FN$85,4,FALSE),"")</f>
        <v/>
      </c>
      <c r="AA20" s="25">
        <f>IF($B20='Formulario de Respuestas'!$D19,'Formulario de Respuestas'!$M19,"ES DIFERENTE")</f>
        <v>0</v>
      </c>
      <c r="AB20" s="17" t="str">
        <f>IFERROR(VLOOKUP(CONCATENATE(AA$1,AA20),'Formulario de Preguntas'!$C$2:$FN$85,3,FALSE),"")</f>
        <v/>
      </c>
      <c r="AC20" s="1" t="str">
        <f>IFERROR(VLOOKUP(CONCATENATE(AA$1,AA20),'Formulario de Preguntas'!$C$2:$FN$85,4,FALSE),"")</f>
        <v/>
      </c>
      <c r="AD20" s="25">
        <f>IF($B20='Formulario de Respuestas'!$D19,'Formulario de Respuestas'!$N19,"ES DIFERENTE")</f>
        <v>0</v>
      </c>
      <c r="AE20" s="17" t="str">
        <f>IFERROR(VLOOKUP(CONCATENATE(AD$1,AD20),'Formulario de Preguntas'!$C$2:$FN$85,3,FALSE),"")</f>
        <v/>
      </c>
      <c r="AF20" s="1" t="str">
        <f>IFERROR(VLOOKUP(CONCATENATE(AD$1,AD20),'Formulario de Preguntas'!$C$2:$FN$85,4,FALSE),"")</f>
        <v/>
      </c>
      <c r="AG20" s="25">
        <f>IF($B20='Formulario de Respuestas'!$D19,'Formulario de Respuestas'!$O19,"ES DIFERENTE")</f>
        <v>0</v>
      </c>
      <c r="AH20" s="17" t="str">
        <f>IFERROR(VLOOKUP(CONCATENATE(AG$1,AG20),'Formulario de Preguntas'!$C$2:$FN$85,3,FALSE),"")</f>
        <v/>
      </c>
      <c r="AI20" s="1" t="str">
        <f>IFERROR(VLOOKUP(CONCATENATE(AG$1,AG20),'Formulario de Preguntas'!$C$2:$FN$85,4,FALSE),"")</f>
        <v/>
      </c>
      <c r="AJ20" s="25">
        <f>IF($B20='Formulario de Respuestas'!$D19,'Formulario de Respuestas'!$P19,"ES DIFERENTE")</f>
        <v>0</v>
      </c>
      <c r="AK20" s="17" t="str">
        <f>IFERROR(VLOOKUP(CONCATENATE(AJ$1,AJ20),'Formulario de Preguntas'!$C$2:$FN$85,3,FALSE),"")</f>
        <v/>
      </c>
      <c r="AL20" s="1" t="str">
        <f>IFERROR(VLOOKUP(CONCATENATE(AJ$1,AJ20),'Formulario de Preguntas'!$C$2:$FN$85,4,FALSE),"")</f>
        <v/>
      </c>
      <c r="AM20" s="25">
        <f>IF($B20='Formulario de Respuestas'!$D19,'Formulario de Respuestas'!$Q19,"ES DIFERENTE")</f>
        <v>0</v>
      </c>
      <c r="AN20" s="17" t="str">
        <f>IFERROR(VLOOKUP(CONCATENATE(AM$1,AM20),'Formulario de Preguntas'!$C$2:$FN$85,3,FALSE),"")</f>
        <v/>
      </c>
      <c r="AO20" s="1" t="str">
        <f>IFERROR(VLOOKUP(CONCATENATE(AM$1,AM20),'Formulario de Preguntas'!$C$2:$FN$85,4,FALSE),"")</f>
        <v/>
      </c>
      <c r="AP20" s="25">
        <f>IF($B20='Formulario de Respuestas'!$D19,'Formulario de Respuestas'!$R19,"ES DIFERENTE")</f>
        <v>0</v>
      </c>
      <c r="AQ20" s="17" t="str">
        <f>IFERROR(VLOOKUP(CONCATENATE(AP$1,AP20),'Formulario de Preguntas'!$C$2:$FN$85,3,FALSE),"")</f>
        <v/>
      </c>
      <c r="AR20" s="1" t="str">
        <f>IFERROR(VLOOKUP(CONCATENATE(AP$1,AP20),'Formulario de Preguntas'!$C$2:$FN$85,4,FALSE),"")</f>
        <v/>
      </c>
      <c r="AS20" s="25">
        <f>IF($B20='Formulario de Respuestas'!$D19,'Formulario de Respuestas'!$S19,"ES DIFERENTE")</f>
        <v>0</v>
      </c>
      <c r="AT20" s="17" t="str">
        <f>IFERROR(VLOOKUP(CONCATENATE(AS$1,AS20),'Formulario de Preguntas'!$C$2:$FN$85,3,FALSE),"")</f>
        <v/>
      </c>
      <c r="AU20" s="1" t="str">
        <f>IFERROR(VLOOKUP(CONCATENATE(AS$1,AS20),'Formulario de Preguntas'!$C$2:$FN$85,4,FALSE),"")</f>
        <v/>
      </c>
      <c r="AV20" s="25">
        <f>IF($B20='Formulario de Respuestas'!$D19,'Formulario de Respuestas'!$T19,"ES DIFERENTE")</f>
        <v>0</v>
      </c>
      <c r="AW20" s="17" t="str">
        <f>IFERROR(VLOOKUP(CONCATENATE(AV$1,AV20),'Formulario de Preguntas'!$C$2:$FN$85,3,FALSE),"")</f>
        <v/>
      </c>
      <c r="AX20" s="1" t="str">
        <f>IFERROR(VLOOKUP(CONCATENATE(AV$1,AV20),'Formulario de Preguntas'!$C$2:$FN$85,4,FALSE),"")</f>
        <v/>
      </c>
      <c r="AZ20" s="1">
        <f t="shared" si="0"/>
        <v>0</v>
      </c>
      <c r="BA20" s="1">
        <f t="shared" si="1"/>
        <v>0.25</v>
      </c>
      <c r="BB20" s="1">
        <f t="shared" si="2"/>
        <v>0</v>
      </c>
      <c r="BC20" s="1">
        <f>COUNTIF('Formulario de Respuestas'!$E19:$T19,"A")</f>
        <v>0</v>
      </c>
      <c r="BD20" s="1">
        <f>COUNTIF('Formulario de Respuestas'!$E19:$T19,"B")</f>
        <v>0</v>
      </c>
      <c r="BE20" s="1">
        <f>COUNTIF('Formulario de Respuestas'!$E19:$T19,"C")</f>
        <v>0</v>
      </c>
      <c r="BF20" s="1">
        <f>COUNTIF('Formulario de Respuestas'!$E19:$T19,"D")</f>
        <v>0</v>
      </c>
      <c r="BG20" s="1">
        <f>COUNTIF('Formulario de Respuestas'!$E19:$T19,"E (RESPUESTA ANULADA)")</f>
        <v>0</v>
      </c>
    </row>
    <row r="21" spans="1:59" x14ac:dyDescent="0.25">
      <c r="A21" s="1">
        <f>'Formulario de Respuestas'!C20</f>
        <v>0</v>
      </c>
      <c r="B21" s="1">
        <f>'Formulario de Respuestas'!D20</f>
        <v>0</v>
      </c>
      <c r="C21" s="25">
        <f>IF($B21='Formulario de Respuestas'!$D20,'Formulario de Respuestas'!$E20,"ES DIFERENTE")</f>
        <v>0</v>
      </c>
      <c r="D21" s="17" t="str">
        <f>IFERROR(VLOOKUP(CONCATENATE(C$1,C21),'Formulario de Preguntas'!$C$2:$FN$85,3,FALSE),"")</f>
        <v/>
      </c>
      <c r="E21" s="1" t="str">
        <f>IFERROR(VLOOKUP(CONCATENATE(C$1,C21),'Formulario de Preguntas'!$C$2:$FN$85,4,FALSE),"")</f>
        <v/>
      </c>
      <c r="F21" s="25">
        <f>IF($B21='Formulario de Respuestas'!$D20,'Formulario de Respuestas'!$F20,"ES DIFERENTE")</f>
        <v>0</v>
      </c>
      <c r="G21" s="17" t="str">
        <f>IFERROR(VLOOKUP(CONCATENATE(F$1,F21),'Formulario de Preguntas'!$C$2:$FN$85,3,FALSE),"")</f>
        <v/>
      </c>
      <c r="H21" s="1" t="str">
        <f>IFERROR(VLOOKUP(CONCATENATE(F$1,F21),'Formulario de Preguntas'!$C$2:$FN$85,4,FALSE),"")</f>
        <v/>
      </c>
      <c r="I21" s="25">
        <f>IF($B21='Formulario de Respuestas'!$D20,'Formulario de Respuestas'!$G20,"ES DIFERENTE")</f>
        <v>0</v>
      </c>
      <c r="J21" s="17" t="str">
        <f>IFERROR(VLOOKUP(CONCATENATE(I$1,I21),'Formulario de Preguntas'!$C$2:$FN$85,3,FALSE),"")</f>
        <v/>
      </c>
      <c r="K21" s="1" t="str">
        <f>IFERROR(VLOOKUP(CONCATENATE(I$1,I21),'Formulario de Preguntas'!$C$2:$FN$85,4,FALSE),"")</f>
        <v/>
      </c>
      <c r="L21" s="25">
        <f>IF($B21='Formulario de Respuestas'!$D20,'Formulario de Respuestas'!$H20,"ES DIFERENTE")</f>
        <v>0</v>
      </c>
      <c r="M21" s="17" t="str">
        <f>IFERROR(VLOOKUP(CONCATENATE(L$1,L21),'Formulario de Preguntas'!$C$2:$FN$85,3,FALSE),"")</f>
        <v/>
      </c>
      <c r="N21" s="1" t="str">
        <f>IFERROR(VLOOKUP(CONCATENATE(L$1,L21),'Formulario de Preguntas'!$C$2:$FN$85,4,FALSE),"")</f>
        <v/>
      </c>
      <c r="O21" s="25">
        <f>IF($B21='Formulario de Respuestas'!$D20,'Formulario de Respuestas'!$I20,"ES DIFERENTE")</f>
        <v>0</v>
      </c>
      <c r="P21" s="17" t="str">
        <f>IFERROR(VLOOKUP(CONCATENATE(O$1,O21),'Formulario de Preguntas'!$C$2:$FN$85,3,FALSE),"")</f>
        <v/>
      </c>
      <c r="Q21" s="1" t="str">
        <f>IFERROR(VLOOKUP(CONCATENATE(O$1,O21),'Formulario de Preguntas'!$C$2:$FN$85,4,FALSE),"")</f>
        <v/>
      </c>
      <c r="R21" s="25">
        <f>IF($B21='Formulario de Respuestas'!$D20,'Formulario de Respuestas'!$J20,"ES DIFERENTE")</f>
        <v>0</v>
      </c>
      <c r="S21" s="17" t="str">
        <f>IFERROR(VLOOKUP(CONCATENATE(R$1,R21),'Formulario de Preguntas'!$C$2:$FN$85,3,FALSE),"")</f>
        <v/>
      </c>
      <c r="T21" s="1" t="str">
        <f>IFERROR(VLOOKUP(CONCATENATE(R$1,R21),'Formulario de Preguntas'!$C$2:$FN$85,4,FALSE),"")</f>
        <v/>
      </c>
      <c r="U21" s="25">
        <f>IF($B21='Formulario de Respuestas'!$D20,'Formulario de Respuestas'!$K20,"ES DIFERENTE")</f>
        <v>0</v>
      </c>
      <c r="V21" s="17" t="str">
        <f>IFERROR(VLOOKUP(CONCATENATE(U$1,U21),'Formulario de Preguntas'!$C$2:$FN$85,3,FALSE),"")</f>
        <v/>
      </c>
      <c r="W21" s="1" t="str">
        <f>IFERROR(VLOOKUP(CONCATENATE(U$1,U21),'Formulario de Preguntas'!$C$2:$FN$85,4,FALSE),"")</f>
        <v/>
      </c>
      <c r="X21" s="25">
        <f>IF($B21='Formulario de Respuestas'!$D20,'Formulario de Respuestas'!$L20,"ES DIFERENTE")</f>
        <v>0</v>
      </c>
      <c r="Y21" s="17" t="str">
        <f>IFERROR(VLOOKUP(CONCATENATE(X$1,X21),'Formulario de Preguntas'!$C$2:$FN$85,3,FALSE),"")</f>
        <v/>
      </c>
      <c r="Z21" s="1" t="str">
        <f>IFERROR(VLOOKUP(CONCATENATE(X$1,X21),'Formulario de Preguntas'!$C$2:$FN$85,4,FALSE),"")</f>
        <v/>
      </c>
      <c r="AA21" s="25">
        <f>IF($B21='Formulario de Respuestas'!$D20,'Formulario de Respuestas'!$M20,"ES DIFERENTE")</f>
        <v>0</v>
      </c>
      <c r="AB21" s="17" t="str">
        <f>IFERROR(VLOOKUP(CONCATENATE(AA$1,AA21),'Formulario de Preguntas'!$C$2:$FN$85,3,FALSE),"")</f>
        <v/>
      </c>
      <c r="AC21" s="1" t="str">
        <f>IFERROR(VLOOKUP(CONCATENATE(AA$1,AA21),'Formulario de Preguntas'!$C$2:$FN$85,4,FALSE),"")</f>
        <v/>
      </c>
      <c r="AD21" s="25">
        <f>IF($B21='Formulario de Respuestas'!$D20,'Formulario de Respuestas'!$N20,"ES DIFERENTE")</f>
        <v>0</v>
      </c>
      <c r="AE21" s="17" t="str">
        <f>IFERROR(VLOOKUP(CONCATENATE(AD$1,AD21),'Formulario de Preguntas'!$C$2:$FN$85,3,FALSE),"")</f>
        <v/>
      </c>
      <c r="AF21" s="1" t="str">
        <f>IFERROR(VLOOKUP(CONCATENATE(AD$1,AD21),'Formulario de Preguntas'!$C$2:$FN$85,4,FALSE),"")</f>
        <v/>
      </c>
      <c r="AG21" s="25">
        <f>IF($B21='Formulario de Respuestas'!$D20,'Formulario de Respuestas'!$O20,"ES DIFERENTE")</f>
        <v>0</v>
      </c>
      <c r="AH21" s="17" t="str">
        <f>IFERROR(VLOOKUP(CONCATENATE(AG$1,AG21),'Formulario de Preguntas'!$C$2:$FN$85,3,FALSE),"")</f>
        <v/>
      </c>
      <c r="AI21" s="1" t="str">
        <f>IFERROR(VLOOKUP(CONCATENATE(AG$1,AG21),'Formulario de Preguntas'!$C$2:$FN$85,4,FALSE),"")</f>
        <v/>
      </c>
      <c r="AJ21" s="25">
        <f>IF($B21='Formulario de Respuestas'!$D20,'Formulario de Respuestas'!$P20,"ES DIFERENTE")</f>
        <v>0</v>
      </c>
      <c r="AK21" s="17" t="str">
        <f>IFERROR(VLOOKUP(CONCATENATE(AJ$1,AJ21),'Formulario de Preguntas'!$C$2:$FN$85,3,FALSE),"")</f>
        <v/>
      </c>
      <c r="AL21" s="1" t="str">
        <f>IFERROR(VLOOKUP(CONCATENATE(AJ$1,AJ21),'Formulario de Preguntas'!$C$2:$FN$85,4,FALSE),"")</f>
        <v/>
      </c>
      <c r="AM21" s="25">
        <f>IF($B21='Formulario de Respuestas'!$D20,'Formulario de Respuestas'!$Q20,"ES DIFERENTE")</f>
        <v>0</v>
      </c>
      <c r="AN21" s="17" t="str">
        <f>IFERROR(VLOOKUP(CONCATENATE(AM$1,AM21),'Formulario de Preguntas'!$C$2:$FN$85,3,FALSE),"")</f>
        <v/>
      </c>
      <c r="AO21" s="1" t="str">
        <f>IFERROR(VLOOKUP(CONCATENATE(AM$1,AM21),'Formulario de Preguntas'!$C$2:$FN$85,4,FALSE),"")</f>
        <v/>
      </c>
      <c r="AP21" s="25">
        <f>IF($B21='Formulario de Respuestas'!$D20,'Formulario de Respuestas'!$R20,"ES DIFERENTE")</f>
        <v>0</v>
      </c>
      <c r="AQ21" s="17" t="str">
        <f>IFERROR(VLOOKUP(CONCATENATE(AP$1,AP21),'Formulario de Preguntas'!$C$2:$FN$85,3,FALSE),"")</f>
        <v/>
      </c>
      <c r="AR21" s="1" t="str">
        <f>IFERROR(VLOOKUP(CONCATENATE(AP$1,AP21),'Formulario de Preguntas'!$C$2:$FN$85,4,FALSE),"")</f>
        <v/>
      </c>
      <c r="AS21" s="25">
        <f>IF($B21='Formulario de Respuestas'!$D20,'Formulario de Respuestas'!$S20,"ES DIFERENTE")</f>
        <v>0</v>
      </c>
      <c r="AT21" s="17" t="str">
        <f>IFERROR(VLOOKUP(CONCATENATE(AS$1,AS21),'Formulario de Preguntas'!$C$2:$FN$85,3,FALSE),"")</f>
        <v/>
      </c>
      <c r="AU21" s="1" t="str">
        <f>IFERROR(VLOOKUP(CONCATENATE(AS$1,AS21),'Formulario de Preguntas'!$C$2:$FN$85,4,FALSE),"")</f>
        <v/>
      </c>
      <c r="AV21" s="25">
        <f>IF($B21='Formulario de Respuestas'!$D20,'Formulario de Respuestas'!$T20,"ES DIFERENTE")</f>
        <v>0</v>
      </c>
      <c r="AW21" s="17" t="str">
        <f>IFERROR(VLOOKUP(CONCATENATE(AV$1,AV21),'Formulario de Preguntas'!$C$2:$FN$85,3,FALSE),"")</f>
        <v/>
      </c>
      <c r="AX21" s="1" t="str">
        <f>IFERROR(VLOOKUP(CONCATENATE(AV$1,AV21),'Formulario de Preguntas'!$C$2:$FN$85,4,FALSE),"")</f>
        <v/>
      </c>
      <c r="AZ21" s="1">
        <f t="shared" si="0"/>
        <v>0</v>
      </c>
      <c r="BA21" s="1">
        <f t="shared" si="1"/>
        <v>0.25</v>
      </c>
      <c r="BB21" s="1">
        <f t="shared" si="2"/>
        <v>0</v>
      </c>
      <c r="BC21" s="1">
        <f>COUNTIF('Formulario de Respuestas'!$E20:$T20,"A")</f>
        <v>0</v>
      </c>
      <c r="BD21" s="1">
        <f>COUNTIF('Formulario de Respuestas'!$E20:$T20,"B")</f>
        <v>0</v>
      </c>
      <c r="BE21" s="1">
        <f>COUNTIF('Formulario de Respuestas'!$E20:$T20,"C")</f>
        <v>0</v>
      </c>
      <c r="BF21" s="1">
        <f>COUNTIF('Formulario de Respuestas'!$E20:$T20,"D")</f>
        <v>0</v>
      </c>
      <c r="BG21" s="1">
        <f>COUNTIF('Formulario de Respuestas'!$E20:$T20,"E (RESPUESTA ANULADA)")</f>
        <v>0</v>
      </c>
    </row>
    <row r="22" spans="1:59" x14ac:dyDescent="0.25">
      <c r="A22" s="1">
        <f>'Formulario de Respuestas'!C21</f>
        <v>0</v>
      </c>
      <c r="B22" s="1">
        <f>'Formulario de Respuestas'!D21</f>
        <v>0</v>
      </c>
      <c r="C22" s="25">
        <f>IF($B22='Formulario de Respuestas'!$D21,'Formulario de Respuestas'!$E21,"ES DIFERENTE")</f>
        <v>0</v>
      </c>
      <c r="D22" s="17" t="str">
        <f>IFERROR(VLOOKUP(CONCATENATE(C$1,C22),'Formulario de Preguntas'!$C$2:$FN$85,3,FALSE),"")</f>
        <v/>
      </c>
      <c r="E22" s="1" t="str">
        <f>IFERROR(VLOOKUP(CONCATENATE(C$1,C22),'Formulario de Preguntas'!$C$2:$FN$85,4,FALSE),"")</f>
        <v/>
      </c>
      <c r="F22" s="25">
        <f>IF($B22='Formulario de Respuestas'!$D21,'Formulario de Respuestas'!$F21,"ES DIFERENTE")</f>
        <v>0</v>
      </c>
      <c r="G22" s="17" t="str">
        <f>IFERROR(VLOOKUP(CONCATENATE(F$1,F22),'Formulario de Preguntas'!$C$2:$FN$85,3,FALSE),"")</f>
        <v/>
      </c>
      <c r="H22" s="1" t="str">
        <f>IFERROR(VLOOKUP(CONCATENATE(F$1,F22),'Formulario de Preguntas'!$C$2:$FN$85,4,FALSE),"")</f>
        <v/>
      </c>
      <c r="I22" s="25">
        <f>IF($B22='Formulario de Respuestas'!$D21,'Formulario de Respuestas'!$G21,"ES DIFERENTE")</f>
        <v>0</v>
      </c>
      <c r="J22" s="17" t="str">
        <f>IFERROR(VLOOKUP(CONCATENATE(I$1,I22),'Formulario de Preguntas'!$C$2:$FN$85,3,FALSE),"")</f>
        <v/>
      </c>
      <c r="K22" s="1" t="str">
        <f>IFERROR(VLOOKUP(CONCATENATE(I$1,I22),'Formulario de Preguntas'!$C$2:$FN$85,4,FALSE),"")</f>
        <v/>
      </c>
      <c r="L22" s="25">
        <f>IF($B22='Formulario de Respuestas'!$D21,'Formulario de Respuestas'!$H21,"ES DIFERENTE")</f>
        <v>0</v>
      </c>
      <c r="M22" s="17" t="str">
        <f>IFERROR(VLOOKUP(CONCATENATE(L$1,L22),'Formulario de Preguntas'!$C$2:$FN$85,3,FALSE),"")</f>
        <v/>
      </c>
      <c r="N22" s="1" t="str">
        <f>IFERROR(VLOOKUP(CONCATENATE(L$1,L22),'Formulario de Preguntas'!$C$2:$FN$85,4,FALSE),"")</f>
        <v/>
      </c>
      <c r="O22" s="25">
        <f>IF($B22='Formulario de Respuestas'!$D21,'Formulario de Respuestas'!$I21,"ES DIFERENTE")</f>
        <v>0</v>
      </c>
      <c r="P22" s="17" t="str">
        <f>IFERROR(VLOOKUP(CONCATENATE(O$1,O22),'Formulario de Preguntas'!$C$2:$FN$85,3,FALSE),"")</f>
        <v/>
      </c>
      <c r="Q22" s="1" t="str">
        <f>IFERROR(VLOOKUP(CONCATENATE(O$1,O22),'Formulario de Preguntas'!$C$2:$FN$85,4,FALSE),"")</f>
        <v/>
      </c>
      <c r="R22" s="25">
        <f>IF($B22='Formulario de Respuestas'!$D21,'Formulario de Respuestas'!$J21,"ES DIFERENTE")</f>
        <v>0</v>
      </c>
      <c r="S22" s="17" t="str">
        <f>IFERROR(VLOOKUP(CONCATENATE(R$1,R22),'Formulario de Preguntas'!$C$2:$FN$85,3,FALSE),"")</f>
        <v/>
      </c>
      <c r="T22" s="1" t="str">
        <f>IFERROR(VLOOKUP(CONCATENATE(R$1,R22),'Formulario de Preguntas'!$C$2:$FN$85,4,FALSE),"")</f>
        <v/>
      </c>
      <c r="U22" s="25">
        <f>IF($B22='Formulario de Respuestas'!$D21,'Formulario de Respuestas'!$K21,"ES DIFERENTE")</f>
        <v>0</v>
      </c>
      <c r="V22" s="17" t="str">
        <f>IFERROR(VLOOKUP(CONCATENATE(U$1,U22),'Formulario de Preguntas'!$C$2:$FN$85,3,FALSE),"")</f>
        <v/>
      </c>
      <c r="W22" s="1" t="str">
        <f>IFERROR(VLOOKUP(CONCATENATE(U$1,U22),'Formulario de Preguntas'!$C$2:$FN$85,4,FALSE),"")</f>
        <v/>
      </c>
      <c r="X22" s="25">
        <f>IF($B22='Formulario de Respuestas'!$D21,'Formulario de Respuestas'!$L21,"ES DIFERENTE")</f>
        <v>0</v>
      </c>
      <c r="Y22" s="17" t="str">
        <f>IFERROR(VLOOKUP(CONCATENATE(X$1,X22),'Formulario de Preguntas'!$C$2:$FN$85,3,FALSE),"")</f>
        <v/>
      </c>
      <c r="Z22" s="1" t="str">
        <f>IFERROR(VLOOKUP(CONCATENATE(X$1,X22),'Formulario de Preguntas'!$C$2:$FN$85,4,FALSE),"")</f>
        <v/>
      </c>
      <c r="AA22" s="25">
        <f>IF($B22='Formulario de Respuestas'!$D21,'Formulario de Respuestas'!$M21,"ES DIFERENTE")</f>
        <v>0</v>
      </c>
      <c r="AB22" s="17" t="str">
        <f>IFERROR(VLOOKUP(CONCATENATE(AA$1,AA22),'Formulario de Preguntas'!$C$2:$FN$85,3,FALSE),"")</f>
        <v/>
      </c>
      <c r="AC22" s="1" t="str">
        <f>IFERROR(VLOOKUP(CONCATENATE(AA$1,AA22),'Formulario de Preguntas'!$C$2:$FN$85,4,FALSE),"")</f>
        <v/>
      </c>
      <c r="AD22" s="25">
        <f>IF($B22='Formulario de Respuestas'!$D21,'Formulario de Respuestas'!$N21,"ES DIFERENTE")</f>
        <v>0</v>
      </c>
      <c r="AE22" s="17" t="str">
        <f>IFERROR(VLOOKUP(CONCATENATE(AD$1,AD22),'Formulario de Preguntas'!$C$2:$FN$85,3,FALSE),"")</f>
        <v/>
      </c>
      <c r="AF22" s="1" t="str">
        <f>IFERROR(VLOOKUP(CONCATENATE(AD$1,AD22),'Formulario de Preguntas'!$C$2:$FN$85,4,FALSE),"")</f>
        <v/>
      </c>
      <c r="AG22" s="25">
        <f>IF($B22='Formulario de Respuestas'!$D21,'Formulario de Respuestas'!$O21,"ES DIFERENTE")</f>
        <v>0</v>
      </c>
      <c r="AH22" s="17" t="str">
        <f>IFERROR(VLOOKUP(CONCATENATE(AG$1,AG22),'Formulario de Preguntas'!$C$2:$FN$85,3,FALSE),"")</f>
        <v/>
      </c>
      <c r="AI22" s="1" t="str">
        <f>IFERROR(VLOOKUP(CONCATENATE(AG$1,AG22),'Formulario de Preguntas'!$C$2:$FN$85,4,FALSE),"")</f>
        <v/>
      </c>
      <c r="AJ22" s="25">
        <f>IF($B22='Formulario de Respuestas'!$D21,'Formulario de Respuestas'!$P21,"ES DIFERENTE")</f>
        <v>0</v>
      </c>
      <c r="AK22" s="17" t="str">
        <f>IFERROR(VLOOKUP(CONCATENATE(AJ$1,AJ22),'Formulario de Preguntas'!$C$2:$FN$85,3,FALSE),"")</f>
        <v/>
      </c>
      <c r="AL22" s="1" t="str">
        <f>IFERROR(VLOOKUP(CONCATENATE(AJ$1,AJ22),'Formulario de Preguntas'!$C$2:$FN$85,4,FALSE),"")</f>
        <v/>
      </c>
      <c r="AM22" s="25">
        <f>IF($B22='Formulario de Respuestas'!$D21,'Formulario de Respuestas'!$Q21,"ES DIFERENTE")</f>
        <v>0</v>
      </c>
      <c r="AN22" s="17" t="str">
        <f>IFERROR(VLOOKUP(CONCATENATE(AM$1,AM22),'Formulario de Preguntas'!$C$2:$FN$85,3,FALSE),"")</f>
        <v/>
      </c>
      <c r="AO22" s="1" t="str">
        <f>IFERROR(VLOOKUP(CONCATENATE(AM$1,AM22),'Formulario de Preguntas'!$C$2:$FN$85,4,FALSE),"")</f>
        <v/>
      </c>
      <c r="AP22" s="25">
        <f>IF($B22='Formulario de Respuestas'!$D21,'Formulario de Respuestas'!$R21,"ES DIFERENTE")</f>
        <v>0</v>
      </c>
      <c r="AQ22" s="17" t="str">
        <f>IFERROR(VLOOKUP(CONCATENATE(AP$1,AP22),'Formulario de Preguntas'!$C$2:$FN$85,3,FALSE),"")</f>
        <v/>
      </c>
      <c r="AR22" s="1" t="str">
        <f>IFERROR(VLOOKUP(CONCATENATE(AP$1,AP22),'Formulario de Preguntas'!$C$2:$FN$85,4,FALSE),"")</f>
        <v/>
      </c>
      <c r="AS22" s="25">
        <f>IF($B22='Formulario de Respuestas'!$D21,'Formulario de Respuestas'!$S21,"ES DIFERENTE")</f>
        <v>0</v>
      </c>
      <c r="AT22" s="17" t="str">
        <f>IFERROR(VLOOKUP(CONCATENATE(AS$1,AS22),'Formulario de Preguntas'!$C$2:$FN$85,3,FALSE),"")</f>
        <v/>
      </c>
      <c r="AU22" s="1" t="str">
        <f>IFERROR(VLOOKUP(CONCATENATE(AS$1,AS22),'Formulario de Preguntas'!$C$2:$FN$85,4,FALSE),"")</f>
        <v/>
      </c>
      <c r="AV22" s="25">
        <f>IF($B22='Formulario de Respuestas'!$D21,'Formulario de Respuestas'!$T21,"ES DIFERENTE")</f>
        <v>0</v>
      </c>
      <c r="AW22" s="17" t="str">
        <f>IFERROR(VLOOKUP(CONCATENATE(AV$1,AV22),'Formulario de Preguntas'!$C$2:$FN$85,3,FALSE),"")</f>
        <v/>
      </c>
      <c r="AX22" s="1" t="str">
        <f>IFERROR(VLOOKUP(CONCATENATE(AV$1,AV22),'Formulario de Preguntas'!$C$2:$FN$85,4,FALSE),"")</f>
        <v/>
      </c>
      <c r="AZ22" s="1">
        <f t="shared" si="0"/>
        <v>0</v>
      </c>
      <c r="BA22" s="1">
        <f t="shared" si="1"/>
        <v>0.25</v>
      </c>
      <c r="BB22" s="1">
        <f t="shared" si="2"/>
        <v>0</v>
      </c>
      <c r="BC22" s="1">
        <f>COUNTIF('Formulario de Respuestas'!$E21:$T21,"A")</f>
        <v>0</v>
      </c>
      <c r="BD22" s="1">
        <f>COUNTIF('Formulario de Respuestas'!$E21:$T21,"B")</f>
        <v>0</v>
      </c>
      <c r="BE22" s="1">
        <f>COUNTIF('Formulario de Respuestas'!$E21:$T21,"C")</f>
        <v>0</v>
      </c>
      <c r="BF22" s="1">
        <f>COUNTIF('Formulario de Respuestas'!$E21:$T21,"D")</f>
        <v>0</v>
      </c>
      <c r="BG22" s="1">
        <f>COUNTIF('Formulario de Respuestas'!$E21:$T21,"E (RESPUESTA ANULADA)")</f>
        <v>0</v>
      </c>
    </row>
    <row r="23" spans="1:59" x14ac:dyDescent="0.25">
      <c r="A23" s="1">
        <f>'Formulario de Respuestas'!C22</f>
        <v>0</v>
      </c>
      <c r="B23" s="1">
        <f>'Formulario de Respuestas'!D22</f>
        <v>0</v>
      </c>
      <c r="C23" s="25">
        <f>IF($B23='Formulario de Respuestas'!$D22,'Formulario de Respuestas'!$E22,"ES DIFERENTE")</f>
        <v>0</v>
      </c>
      <c r="D23" s="17" t="str">
        <f>IFERROR(VLOOKUP(CONCATENATE(C$1,C23),'Formulario de Preguntas'!$C$2:$FN$85,3,FALSE),"")</f>
        <v/>
      </c>
      <c r="E23" s="1" t="str">
        <f>IFERROR(VLOOKUP(CONCATENATE(C$1,C23),'Formulario de Preguntas'!$C$2:$FN$85,4,FALSE),"")</f>
        <v/>
      </c>
      <c r="F23" s="25">
        <f>IF($B23='Formulario de Respuestas'!$D22,'Formulario de Respuestas'!$F22,"ES DIFERENTE")</f>
        <v>0</v>
      </c>
      <c r="G23" s="17" t="str">
        <f>IFERROR(VLOOKUP(CONCATENATE(F$1,F23),'Formulario de Preguntas'!$C$2:$FN$85,3,FALSE),"")</f>
        <v/>
      </c>
      <c r="H23" s="1" t="str">
        <f>IFERROR(VLOOKUP(CONCATENATE(F$1,F23),'Formulario de Preguntas'!$C$2:$FN$85,4,FALSE),"")</f>
        <v/>
      </c>
      <c r="I23" s="25">
        <f>IF($B23='Formulario de Respuestas'!$D22,'Formulario de Respuestas'!$G22,"ES DIFERENTE")</f>
        <v>0</v>
      </c>
      <c r="J23" s="17" t="str">
        <f>IFERROR(VLOOKUP(CONCATENATE(I$1,I23),'Formulario de Preguntas'!$C$2:$FN$85,3,FALSE),"")</f>
        <v/>
      </c>
      <c r="K23" s="1" t="str">
        <f>IFERROR(VLOOKUP(CONCATENATE(I$1,I23),'Formulario de Preguntas'!$C$2:$FN$85,4,FALSE),"")</f>
        <v/>
      </c>
      <c r="L23" s="25">
        <f>IF($B23='Formulario de Respuestas'!$D22,'Formulario de Respuestas'!$H22,"ES DIFERENTE")</f>
        <v>0</v>
      </c>
      <c r="M23" s="17" t="str">
        <f>IFERROR(VLOOKUP(CONCATENATE(L$1,L23),'Formulario de Preguntas'!$C$2:$FN$85,3,FALSE),"")</f>
        <v/>
      </c>
      <c r="N23" s="1" t="str">
        <f>IFERROR(VLOOKUP(CONCATENATE(L$1,L23),'Formulario de Preguntas'!$C$2:$FN$85,4,FALSE),"")</f>
        <v/>
      </c>
      <c r="O23" s="25">
        <f>IF($B23='Formulario de Respuestas'!$D22,'Formulario de Respuestas'!$I22,"ES DIFERENTE")</f>
        <v>0</v>
      </c>
      <c r="P23" s="17" t="str">
        <f>IFERROR(VLOOKUP(CONCATENATE(O$1,O23),'Formulario de Preguntas'!$C$2:$FN$85,3,FALSE),"")</f>
        <v/>
      </c>
      <c r="Q23" s="1" t="str">
        <f>IFERROR(VLOOKUP(CONCATENATE(O$1,O23),'Formulario de Preguntas'!$C$2:$FN$85,4,FALSE),"")</f>
        <v/>
      </c>
      <c r="R23" s="25">
        <f>IF($B23='Formulario de Respuestas'!$D22,'Formulario de Respuestas'!$J22,"ES DIFERENTE")</f>
        <v>0</v>
      </c>
      <c r="S23" s="17" t="str">
        <f>IFERROR(VLOOKUP(CONCATENATE(R$1,R23),'Formulario de Preguntas'!$C$2:$FN$85,3,FALSE),"")</f>
        <v/>
      </c>
      <c r="T23" s="1" t="str">
        <f>IFERROR(VLOOKUP(CONCATENATE(R$1,R23),'Formulario de Preguntas'!$C$2:$FN$85,4,FALSE),"")</f>
        <v/>
      </c>
      <c r="U23" s="25">
        <f>IF($B23='Formulario de Respuestas'!$D22,'Formulario de Respuestas'!$K22,"ES DIFERENTE")</f>
        <v>0</v>
      </c>
      <c r="V23" s="17" t="str">
        <f>IFERROR(VLOOKUP(CONCATENATE(U$1,U23),'Formulario de Preguntas'!$C$2:$FN$85,3,FALSE),"")</f>
        <v/>
      </c>
      <c r="W23" s="1" t="str">
        <f>IFERROR(VLOOKUP(CONCATENATE(U$1,U23),'Formulario de Preguntas'!$C$2:$FN$85,4,FALSE),"")</f>
        <v/>
      </c>
      <c r="X23" s="25">
        <f>IF($B23='Formulario de Respuestas'!$D22,'Formulario de Respuestas'!$L22,"ES DIFERENTE")</f>
        <v>0</v>
      </c>
      <c r="Y23" s="17" t="str">
        <f>IFERROR(VLOOKUP(CONCATENATE(X$1,X23),'Formulario de Preguntas'!$C$2:$FN$85,3,FALSE),"")</f>
        <v/>
      </c>
      <c r="Z23" s="1" t="str">
        <f>IFERROR(VLOOKUP(CONCATENATE(X$1,X23),'Formulario de Preguntas'!$C$2:$FN$85,4,FALSE),"")</f>
        <v/>
      </c>
      <c r="AA23" s="25">
        <f>IF($B23='Formulario de Respuestas'!$D22,'Formulario de Respuestas'!$M22,"ES DIFERENTE")</f>
        <v>0</v>
      </c>
      <c r="AB23" s="17" t="str">
        <f>IFERROR(VLOOKUP(CONCATENATE(AA$1,AA23),'Formulario de Preguntas'!$C$2:$FN$85,3,FALSE),"")</f>
        <v/>
      </c>
      <c r="AC23" s="1" t="str">
        <f>IFERROR(VLOOKUP(CONCATENATE(AA$1,AA23),'Formulario de Preguntas'!$C$2:$FN$85,4,FALSE),"")</f>
        <v/>
      </c>
      <c r="AD23" s="25">
        <f>IF($B23='Formulario de Respuestas'!$D22,'Formulario de Respuestas'!$N22,"ES DIFERENTE")</f>
        <v>0</v>
      </c>
      <c r="AE23" s="17" t="str">
        <f>IFERROR(VLOOKUP(CONCATENATE(AD$1,AD23),'Formulario de Preguntas'!$C$2:$FN$85,3,FALSE),"")</f>
        <v/>
      </c>
      <c r="AF23" s="1" t="str">
        <f>IFERROR(VLOOKUP(CONCATENATE(AD$1,AD23),'Formulario de Preguntas'!$C$2:$FN$85,4,FALSE),"")</f>
        <v/>
      </c>
      <c r="AG23" s="25">
        <f>IF($B23='Formulario de Respuestas'!$D22,'Formulario de Respuestas'!$O22,"ES DIFERENTE")</f>
        <v>0</v>
      </c>
      <c r="AH23" s="17" t="str">
        <f>IFERROR(VLOOKUP(CONCATENATE(AG$1,AG23),'Formulario de Preguntas'!$C$2:$FN$85,3,FALSE),"")</f>
        <v/>
      </c>
      <c r="AI23" s="1" t="str">
        <f>IFERROR(VLOOKUP(CONCATENATE(AG$1,AG23),'Formulario de Preguntas'!$C$2:$FN$85,4,FALSE),"")</f>
        <v/>
      </c>
      <c r="AJ23" s="25">
        <f>IF($B23='Formulario de Respuestas'!$D22,'Formulario de Respuestas'!$P22,"ES DIFERENTE")</f>
        <v>0</v>
      </c>
      <c r="AK23" s="17" t="str">
        <f>IFERROR(VLOOKUP(CONCATENATE(AJ$1,AJ23),'Formulario de Preguntas'!$C$2:$FN$85,3,FALSE),"")</f>
        <v/>
      </c>
      <c r="AL23" s="1" t="str">
        <f>IFERROR(VLOOKUP(CONCATENATE(AJ$1,AJ23),'Formulario de Preguntas'!$C$2:$FN$85,4,FALSE),"")</f>
        <v/>
      </c>
      <c r="AM23" s="25">
        <f>IF($B23='Formulario de Respuestas'!$D22,'Formulario de Respuestas'!$Q22,"ES DIFERENTE")</f>
        <v>0</v>
      </c>
      <c r="AN23" s="17" t="str">
        <f>IFERROR(VLOOKUP(CONCATENATE(AM$1,AM23),'Formulario de Preguntas'!$C$2:$FN$85,3,FALSE),"")</f>
        <v/>
      </c>
      <c r="AO23" s="1" t="str">
        <f>IFERROR(VLOOKUP(CONCATENATE(AM$1,AM23),'Formulario de Preguntas'!$C$2:$FN$85,4,FALSE),"")</f>
        <v/>
      </c>
      <c r="AP23" s="25">
        <f>IF($B23='Formulario de Respuestas'!$D22,'Formulario de Respuestas'!$R22,"ES DIFERENTE")</f>
        <v>0</v>
      </c>
      <c r="AQ23" s="17" t="str">
        <f>IFERROR(VLOOKUP(CONCATENATE(AP$1,AP23),'Formulario de Preguntas'!$C$2:$FN$85,3,FALSE),"")</f>
        <v/>
      </c>
      <c r="AR23" s="1" t="str">
        <f>IFERROR(VLOOKUP(CONCATENATE(AP$1,AP23),'Formulario de Preguntas'!$C$2:$FN$85,4,FALSE),"")</f>
        <v/>
      </c>
      <c r="AS23" s="25">
        <f>IF($B23='Formulario de Respuestas'!$D22,'Formulario de Respuestas'!$S22,"ES DIFERENTE")</f>
        <v>0</v>
      </c>
      <c r="AT23" s="17" t="str">
        <f>IFERROR(VLOOKUP(CONCATENATE(AS$1,AS23),'Formulario de Preguntas'!$C$2:$FN$85,3,FALSE),"")</f>
        <v/>
      </c>
      <c r="AU23" s="1" t="str">
        <f>IFERROR(VLOOKUP(CONCATENATE(AS$1,AS23),'Formulario de Preguntas'!$C$2:$FN$85,4,FALSE),"")</f>
        <v/>
      </c>
      <c r="AV23" s="25">
        <f>IF($B23='Formulario de Respuestas'!$D22,'Formulario de Respuestas'!$T22,"ES DIFERENTE")</f>
        <v>0</v>
      </c>
      <c r="AW23" s="17" t="str">
        <f>IFERROR(VLOOKUP(CONCATENATE(AV$1,AV23),'Formulario de Preguntas'!$C$2:$FN$85,3,FALSE),"")</f>
        <v/>
      </c>
      <c r="AX23" s="1" t="str">
        <f>IFERROR(VLOOKUP(CONCATENATE(AV$1,AV23),'Formulario de Preguntas'!$C$2:$FN$85,4,FALSE),"")</f>
        <v/>
      </c>
      <c r="AZ23" s="1">
        <f t="shared" si="0"/>
        <v>0</v>
      </c>
      <c r="BA23" s="1">
        <f t="shared" si="1"/>
        <v>0.25</v>
      </c>
      <c r="BB23" s="1">
        <f t="shared" si="2"/>
        <v>0</v>
      </c>
      <c r="BC23" s="1">
        <f>COUNTIF('Formulario de Respuestas'!$E22:$T22,"A")</f>
        <v>0</v>
      </c>
      <c r="BD23" s="1">
        <f>COUNTIF('Formulario de Respuestas'!$E22:$T22,"B")</f>
        <v>0</v>
      </c>
      <c r="BE23" s="1">
        <f>COUNTIF('Formulario de Respuestas'!$E22:$T22,"C")</f>
        <v>0</v>
      </c>
      <c r="BF23" s="1">
        <f>COUNTIF('Formulario de Respuestas'!$E22:$T22,"D")</f>
        <v>0</v>
      </c>
      <c r="BG23" s="1">
        <f>COUNTIF('Formulario de Respuestas'!$E22:$T22,"E (RESPUESTA ANULADA)")</f>
        <v>0</v>
      </c>
    </row>
    <row r="24" spans="1:59" x14ac:dyDescent="0.25">
      <c r="A24" s="1">
        <f>'Formulario de Respuestas'!C23</f>
        <v>0</v>
      </c>
      <c r="B24" s="1">
        <f>'Formulario de Respuestas'!D23</f>
        <v>0</v>
      </c>
      <c r="C24" s="25">
        <f>IF($B24='Formulario de Respuestas'!$D23,'Formulario de Respuestas'!$E23,"ES DIFERENTE")</f>
        <v>0</v>
      </c>
      <c r="D24" s="17" t="str">
        <f>IFERROR(VLOOKUP(CONCATENATE(C$1,C24),'Formulario de Preguntas'!$C$2:$FN$85,3,FALSE),"")</f>
        <v/>
      </c>
      <c r="E24" s="1" t="str">
        <f>IFERROR(VLOOKUP(CONCATENATE(C$1,C24),'Formulario de Preguntas'!$C$2:$FN$85,4,FALSE),"")</f>
        <v/>
      </c>
      <c r="F24" s="25">
        <f>IF($B24='Formulario de Respuestas'!$D23,'Formulario de Respuestas'!$F23,"ES DIFERENTE")</f>
        <v>0</v>
      </c>
      <c r="G24" s="17" t="str">
        <f>IFERROR(VLOOKUP(CONCATENATE(F$1,F24),'Formulario de Preguntas'!$C$2:$FN$85,3,FALSE),"")</f>
        <v/>
      </c>
      <c r="H24" s="1" t="str">
        <f>IFERROR(VLOOKUP(CONCATENATE(F$1,F24),'Formulario de Preguntas'!$C$2:$FN$85,4,FALSE),"")</f>
        <v/>
      </c>
      <c r="I24" s="25">
        <f>IF($B24='Formulario de Respuestas'!$D23,'Formulario de Respuestas'!$G23,"ES DIFERENTE")</f>
        <v>0</v>
      </c>
      <c r="J24" s="17" t="str">
        <f>IFERROR(VLOOKUP(CONCATENATE(I$1,I24),'Formulario de Preguntas'!$C$2:$FN$85,3,FALSE),"")</f>
        <v/>
      </c>
      <c r="K24" s="1" t="str">
        <f>IFERROR(VLOOKUP(CONCATENATE(I$1,I24),'Formulario de Preguntas'!$C$2:$FN$85,4,FALSE),"")</f>
        <v/>
      </c>
      <c r="L24" s="25">
        <f>IF($B24='Formulario de Respuestas'!$D23,'Formulario de Respuestas'!$H23,"ES DIFERENTE")</f>
        <v>0</v>
      </c>
      <c r="M24" s="17" t="str">
        <f>IFERROR(VLOOKUP(CONCATENATE(L$1,L24),'Formulario de Preguntas'!$C$2:$FN$85,3,FALSE),"")</f>
        <v/>
      </c>
      <c r="N24" s="1" t="str">
        <f>IFERROR(VLOOKUP(CONCATENATE(L$1,L24),'Formulario de Preguntas'!$C$2:$FN$85,4,FALSE),"")</f>
        <v/>
      </c>
      <c r="O24" s="25">
        <f>IF($B24='Formulario de Respuestas'!$D23,'Formulario de Respuestas'!$I23,"ES DIFERENTE")</f>
        <v>0</v>
      </c>
      <c r="P24" s="17" t="str">
        <f>IFERROR(VLOOKUP(CONCATENATE(O$1,O24),'Formulario de Preguntas'!$C$2:$FN$85,3,FALSE),"")</f>
        <v/>
      </c>
      <c r="Q24" s="1" t="str">
        <f>IFERROR(VLOOKUP(CONCATENATE(O$1,O24),'Formulario de Preguntas'!$C$2:$FN$85,4,FALSE),"")</f>
        <v/>
      </c>
      <c r="R24" s="25">
        <f>IF($B24='Formulario de Respuestas'!$D23,'Formulario de Respuestas'!$J23,"ES DIFERENTE")</f>
        <v>0</v>
      </c>
      <c r="S24" s="17" t="str">
        <f>IFERROR(VLOOKUP(CONCATENATE(R$1,R24),'Formulario de Preguntas'!$C$2:$FN$85,3,FALSE),"")</f>
        <v/>
      </c>
      <c r="T24" s="1" t="str">
        <f>IFERROR(VLOOKUP(CONCATENATE(R$1,R24),'Formulario de Preguntas'!$C$2:$FN$85,4,FALSE),"")</f>
        <v/>
      </c>
      <c r="U24" s="25">
        <f>IF($B24='Formulario de Respuestas'!$D23,'Formulario de Respuestas'!$K23,"ES DIFERENTE")</f>
        <v>0</v>
      </c>
      <c r="V24" s="17" t="str">
        <f>IFERROR(VLOOKUP(CONCATENATE(U$1,U24),'Formulario de Preguntas'!$C$2:$FN$85,3,FALSE),"")</f>
        <v/>
      </c>
      <c r="W24" s="1" t="str">
        <f>IFERROR(VLOOKUP(CONCATENATE(U$1,U24),'Formulario de Preguntas'!$C$2:$FN$85,4,FALSE),"")</f>
        <v/>
      </c>
      <c r="X24" s="25">
        <f>IF($B24='Formulario de Respuestas'!$D23,'Formulario de Respuestas'!$L23,"ES DIFERENTE")</f>
        <v>0</v>
      </c>
      <c r="Y24" s="17" t="str">
        <f>IFERROR(VLOOKUP(CONCATENATE(X$1,X24),'Formulario de Preguntas'!$C$2:$FN$85,3,FALSE),"")</f>
        <v/>
      </c>
      <c r="Z24" s="1" t="str">
        <f>IFERROR(VLOOKUP(CONCATENATE(X$1,X24),'Formulario de Preguntas'!$C$2:$FN$85,4,FALSE),"")</f>
        <v/>
      </c>
      <c r="AA24" s="25">
        <f>IF($B24='Formulario de Respuestas'!$D23,'Formulario de Respuestas'!$M23,"ES DIFERENTE")</f>
        <v>0</v>
      </c>
      <c r="AB24" s="17" t="str">
        <f>IFERROR(VLOOKUP(CONCATENATE(AA$1,AA24),'Formulario de Preguntas'!$C$2:$FN$85,3,FALSE),"")</f>
        <v/>
      </c>
      <c r="AC24" s="1" t="str">
        <f>IFERROR(VLOOKUP(CONCATENATE(AA$1,AA24),'Formulario de Preguntas'!$C$2:$FN$85,4,FALSE),"")</f>
        <v/>
      </c>
      <c r="AD24" s="25">
        <f>IF($B24='Formulario de Respuestas'!$D23,'Formulario de Respuestas'!$N23,"ES DIFERENTE")</f>
        <v>0</v>
      </c>
      <c r="AE24" s="17" t="str">
        <f>IFERROR(VLOOKUP(CONCATENATE(AD$1,AD24),'Formulario de Preguntas'!$C$2:$FN$85,3,FALSE),"")</f>
        <v/>
      </c>
      <c r="AF24" s="1" t="str">
        <f>IFERROR(VLOOKUP(CONCATENATE(AD$1,AD24),'Formulario de Preguntas'!$C$2:$FN$85,4,FALSE),"")</f>
        <v/>
      </c>
      <c r="AG24" s="25">
        <f>IF($B24='Formulario de Respuestas'!$D23,'Formulario de Respuestas'!$O23,"ES DIFERENTE")</f>
        <v>0</v>
      </c>
      <c r="AH24" s="17" t="str">
        <f>IFERROR(VLOOKUP(CONCATENATE(AG$1,AG24),'Formulario de Preguntas'!$C$2:$FN$85,3,FALSE),"")</f>
        <v/>
      </c>
      <c r="AI24" s="1" t="str">
        <f>IFERROR(VLOOKUP(CONCATENATE(AG$1,AG24),'Formulario de Preguntas'!$C$2:$FN$85,4,FALSE),"")</f>
        <v/>
      </c>
      <c r="AJ24" s="25">
        <f>IF($B24='Formulario de Respuestas'!$D23,'Formulario de Respuestas'!$P23,"ES DIFERENTE")</f>
        <v>0</v>
      </c>
      <c r="AK24" s="17" t="str">
        <f>IFERROR(VLOOKUP(CONCATENATE(AJ$1,AJ24),'Formulario de Preguntas'!$C$2:$FN$85,3,FALSE),"")</f>
        <v/>
      </c>
      <c r="AL24" s="1" t="str">
        <f>IFERROR(VLOOKUP(CONCATENATE(AJ$1,AJ24),'Formulario de Preguntas'!$C$2:$FN$85,4,FALSE),"")</f>
        <v/>
      </c>
      <c r="AM24" s="25">
        <f>IF($B24='Formulario de Respuestas'!$D23,'Formulario de Respuestas'!$Q23,"ES DIFERENTE")</f>
        <v>0</v>
      </c>
      <c r="AN24" s="17" t="str">
        <f>IFERROR(VLOOKUP(CONCATENATE(AM$1,AM24),'Formulario de Preguntas'!$C$2:$FN$85,3,FALSE),"")</f>
        <v/>
      </c>
      <c r="AO24" s="1" t="str">
        <f>IFERROR(VLOOKUP(CONCATENATE(AM$1,AM24),'Formulario de Preguntas'!$C$2:$FN$85,4,FALSE),"")</f>
        <v/>
      </c>
      <c r="AP24" s="25">
        <f>IF($B24='Formulario de Respuestas'!$D23,'Formulario de Respuestas'!$R23,"ES DIFERENTE")</f>
        <v>0</v>
      </c>
      <c r="AQ24" s="17" t="str">
        <f>IFERROR(VLOOKUP(CONCATENATE(AP$1,AP24),'Formulario de Preguntas'!$C$2:$FN$85,3,FALSE),"")</f>
        <v/>
      </c>
      <c r="AR24" s="1" t="str">
        <f>IFERROR(VLOOKUP(CONCATENATE(AP$1,AP24),'Formulario de Preguntas'!$C$2:$FN$85,4,FALSE),"")</f>
        <v/>
      </c>
      <c r="AS24" s="25">
        <f>IF($B24='Formulario de Respuestas'!$D23,'Formulario de Respuestas'!$S23,"ES DIFERENTE")</f>
        <v>0</v>
      </c>
      <c r="AT24" s="17" t="str">
        <f>IFERROR(VLOOKUP(CONCATENATE(AS$1,AS24),'Formulario de Preguntas'!$C$2:$FN$85,3,FALSE),"")</f>
        <v/>
      </c>
      <c r="AU24" s="1" t="str">
        <f>IFERROR(VLOOKUP(CONCATENATE(AS$1,AS24),'Formulario de Preguntas'!$C$2:$FN$85,4,FALSE),"")</f>
        <v/>
      </c>
      <c r="AV24" s="25">
        <f>IF($B24='Formulario de Respuestas'!$D23,'Formulario de Respuestas'!$T23,"ES DIFERENTE")</f>
        <v>0</v>
      </c>
      <c r="AW24" s="17" t="str">
        <f>IFERROR(VLOOKUP(CONCATENATE(AV$1,AV24),'Formulario de Preguntas'!$C$2:$FN$85,3,FALSE),"")</f>
        <v/>
      </c>
      <c r="AX24" s="1" t="str">
        <f>IFERROR(VLOOKUP(CONCATENATE(AV$1,AV24),'Formulario de Preguntas'!$C$2:$FN$85,4,FALSE),"")</f>
        <v/>
      </c>
      <c r="AZ24" s="1">
        <f t="shared" si="0"/>
        <v>0</v>
      </c>
      <c r="BA24" s="1">
        <f t="shared" si="1"/>
        <v>0.25</v>
      </c>
      <c r="BB24" s="1">
        <f t="shared" si="2"/>
        <v>0</v>
      </c>
      <c r="BC24" s="1">
        <f>COUNTIF('Formulario de Respuestas'!$E23:$T23,"A")</f>
        <v>0</v>
      </c>
      <c r="BD24" s="1">
        <f>COUNTIF('Formulario de Respuestas'!$E23:$T23,"B")</f>
        <v>0</v>
      </c>
      <c r="BE24" s="1">
        <f>COUNTIF('Formulario de Respuestas'!$E23:$T23,"C")</f>
        <v>0</v>
      </c>
      <c r="BF24" s="1">
        <f>COUNTIF('Formulario de Respuestas'!$E23:$T23,"D")</f>
        <v>0</v>
      </c>
      <c r="BG24" s="1">
        <f>COUNTIF('Formulario de Respuestas'!$E23:$T23,"E (RESPUESTA ANULADA)")</f>
        <v>0</v>
      </c>
    </row>
    <row r="25" spans="1:59" x14ac:dyDescent="0.25">
      <c r="A25" s="1">
        <f>'Formulario de Respuestas'!C24</f>
        <v>0</v>
      </c>
      <c r="B25" s="1">
        <f>'Formulario de Respuestas'!D24</f>
        <v>0</v>
      </c>
      <c r="C25" s="25">
        <f>IF($B25='Formulario de Respuestas'!$D24,'Formulario de Respuestas'!$E24,"ES DIFERENTE")</f>
        <v>0</v>
      </c>
      <c r="D25" s="17" t="str">
        <f>IFERROR(VLOOKUP(CONCATENATE(C$1,C25),'Formulario de Preguntas'!$C$2:$FN$85,3,FALSE),"")</f>
        <v/>
      </c>
      <c r="E25" s="1" t="str">
        <f>IFERROR(VLOOKUP(CONCATENATE(C$1,C25),'Formulario de Preguntas'!$C$2:$FN$85,4,FALSE),"")</f>
        <v/>
      </c>
      <c r="F25" s="25">
        <f>IF($B25='Formulario de Respuestas'!$D24,'Formulario de Respuestas'!$F24,"ES DIFERENTE")</f>
        <v>0</v>
      </c>
      <c r="G25" s="17" t="str">
        <f>IFERROR(VLOOKUP(CONCATENATE(F$1,F25),'Formulario de Preguntas'!$C$2:$FN$85,3,FALSE),"")</f>
        <v/>
      </c>
      <c r="H25" s="1" t="str">
        <f>IFERROR(VLOOKUP(CONCATENATE(F$1,F25),'Formulario de Preguntas'!$C$2:$FN$85,4,FALSE),"")</f>
        <v/>
      </c>
      <c r="I25" s="25">
        <f>IF($B25='Formulario de Respuestas'!$D24,'Formulario de Respuestas'!$G24,"ES DIFERENTE")</f>
        <v>0</v>
      </c>
      <c r="J25" s="17" t="str">
        <f>IFERROR(VLOOKUP(CONCATENATE(I$1,I25),'Formulario de Preguntas'!$C$2:$FN$85,3,FALSE),"")</f>
        <v/>
      </c>
      <c r="K25" s="1" t="str">
        <f>IFERROR(VLOOKUP(CONCATENATE(I$1,I25),'Formulario de Preguntas'!$C$2:$FN$85,4,FALSE),"")</f>
        <v/>
      </c>
      <c r="L25" s="25">
        <f>IF($B25='Formulario de Respuestas'!$D24,'Formulario de Respuestas'!$H24,"ES DIFERENTE")</f>
        <v>0</v>
      </c>
      <c r="M25" s="17" t="str">
        <f>IFERROR(VLOOKUP(CONCATENATE(L$1,L25),'Formulario de Preguntas'!$C$2:$FN$85,3,FALSE),"")</f>
        <v/>
      </c>
      <c r="N25" s="1" t="str">
        <f>IFERROR(VLOOKUP(CONCATENATE(L$1,L25),'Formulario de Preguntas'!$C$2:$FN$85,4,FALSE),"")</f>
        <v/>
      </c>
      <c r="O25" s="25">
        <f>IF($B25='Formulario de Respuestas'!$D24,'Formulario de Respuestas'!$I24,"ES DIFERENTE")</f>
        <v>0</v>
      </c>
      <c r="P25" s="17" t="str">
        <f>IFERROR(VLOOKUP(CONCATENATE(O$1,O25),'Formulario de Preguntas'!$C$2:$FN$85,3,FALSE),"")</f>
        <v/>
      </c>
      <c r="Q25" s="1" t="str">
        <f>IFERROR(VLOOKUP(CONCATENATE(O$1,O25),'Formulario de Preguntas'!$C$2:$FN$85,4,FALSE),"")</f>
        <v/>
      </c>
      <c r="R25" s="25">
        <f>IF($B25='Formulario de Respuestas'!$D24,'Formulario de Respuestas'!$J24,"ES DIFERENTE")</f>
        <v>0</v>
      </c>
      <c r="S25" s="17" t="str">
        <f>IFERROR(VLOOKUP(CONCATENATE(R$1,R25),'Formulario de Preguntas'!$C$2:$FN$85,3,FALSE),"")</f>
        <v/>
      </c>
      <c r="T25" s="1" t="str">
        <f>IFERROR(VLOOKUP(CONCATENATE(R$1,R25),'Formulario de Preguntas'!$C$2:$FN$85,4,FALSE),"")</f>
        <v/>
      </c>
      <c r="U25" s="25">
        <f>IF($B25='Formulario de Respuestas'!$D24,'Formulario de Respuestas'!$K24,"ES DIFERENTE")</f>
        <v>0</v>
      </c>
      <c r="V25" s="17" t="str">
        <f>IFERROR(VLOOKUP(CONCATENATE(U$1,U25),'Formulario de Preguntas'!$C$2:$FN$85,3,FALSE),"")</f>
        <v/>
      </c>
      <c r="W25" s="1" t="str">
        <f>IFERROR(VLOOKUP(CONCATENATE(U$1,U25),'Formulario de Preguntas'!$C$2:$FN$85,4,FALSE),"")</f>
        <v/>
      </c>
      <c r="X25" s="25">
        <f>IF($B25='Formulario de Respuestas'!$D24,'Formulario de Respuestas'!$L24,"ES DIFERENTE")</f>
        <v>0</v>
      </c>
      <c r="Y25" s="17" t="str">
        <f>IFERROR(VLOOKUP(CONCATENATE(X$1,X25),'Formulario de Preguntas'!$C$2:$FN$85,3,FALSE),"")</f>
        <v/>
      </c>
      <c r="Z25" s="1" t="str">
        <f>IFERROR(VLOOKUP(CONCATENATE(X$1,X25),'Formulario de Preguntas'!$C$2:$FN$85,4,FALSE),"")</f>
        <v/>
      </c>
      <c r="AA25" s="25">
        <f>IF($B25='Formulario de Respuestas'!$D24,'Formulario de Respuestas'!$M24,"ES DIFERENTE")</f>
        <v>0</v>
      </c>
      <c r="AB25" s="17" t="str">
        <f>IFERROR(VLOOKUP(CONCATENATE(AA$1,AA25),'Formulario de Preguntas'!$C$2:$FN$85,3,FALSE),"")</f>
        <v/>
      </c>
      <c r="AC25" s="1" t="str">
        <f>IFERROR(VLOOKUP(CONCATENATE(AA$1,AA25),'Formulario de Preguntas'!$C$2:$FN$85,4,FALSE),"")</f>
        <v/>
      </c>
      <c r="AD25" s="25">
        <f>IF($B25='Formulario de Respuestas'!$D24,'Formulario de Respuestas'!$N24,"ES DIFERENTE")</f>
        <v>0</v>
      </c>
      <c r="AE25" s="17" t="str">
        <f>IFERROR(VLOOKUP(CONCATENATE(AD$1,AD25),'Formulario de Preguntas'!$C$2:$FN$85,3,FALSE),"")</f>
        <v/>
      </c>
      <c r="AF25" s="1" t="str">
        <f>IFERROR(VLOOKUP(CONCATENATE(AD$1,AD25),'Formulario de Preguntas'!$C$2:$FN$85,4,FALSE),"")</f>
        <v/>
      </c>
      <c r="AG25" s="25">
        <f>IF($B25='Formulario de Respuestas'!$D24,'Formulario de Respuestas'!$O24,"ES DIFERENTE")</f>
        <v>0</v>
      </c>
      <c r="AH25" s="17" t="str">
        <f>IFERROR(VLOOKUP(CONCATENATE(AG$1,AG25),'Formulario de Preguntas'!$C$2:$FN$85,3,FALSE),"")</f>
        <v/>
      </c>
      <c r="AI25" s="1" t="str">
        <f>IFERROR(VLOOKUP(CONCATENATE(AG$1,AG25),'Formulario de Preguntas'!$C$2:$FN$85,4,FALSE),"")</f>
        <v/>
      </c>
      <c r="AJ25" s="25">
        <f>IF($B25='Formulario de Respuestas'!$D24,'Formulario de Respuestas'!$P24,"ES DIFERENTE")</f>
        <v>0</v>
      </c>
      <c r="AK25" s="17" t="str">
        <f>IFERROR(VLOOKUP(CONCATENATE(AJ$1,AJ25),'Formulario de Preguntas'!$C$2:$FN$85,3,FALSE),"")</f>
        <v/>
      </c>
      <c r="AL25" s="1" t="str">
        <f>IFERROR(VLOOKUP(CONCATENATE(AJ$1,AJ25),'Formulario de Preguntas'!$C$2:$FN$85,4,FALSE),"")</f>
        <v/>
      </c>
      <c r="AM25" s="25">
        <f>IF($B25='Formulario de Respuestas'!$D24,'Formulario de Respuestas'!$Q24,"ES DIFERENTE")</f>
        <v>0</v>
      </c>
      <c r="AN25" s="17" t="str">
        <f>IFERROR(VLOOKUP(CONCATENATE(AM$1,AM25),'Formulario de Preguntas'!$C$2:$FN$85,3,FALSE),"")</f>
        <v/>
      </c>
      <c r="AO25" s="1" t="str">
        <f>IFERROR(VLOOKUP(CONCATENATE(AM$1,AM25),'Formulario de Preguntas'!$C$2:$FN$85,4,FALSE),"")</f>
        <v/>
      </c>
      <c r="AP25" s="25">
        <f>IF($B25='Formulario de Respuestas'!$D24,'Formulario de Respuestas'!$R24,"ES DIFERENTE")</f>
        <v>0</v>
      </c>
      <c r="AQ25" s="17" t="str">
        <f>IFERROR(VLOOKUP(CONCATENATE(AP$1,AP25),'Formulario de Preguntas'!$C$2:$FN$85,3,FALSE),"")</f>
        <v/>
      </c>
      <c r="AR25" s="1" t="str">
        <f>IFERROR(VLOOKUP(CONCATENATE(AP$1,AP25),'Formulario de Preguntas'!$C$2:$FN$85,4,FALSE),"")</f>
        <v/>
      </c>
      <c r="AS25" s="25">
        <f>IF($B25='Formulario de Respuestas'!$D24,'Formulario de Respuestas'!$S24,"ES DIFERENTE")</f>
        <v>0</v>
      </c>
      <c r="AT25" s="17" t="str">
        <f>IFERROR(VLOOKUP(CONCATENATE(AS$1,AS25),'Formulario de Preguntas'!$C$2:$FN$85,3,FALSE),"")</f>
        <v/>
      </c>
      <c r="AU25" s="1" t="str">
        <f>IFERROR(VLOOKUP(CONCATENATE(AS$1,AS25),'Formulario de Preguntas'!$C$2:$FN$85,4,FALSE),"")</f>
        <v/>
      </c>
      <c r="AV25" s="25">
        <f>IF($B25='Formulario de Respuestas'!$D24,'Formulario de Respuestas'!$T24,"ES DIFERENTE")</f>
        <v>0</v>
      </c>
      <c r="AW25" s="17" t="str">
        <f>IFERROR(VLOOKUP(CONCATENATE(AV$1,AV25),'Formulario de Preguntas'!$C$2:$FN$85,3,FALSE),"")</f>
        <v/>
      </c>
      <c r="AX25" s="1" t="str">
        <f>IFERROR(VLOOKUP(CONCATENATE(AV$1,AV25),'Formulario de Preguntas'!$C$2:$FN$85,4,FALSE),"")</f>
        <v/>
      </c>
      <c r="AZ25" s="1">
        <f t="shared" si="0"/>
        <v>0</v>
      </c>
      <c r="BA25" s="1">
        <f t="shared" si="1"/>
        <v>0.25</v>
      </c>
      <c r="BB25" s="1">
        <f t="shared" si="2"/>
        <v>0</v>
      </c>
      <c r="BC25" s="1">
        <f>COUNTIF('Formulario de Respuestas'!$E24:$T24,"A")</f>
        <v>0</v>
      </c>
      <c r="BD25" s="1">
        <f>COUNTIF('Formulario de Respuestas'!$E24:$T24,"B")</f>
        <v>0</v>
      </c>
      <c r="BE25" s="1">
        <f>COUNTIF('Formulario de Respuestas'!$E24:$T24,"C")</f>
        <v>0</v>
      </c>
      <c r="BF25" s="1">
        <f>COUNTIF('Formulario de Respuestas'!$E24:$T24,"D")</f>
        <v>0</v>
      </c>
      <c r="BG25" s="1">
        <f>COUNTIF('Formulario de Respuestas'!$E24:$T24,"E (RESPUESTA ANULADA)")</f>
        <v>0</v>
      </c>
    </row>
    <row r="26" spans="1:59" x14ac:dyDescent="0.25">
      <c r="A26" s="1">
        <f>'Formulario de Respuestas'!C25</f>
        <v>0</v>
      </c>
      <c r="B26" s="1">
        <f>'Formulario de Respuestas'!D25</f>
        <v>0</v>
      </c>
      <c r="C26" s="25">
        <f>IF($B26='Formulario de Respuestas'!$D25,'Formulario de Respuestas'!$E25,"ES DIFERENTE")</f>
        <v>0</v>
      </c>
      <c r="D26" s="17" t="str">
        <f>IFERROR(VLOOKUP(CONCATENATE(C$1,C26),'Formulario de Preguntas'!$C$2:$FN$85,3,FALSE),"")</f>
        <v/>
      </c>
      <c r="E26" s="1" t="str">
        <f>IFERROR(VLOOKUP(CONCATENATE(C$1,C26),'Formulario de Preguntas'!$C$2:$FN$85,4,FALSE),"")</f>
        <v/>
      </c>
      <c r="F26" s="25">
        <f>IF($B26='Formulario de Respuestas'!$D25,'Formulario de Respuestas'!$F25,"ES DIFERENTE")</f>
        <v>0</v>
      </c>
      <c r="G26" s="17" t="str">
        <f>IFERROR(VLOOKUP(CONCATENATE(F$1,F26),'Formulario de Preguntas'!$C$2:$FN$85,3,FALSE),"")</f>
        <v/>
      </c>
      <c r="H26" s="1" t="str">
        <f>IFERROR(VLOOKUP(CONCATENATE(F$1,F26),'Formulario de Preguntas'!$C$2:$FN$85,4,FALSE),"")</f>
        <v/>
      </c>
      <c r="I26" s="25">
        <f>IF($B26='Formulario de Respuestas'!$D25,'Formulario de Respuestas'!$G25,"ES DIFERENTE")</f>
        <v>0</v>
      </c>
      <c r="J26" s="17" t="str">
        <f>IFERROR(VLOOKUP(CONCATENATE(I$1,I26),'Formulario de Preguntas'!$C$2:$FN$85,3,FALSE),"")</f>
        <v/>
      </c>
      <c r="K26" s="1" t="str">
        <f>IFERROR(VLOOKUP(CONCATENATE(I$1,I26),'Formulario de Preguntas'!$C$2:$FN$85,4,FALSE),"")</f>
        <v/>
      </c>
      <c r="L26" s="25">
        <f>IF($B26='Formulario de Respuestas'!$D25,'Formulario de Respuestas'!$H25,"ES DIFERENTE")</f>
        <v>0</v>
      </c>
      <c r="M26" s="17" t="str">
        <f>IFERROR(VLOOKUP(CONCATENATE(L$1,L26),'Formulario de Preguntas'!$C$2:$FN$85,3,FALSE),"")</f>
        <v/>
      </c>
      <c r="N26" s="1" t="str">
        <f>IFERROR(VLOOKUP(CONCATENATE(L$1,L26),'Formulario de Preguntas'!$C$2:$FN$85,4,FALSE),"")</f>
        <v/>
      </c>
      <c r="O26" s="25">
        <f>IF($B26='Formulario de Respuestas'!$D25,'Formulario de Respuestas'!$I25,"ES DIFERENTE")</f>
        <v>0</v>
      </c>
      <c r="P26" s="17" t="str">
        <f>IFERROR(VLOOKUP(CONCATENATE(O$1,O26),'Formulario de Preguntas'!$C$2:$FN$85,3,FALSE),"")</f>
        <v/>
      </c>
      <c r="Q26" s="1" t="str">
        <f>IFERROR(VLOOKUP(CONCATENATE(O$1,O26),'Formulario de Preguntas'!$C$2:$FN$85,4,FALSE),"")</f>
        <v/>
      </c>
      <c r="R26" s="25">
        <f>IF($B26='Formulario de Respuestas'!$D25,'Formulario de Respuestas'!$J25,"ES DIFERENTE")</f>
        <v>0</v>
      </c>
      <c r="S26" s="17" t="str">
        <f>IFERROR(VLOOKUP(CONCATENATE(R$1,R26),'Formulario de Preguntas'!$C$2:$FN$85,3,FALSE),"")</f>
        <v/>
      </c>
      <c r="T26" s="1" t="str">
        <f>IFERROR(VLOOKUP(CONCATENATE(R$1,R26),'Formulario de Preguntas'!$C$2:$FN$85,4,FALSE),"")</f>
        <v/>
      </c>
      <c r="U26" s="25">
        <f>IF($B26='Formulario de Respuestas'!$D25,'Formulario de Respuestas'!$K25,"ES DIFERENTE")</f>
        <v>0</v>
      </c>
      <c r="V26" s="17" t="str">
        <f>IFERROR(VLOOKUP(CONCATENATE(U$1,U26),'Formulario de Preguntas'!$C$2:$FN$85,3,FALSE),"")</f>
        <v/>
      </c>
      <c r="W26" s="1" t="str">
        <f>IFERROR(VLOOKUP(CONCATENATE(U$1,U26),'Formulario de Preguntas'!$C$2:$FN$85,4,FALSE),"")</f>
        <v/>
      </c>
      <c r="X26" s="25">
        <f>IF($B26='Formulario de Respuestas'!$D25,'Formulario de Respuestas'!$L25,"ES DIFERENTE")</f>
        <v>0</v>
      </c>
      <c r="Y26" s="17" t="str">
        <f>IFERROR(VLOOKUP(CONCATENATE(X$1,X26),'Formulario de Preguntas'!$C$2:$FN$85,3,FALSE),"")</f>
        <v/>
      </c>
      <c r="Z26" s="1" t="str">
        <f>IFERROR(VLOOKUP(CONCATENATE(X$1,X26),'Formulario de Preguntas'!$C$2:$FN$85,4,FALSE),"")</f>
        <v/>
      </c>
      <c r="AA26" s="25">
        <f>IF($B26='Formulario de Respuestas'!$D25,'Formulario de Respuestas'!$M25,"ES DIFERENTE")</f>
        <v>0</v>
      </c>
      <c r="AB26" s="17" t="str">
        <f>IFERROR(VLOOKUP(CONCATENATE(AA$1,AA26),'Formulario de Preguntas'!$C$2:$FN$85,3,FALSE),"")</f>
        <v/>
      </c>
      <c r="AC26" s="1" t="str">
        <f>IFERROR(VLOOKUP(CONCATENATE(AA$1,AA26),'Formulario de Preguntas'!$C$2:$FN$85,4,FALSE),"")</f>
        <v/>
      </c>
      <c r="AD26" s="25">
        <f>IF($B26='Formulario de Respuestas'!$D25,'Formulario de Respuestas'!$N25,"ES DIFERENTE")</f>
        <v>0</v>
      </c>
      <c r="AE26" s="17" t="str">
        <f>IFERROR(VLOOKUP(CONCATENATE(AD$1,AD26),'Formulario de Preguntas'!$C$2:$FN$85,3,FALSE),"")</f>
        <v/>
      </c>
      <c r="AF26" s="1" t="str">
        <f>IFERROR(VLOOKUP(CONCATENATE(AD$1,AD26),'Formulario de Preguntas'!$C$2:$FN$85,4,FALSE),"")</f>
        <v/>
      </c>
      <c r="AG26" s="25">
        <f>IF($B26='Formulario de Respuestas'!$D25,'Formulario de Respuestas'!$O25,"ES DIFERENTE")</f>
        <v>0</v>
      </c>
      <c r="AH26" s="17" t="str">
        <f>IFERROR(VLOOKUP(CONCATENATE(AG$1,AG26),'Formulario de Preguntas'!$C$2:$FN$85,3,FALSE),"")</f>
        <v/>
      </c>
      <c r="AI26" s="1" t="str">
        <f>IFERROR(VLOOKUP(CONCATENATE(AG$1,AG26),'Formulario de Preguntas'!$C$2:$FN$85,4,FALSE),"")</f>
        <v/>
      </c>
      <c r="AJ26" s="25">
        <f>IF($B26='Formulario de Respuestas'!$D25,'Formulario de Respuestas'!$P25,"ES DIFERENTE")</f>
        <v>0</v>
      </c>
      <c r="AK26" s="17" t="str">
        <f>IFERROR(VLOOKUP(CONCATENATE(AJ$1,AJ26),'Formulario de Preguntas'!$C$2:$FN$85,3,FALSE),"")</f>
        <v/>
      </c>
      <c r="AL26" s="1" t="str">
        <f>IFERROR(VLOOKUP(CONCATENATE(AJ$1,AJ26),'Formulario de Preguntas'!$C$2:$FN$85,4,FALSE),"")</f>
        <v/>
      </c>
      <c r="AM26" s="25">
        <f>IF($B26='Formulario de Respuestas'!$D25,'Formulario de Respuestas'!$Q25,"ES DIFERENTE")</f>
        <v>0</v>
      </c>
      <c r="AN26" s="17" t="str">
        <f>IFERROR(VLOOKUP(CONCATENATE(AM$1,AM26),'Formulario de Preguntas'!$C$2:$FN$85,3,FALSE),"")</f>
        <v/>
      </c>
      <c r="AO26" s="1" t="str">
        <f>IFERROR(VLOOKUP(CONCATENATE(AM$1,AM26),'Formulario de Preguntas'!$C$2:$FN$85,4,FALSE),"")</f>
        <v/>
      </c>
      <c r="AP26" s="25">
        <f>IF($B26='Formulario de Respuestas'!$D25,'Formulario de Respuestas'!$R25,"ES DIFERENTE")</f>
        <v>0</v>
      </c>
      <c r="AQ26" s="17" t="str">
        <f>IFERROR(VLOOKUP(CONCATENATE(AP$1,AP26),'Formulario de Preguntas'!$C$2:$FN$85,3,FALSE),"")</f>
        <v/>
      </c>
      <c r="AR26" s="1" t="str">
        <f>IFERROR(VLOOKUP(CONCATENATE(AP$1,AP26),'Formulario de Preguntas'!$C$2:$FN$85,4,FALSE),"")</f>
        <v/>
      </c>
      <c r="AS26" s="25">
        <f>IF($B26='Formulario de Respuestas'!$D25,'Formulario de Respuestas'!$S25,"ES DIFERENTE")</f>
        <v>0</v>
      </c>
      <c r="AT26" s="17" t="str">
        <f>IFERROR(VLOOKUP(CONCATENATE(AS$1,AS26),'Formulario de Preguntas'!$C$2:$FN$85,3,FALSE),"")</f>
        <v/>
      </c>
      <c r="AU26" s="1" t="str">
        <f>IFERROR(VLOOKUP(CONCATENATE(AS$1,AS26),'Formulario de Preguntas'!$C$2:$FN$85,4,FALSE),"")</f>
        <v/>
      </c>
      <c r="AV26" s="25">
        <f>IF($B26='Formulario de Respuestas'!$D25,'Formulario de Respuestas'!$T25,"ES DIFERENTE")</f>
        <v>0</v>
      </c>
      <c r="AW26" s="17" t="str">
        <f>IFERROR(VLOOKUP(CONCATENATE(AV$1,AV26),'Formulario de Preguntas'!$C$2:$FN$85,3,FALSE),"")</f>
        <v/>
      </c>
      <c r="AX26" s="1" t="str">
        <f>IFERROR(VLOOKUP(CONCATENATE(AV$1,AV26),'Formulario de Preguntas'!$C$2:$FN$85,4,FALSE),"")</f>
        <v/>
      </c>
      <c r="AZ26" s="1">
        <f t="shared" si="0"/>
        <v>0</v>
      </c>
      <c r="BA26" s="1">
        <f t="shared" si="1"/>
        <v>0.25</v>
      </c>
      <c r="BB26" s="1">
        <f t="shared" si="2"/>
        <v>0</v>
      </c>
      <c r="BC26" s="1">
        <f>COUNTIF('Formulario de Respuestas'!$E25:$T25,"A")</f>
        <v>0</v>
      </c>
      <c r="BD26" s="1">
        <f>COUNTIF('Formulario de Respuestas'!$E25:$T25,"B")</f>
        <v>0</v>
      </c>
      <c r="BE26" s="1">
        <f>COUNTIF('Formulario de Respuestas'!$E25:$T25,"C")</f>
        <v>0</v>
      </c>
      <c r="BF26" s="1">
        <f>COUNTIF('Formulario de Respuestas'!$E25:$T25,"D")</f>
        <v>0</v>
      </c>
      <c r="BG26" s="1">
        <f>COUNTIF('Formulario de Respuestas'!$E25:$T25,"E (RESPUESTA ANULADA)")</f>
        <v>0</v>
      </c>
    </row>
    <row r="27" spans="1:59" x14ac:dyDescent="0.25">
      <c r="A27" s="1">
        <f>'Formulario de Respuestas'!C26</f>
        <v>0</v>
      </c>
      <c r="B27" s="1">
        <f>'Formulario de Respuestas'!D26</f>
        <v>0</v>
      </c>
      <c r="C27" s="25">
        <f>IF($B27='Formulario de Respuestas'!$D26,'Formulario de Respuestas'!$E26,"ES DIFERENTE")</f>
        <v>0</v>
      </c>
      <c r="D27" s="17" t="str">
        <f>IFERROR(VLOOKUP(CONCATENATE(C$1,C27),'Formulario de Preguntas'!$C$2:$FN$85,3,FALSE),"")</f>
        <v/>
      </c>
      <c r="E27" s="1" t="str">
        <f>IFERROR(VLOOKUP(CONCATENATE(C$1,C27),'Formulario de Preguntas'!$C$2:$FN$85,4,FALSE),"")</f>
        <v/>
      </c>
      <c r="F27" s="25">
        <f>IF($B27='Formulario de Respuestas'!$D26,'Formulario de Respuestas'!$F26,"ES DIFERENTE")</f>
        <v>0</v>
      </c>
      <c r="G27" s="17" t="str">
        <f>IFERROR(VLOOKUP(CONCATENATE(F$1,F27),'Formulario de Preguntas'!$C$2:$FN$85,3,FALSE),"")</f>
        <v/>
      </c>
      <c r="H27" s="1" t="str">
        <f>IFERROR(VLOOKUP(CONCATENATE(F$1,F27),'Formulario de Preguntas'!$C$2:$FN$85,4,FALSE),"")</f>
        <v/>
      </c>
      <c r="I27" s="25">
        <f>IF($B27='Formulario de Respuestas'!$D26,'Formulario de Respuestas'!$G26,"ES DIFERENTE")</f>
        <v>0</v>
      </c>
      <c r="J27" s="17" t="str">
        <f>IFERROR(VLOOKUP(CONCATENATE(I$1,I27),'Formulario de Preguntas'!$C$2:$FN$85,3,FALSE),"")</f>
        <v/>
      </c>
      <c r="K27" s="1" t="str">
        <f>IFERROR(VLOOKUP(CONCATENATE(I$1,I27),'Formulario de Preguntas'!$C$2:$FN$85,4,FALSE),"")</f>
        <v/>
      </c>
      <c r="L27" s="25">
        <f>IF($B27='Formulario de Respuestas'!$D26,'Formulario de Respuestas'!$H26,"ES DIFERENTE")</f>
        <v>0</v>
      </c>
      <c r="M27" s="17" t="str">
        <f>IFERROR(VLOOKUP(CONCATENATE(L$1,L27),'Formulario de Preguntas'!$C$2:$FN$85,3,FALSE),"")</f>
        <v/>
      </c>
      <c r="N27" s="1" t="str">
        <f>IFERROR(VLOOKUP(CONCATENATE(L$1,L27),'Formulario de Preguntas'!$C$2:$FN$85,4,FALSE),"")</f>
        <v/>
      </c>
      <c r="O27" s="25">
        <f>IF($B27='Formulario de Respuestas'!$D26,'Formulario de Respuestas'!$I26,"ES DIFERENTE")</f>
        <v>0</v>
      </c>
      <c r="P27" s="17" t="str">
        <f>IFERROR(VLOOKUP(CONCATENATE(O$1,O27),'Formulario de Preguntas'!$C$2:$FN$85,3,FALSE),"")</f>
        <v/>
      </c>
      <c r="Q27" s="1" t="str">
        <f>IFERROR(VLOOKUP(CONCATENATE(O$1,O27),'Formulario de Preguntas'!$C$2:$FN$85,4,FALSE),"")</f>
        <v/>
      </c>
      <c r="R27" s="25">
        <f>IF($B27='Formulario de Respuestas'!$D26,'Formulario de Respuestas'!$J26,"ES DIFERENTE")</f>
        <v>0</v>
      </c>
      <c r="S27" s="17" t="str">
        <f>IFERROR(VLOOKUP(CONCATENATE(R$1,R27),'Formulario de Preguntas'!$C$2:$FN$85,3,FALSE),"")</f>
        <v/>
      </c>
      <c r="T27" s="1" t="str">
        <f>IFERROR(VLOOKUP(CONCATENATE(R$1,R27),'Formulario de Preguntas'!$C$2:$FN$85,4,FALSE),"")</f>
        <v/>
      </c>
      <c r="U27" s="25">
        <f>IF($B27='Formulario de Respuestas'!$D26,'Formulario de Respuestas'!$K26,"ES DIFERENTE")</f>
        <v>0</v>
      </c>
      <c r="V27" s="17" t="str">
        <f>IFERROR(VLOOKUP(CONCATENATE(U$1,U27),'Formulario de Preguntas'!$C$2:$FN$85,3,FALSE),"")</f>
        <v/>
      </c>
      <c r="W27" s="1" t="str">
        <f>IFERROR(VLOOKUP(CONCATENATE(U$1,U27),'Formulario de Preguntas'!$C$2:$FN$85,4,FALSE),"")</f>
        <v/>
      </c>
      <c r="X27" s="25">
        <f>IF($B27='Formulario de Respuestas'!$D26,'Formulario de Respuestas'!$L26,"ES DIFERENTE")</f>
        <v>0</v>
      </c>
      <c r="Y27" s="17" t="str">
        <f>IFERROR(VLOOKUP(CONCATENATE(X$1,X27),'Formulario de Preguntas'!$C$2:$FN$85,3,FALSE),"")</f>
        <v/>
      </c>
      <c r="Z27" s="1" t="str">
        <f>IFERROR(VLOOKUP(CONCATENATE(X$1,X27),'Formulario de Preguntas'!$C$2:$FN$85,4,FALSE),"")</f>
        <v/>
      </c>
      <c r="AA27" s="25">
        <f>IF($B27='Formulario de Respuestas'!$D26,'Formulario de Respuestas'!$M26,"ES DIFERENTE")</f>
        <v>0</v>
      </c>
      <c r="AB27" s="17" t="str">
        <f>IFERROR(VLOOKUP(CONCATENATE(AA$1,AA27),'Formulario de Preguntas'!$C$2:$FN$85,3,FALSE),"")</f>
        <v/>
      </c>
      <c r="AC27" s="1" t="str">
        <f>IFERROR(VLOOKUP(CONCATENATE(AA$1,AA27),'Formulario de Preguntas'!$C$2:$FN$85,4,FALSE),"")</f>
        <v/>
      </c>
      <c r="AD27" s="25">
        <f>IF($B27='Formulario de Respuestas'!$D26,'Formulario de Respuestas'!$N26,"ES DIFERENTE")</f>
        <v>0</v>
      </c>
      <c r="AE27" s="17" t="str">
        <f>IFERROR(VLOOKUP(CONCATENATE(AD$1,AD27),'Formulario de Preguntas'!$C$2:$FN$85,3,FALSE),"")</f>
        <v/>
      </c>
      <c r="AF27" s="1" t="str">
        <f>IFERROR(VLOOKUP(CONCATENATE(AD$1,AD27),'Formulario de Preguntas'!$C$2:$FN$85,4,FALSE),"")</f>
        <v/>
      </c>
      <c r="AG27" s="25">
        <f>IF($B27='Formulario de Respuestas'!$D26,'Formulario de Respuestas'!$O26,"ES DIFERENTE")</f>
        <v>0</v>
      </c>
      <c r="AH27" s="17" t="str">
        <f>IFERROR(VLOOKUP(CONCATENATE(AG$1,AG27),'Formulario de Preguntas'!$C$2:$FN$85,3,FALSE),"")</f>
        <v/>
      </c>
      <c r="AI27" s="1" t="str">
        <f>IFERROR(VLOOKUP(CONCATENATE(AG$1,AG27),'Formulario de Preguntas'!$C$2:$FN$85,4,FALSE),"")</f>
        <v/>
      </c>
      <c r="AJ27" s="25">
        <f>IF($B27='Formulario de Respuestas'!$D26,'Formulario de Respuestas'!$P26,"ES DIFERENTE")</f>
        <v>0</v>
      </c>
      <c r="AK27" s="17" t="str">
        <f>IFERROR(VLOOKUP(CONCATENATE(AJ$1,AJ27),'Formulario de Preguntas'!$C$2:$FN$85,3,FALSE),"")</f>
        <v/>
      </c>
      <c r="AL27" s="1" t="str">
        <f>IFERROR(VLOOKUP(CONCATENATE(AJ$1,AJ27),'Formulario de Preguntas'!$C$2:$FN$85,4,FALSE),"")</f>
        <v/>
      </c>
      <c r="AM27" s="25">
        <f>IF($B27='Formulario de Respuestas'!$D26,'Formulario de Respuestas'!$Q26,"ES DIFERENTE")</f>
        <v>0</v>
      </c>
      <c r="AN27" s="17" t="str">
        <f>IFERROR(VLOOKUP(CONCATENATE(AM$1,AM27),'Formulario de Preguntas'!$C$2:$FN$85,3,FALSE),"")</f>
        <v/>
      </c>
      <c r="AO27" s="1" t="str">
        <f>IFERROR(VLOOKUP(CONCATENATE(AM$1,AM27),'Formulario de Preguntas'!$C$2:$FN$85,4,FALSE),"")</f>
        <v/>
      </c>
      <c r="AP27" s="25">
        <f>IF($B27='Formulario de Respuestas'!$D26,'Formulario de Respuestas'!$R26,"ES DIFERENTE")</f>
        <v>0</v>
      </c>
      <c r="AQ27" s="17" t="str">
        <f>IFERROR(VLOOKUP(CONCATENATE(AP$1,AP27),'Formulario de Preguntas'!$C$2:$FN$85,3,FALSE),"")</f>
        <v/>
      </c>
      <c r="AR27" s="1" t="str">
        <f>IFERROR(VLOOKUP(CONCATENATE(AP$1,AP27),'Formulario de Preguntas'!$C$2:$FN$85,4,FALSE),"")</f>
        <v/>
      </c>
      <c r="AS27" s="25">
        <f>IF($B27='Formulario de Respuestas'!$D26,'Formulario de Respuestas'!$S26,"ES DIFERENTE")</f>
        <v>0</v>
      </c>
      <c r="AT27" s="17" t="str">
        <f>IFERROR(VLOOKUP(CONCATENATE(AS$1,AS27),'Formulario de Preguntas'!$C$2:$FN$85,3,FALSE),"")</f>
        <v/>
      </c>
      <c r="AU27" s="1" t="str">
        <f>IFERROR(VLOOKUP(CONCATENATE(AS$1,AS27),'Formulario de Preguntas'!$C$2:$FN$85,4,FALSE),"")</f>
        <v/>
      </c>
      <c r="AV27" s="25">
        <f>IF($B27='Formulario de Respuestas'!$D26,'Formulario de Respuestas'!$T26,"ES DIFERENTE")</f>
        <v>0</v>
      </c>
      <c r="AW27" s="17" t="str">
        <f>IFERROR(VLOOKUP(CONCATENATE(AV$1,AV27),'Formulario de Preguntas'!$C$2:$FN$85,3,FALSE),"")</f>
        <v/>
      </c>
      <c r="AX27" s="1" t="str">
        <f>IFERROR(VLOOKUP(CONCATENATE(AV$1,AV27),'Formulario de Preguntas'!$C$2:$FN$85,4,FALSE),"")</f>
        <v/>
      </c>
      <c r="AZ27" s="1">
        <f t="shared" si="0"/>
        <v>0</v>
      </c>
      <c r="BA27" s="1">
        <f t="shared" si="1"/>
        <v>0.25</v>
      </c>
      <c r="BB27" s="1">
        <f t="shared" si="2"/>
        <v>0</v>
      </c>
      <c r="BC27" s="1">
        <f>COUNTIF('Formulario de Respuestas'!$E26:$T26,"A")</f>
        <v>0</v>
      </c>
      <c r="BD27" s="1">
        <f>COUNTIF('Formulario de Respuestas'!$E26:$T26,"B")</f>
        <v>0</v>
      </c>
      <c r="BE27" s="1">
        <f>COUNTIF('Formulario de Respuestas'!$E26:$T26,"C")</f>
        <v>0</v>
      </c>
      <c r="BF27" s="1">
        <f>COUNTIF('Formulario de Respuestas'!$E26:$T26,"D")</f>
        <v>0</v>
      </c>
      <c r="BG27" s="1">
        <f>COUNTIF('Formulario de Respuestas'!$E26:$T26,"E (RESPUESTA ANULADA)")</f>
        <v>0</v>
      </c>
    </row>
    <row r="28" spans="1:59" x14ac:dyDescent="0.25">
      <c r="A28" s="1">
        <f>'Formulario de Respuestas'!C27</f>
        <v>0</v>
      </c>
      <c r="B28" s="1">
        <f>'Formulario de Respuestas'!D27</f>
        <v>0</v>
      </c>
      <c r="C28" s="25">
        <f>IF($B28='Formulario de Respuestas'!$D27,'Formulario de Respuestas'!$E27,"ES DIFERENTE")</f>
        <v>0</v>
      </c>
      <c r="D28" s="17" t="str">
        <f>IFERROR(VLOOKUP(CONCATENATE(C$1,C28),'Formulario de Preguntas'!$C$2:$FN$85,3,FALSE),"")</f>
        <v/>
      </c>
      <c r="E28" s="1" t="str">
        <f>IFERROR(VLOOKUP(CONCATENATE(C$1,C28),'Formulario de Preguntas'!$C$2:$FN$85,4,FALSE),"")</f>
        <v/>
      </c>
      <c r="F28" s="25">
        <f>IF($B28='Formulario de Respuestas'!$D27,'Formulario de Respuestas'!$F27,"ES DIFERENTE")</f>
        <v>0</v>
      </c>
      <c r="G28" s="17" t="str">
        <f>IFERROR(VLOOKUP(CONCATENATE(F$1,F28),'Formulario de Preguntas'!$C$2:$FN$85,3,FALSE),"")</f>
        <v/>
      </c>
      <c r="H28" s="1" t="str">
        <f>IFERROR(VLOOKUP(CONCATENATE(F$1,F28),'Formulario de Preguntas'!$C$2:$FN$85,4,FALSE),"")</f>
        <v/>
      </c>
      <c r="I28" s="25">
        <f>IF($B28='Formulario de Respuestas'!$D27,'Formulario de Respuestas'!$G27,"ES DIFERENTE")</f>
        <v>0</v>
      </c>
      <c r="J28" s="17" t="str">
        <f>IFERROR(VLOOKUP(CONCATENATE(I$1,I28),'Formulario de Preguntas'!$C$2:$FN$85,3,FALSE),"")</f>
        <v/>
      </c>
      <c r="K28" s="1" t="str">
        <f>IFERROR(VLOOKUP(CONCATENATE(I$1,I28),'Formulario de Preguntas'!$C$2:$FN$85,4,FALSE),"")</f>
        <v/>
      </c>
      <c r="L28" s="25">
        <f>IF($B28='Formulario de Respuestas'!$D27,'Formulario de Respuestas'!$H27,"ES DIFERENTE")</f>
        <v>0</v>
      </c>
      <c r="M28" s="17" t="str">
        <f>IFERROR(VLOOKUP(CONCATENATE(L$1,L28),'Formulario de Preguntas'!$C$2:$FN$85,3,FALSE),"")</f>
        <v/>
      </c>
      <c r="N28" s="1" t="str">
        <f>IFERROR(VLOOKUP(CONCATENATE(L$1,L28),'Formulario de Preguntas'!$C$2:$FN$85,4,FALSE),"")</f>
        <v/>
      </c>
      <c r="O28" s="25">
        <f>IF($B28='Formulario de Respuestas'!$D27,'Formulario de Respuestas'!$I27,"ES DIFERENTE")</f>
        <v>0</v>
      </c>
      <c r="P28" s="17" t="str">
        <f>IFERROR(VLOOKUP(CONCATENATE(O$1,O28),'Formulario de Preguntas'!$C$2:$FN$85,3,FALSE),"")</f>
        <v/>
      </c>
      <c r="Q28" s="1" t="str">
        <f>IFERROR(VLOOKUP(CONCATENATE(O$1,O28),'Formulario de Preguntas'!$C$2:$FN$85,4,FALSE),"")</f>
        <v/>
      </c>
      <c r="R28" s="25">
        <f>IF($B28='Formulario de Respuestas'!$D27,'Formulario de Respuestas'!$J27,"ES DIFERENTE")</f>
        <v>0</v>
      </c>
      <c r="S28" s="17" t="str">
        <f>IFERROR(VLOOKUP(CONCATENATE(R$1,R28),'Formulario de Preguntas'!$C$2:$FN$85,3,FALSE),"")</f>
        <v/>
      </c>
      <c r="T28" s="1" t="str">
        <f>IFERROR(VLOOKUP(CONCATENATE(R$1,R28),'Formulario de Preguntas'!$C$2:$FN$85,4,FALSE),"")</f>
        <v/>
      </c>
      <c r="U28" s="25">
        <f>IF($B28='Formulario de Respuestas'!$D27,'Formulario de Respuestas'!$K27,"ES DIFERENTE")</f>
        <v>0</v>
      </c>
      <c r="V28" s="17" t="str">
        <f>IFERROR(VLOOKUP(CONCATENATE(U$1,U28),'Formulario de Preguntas'!$C$2:$FN$85,3,FALSE),"")</f>
        <v/>
      </c>
      <c r="W28" s="1" t="str">
        <f>IFERROR(VLOOKUP(CONCATENATE(U$1,U28),'Formulario de Preguntas'!$C$2:$FN$85,4,FALSE),"")</f>
        <v/>
      </c>
      <c r="X28" s="25">
        <f>IF($B28='Formulario de Respuestas'!$D27,'Formulario de Respuestas'!$L27,"ES DIFERENTE")</f>
        <v>0</v>
      </c>
      <c r="Y28" s="17" t="str">
        <f>IFERROR(VLOOKUP(CONCATENATE(X$1,X28),'Formulario de Preguntas'!$C$2:$FN$85,3,FALSE),"")</f>
        <v/>
      </c>
      <c r="Z28" s="1" t="str">
        <f>IFERROR(VLOOKUP(CONCATENATE(X$1,X28),'Formulario de Preguntas'!$C$2:$FN$85,4,FALSE),"")</f>
        <v/>
      </c>
      <c r="AA28" s="25">
        <f>IF($B28='Formulario de Respuestas'!$D27,'Formulario de Respuestas'!$M27,"ES DIFERENTE")</f>
        <v>0</v>
      </c>
      <c r="AB28" s="17" t="str">
        <f>IFERROR(VLOOKUP(CONCATENATE(AA$1,AA28),'Formulario de Preguntas'!$C$2:$FN$85,3,FALSE),"")</f>
        <v/>
      </c>
      <c r="AC28" s="1" t="str">
        <f>IFERROR(VLOOKUP(CONCATENATE(AA$1,AA28),'Formulario de Preguntas'!$C$2:$FN$85,4,FALSE),"")</f>
        <v/>
      </c>
      <c r="AD28" s="25">
        <f>IF($B28='Formulario de Respuestas'!$D27,'Formulario de Respuestas'!$N27,"ES DIFERENTE")</f>
        <v>0</v>
      </c>
      <c r="AE28" s="17" t="str">
        <f>IFERROR(VLOOKUP(CONCATENATE(AD$1,AD28),'Formulario de Preguntas'!$C$2:$FN$85,3,FALSE),"")</f>
        <v/>
      </c>
      <c r="AF28" s="1" t="str">
        <f>IFERROR(VLOOKUP(CONCATENATE(AD$1,AD28),'Formulario de Preguntas'!$C$2:$FN$85,4,FALSE),"")</f>
        <v/>
      </c>
      <c r="AG28" s="25">
        <f>IF($B28='Formulario de Respuestas'!$D27,'Formulario de Respuestas'!$O27,"ES DIFERENTE")</f>
        <v>0</v>
      </c>
      <c r="AH28" s="17" t="str">
        <f>IFERROR(VLOOKUP(CONCATENATE(AG$1,AG28),'Formulario de Preguntas'!$C$2:$FN$85,3,FALSE),"")</f>
        <v/>
      </c>
      <c r="AI28" s="1" t="str">
        <f>IFERROR(VLOOKUP(CONCATENATE(AG$1,AG28),'Formulario de Preguntas'!$C$2:$FN$85,4,FALSE),"")</f>
        <v/>
      </c>
      <c r="AJ28" s="25">
        <f>IF($B28='Formulario de Respuestas'!$D27,'Formulario de Respuestas'!$P27,"ES DIFERENTE")</f>
        <v>0</v>
      </c>
      <c r="AK28" s="17" t="str">
        <f>IFERROR(VLOOKUP(CONCATENATE(AJ$1,AJ28),'Formulario de Preguntas'!$C$2:$FN$85,3,FALSE),"")</f>
        <v/>
      </c>
      <c r="AL28" s="1" t="str">
        <f>IFERROR(VLOOKUP(CONCATENATE(AJ$1,AJ28),'Formulario de Preguntas'!$C$2:$FN$85,4,FALSE),"")</f>
        <v/>
      </c>
      <c r="AM28" s="25">
        <f>IF($B28='Formulario de Respuestas'!$D27,'Formulario de Respuestas'!$Q27,"ES DIFERENTE")</f>
        <v>0</v>
      </c>
      <c r="AN28" s="17" t="str">
        <f>IFERROR(VLOOKUP(CONCATENATE(AM$1,AM28),'Formulario de Preguntas'!$C$2:$FN$85,3,FALSE),"")</f>
        <v/>
      </c>
      <c r="AO28" s="1" t="str">
        <f>IFERROR(VLOOKUP(CONCATENATE(AM$1,AM28),'Formulario de Preguntas'!$C$2:$FN$85,4,FALSE),"")</f>
        <v/>
      </c>
      <c r="AP28" s="25">
        <f>IF($B28='Formulario de Respuestas'!$D27,'Formulario de Respuestas'!$R27,"ES DIFERENTE")</f>
        <v>0</v>
      </c>
      <c r="AQ28" s="17" t="str">
        <f>IFERROR(VLOOKUP(CONCATENATE(AP$1,AP28),'Formulario de Preguntas'!$C$2:$FN$85,3,FALSE),"")</f>
        <v/>
      </c>
      <c r="AR28" s="1" t="str">
        <f>IFERROR(VLOOKUP(CONCATENATE(AP$1,AP28),'Formulario de Preguntas'!$C$2:$FN$85,4,FALSE),"")</f>
        <v/>
      </c>
      <c r="AS28" s="25">
        <f>IF($B28='Formulario de Respuestas'!$D27,'Formulario de Respuestas'!$S27,"ES DIFERENTE")</f>
        <v>0</v>
      </c>
      <c r="AT28" s="17" t="str">
        <f>IFERROR(VLOOKUP(CONCATENATE(AS$1,AS28),'Formulario de Preguntas'!$C$2:$FN$85,3,FALSE),"")</f>
        <v/>
      </c>
      <c r="AU28" s="1" t="str">
        <f>IFERROR(VLOOKUP(CONCATENATE(AS$1,AS28),'Formulario de Preguntas'!$C$2:$FN$85,4,FALSE),"")</f>
        <v/>
      </c>
      <c r="AV28" s="25">
        <f>IF($B28='Formulario de Respuestas'!$D27,'Formulario de Respuestas'!$T27,"ES DIFERENTE")</f>
        <v>0</v>
      </c>
      <c r="AW28" s="17" t="str">
        <f>IFERROR(VLOOKUP(CONCATENATE(AV$1,AV28),'Formulario de Preguntas'!$C$2:$FN$85,3,FALSE),"")</f>
        <v/>
      </c>
      <c r="AX28" s="1" t="str">
        <f>IFERROR(VLOOKUP(CONCATENATE(AV$1,AV28),'Formulario de Preguntas'!$C$2:$FN$85,4,FALSE),"")</f>
        <v/>
      </c>
      <c r="AZ28" s="1">
        <f t="shared" si="0"/>
        <v>0</v>
      </c>
      <c r="BA28" s="1">
        <f t="shared" si="1"/>
        <v>0.25</v>
      </c>
      <c r="BB28" s="1">
        <f t="shared" si="2"/>
        <v>0</v>
      </c>
      <c r="BC28" s="1">
        <f>COUNTIF('Formulario de Respuestas'!$E27:$T27,"A")</f>
        <v>0</v>
      </c>
      <c r="BD28" s="1">
        <f>COUNTIF('Formulario de Respuestas'!$E27:$T27,"B")</f>
        <v>0</v>
      </c>
      <c r="BE28" s="1">
        <f>COUNTIF('Formulario de Respuestas'!$E27:$T27,"C")</f>
        <v>0</v>
      </c>
      <c r="BF28" s="1">
        <f>COUNTIF('Formulario de Respuestas'!$E27:$T27,"D")</f>
        <v>0</v>
      </c>
      <c r="BG28" s="1">
        <f>COUNTIF('Formulario de Respuestas'!$E27:$T27,"E (RESPUESTA ANULADA)")</f>
        <v>0</v>
      </c>
    </row>
    <row r="29" spans="1:59" x14ac:dyDescent="0.25">
      <c r="A29" s="1">
        <f>'Formulario de Respuestas'!C28</f>
        <v>0</v>
      </c>
      <c r="B29" s="1">
        <f>'Formulario de Respuestas'!D28</f>
        <v>0</v>
      </c>
      <c r="C29" s="25">
        <f>IF($B29='Formulario de Respuestas'!$D28,'Formulario de Respuestas'!$E28,"ES DIFERENTE")</f>
        <v>0</v>
      </c>
      <c r="D29" s="17" t="str">
        <f>IFERROR(VLOOKUP(CONCATENATE(C$1,C29),'Formulario de Preguntas'!$C$2:$FN$85,3,FALSE),"")</f>
        <v/>
      </c>
      <c r="E29" s="1" t="str">
        <f>IFERROR(VLOOKUP(CONCATENATE(C$1,C29),'Formulario de Preguntas'!$C$2:$FN$85,4,FALSE),"")</f>
        <v/>
      </c>
      <c r="F29" s="25">
        <f>IF($B29='Formulario de Respuestas'!$D28,'Formulario de Respuestas'!$F28,"ES DIFERENTE")</f>
        <v>0</v>
      </c>
      <c r="G29" s="17" t="str">
        <f>IFERROR(VLOOKUP(CONCATENATE(F$1,F29),'Formulario de Preguntas'!$C$2:$FN$85,3,FALSE),"")</f>
        <v/>
      </c>
      <c r="H29" s="1" t="str">
        <f>IFERROR(VLOOKUP(CONCATENATE(F$1,F29),'Formulario de Preguntas'!$C$2:$FN$85,4,FALSE),"")</f>
        <v/>
      </c>
      <c r="I29" s="25">
        <f>IF($B29='Formulario de Respuestas'!$D28,'Formulario de Respuestas'!$G28,"ES DIFERENTE")</f>
        <v>0</v>
      </c>
      <c r="J29" s="17" t="str">
        <f>IFERROR(VLOOKUP(CONCATENATE(I$1,I29),'Formulario de Preguntas'!$C$2:$FN$85,3,FALSE),"")</f>
        <v/>
      </c>
      <c r="K29" s="1" t="str">
        <f>IFERROR(VLOOKUP(CONCATENATE(I$1,I29),'Formulario de Preguntas'!$C$2:$FN$85,4,FALSE),"")</f>
        <v/>
      </c>
      <c r="L29" s="25">
        <f>IF($B29='Formulario de Respuestas'!$D28,'Formulario de Respuestas'!$H28,"ES DIFERENTE")</f>
        <v>0</v>
      </c>
      <c r="M29" s="17" t="str">
        <f>IFERROR(VLOOKUP(CONCATENATE(L$1,L29),'Formulario de Preguntas'!$C$2:$FN$85,3,FALSE),"")</f>
        <v/>
      </c>
      <c r="N29" s="1" t="str">
        <f>IFERROR(VLOOKUP(CONCATENATE(L$1,L29),'Formulario de Preguntas'!$C$2:$FN$85,4,FALSE),"")</f>
        <v/>
      </c>
      <c r="O29" s="25">
        <f>IF($B29='Formulario de Respuestas'!$D28,'Formulario de Respuestas'!$I28,"ES DIFERENTE")</f>
        <v>0</v>
      </c>
      <c r="P29" s="17" t="str">
        <f>IFERROR(VLOOKUP(CONCATENATE(O$1,O29),'Formulario de Preguntas'!$C$2:$FN$85,3,FALSE),"")</f>
        <v/>
      </c>
      <c r="Q29" s="1" t="str">
        <f>IFERROR(VLOOKUP(CONCATENATE(O$1,O29),'Formulario de Preguntas'!$C$2:$FN$85,4,FALSE),"")</f>
        <v/>
      </c>
      <c r="R29" s="25">
        <f>IF($B29='Formulario de Respuestas'!$D28,'Formulario de Respuestas'!$J28,"ES DIFERENTE")</f>
        <v>0</v>
      </c>
      <c r="S29" s="17" t="str">
        <f>IFERROR(VLOOKUP(CONCATENATE(R$1,R29),'Formulario de Preguntas'!$C$2:$FN$85,3,FALSE),"")</f>
        <v/>
      </c>
      <c r="T29" s="1" t="str">
        <f>IFERROR(VLOOKUP(CONCATENATE(R$1,R29),'Formulario de Preguntas'!$C$2:$FN$85,4,FALSE),"")</f>
        <v/>
      </c>
      <c r="U29" s="25">
        <f>IF($B29='Formulario de Respuestas'!$D28,'Formulario de Respuestas'!$K28,"ES DIFERENTE")</f>
        <v>0</v>
      </c>
      <c r="V29" s="17" t="str">
        <f>IFERROR(VLOOKUP(CONCATENATE(U$1,U29),'Formulario de Preguntas'!$C$2:$FN$85,3,FALSE),"")</f>
        <v/>
      </c>
      <c r="W29" s="1" t="str">
        <f>IFERROR(VLOOKUP(CONCATENATE(U$1,U29),'Formulario de Preguntas'!$C$2:$FN$85,4,FALSE),"")</f>
        <v/>
      </c>
      <c r="X29" s="25">
        <f>IF($B29='Formulario de Respuestas'!$D28,'Formulario de Respuestas'!$L28,"ES DIFERENTE")</f>
        <v>0</v>
      </c>
      <c r="Y29" s="17" t="str">
        <f>IFERROR(VLOOKUP(CONCATENATE(X$1,X29),'Formulario de Preguntas'!$C$2:$FN$85,3,FALSE),"")</f>
        <v/>
      </c>
      <c r="Z29" s="1" t="str">
        <f>IFERROR(VLOOKUP(CONCATENATE(X$1,X29),'Formulario de Preguntas'!$C$2:$FN$85,4,FALSE),"")</f>
        <v/>
      </c>
      <c r="AA29" s="25">
        <f>IF($B29='Formulario de Respuestas'!$D28,'Formulario de Respuestas'!$M28,"ES DIFERENTE")</f>
        <v>0</v>
      </c>
      <c r="AB29" s="17" t="str">
        <f>IFERROR(VLOOKUP(CONCATENATE(AA$1,AA29),'Formulario de Preguntas'!$C$2:$FN$85,3,FALSE),"")</f>
        <v/>
      </c>
      <c r="AC29" s="1" t="str">
        <f>IFERROR(VLOOKUP(CONCATENATE(AA$1,AA29),'Formulario de Preguntas'!$C$2:$FN$85,4,FALSE),"")</f>
        <v/>
      </c>
      <c r="AD29" s="25">
        <f>IF($B29='Formulario de Respuestas'!$D28,'Formulario de Respuestas'!$N28,"ES DIFERENTE")</f>
        <v>0</v>
      </c>
      <c r="AE29" s="17" t="str">
        <f>IFERROR(VLOOKUP(CONCATENATE(AD$1,AD29),'Formulario de Preguntas'!$C$2:$FN$85,3,FALSE),"")</f>
        <v/>
      </c>
      <c r="AF29" s="1" t="str">
        <f>IFERROR(VLOOKUP(CONCATENATE(AD$1,AD29),'Formulario de Preguntas'!$C$2:$FN$85,4,FALSE),"")</f>
        <v/>
      </c>
      <c r="AG29" s="25">
        <f>IF($B29='Formulario de Respuestas'!$D28,'Formulario de Respuestas'!$O28,"ES DIFERENTE")</f>
        <v>0</v>
      </c>
      <c r="AH29" s="17" t="str">
        <f>IFERROR(VLOOKUP(CONCATENATE(AG$1,AG29),'Formulario de Preguntas'!$C$2:$FN$85,3,FALSE),"")</f>
        <v/>
      </c>
      <c r="AI29" s="1" t="str">
        <f>IFERROR(VLOOKUP(CONCATENATE(AG$1,AG29),'Formulario de Preguntas'!$C$2:$FN$85,4,FALSE),"")</f>
        <v/>
      </c>
      <c r="AJ29" s="25">
        <f>IF($B29='Formulario de Respuestas'!$D28,'Formulario de Respuestas'!$P28,"ES DIFERENTE")</f>
        <v>0</v>
      </c>
      <c r="AK29" s="17" t="str">
        <f>IFERROR(VLOOKUP(CONCATENATE(AJ$1,AJ29),'Formulario de Preguntas'!$C$2:$FN$85,3,FALSE),"")</f>
        <v/>
      </c>
      <c r="AL29" s="1" t="str">
        <f>IFERROR(VLOOKUP(CONCATENATE(AJ$1,AJ29),'Formulario de Preguntas'!$C$2:$FN$85,4,FALSE),"")</f>
        <v/>
      </c>
      <c r="AM29" s="25">
        <f>IF($B29='Formulario de Respuestas'!$D28,'Formulario de Respuestas'!$Q28,"ES DIFERENTE")</f>
        <v>0</v>
      </c>
      <c r="AN29" s="17" t="str">
        <f>IFERROR(VLOOKUP(CONCATENATE(AM$1,AM29),'Formulario de Preguntas'!$C$2:$FN$85,3,FALSE),"")</f>
        <v/>
      </c>
      <c r="AO29" s="1" t="str">
        <f>IFERROR(VLOOKUP(CONCATENATE(AM$1,AM29),'Formulario de Preguntas'!$C$2:$FN$85,4,FALSE),"")</f>
        <v/>
      </c>
      <c r="AP29" s="25">
        <f>IF($B29='Formulario de Respuestas'!$D28,'Formulario de Respuestas'!$R28,"ES DIFERENTE")</f>
        <v>0</v>
      </c>
      <c r="AQ29" s="17" t="str">
        <f>IFERROR(VLOOKUP(CONCATENATE(AP$1,AP29),'Formulario de Preguntas'!$C$2:$FN$85,3,FALSE),"")</f>
        <v/>
      </c>
      <c r="AR29" s="1" t="str">
        <f>IFERROR(VLOOKUP(CONCATENATE(AP$1,AP29),'Formulario de Preguntas'!$C$2:$FN$85,4,FALSE),"")</f>
        <v/>
      </c>
      <c r="AS29" s="25">
        <f>IF($B29='Formulario de Respuestas'!$D28,'Formulario de Respuestas'!$S28,"ES DIFERENTE")</f>
        <v>0</v>
      </c>
      <c r="AT29" s="17" t="str">
        <f>IFERROR(VLOOKUP(CONCATENATE(AS$1,AS29),'Formulario de Preguntas'!$C$2:$FN$85,3,FALSE),"")</f>
        <v/>
      </c>
      <c r="AU29" s="1" t="str">
        <f>IFERROR(VLOOKUP(CONCATENATE(AS$1,AS29),'Formulario de Preguntas'!$C$2:$FN$85,4,FALSE),"")</f>
        <v/>
      </c>
      <c r="AV29" s="25">
        <f>IF($B29='Formulario de Respuestas'!$D28,'Formulario de Respuestas'!$T28,"ES DIFERENTE")</f>
        <v>0</v>
      </c>
      <c r="AW29" s="17" t="str">
        <f>IFERROR(VLOOKUP(CONCATENATE(AV$1,AV29),'Formulario de Preguntas'!$C$2:$FN$85,3,FALSE),"")</f>
        <v/>
      </c>
      <c r="AX29" s="1" t="str">
        <f>IFERROR(VLOOKUP(CONCATENATE(AV$1,AV29),'Formulario de Preguntas'!$C$2:$FN$85,4,FALSE),"")</f>
        <v/>
      </c>
      <c r="AZ29" s="1">
        <f t="shared" si="0"/>
        <v>0</v>
      </c>
      <c r="BA29" s="1">
        <f t="shared" si="1"/>
        <v>0.25</v>
      </c>
      <c r="BB29" s="1">
        <f t="shared" si="2"/>
        <v>0</v>
      </c>
      <c r="BC29" s="1">
        <f>COUNTIF('Formulario de Respuestas'!$E28:$T28,"A")</f>
        <v>0</v>
      </c>
      <c r="BD29" s="1">
        <f>COUNTIF('Formulario de Respuestas'!$E28:$T28,"B")</f>
        <v>0</v>
      </c>
      <c r="BE29" s="1">
        <f>COUNTIF('Formulario de Respuestas'!$E28:$T28,"C")</f>
        <v>0</v>
      </c>
      <c r="BF29" s="1">
        <f>COUNTIF('Formulario de Respuestas'!$E28:$T28,"D")</f>
        <v>0</v>
      </c>
      <c r="BG29" s="1">
        <f>COUNTIF('Formulario de Respuestas'!$E28:$T28,"E (RESPUESTA ANULADA)")</f>
        <v>0</v>
      </c>
    </row>
    <row r="30" spans="1:59" x14ac:dyDescent="0.25">
      <c r="A30" s="1">
        <f>'Formulario de Respuestas'!C29</f>
        <v>0</v>
      </c>
      <c r="B30" s="1">
        <f>'Formulario de Respuestas'!D29</f>
        <v>0</v>
      </c>
      <c r="C30" s="25">
        <f>IF($B30='Formulario de Respuestas'!$D29,'Formulario de Respuestas'!$E29,"ES DIFERENTE")</f>
        <v>0</v>
      </c>
      <c r="D30" s="17" t="str">
        <f>IFERROR(VLOOKUP(CONCATENATE(C$1,C30),'Formulario de Preguntas'!$C$2:$FN$85,3,FALSE),"")</f>
        <v/>
      </c>
      <c r="E30" s="1" t="str">
        <f>IFERROR(VLOOKUP(CONCATENATE(C$1,C30),'Formulario de Preguntas'!$C$2:$FN$85,4,FALSE),"")</f>
        <v/>
      </c>
      <c r="F30" s="25">
        <f>IF($B30='Formulario de Respuestas'!$D29,'Formulario de Respuestas'!$F29,"ES DIFERENTE")</f>
        <v>0</v>
      </c>
      <c r="G30" s="17" t="str">
        <f>IFERROR(VLOOKUP(CONCATENATE(F$1,F30),'Formulario de Preguntas'!$C$2:$FN$85,3,FALSE),"")</f>
        <v/>
      </c>
      <c r="H30" s="1" t="str">
        <f>IFERROR(VLOOKUP(CONCATENATE(F$1,F30),'Formulario de Preguntas'!$C$2:$FN$85,4,FALSE),"")</f>
        <v/>
      </c>
      <c r="I30" s="25">
        <f>IF($B30='Formulario de Respuestas'!$D29,'Formulario de Respuestas'!$G29,"ES DIFERENTE")</f>
        <v>0</v>
      </c>
      <c r="J30" s="17" t="str">
        <f>IFERROR(VLOOKUP(CONCATENATE(I$1,I30),'Formulario de Preguntas'!$C$2:$FN$85,3,FALSE),"")</f>
        <v/>
      </c>
      <c r="K30" s="1" t="str">
        <f>IFERROR(VLOOKUP(CONCATENATE(I$1,I30),'Formulario de Preguntas'!$C$2:$FN$85,4,FALSE),"")</f>
        <v/>
      </c>
      <c r="L30" s="25">
        <f>IF($B30='Formulario de Respuestas'!$D29,'Formulario de Respuestas'!$H29,"ES DIFERENTE")</f>
        <v>0</v>
      </c>
      <c r="M30" s="17" t="str">
        <f>IFERROR(VLOOKUP(CONCATENATE(L$1,L30),'Formulario de Preguntas'!$C$2:$FN$85,3,FALSE),"")</f>
        <v/>
      </c>
      <c r="N30" s="1" t="str">
        <f>IFERROR(VLOOKUP(CONCATENATE(L$1,L30),'Formulario de Preguntas'!$C$2:$FN$85,4,FALSE),"")</f>
        <v/>
      </c>
      <c r="O30" s="25">
        <f>IF($B30='Formulario de Respuestas'!$D29,'Formulario de Respuestas'!$I29,"ES DIFERENTE")</f>
        <v>0</v>
      </c>
      <c r="P30" s="17" t="str">
        <f>IFERROR(VLOOKUP(CONCATENATE(O$1,O30),'Formulario de Preguntas'!$C$2:$FN$85,3,FALSE),"")</f>
        <v/>
      </c>
      <c r="Q30" s="1" t="str">
        <f>IFERROR(VLOOKUP(CONCATENATE(O$1,O30),'Formulario de Preguntas'!$C$2:$FN$85,4,FALSE),"")</f>
        <v/>
      </c>
      <c r="R30" s="25">
        <f>IF($B30='Formulario de Respuestas'!$D29,'Formulario de Respuestas'!$J29,"ES DIFERENTE")</f>
        <v>0</v>
      </c>
      <c r="S30" s="17" t="str">
        <f>IFERROR(VLOOKUP(CONCATENATE(R$1,R30),'Formulario de Preguntas'!$C$2:$FN$85,3,FALSE),"")</f>
        <v/>
      </c>
      <c r="T30" s="1" t="str">
        <f>IFERROR(VLOOKUP(CONCATENATE(R$1,R30),'Formulario de Preguntas'!$C$2:$FN$85,4,FALSE),"")</f>
        <v/>
      </c>
      <c r="U30" s="25">
        <f>IF($B30='Formulario de Respuestas'!$D29,'Formulario de Respuestas'!$K29,"ES DIFERENTE")</f>
        <v>0</v>
      </c>
      <c r="V30" s="17" t="str">
        <f>IFERROR(VLOOKUP(CONCATENATE(U$1,U30),'Formulario de Preguntas'!$C$2:$FN$85,3,FALSE),"")</f>
        <v/>
      </c>
      <c r="W30" s="1" t="str">
        <f>IFERROR(VLOOKUP(CONCATENATE(U$1,U30),'Formulario de Preguntas'!$C$2:$FN$85,4,FALSE),"")</f>
        <v/>
      </c>
      <c r="X30" s="25">
        <f>IF($B30='Formulario de Respuestas'!$D29,'Formulario de Respuestas'!$L29,"ES DIFERENTE")</f>
        <v>0</v>
      </c>
      <c r="Y30" s="17" t="str">
        <f>IFERROR(VLOOKUP(CONCATENATE(X$1,X30),'Formulario de Preguntas'!$C$2:$FN$85,3,FALSE),"")</f>
        <v/>
      </c>
      <c r="Z30" s="1" t="str">
        <f>IFERROR(VLOOKUP(CONCATENATE(X$1,X30),'Formulario de Preguntas'!$C$2:$FN$85,4,FALSE),"")</f>
        <v/>
      </c>
      <c r="AA30" s="25">
        <f>IF($B30='Formulario de Respuestas'!$D29,'Formulario de Respuestas'!$M29,"ES DIFERENTE")</f>
        <v>0</v>
      </c>
      <c r="AB30" s="17" t="str">
        <f>IFERROR(VLOOKUP(CONCATENATE(AA$1,AA30),'Formulario de Preguntas'!$C$2:$FN$85,3,FALSE),"")</f>
        <v/>
      </c>
      <c r="AC30" s="1" t="str">
        <f>IFERROR(VLOOKUP(CONCATENATE(AA$1,AA30),'Formulario de Preguntas'!$C$2:$FN$85,4,FALSE),"")</f>
        <v/>
      </c>
      <c r="AD30" s="25">
        <f>IF($B30='Formulario de Respuestas'!$D29,'Formulario de Respuestas'!$N29,"ES DIFERENTE")</f>
        <v>0</v>
      </c>
      <c r="AE30" s="17" t="str">
        <f>IFERROR(VLOOKUP(CONCATENATE(AD$1,AD30),'Formulario de Preguntas'!$C$2:$FN$85,3,FALSE),"")</f>
        <v/>
      </c>
      <c r="AF30" s="1" t="str">
        <f>IFERROR(VLOOKUP(CONCATENATE(AD$1,AD30),'Formulario de Preguntas'!$C$2:$FN$85,4,FALSE),"")</f>
        <v/>
      </c>
      <c r="AG30" s="25">
        <f>IF($B30='Formulario de Respuestas'!$D29,'Formulario de Respuestas'!$O29,"ES DIFERENTE")</f>
        <v>0</v>
      </c>
      <c r="AH30" s="17" t="str">
        <f>IFERROR(VLOOKUP(CONCATENATE(AG$1,AG30),'Formulario de Preguntas'!$C$2:$FN$85,3,FALSE),"")</f>
        <v/>
      </c>
      <c r="AI30" s="1" t="str">
        <f>IFERROR(VLOOKUP(CONCATENATE(AG$1,AG30),'Formulario de Preguntas'!$C$2:$FN$85,4,FALSE),"")</f>
        <v/>
      </c>
      <c r="AJ30" s="25">
        <f>IF($B30='Formulario de Respuestas'!$D29,'Formulario de Respuestas'!$P29,"ES DIFERENTE")</f>
        <v>0</v>
      </c>
      <c r="AK30" s="17" t="str">
        <f>IFERROR(VLOOKUP(CONCATENATE(AJ$1,AJ30),'Formulario de Preguntas'!$C$2:$FN$85,3,FALSE),"")</f>
        <v/>
      </c>
      <c r="AL30" s="1" t="str">
        <f>IFERROR(VLOOKUP(CONCATENATE(AJ$1,AJ30),'Formulario de Preguntas'!$C$2:$FN$85,4,FALSE),"")</f>
        <v/>
      </c>
      <c r="AM30" s="25">
        <f>IF($B30='Formulario de Respuestas'!$D29,'Formulario de Respuestas'!$Q29,"ES DIFERENTE")</f>
        <v>0</v>
      </c>
      <c r="AN30" s="17" t="str">
        <f>IFERROR(VLOOKUP(CONCATENATE(AM$1,AM30),'Formulario de Preguntas'!$C$2:$FN$85,3,FALSE),"")</f>
        <v/>
      </c>
      <c r="AO30" s="1" t="str">
        <f>IFERROR(VLOOKUP(CONCATENATE(AM$1,AM30),'Formulario de Preguntas'!$C$2:$FN$85,4,FALSE),"")</f>
        <v/>
      </c>
      <c r="AP30" s="25">
        <f>IF($B30='Formulario de Respuestas'!$D29,'Formulario de Respuestas'!$R29,"ES DIFERENTE")</f>
        <v>0</v>
      </c>
      <c r="AQ30" s="17" t="str">
        <f>IFERROR(VLOOKUP(CONCATENATE(AP$1,AP30),'Formulario de Preguntas'!$C$2:$FN$85,3,FALSE),"")</f>
        <v/>
      </c>
      <c r="AR30" s="1" t="str">
        <f>IFERROR(VLOOKUP(CONCATENATE(AP$1,AP30),'Formulario de Preguntas'!$C$2:$FN$85,4,FALSE),"")</f>
        <v/>
      </c>
      <c r="AS30" s="25">
        <f>IF($B30='Formulario de Respuestas'!$D29,'Formulario de Respuestas'!$S29,"ES DIFERENTE")</f>
        <v>0</v>
      </c>
      <c r="AT30" s="17" t="str">
        <f>IFERROR(VLOOKUP(CONCATENATE(AS$1,AS30),'Formulario de Preguntas'!$C$2:$FN$85,3,FALSE),"")</f>
        <v/>
      </c>
      <c r="AU30" s="1" t="str">
        <f>IFERROR(VLOOKUP(CONCATENATE(AS$1,AS30),'Formulario de Preguntas'!$C$2:$FN$85,4,FALSE),"")</f>
        <v/>
      </c>
      <c r="AV30" s="25">
        <f>IF($B30='Formulario de Respuestas'!$D29,'Formulario de Respuestas'!$T29,"ES DIFERENTE")</f>
        <v>0</v>
      </c>
      <c r="AW30" s="17" t="str">
        <f>IFERROR(VLOOKUP(CONCATENATE(AV$1,AV30),'Formulario de Preguntas'!$C$2:$FN$85,3,FALSE),"")</f>
        <v/>
      </c>
      <c r="AX30" s="1" t="str">
        <f>IFERROR(VLOOKUP(CONCATENATE(AV$1,AV30),'Formulario de Preguntas'!$C$2:$FN$85,4,FALSE),"")</f>
        <v/>
      </c>
      <c r="AZ30" s="1">
        <f t="shared" si="0"/>
        <v>0</v>
      </c>
      <c r="BA30" s="1">
        <f t="shared" si="1"/>
        <v>0.25</v>
      </c>
      <c r="BB30" s="1">
        <f t="shared" ref="BB30:BB93" si="3">AZ30*BA30</f>
        <v>0</v>
      </c>
      <c r="BC30" s="1">
        <f>COUNTIF('Formulario de Respuestas'!$E29:$T29,"A")</f>
        <v>0</v>
      </c>
      <c r="BD30" s="1">
        <f>COUNTIF('Formulario de Respuestas'!$E29:$T29,"B")</f>
        <v>0</v>
      </c>
      <c r="BE30" s="1">
        <f>COUNTIF('Formulario de Respuestas'!$E29:$T29,"C")</f>
        <v>0</v>
      </c>
      <c r="BF30" s="1">
        <f>COUNTIF('Formulario de Respuestas'!$E29:$T29,"D")</f>
        <v>0</v>
      </c>
      <c r="BG30" s="1">
        <f>COUNTIF('Formulario de Respuestas'!$E29:$T29,"E (RESPUESTA ANULADA)")</f>
        <v>0</v>
      </c>
    </row>
    <row r="31" spans="1:59" x14ac:dyDescent="0.25">
      <c r="A31" s="1">
        <f>'Formulario de Respuestas'!C30</f>
        <v>0</v>
      </c>
      <c r="B31" s="1">
        <f>'Formulario de Respuestas'!D30</f>
        <v>0</v>
      </c>
      <c r="C31" s="25">
        <f>IF($B31='Formulario de Respuestas'!$D30,'Formulario de Respuestas'!$E30,"ES DIFERENTE")</f>
        <v>0</v>
      </c>
      <c r="D31" s="17" t="str">
        <f>IFERROR(VLOOKUP(CONCATENATE(C$1,C31),'Formulario de Preguntas'!$C$2:$FN$85,3,FALSE),"")</f>
        <v/>
      </c>
      <c r="E31" s="1" t="str">
        <f>IFERROR(VLOOKUP(CONCATENATE(C$1,C31),'Formulario de Preguntas'!$C$2:$FN$85,4,FALSE),"")</f>
        <v/>
      </c>
      <c r="F31" s="25">
        <f>IF($B31='Formulario de Respuestas'!$D30,'Formulario de Respuestas'!$F30,"ES DIFERENTE")</f>
        <v>0</v>
      </c>
      <c r="G31" s="17" t="str">
        <f>IFERROR(VLOOKUP(CONCATENATE(F$1,F31),'Formulario de Preguntas'!$C$2:$FN$85,3,FALSE),"")</f>
        <v/>
      </c>
      <c r="H31" s="1" t="str">
        <f>IFERROR(VLOOKUP(CONCATENATE(F$1,F31),'Formulario de Preguntas'!$C$2:$FN$85,4,FALSE),"")</f>
        <v/>
      </c>
      <c r="I31" s="25">
        <f>IF($B31='Formulario de Respuestas'!$D30,'Formulario de Respuestas'!$G30,"ES DIFERENTE")</f>
        <v>0</v>
      </c>
      <c r="J31" s="17" t="str">
        <f>IFERROR(VLOOKUP(CONCATENATE(I$1,I31),'Formulario de Preguntas'!$C$2:$FN$85,3,FALSE),"")</f>
        <v/>
      </c>
      <c r="K31" s="1" t="str">
        <f>IFERROR(VLOOKUP(CONCATENATE(I$1,I31),'Formulario de Preguntas'!$C$2:$FN$85,4,FALSE),"")</f>
        <v/>
      </c>
      <c r="L31" s="25">
        <f>IF($B31='Formulario de Respuestas'!$D30,'Formulario de Respuestas'!$H30,"ES DIFERENTE")</f>
        <v>0</v>
      </c>
      <c r="M31" s="17" t="str">
        <f>IFERROR(VLOOKUP(CONCATENATE(L$1,L31),'Formulario de Preguntas'!$C$2:$FN$85,3,FALSE),"")</f>
        <v/>
      </c>
      <c r="N31" s="1" t="str">
        <f>IFERROR(VLOOKUP(CONCATENATE(L$1,L31),'Formulario de Preguntas'!$C$2:$FN$85,4,FALSE),"")</f>
        <v/>
      </c>
      <c r="O31" s="25">
        <f>IF($B31='Formulario de Respuestas'!$D30,'Formulario de Respuestas'!$I30,"ES DIFERENTE")</f>
        <v>0</v>
      </c>
      <c r="P31" s="17" t="str">
        <f>IFERROR(VLOOKUP(CONCATENATE(O$1,O31),'Formulario de Preguntas'!$C$2:$FN$85,3,FALSE),"")</f>
        <v/>
      </c>
      <c r="Q31" s="1" t="str">
        <f>IFERROR(VLOOKUP(CONCATENATE(O$1,O31),'Formulario de Preguntas'!$C$2:$FN$85,4,FALSE),"")</f>
        <v/>
      </c>
      <c r="R31" s="25">
        <f>IF($B31='Formulario de Respuestas'!$D30,'Formulario de Respuestas'!$J30,"ES DIFERENTE")</f>
        <v>0</v>
      </c>
      <c r="S31" s="17" t="str">
        <f>IFERROR(VLOOKUP(CONCATENATE(R$1,R31),'Formulario de Preguntas'!$C$2:$FN$85,3,FALSE),"")</f>
        <v/>
      </c>
      <c r="T31" s="1" t="str">
        <f>IFERROR(VLOOKUP(CONCATENATE(R$1,R31),'Formulario de Preguntas'!$C$2:$FN$85,4,FALSE),"")</f>
        <v/>
      </c>
      <c r="U31" s="25">
        <f>IF($B31='Formulario de Respuestas'!$D30,'Formulario de Respuestas'!$K30,"ES DIFERENTE")</f>
        <v>0</v>
      </c>
      <c r="V31" s="17" t="str">
        <f>IFERROR(VLOOKUP(CONCATENATE(U$1,U31),'Formulario de Preguntas'!$C$2:$FN$85,3,FALSE),"")</f>
        <v/>
      </c>
      <c r="W31" s="1" t="str">
        <f>IFERROR(VLOOKUP(CONCATENATE(U$1,U31),'Formulario de Preguntas'!$C$2:$FN$85,4,FALSE),"")</f>
        <v/>
      </c>
      <c r="X31" s="25">
        <f>IF($B31='Formulario de Respuestas'!$D30,'Formulario de Respuestas'!$L30,"ES DIFERENTE")</f>
        <v>0</v>
      </c>
      <c r="Y31" s="17" t="str">
        <f>IFERROR(VLOOKUP(CONCATENATE(X$1,X31),'Formulario de Preguntas'!$C$2:$FN$85,3,FALSE),"")</f>
        <v/>
      </c>
      <c r="Z31" s="1" t="str">
        <f>IFERROR(VLOOKUP(CONCATENATE(X$1,X31),'Formulario de Preguntas'!$C$2:$FN$85,4,FALSE),"")</f>
        <v/>
      </c>
      <c r="AA31" s="25">
        <f>IF($B31='Formulario de Respuestas'!$D30,'Formulario de Respuestas'!$M30,"ES DIFERENTE")</f>
        <v>0</v>
      </c>
      <c r="AB31" s="17" t="str">
        <f>IFERROR(VLOOKUP(CONCATENATE(AA$1,AA31),'Formulario de Preguntas'!$C$2:$FN$85,3,FALSE),"")</f>
        <v/>
      </c>
      <c r="AC31" s="1" t="str">
        <f>IFERROR(VLOOKUP(CONCATENATE(AA$1,AA31),'Formulario de Preguntas'!$C$2:$FN$85,4,FALSE),"")</f>
        <v/>
      </c>
      <c r="AD31" s="25">
        <f>IF($B31='Formulario de Respuestas'!$D30,'Formulario de Respuestas'!$N30,"ES DIFERENTE")</f>
        <v>0</v>
      </c>
      <c r="AE31" s="17" t="str">
        <f>IFERROR(VLOOKUP(CONCATENATE(AD$1,AD31),'Formulario de Preguntas'!$C$2:$FN$85,3,FALSE),"")</f>
        <v/>
      </c>
      <c r="AF31" s="1" t="str">
        <f>IFERROR(VLOOKUP(CONCATENATE(AD$1,AD31),'Formulario de Preguntas'!$C$2:$FN$85,4,FALSE),"")</f>
        <v/>
      </c>
      <c r="AG31" s="25">
        <f>IF($B31='Formulario de Respuestas'!$D30,'Formulario de Respuestas'!$O30,"ES DIFERENTE")</f>
        <v>0</v>
      </c>
      <c r="AH31" s="17" t="str">
        <f>IFERROR(VLOOKUP(CONCATENATE(AG$1,AG31),'Formulario de Preguntas'!$C$2:$FN$85,3,FALSE),"")</f>
        <v/>
      </c>
      <c r="AI31" s="1" t="str">
        <f>IFERROR(VLOOKUP(CONCATENATE(AG$1,AG31),'Formulario de Preguntas'!$C$2:$FN$85,4,FALSE),"")</f>
        <v/>
      </c>
      <c r="AJ31" s="25">
        <f>IF($B31='Formulario de Respuestas'!$D30,'Formulario de Respuestas'!$P30,"ES DIFERENTE")</f>
        <v>0</v>
      </c>
      <c r="AK31" s="17" t="str">
        <f>IFERROR(VLOOKUP(CONCATENATE(AJ$1,AJ31),'Formulario de Preguntas'!$C$2:$FN$85,3,FALSE),"")</f>
        <v/>
      </c>
      <c r="AL31" s="1" t="str">
        <f>IFERROR(VLOOKUP(CONCATENATE(AJ$1,AJ31),'Formulario de Preguntas'!$C$2:$FN$85,4,FALSE),"")</f>
        <v/>
      </c>
      <c r="AM31" s="25">
        <f>IF($B31='Formulario de Respuestas'!$D30,'Formulario de Respuestas'!$Q30,"ES DIFERENTE")</f>
        <v>0</v>
      </c>
      <c r="AN31" s="17" t="str">
        <f>IFERROR(VLOOKUP(CONCATENATE(AM$1,AM31),'Formulario de Preguntas'!$C$2:$FN$85,3,FALSE),"")</f>
        <v/>
      </c>
      <c r="AO31" s="1" t="str">
        <f>IFERROR(VLOOKUP(CONCATENATE(AM$1,AM31),'Formulario de Preguntas'!$C$2:$FN$85,4,FALSE),"")</f>
        <v/>
      </c>
      <c r="AP31" s="25">
        <f>IF($B31='Formulario de Respuestas'!$D30,'Formulario de Respuestas'!$R30,"ES DIFERENTE")</f>
        <v>0</v>
      </c>
      <c r="AQ31" s="17" t="str">
        <f>IFERROR(VLOOKUP(CONCATENATE(AP$1,AP31),'Formulario de Preguntas'!$C$2:$FN$85,3,FALSE),"")</f>
        <v/>
      </c>
      <c r="AR31" s="1" t="str">
        <f>IFERROR(VLOOKUP(CONCATENATE(AP$1,AP31),'Formulario de Preguntas'!$C$2:$FN$85,4,FALSE),"")</f>
        <v/>
      </c>
      <c r="AS31" s="25">
        <f>IF($B31='Formulario de Respuestas'!$D30,'Formulario de Respuestas'!$S30,"ES DIFERENTE")</f>
        <v>0</v>
      </c>
      <c r="AT31" s="17" t="str">
        <f>IFERROR(VLOOKUP(CONCATENATE(AS$1,AS31),'Formulario de Preguntas'!$C$2:$FN$85,3,FALSE),"")</f>
        <v/>
      </c>
      <c r="AU31" s="1" t="str">
        <f>IFERROR(VLOOKUP(CONCATENATE(AS$1,AS31),'Formulario de Preguntas'!$C$2:$FN$85,4,FALSE),"")</f>
        <v/>
      </c>
      <c r="AV31" s="25">
        <f>IF($B31='Formulario de Respuestas'!$D30,'Formulario de Respuestas'!$T30,"ES DIFERENTE")</f>
        <v>0</v>
      </c>
      <c r="AW31" s="17" t="str">
        <f>IFERROR(VLOOKUP(CONCATENATE(AV$1,AV31),'Formulario de Preguntas'!$C$2:$FN$85,3,FALSE),"")</f>
        <v/>
      </c>
      <c r="AX31" s="1" t="str">
        <f>IFERROR(VLOOKUP(CONCATENATE(AV$1,AV31),'Formulario de Preguntas'!$C$2:$FN$85,4,FALSE),"")</f>
        <v/>
      </c>
      <c r="AZ31" s="1">
        <f t="shared" si="0"/>
        <v>0</v>
      </c>
      <c r="BA31" s="1">
        <f t="shared" si="1"/>
        <v>0.25</v>
      </c>
      <c r="BB31" s="1">
        <f t="shared" si="3"/>
        <v>0</v>
      </c>
      <c r="BC31" s="1">
        <f>COUNTIF('Formulario de Respuestas'!$E30:$T30,"A")</f>
        <v>0</v>
      </c>
      <c r="BD31" s="1">
        <f>COUNTIF('Formulario de Respuestas'!$E30:$T30,"B")</f>
        <v>0</v>
      </c>
      <c r="BE31" s="1">
        <f>COUNTIF('Formulario de Respuestas'!$E30:$T30,"C")</f>
        <v>0</v>
      </c>
      <c r="BF31" s="1">
        <f>COUNTIF('Formulario de Respuestas'!$E30:$T30,"D")</f>
        <v>0</v>
      </c>
      <c r="BG31" s="1">
        <f>COUNTIF('Formulario de Respuestas'!$E30:$T30,"E (RESPUESTA ANULADA)")</f>
        <v>0</v>
      </c>
    </row>
    <row r="32" spans="1:59" x14ac:dyDescent="0.25">
      <c r="A32" s="1">
        <f>'Formulario de Respuestas'!C31</f>
        <v>0</v>
      </c>
      <c r="B32" s="1">
        <f>'Formulario de Respuestas'!D31</f>
        <v>0</v>
      </c>
      <c r="C32" s="25">
        <f>IF($B32='Formulario de Respuestas'!$D31,'Formulario de Respuestas'!$E31,"ES DIFERENTE")</f>
        <v>0</v>
      </c>
      <c r="D32" s="17" t="str">
        <f>IFERROR(VLOOKUP(CONCATENATE(C$1,C32),'Formulario de Preguntas'!$C$2:$FN$85,3,FALSE),"")</f>
        <v/>
      </c>
      <c r="E32" s="1" t="str">
        <f>IFERROR(VLOOKUP(CONCATENATE(C$1,C32),'Formulario de Preguntas'!$C$2:$FN$85,4,FALSE),"")</f>
        <v/>
      </c>
      <c r="F32" s="25">
        <f>IF($B32='Formulario de Respuestas'!$D31,'Formulario de Respuestas'!$F31,"ES DIFERENTE")</f>
        <v>0</v>
      </c>
      <c r="G32" s="17" t="str">
        <f>IFERROR(VLOOKUP(CONCATENATE(F$1,F32),'Formulario de Preguntas'!$C$2:$FN$85,3,FALSE),"")</f>
        <v/>
      </c>
      <c r="H32" s="1" t="str">
        <f>IFERROR(VLOOKUP(CONCATENATE(F$1,F32),'Formulario de Preguntas'!$C$2:$FN$85,4,FALSE),"")</f>
        <v/>
      </c>
      <c r="I32" s="25">
        <f>IF($B32='Formulario de Respuestas'!$D31,'Formulario de Respuestas'!$G31,"ES DIFERENTE")</f>
        <v>0</v>
      </c>
      <c r="J32" s="17" t="str">
        <f>IFERROR(VLOOKUP(CONCATENATE(I$1,I32),'Formulario de Preguntas'!$C$2:$FN$85,3,FALSE),"")</f>
        <v/>
      </c>
      <c r="K32" s="1" t="str">
        <f>IFERROR(VLOOKUP(CONCATENATE(I$1,I32),'Formulario de Preguntas'!$C$2:$FN$85,4,FALSE),"")</f>
        <v/>
      </c>
      <c r="L32" s="25">
        <f>IF($B32='Formulario de Respuestas'!$D31,'Formulario de Respuestas'!$H31,"ES DIFERENTE")</f>
        <v>0</v>
      </c>
      <c r="M32" s="17" t="str">
        <f>IFERROR(VLOOKUP(CONCATENATE(L$1,L32),'Formulario de Preguntas'!$C$2:$FN$85,3,FALSE),"")</f>
        <v/>
      </c>
      <c r="N32" s="1" t="str">
        <f>IFERROR(VLOOKUP(CONCATENATE(L$1,L32),'Formulario de Preguntas'!$C$2:$FN$85,4,FALSE),"")</f>
        <v/>
      </c>
      <c r="O32" s="25">
        <f>IF($B32='Formulario de Respuestas'!$D31,'Formulario de Respuestas'!$I31,"ES DIFERENTE")</f>
        <v>0</v>
      </c>
      <c r="P32" s="17" t="str">
        <f>IFERROR(VLOOKUP(CONCATENATE(O$1,O32),'Formulario de Preguntas'!$C$2:$FN$85,3,FALSE),"")</f>
        <v/>
      </c>
      <c r="Q32" s="1" t="str">
        <f>IFERROR(VLOOKUP(CONCATENATE(O$1,O32),'Formulario de Preguntas'!$C$2:$FN$85,4,FALSE),"")</f>
        <v/>
      </c>
      <c r="R32" s="25">
        <f>IF($B32='Formulario de Respuestas'!$D31,'Formulario de Respuestas'!$J31,"ES DIFERENTE")</f>
        <v>0</v>
      </c>
      <c r="S32" s="17" t="str">
        <f>IFERROR(VLOOKUP(CONCATENATE(R$1,R32),'Formulario de Preguntas'!$C$2:$FN$85,3,FALSE),"")</f>
        <v/>
      </c>
      <c r="T32" s="1" t="str">
        <f>IFERROR(VLOOKUP(CONCATENATE(R$1,R32),'Formulario de Preguntas'!$C$2:$FN$85,4,FALSE),"")</f>
        <v/>
      </c>
      <c r="U32" s="25">
        <f>IF($B32='Formulario de Respuestas'!$D31,'Formulario de Respuestas'!$K31,"ES DIFERENTE")</f>
        <v>0</v>
      </c>
      <c r="V32" s="17" t="str">
        <f>IFERROR(VLOOKUP(CONCATENATE(U$1,U32),'Formulario de Preguntas'!$C$2:$FN$85,3,FALSE),"")</f>
        <v/>
      </c>
      <c r="W32" s="1" t="str">
        <f>IFERROR(VLOOKUP(CONCATENATE(U$1,U32),'Formulario de Preguntas'!$C$2:$FN$85,4,FALSE),"")</f>
        <v/>
      </c>
      <c r="X32" s="25">
        <f>IF($B32='Formulario de Respuestas'!$D31,'Formulario de Respuestas'!$L31,"ES DIFERENTE")</f>
        <v>0</v>
      </c>
      <c r="Y32" s="17" t="str">
        <f>IFERROR(VLOOKUP(CONCATENATE(X$1,X32),'Formulario de Preguntas'!$C$2:$FN$85,3,FALSE),"")</f>
        <v/>
      </c>
      <c r="Z32" s="1" t="str">
        <f>IFERROR(VLOOKUP(CONCATENATE(X$1,X32),'Formulario de Preguntas'!$C$2:$FN$85,4,FALSE),"")</f>
        <v/>
      </c>
      <c r="AA32" s="25">
        <f>IF($B32='Formulario de Respuestas'!$D31,'Formulario de Respuestas'!$M31,"ES DIFERENTE")</f>
        <v>0</v>
      </c>
      <c r="AB32" s="17" t="str">
        <f>IFERROR(VLOOKUP(CONCATENATE(AA$1,AA32),'Formulario de Preguntas'!$C$2:$FN$85,3,FALSE),"")</f>
        <v/>
      </c>
      <c r="AC32" s="1" t="str">
        <f>IFERROR(VLOOKUP(CONCATENATE(AA$1,AA32),'Formulario de Preguntas'!$C$2:$FN$85,4,FALSE),"")</f>
        <v/>
      </c>
      <c r="AD32" s="25">
        <f>IF($B32='Formulario de Respuestas'!$D31,'Formulario de Respuestas'!$N31,"ES DIFERENTE")</f>
        <v>0</v>
      </c>
      <c r="AE32" s="17" t="str">
        <f>IFERROR(VLOOKUP(CONCATENATE(AD$1,AD32),'Formulario de Preguntas'!$C$2:$FN$85,3,FALSE),"")</f>
        <v/>
      </c>
      <c r="AF32" s="1" t="str">
        <f>IFERROR(VLOOKUP(CONCATENATE(AD$1,AD32),'Formulario de Preguntas'!$C$2:$FN$85,4,FALSE),"")</f>
        <v/>
      </c>
      <c r="AG32" s="25">
        <f>IF($B32='Formulario de Respuestas'!$D31,'Formulario de Respuestas'!$O31,"ES DIFERENTE")</f>
        <v>0</v>
      </c>
      <c r="AH32" s="17" t="str">
        <f>IFERROR(VLOOKUP(CONCATENATE(AG$1,AG32),'Formulario de Preguntas'!$C$2:$FN$85,3,FALSE),"")</f>
        <v/>
      </c>
      <c r="AI32" s="1" t="str">
        <f>IFERROR(VLOOKUP(CONCATENATE(AG$1,AG32),'Formulario de Preguntas'!$C$2:$FN$85,4,FALSE),"")</f>
        <v/>
      </c>
      <c r="AJ32" s="25">
        <f>IF($B32='Formulario de Respuestas'!$D31,'Formulario de Respuestas'!$P31,"ES DIFERENTE")</f>
        <v>0</v>
      </c>
      <c r="AK32" s="17" t="str">
        <f>IFERROR(VLOOKUP(CONCATENATE(AJ$1,AJ32),'Formulario de Preguntas'!$C$2:$FN$85,3,FALSE),"")</f>
        <v/>
      </c>
      <c r="AL32" s="1" t="str">
        <f>IFERROR(VLOOKUP(CONCATENATE(AJ$1,AJ32),'Formulario de Preguntas'!$C$2:$FN$85,4,FALSE),"")</f>
        <v/>
      </c>
      <c r="AM32" s="25">
        <f>IF($B32='Formulario de Respuestas'!$D31,'Formulario de Respuestas'!$Q31,"ES DIFERENTE")</f>
        <v>0</v>
      </c>
      <c r="AN32" s="17" t="str">
        <f>IFERROR(VLOOKUP(CONCATENATE(AM$1,AM32),'Formulario de Preguntas'!$C$2:$FN$85,3,FALSE),"")</f>
        <v/>
      </c>
      <c r="AO32" s="1" t="str">
        <f>IFERROR(VLOOKUP(CONCATENATE(AM$1,AM32),'Formulario de Preguntas'!$C$2:$FN$85,4,FALSE),"")</f>
        <v/>
      </c>
      <c r="AP32" s="25">
        <f>IF($B32='Formulario de Respuestas'!$D31,'Formulario de Respuestas'!$R31,"ES DIFERENTE")</f>
        <v>0</v>
      </c>
      <c r="AQ32" s="17" t="str">
        <f>IFERROR(VLOOKUP(CONCATENATE(AP$1,AP32),'Formulario de Preguntas'!$C$2:$FN$85,3,FALSE),"")</f>
        <v/>
      </c>
      <c r="AR32" s="1" t="str">
        <f>IFERROR(VLOOKUP(CONCATENATE(AP$1,AP32),'Formulario de Preguntas'!$C$2:$FN$85,4,FALSE),"")</f>
        <v/>
      </c>
      <c r="AS32" s="25">
        <f>IF($B32='Formulario de Respuestas'!$D31,'Formulario de Respuestas'!$S31,"ES DIFERENTE")</f>
        <v>0</v>
      </c>
      <c r="AT32" s="17" t="str">
        <f>IFERROR(VLOOKUP(CONCATENATE(AS$1,AS32),'Formulario de Preguntas'!$C$2:$FN$85,3,FALSE),"")</f>
        <v/>
      </c>
      <c r="AU32" s="1" t="str">
        <f>IFERROR(VLOOKUP(CONCATENATE(AS$1,AS32),'Formulario de Preguntas'!$C$2:$FN$85,4,FALSE),"")</f>
        <v/>
      </c>
      <c r="AV32" s="25">
        <f>IF($B32='Formulario de Respuestas'!$D31,'Formulario de Respuestas'!$T31,"ES DIFERENTE")</f>
        <v>0</v>
      </c>
      <c r="AW32" s="17" t="str">
        <f>IFERROR(VLOOKUP(CONCATENATE(AV$1,AV32),'Formulario de Preguntas'!$C$2:$FN$85,3,FALSE),"")</f>
        <v/>
      </c>
      <c r="AX32" s="1" t="str">
        <f>IFERROR(VLOOKUP(CONCATENATE(AV$1,AV32),'Formulario de Preguntas'!$C$2:$FN$85,4,FALSE),"")</f>
        <v/>
      </c>
      <c r="AZ32" s="1">
        <f t="shared" si="0"/>
        <v>0</v>
      </c>
      <c r="BA32" s="1">
        <f t="shared" si="1"/>
        <v>0.25</v>
      </c>
      <c r="BB32" s="1">
        <f t="shared" si="3"/>
        <v>0</v>
      </c>
      <c r="BC32" s="1">
        <f>COUNTIF('Formulario de Respuestas'!$E31:$T31,"A")</f>
        <v>0</v>
      </c>
      <c r="BD32" s="1">
        <f>COUNTIF('Formulario de Respuestas'!$E31:$T31,"B")</f>
        <v>0</v>
      </c>
      <c r="BE32" s="1">
        <f>COUNTIF('Formulario de Respuestas'!$E31:$T31,"C")</f>
        <v>0</v>
      </c>
      <c r="BF32" s="1">
        <f>COUNTIF('Formulario de Respuestas'!$E31:$T31,"D")</f>
        <v>0</v>
      </c>
      <c r="BG32" s="1">
        <f>COUNTIF('Formulario de Respuestas'!$E31:$T31,"E (RESPUESTA ANULADA)")</f>
        <v>0</v>
      </c>
    </row>
    <row r="33" spans="1:59" x14ac:dyDescent="0.25">
      <c r="A33" s="1">
        <f>'Formulario de Respuestas'!C32</f>
        <v>0</v>
      </c>
      <c r="B33" s="1">
        <f>'Formulario de Respuestas'!D32</f>
        <v>0</v>
      </c>
      <c r="C33" s="25">
        <f>IF($B33='Formulario de Respuestas'!$D32,'Formulario de Respuestas'!$E32,"ES DIFERENTE")</f>
        <v>0</v>
      </c>
      <c r="D33" s="17" t="str">
        <f>IFERROR(VLOOKUP(CONCATENATE(C$1,C33),'Formulario de Preguntas'!$C$2:$FN$85,3,FALSE),"")</f>
        <v/>
      </c>
      <c r="E33" s="1" t="str">
        <f>IFERROR(VLOOKUP(CONCATENATE(C$1,C33),'Formulario de Preguntas'!$C$2:$FN$85,4,FALSE),"")</f>
        <v/>
      </c>
      <c r="F33" s="25">
        <f>IF($B33='Formulario de Respuestas'!$D32,'Formulario de Respuestas'!$F32,"ES DIFERENTE")</f>
        <v>0</v>
      </c>
      <c r="G33" s="17" t="str">
        <f>IFERROR(VLOOKUP(CONCATENATE(F$1,F33),'Formulario de Preguntas'!$C$2:$FN$85,3,FALSE),"")</f>
        <v/>
      </c>
      <c r="H33" s="1" t="str">
        <f>IFERROR(VLOOKUP(CONCATENATE(F$1,F33),'Formulario de Preguntas'!$C$2:$FN$85,4,FALSE),"")</f>
        <v/>
      </c>
      <c r="I33" s="25">
        <f>IF($B33='Formulario de Respuestas'!$D32,'Formulario de Respuestas'!$G32,"ES DIFERENTE")</f>
        <v>0</v>
      </c>
      <c r="J33" s="17" t="str">
        <f>IFERROR(VLOOKUP(CONCATENATE(I$1,I33),'Formulario de Preguntas'!$C$2:$FN$85,3,FALSE),"")</f>
        <v/>
      </c>
      <c r="K33" s="1" t="str">
        <f>IFERROR(VLOOKUP(CONCATENATE(I$1,I33),'Formulario de Preguntas'!$C$2:$FN$85,4,FALSE),"")</f>
        <v/>
      </c>
      <c r="L33" s="25">
        <f>IF($B33='Formulario de Respuestas'!$D32,'Formulario de Respuestas'!$H32,"ES DIFERENTE")</f>
        <v>0</v>
      </c>
      <c r="M33" s="17" t="str">
        <f>IFERROR(VLOOKUP(CONCATENATE(L$1,L33),'Formulario de Preguntas'!$C$2:$FN$85,3,FALSE),"")</f>
        <v/>
      </c>
      <c r="N33" s="1" t="str">
        <f>IFERROR(VLOOKUP(CONCATENATE(L$1,L33),'Formulario de Preguntas'!$C$2:$FN$85,4,FALSE),"")</f>
        <v/>
      </c>
      <c r="O33" s="25">
        <f>IF($B33='Formulario de Respuestas'!$D32,'Formulario de Respuestas'!$I32,"ES DIFERENTE")</f>
        <v>0</v>
      </c>
      <c r="P33" s="17" t="str">
        <f>IFERROR(VLOOKUP(CONCATENATE(O$1,O33),'Formulario de Preguntas'!$C$2:$FN$85,3,FALSE),"")</f>
        <v/>
      </c>
      <c r="Q33" s="1" t="str">
        <f>IFERROR(VLOOKUP(CONCATENATE(O$1,O33),'Formulario de Preguntas'!$C$2:$FN$85,4,FALSE),"")</f>
        <v/>
      </c>
      <c r="R33" s="25">
        <f>IF($B33='Formulario de Respuestas'!$D32,'Formulario de Respuestas'!$J32,"ES DIFERENTE")</f>
        <v>0</v>
      </c>
      <c r="S33" s="17" t="str">
        <f>IFERROR(VLOOKUP(CONCATENATE(R$1,R33),'Formulario de Preguntas'!$C$2:$FN$85,3,FALSE),"")</f>
        <v/>
      </c>
      <c r="T33" s="1" t="str">
        <f>IFERROR(VLOOKUP(CONCATENATE(R$1,R33),'Formulario de Preguntas'!$C$2:$FN$85,4,FALSE),"")</f>
        <v/>
      </c>
      <c r="U33" s="25">
        <f>IF($B33='Formulario de Respuestas'!$D32,'Formulario de Respuestas'!$K32,"ES DIFERENTE")</f>
        <v>0</v>
      </c>
      <c r="V33" s="17" t="str">
        <f>IFERROR(VLOOKUP(CONCATENATE(U$1,U33),'Formulario de Preguntas'!$C$2:$FN$85,3,FALSE),"")</f>
        <v/>
      </c>
      <c r="W33" s="1" t="str">
        <f>IFERROR(VLOOKUP(CONCATENATE(U$1,U33),'Formulario de Preguntas'!$C$2:$FN$85,4,FALSE),"")</f>
        <v/>
      </c>
      <c r="X33" s="25">
        <f>IF($B33='Formulario de Respuestas'!$D32,'Formulario de Respuestas'!$L32,"ES DIFERENTE")</f>
        <v>0</v>
      </c>
      <c r="Y33" s="17" t="str">
        <f>IFERROR(VLOOKUP(CONCATENATE(X$1,X33),'Formulario de Preguntas'!$C$2:$FN$85,3,FALSE),"")</f>
        <v/>
      </c>
      <c r="Z33" s="1" t="str">
        <f>IFERROR(VLOOKUP(CONCATENATE(X$1,X33),'Formulario de Preguntas'!$C$2:$FN$85,4,FALSE),"")</f>
        <v/>
      </c>
      <c r="AA33" s="25">
        <f>IF($B33='Formulario de Respuestas'!$D32,'Formulario de Respuestas'!$M32,"ES DIFERENTE")</f>
        <v>0</v>
      </c>
      <c r="AB33" s="17" t="str">
        <f>IFERROR(VLOOKUP(CONCATENATE(AA$1,AA33),'Formulario de Preguntas'!$C$2:$FN$85,3,FALSE),"")</f>
        <v/>
      </c>
      <c r="AC33" s="1" t="str">
        <f>IFERROR(VLOOKUP(CONCATENATE(AA$1,AA33),'Formulario de Preguntas'!$C$2:$FN$85,4,FALSE),"")</f>
        <v/>
      </c>
      <c r="AD33" s="25">
        <f>IF($B33='Formulario de Respuestas'!$D32,'Formulario de Respuestas'!$N32,"ES DIFERENTE")</f>
        <v>0</v>
      </c>
      <c r="AE33" s="17" t="str">
        <f>IFERROR(VLOOKUP(CONCATENATE(AD$1,AD33),'Formulario de Preguntas'!$C$2:$FN$85,3,FALSE),"")</f>
        <v/>
      </c>
      <c r="AF33" s="1" t="str">
        <f>IFERROR(VLOOKUP(CONCATENATE(AD$1,AD33),'Formulario de Preguntas'!$C$2:$FN$85,4,FALSE),"")</f>
        <v/>
      </c>
      <c r="AG33" s="25">
        <f>IF($B33='Formulario de Respuestas'!$D32,'Formulario de Respuestas'!$O32,"ES DIFERENTE")</f>
        <v>0</v>
      </c>
      <c r="AH33" s="17" t="str">
        <f>IFERROR(VLOOKUP(CONCATENATE(AG$1,AG33),'Formulario de Preguntas'!$C$2:$FN$85,3,FALSE),"")</f>
        <v/>
      </c>
      <c r="AI33" s="1" t="str">
        <f>IFERROR(VLOOKUP(CONCATENATE(AG$1,AG33),'Formulario de Preguntas'!$C$2:$FN$85,4,FALSE),"")</f>
        <v/>
      </c>
      <c r="AJ33" s="25">
        <f>IF($B33='Formulario de Respuestas'!$D32,'Formulario de Respuestas'!$P32,"ES DIFERENTE")</f>
        <v>0</v>
      </c>
      <c r="AK33" s="17" t="str">
        <f>IFERROR(VLOOKUP(CONCATENATE(AJ$1,AJ33),'Formulario de Preguntas'!$C$2:$FN$85,3,FALSE),"")</f>
        <v/>
      </c>
      <c r="AL33" s="1" t="str">
        <f>IFERROR(VLOOKUP(CONCATENATE(AJ$1,AJ33),'Formulario de Preguntas'!$C$2:$FN$85,4,FALSE),"")</f>
        <v/>
      </c>
      <c r="AM33" s="25">
        <f>IF($B33='Formulario de Respuestas'!$D32,'Formulario de Respuestas'!$Q32,"ES DIFERENTE")</f>
        <v>0</v>
      </c>
      <c r="AN33" s="17" t="str">
        <f>IFERROR(VLOOKUP(CONCATENATE(AM$1,AM33),'Formulario de Preguntas'!$C$2:$FN$85,3,FALSE),"")</f>
        <v/>
      </c>
      <c r="AO33" s="1" t="str">
        <f>IFERROR(VLOOKUP(CONCATENATE(AM$1,AM33),'Formulario de Preguntas'!$C$2:$FN$85,4,FALSE),"")</f>
        <v/>
      </c>
      <c r="AP33" s="25">
        <f>IF($B33='Formulario de Respuestas'!$D32,'Formulario de Respuestas'!$R32,"ES DIFERENTE")</f>
        <v>0</v>
      </c>
      <c r="AQ33" s="17" t="str">
        <f>IFERROR(VLOOKUP(CONCATENATE(AP$1,AP33),'Formulario de Preguntas'!$C$2:$FN$85,3,FALSE),"")</f>
        <v/>
      </c>
      <c r="AR33" s="1" t="str">
        <f>IFERROR(VLOOKUP(CONCATENATE(AP$1,AP33),'Formulario de Preguntas'!$C$2:$FN$85,4,FALSE),"")</f>
        <v/>
      </c>
      <c r="AS33" s="25">
        <f>IF($B33='Formulario de Respuestas'!$D32,'Formulario de Respuestas'!$S32,"ES DIFERENTE")</f>
        <v>0</v>
      </c>
      <c r="AT33" s="17" t="str">
        <f>IFERROR(VLOOKUP(CONCATENATE(AS$1,AS33),'Formulario de Preguntas'!$C$2:$FN$85,3,FALSE),"")</f>
        <v/>
      </c>
      <c r="AU33" s="1" t="str">
        <f>IFERROR(VLOOKUP(CONCATENATE(AS$1,AS33),'Formulario de Preguntas'!$C$2:$FN$85,4,FALSE),"")</f>
        <v/>
      </c>
      <c r="AV33" s="25">
        <f>IF($B33='Formulario de Respuestas'!$D32,'Formulario de Respuestas'!$T32,"ES DIFERENTE")</f>
        <v>0</v>
      </c>
      <c r="AW33" s="17" t="str">
        <f>IFERROR(VLOOKUP(CONCATENATE(AV$1,AV33),'Formulario de Preguntas'!$C$2:$FN$85,3,FALSE),"")</f>
        <v/>
      </c>
      <c r="AX33" s="1" t="str">
        <f>IFERROR(VLOOKUP(CONCATENATE(AV$1,AV33),'Formulario de Preguntas'!$C$2:$FN$85,4,FALSE),"")</f>
        <v/>
      </c>
      <c r="AZ33" s="1">
        <f t="shared" si="0"/>
        <v>0</v>
      </c>
      <c r="BA33" s="1">
        <f t="shared" si="1"/>
        <v>0.25</v>
      </c>
      <c r="BB33" s="1">
        <f t="shared" si="3"/>
        <v>0</v>
      </c>
      <c r="BC33" s="1">
        <f>COUNTIF('Formulario de Respuestas'!$E32:$T32,"A")</f>
        <v>0</v>
      </c>
      <c r="BD33" s="1">
        <f>COUNTIF('Formulario de Respuestas'!$E32:$T32,"B")</f>
        <v>0</v>
      </c>
      <c r="BE33" s="1">
        <f>COUNTIF('Formulario de Respuestas'!$E32:$T32,"C")</f>
        <v>0</v>
      </c>
      <c r="BF33" s="1">
        <f>COUNTIF('Formulario de Respuestas'!$E32:$T32,"D")</f>
        <v>0</v>
      </c>
      <c r="BG33" s="1">
        <f>COUNTIF('Formulario de Respuestas'!$E32:$T32,"E (RESPUESTA ANULADA)")</f>
        <v>0</v>
      </c>
    </row>
    <row r="34" spans="1:59" x14ac:dyDescent="0.25">
      <c r="A34" s="1">
        <f>'Formulario de Respuestas'!C33</f>
        <v>0</v>
      </c>
      <c r="B34" s="1">
        <f>'Formulario de Respuestas'!D33</f>
        <v>0</v>
      </c>
      <c r="C34" s="25">
        <f>IF($B34='Formulario de Respuestas'!$D33,'Formulario de Respuestas'!$E33,"ES DIFERENTE")</f>
        <v>0</v>
      </c>
      <c r="D34" s="17" t="str">
        <f>IFERROR(VLOOKUP(CONCATENATE(C$1,C34),'Formulario de Preguntas'!$C$2:$FN$85,3,FALSE),"")</f>
        <v/>
      </c>
      <c r="E34" s="1" t="str">
        <f>IFERROR(VLOOKUP(CONCATENATE(C$1,C34),'Formulario de Preguntas'!$C$2:$FN$85,4,FALSE),"")</f>
        <v/>
      </c>
      <c r="F34" s="25">
        <f>IF($B34='Formulario de Respuestas'!$D33,'Formulario de Respuestas'!$F33,"ES DIFERENTE")</f>
        <v>0</v>
      </c>
      <c r="G34" s="17" t="str">
        <f>IFERROR(VLOOKUP(CONCATENATE(F$1,F34),'Formulario de Preguntas'!$C$2:$FN$85,3,FALSE),"")</f>
        <v/>
      </c>
      <c r="H34" s="1" t="str">
        <f>IFERROR(VLOOKUP(CONCATENATE(F$1,F34),'Formulario de Preguntas'!$C$2:$FN$85,4,FALSE),"")</f>
        <v/>
      </c>
      <c r="I34" s="25">
        <f>IF($B34='Formulario de Respuestas'!$D33,'Formulario de Respuestas'!$G33,"ES DIFERENTE")</f>
        <v>0</v>
      </c>
      <c r="J34" s="17" t="str">
        <f>IFERROR(VLOOKUP(CONCATENATE(I$1,I34),'Formulario de Preguntas'!$C$2:$FN$85,3,FALSE),"")</f>
        <v/>
      </c>
      <c r="K34" s="1" t="str">
        <f>IFERROR(VLOOKUP(CONCATENATE(I$1,I34),'Formulario de Preguntas'!$C$2:$FN$85,4,FALSE),"")</f>
        <v/>
      </c>
      <c r="L34" s="25">
        <f>IF($B34='Formulario de Respuestas'!$D33,'Formulario de Respuestas'!$H33,"ES DIFERENTE")</f>
        <v>0</v>
      </c>
      <c r="M34" s="17" t="str">
        <f>IFERROR(VLOOKUP(CONCATENATE(L$1,L34),'Formulario de Preguntas'!$C$2:$FN$85,3,FALSE),"")</f>
        <v/>
      </c>
      <c r="N34" s="1" t="str">
        <f>IFERROR(VLOOKUP(CONCATENATE(L$1,L34),'Formulario de Preguntas'!$C$2:$FN$85,4,FALSE),"")</f>
        <v/>
      </c>
      <c r="O34" s="25">
        <f>IF($B34='Formulario de Respuestas'!$D33,'Formulario de Respuestas'!$I33,"ES DIFERENTE")</f>
        <v>0</v>
      </c>
      <c r="P34" s="17" t="str">
        <f>IFERROR(VLOOKUP(CONCATENATE(O$1,O34),'Formulario de Preguntas'!$C$2:$FN$85,3,FALSE),"")</f>
        <v/>
      </c>
      <c r="Q34" s="1" t="str">
        <f>IFERROR(VLOOKUP(CONCATENATE(O$1,O34),'Formulario de Preguntas'!$C$2:$FN$85,4,FALSE),"")</f>
        <v/>
      </c>
      <c r="R34" s="25">
        <f>IF($B34='Formulario de Respuestas'!$D33,'Formulario de Respuestas'!$J33,"ES DIFERENTE")</f>
        <v>0</v>
      </c>
      <c r="S34" s="17" t="str">
        <f>IFERROR(VLOOKUP(CONCATENATE(R$1,R34),'Formulario de Preguntas'!$C$2:$FN$85,3,FALSE),"")</f>
        <v/>
      </c>
      <c r="T34" s="1" t="str">
        <f>IFERROR(VLOOKUP(CONCATENATE(R$1,R34),'Formulario de Preguntas'!$C$2:$FN$85,4,FALSE),"")</f>
        <v/>
      </c>
      <c r="U34" s="25">
        <f>IF($B34='Formulario de Respuestas'!$D33,'Formulario de Respuestas'!$K33,"ES DIFERENTE")</f>
        <v>0</v>
      </c>
      <c r="V34" s="17" t="str">
        <f>IFERROR(VLOOKUP(CONCATENATE(U$1,U34),'Formulario de Preguntas'!$C$2:$FN$85,3,FALSE),"")</f>
        <v/>
      </c>
      <c r="W34" s="1" t="str">
        <f>IFERROR(VLOOKUP(CONCATENATE(U$1,U34),'Formulario de Preguntas'!$C$2:$FN$85,4,FALSE),"")</f>
        <v/>
      </c>
      <c r="X34" s="25">
        <f>IF($B34='Formulario de Respuestas'!$D33,'Formulario de Respuestas'!$L33,"ES DIFERENTE")</f>
        <v>0</v>
      </c>
      <c r="Y34" s="17" t="str">
        <f>IFERROR(VLOOKUP(CONCATENATE(X$1,X34),'Formulario de Preguntas'!$C$2:$FN$85,3,FALSE),"")</f>
        <v/>
      </c>
      <c r="Z34" s="1" t="str">
        <f>IFERROR(VLOOKUP(CONCATENATE(X$1,X34),'Formulario de Preguntas'!$C$2:$FN$85,4,FALSE),"")</f>
        <v/>
      </c>
      <c r="AA34" s="25">
        <f>IF($B34='Formulario de Respuestas'!$D33,'Formulario de Respuestas'!$M33,"ES DIFERENTE")</f>
        <v>0</v>
      </c>
      <c r="AB34" s="17" t="str">
        <f>IFERROR(VLOOKUP(CONCATENATE(AA$1,AA34),'Formulario de Preguntas'!$C$2:$FN$85,3,FALSE),"")</f>
        <v/>
      </c>
      <c r="AC34" s="1" t="str">
        <f>IFERROR(VLOOKUP(CONCATENATE(AA$1,AA34),'Formulario de Preguntas'!$C$2:$FN$85,4,FALSE),"")</f>
        <v/>
      </c>
      <c r="AD34" s="25">
        <f>IF($B34='Formulario de Respuestas'!$D33,'Formulario de Respuestas'!$N33,"ES DIFERENTE")</f>
        <v>0</v>
      </c>
      <c r="AE34" s="17" t="str">
        <f>IFERROR(VLOOKUP(CONCATENATE(AD$1,AD34),'Formulario de Preguntas'!$C$2:$FN$85,3,FALSE),"")</f>
        <v/>
      </c>
      <c r="AF34" s="1" t="str">
        <f>IFERROR(VLOOKUP(CONCATENATE(AD$1,AD34),'Formulario de Preguntas'!$C$2:$FN$85,4,FALSE),"")</f>
        <v/>
      </c>
      <c r="AG34" s="25">
        <f>IF($B34='Formulario de Respuestas'!$D33,'Formulario de Respuestas'!$O33,"ES DIFERENTE")</f>
        <v>0</v>
      </c>
      <c r="AH34" s="17" t="str">
        <f>IFERROR(VLOOKUP(CONCATENATE(AG$1,AG34),'Formulario de Preguntas'!$C$2:$FN$85,3,FALSE),"")</f>
        <v/>
      </c>
      <c r="AI34" s="1" t="str">
        <f>IFERROR(VLOOKUP(CONCATENATE(AG$1,AG34),'Formulario de Preguntas'!$C$2:$FN$85,4,FALSE),"")</f>
        <v/>
      </c>
      <c r="AJ34" s="25">
        <f>IF($B34='Formulario de Respuestas'!$D33,'Formulario de Respuestas'!$P33,"ES DIFERENTE")</f>
        <v>0</v>
      </c>
      <c r="AK34" s="17" t="str">
        <f>IFERROR(VLOOKUP(CONCATENATE(AJ$1,AJ34),'Formulario de Preguntas'!$C$2:$FN$85,3,FALSE),"")</f>
        <v/>
      </c>
      <c r="AL34" s="1" t="str">
        <f>IFERROR(VLOOKUP(CONCATENATE(AJ$1,AJ34),'Formulario de Preguntas'!$C$2:$FN$85,4,FALSE),"")</f>
        <v/>
      </c>
      <c r="AM34" s="25">
        <f>IF($B34='Formulario de Respuestas'!$D33,'Formulario de Respuestas'!$Q33,"ES DIFERENTE")</f>
        <v>0</v>
      </c>
      <c r="AN34" s="17" t="str">
        <f>IFERROR(VLOOKUP(CONCATENATE(AM$1,AM34),'Formulario de Preguntas'!$C$2:$FN$85,3,FALSE),"")</f>
        <v/>
      </c>
      <c r="AO34" s="1" t="str">
        <f>IFERROR(VLOOKUP(CONCATENATE(AM$1,AM34),'Formulario de Preguntas'!$C$2:$FN$85,4,FALSE),"")</f>
        <v/>
      </c>
      <c r="AP34" s="25">
        <f>IF($B34='Formulario de Respuestas'!$D33,'Formulario de Respuestas'!$R33,"ES DIFERENTE")</f>
        <v>0</v>
      </c>
      <c r="AQ34" s="17" t="str">
        <f>IFERROR(VLOOKUP(CONCATENATE(AP$1,AP34),'Formulario de Preguntas'!$C$2:$FN$85,3,FALSE),"")</f>
        <v/>
      </c>
      <c r="AR34" s="1" t="str">
        <f>IFERROR(VLOOKUP(CONCATENATE(AP$1,AP34),'Formulario de Preguntas'!$C$2:$FN$85,4,FALSE),"")</f>
        <v/>
      </c>
      <c r="AS34" s="25">
        <f>IF($B34='Formulario de Respuestas'!$D33,'Formulario de Respuestas'!$S33,"ES DIFERENTE")</f>
        <v>0</v>
      </c>
      <c r="AT34" s="17" t="str">
        <f>IFERROR(VLOOKUP(CONCATENATE(AS$1,AS34),'Formulario de Preguntas'!$C$2:$FN$85,3,FALSE),"")</f>
        <v/>
      </c>
      <c r="AU34" s="1" t="str">
        <f>IFERROR(VLOOKUP(CONCATENATE(AS$1,AS34),'Formulario de Preguntas'!$C$2:$FN$85,4,FALSE),"")</f>
        <v/>
      </c>
      <c r="AV34" s="25">
        <f>IF($B34='Formulario de Respuestas'!$D33,'Formulario de Respuestas'!$T33,"ES DIFERENTE")</f>
        <v>0</v>
      </c>
      <c r="AW34" s="17" t="str">
        <f>IFERROR(VLOOKUP(CONCATENATE(AV$1,AV34),'Formulario de Preguntas'!$C$2:$FN$85,3,FALSE),"")</f>
        <v/>
      </c>
      <c r="AX34" s="1" t="str">
        <f>IFERROR(VLOOKUP(CONCATENATE(AV$1,AV34),'Formulario de Preguntas'!$C$2:$FN$85,4,FALSE),"")</f>
        <v/>
      </c>
      <c r="AZ34" s="1">
        <f t="shared" si="0"/>
        <v>0</v>
      </c>
      <c r="BA34" s="1">
        <f t="shared" si="1"/>
        <v>0.25</v>
      </c>
      <c r="BB34" s="1">
        <f t="shared" si="3"/>
        <v>0</v>
      </c>
      <c r="BC34" s="1">
        <f>COUNTIF('Formulario de Respuestas'!$E33:$T33,"A")</f>
        <v>0</v>
      </c>
      <c r="BD34" s="1">
        <f>COUNTIF('Formulario de Respuestas'!$E33:$T33,"B")</f>
        <v>0</v>
      </c>
      <c r="BE34" s="1">
        <f>COUNTIF('Formulario de Respuestas'!$E33:$T33,"C")</f>
        <v>0</v>
      </c>
      <c r="BF34" s="1">
        <f>COUNTIF('Formulario de Respuestas'!$E33:$T33,"D")</f>
        <v>0</v>
      </c>
      <c r="BG34" s="1">
        <f>COUNTIF('Formulario de Respuestas'!$E33:$T33,"E (RESPUESTA ANULADA)")</f>
        <v>0</v>
      </c>
    </row>
    <row r="35" spans="1:59" x14ac:dyDescent="0.25">
      <c r="A35" s="1">
        <f>'Formulario de Respuestas'!C34</f>
        <v>0</v>
      </c>
      <c r="B35" s="1">
        <f>'Formulario de Respuestas'!D34</f>
        <v>0</v>
      </c>
      <c r="C35" s="25">
        <f>IF($B35='Formulario de Respuestas'!$D34,'Formulario de Respuestas'!$E34,"ES DIFERENTE")</f>
        <v>0</v>
      </c>
      <c r="D35" s="17" t="str">
        <f>IFERROR(VLOOKUP(CONCATENATE(C$1,C35),'Formulario de Preguntas'!$C$2:$FN$85,3,FALSE),"")</f>
        <v/>
      </c>
      <c r="E35" s="1" t="str">
        <f>IFERROR(VLOOKUP(CONCATENATE(C$1,C35),'Formulario de Preguntas'!$C$2:$FN$85,4,FALSE),"")</f>
        <v/>
      </c>
      <c r="F35" s="25">
        <f>IF($B35='Formulario de Respuestas'!$D34,'Formulario de Respuestas'!$F34,"ES DIFERENTE")</f>
        <v>0</v>
      </c>
      <c r="G35" s="17" t="str">
        <f>IFERROR(VLOOKUP(CONCATENATE(F$1,F35),'Formulario de Preguntas'!$C$2:$FN$85,3,FALSE),"")</f>
        <v/>
      </c>
      <c r="H35" s="1" t="str">
        <f>IFERROR(VLOOKUP(CONCATENATE(F$1,F35),'Formulario de Preguntas'!$C$2:$FN$85,4,FALSE),"")</f>
        <v/>
      </c>
      <c r="I35" s="25">
        <f>IF($B35='Formulario de Respuestas'!$D34,'Formulario de Respuestas'!$G34,"ES DIFERENTE")</f>
        <v>0</v>
      </c>
      <c r="J35" s="17" t="str">
        <f>IFERROR(VLOOKUP(CONCATENATE(I$1,I35),'Formulario de Preguntas'!$C$2:$FN$85,3,FALSE),"")</f>
        <v/>
      </c>
      <c r="K35" s="1" t="str">
        <f>IFERROR(VLOOKUP(CONCATENATE(I$1,I35),'Formulario de Preguntas'!$C$2:$FN$85,4,FALSE),"")</f>
        <v/>
      </c>
      <c r="L35" s="25">
        <f>IF($B35='Formulario de Respuestas'!$D34,'Formulario de Respuestas'!$H34,"ES DIFERENTE")</f>
        <v>0</v>
      </c>
      <c r="M35" s="17" t="str">
        <f>IFERROR(VLOOKUP(CONCATENATE(L$1,L35),'Formulario de Preguntas'!$C$2:$FN$85,3,FALSE),"")</f>
        <v/>
      </c>
      <c r="N35" s="1" t="str">
        <f>IFERROR(VLOOKUP(CONCATENATE(L$1,L35),'Formulario de Preguntas'!$C$2:$FN$85,4,FALSE),"")</f>
        <v/>
      </c>
      <c r="O35" s="25">
        <f>IF($B35='Formulario de Respuestas'!$D34,'Formulario de Respuestas'!$I34,"ES DIFERENTE")</f>
        <v>0</v>
      </c>
      <c r="P35" s="17" t="str">
        <f>IFERROR(VLOOKUP(CONCATENATE(O$1,O35),'Formulario de Preguntas'!$C$2:$FN$85,3,FALSE),"")</f>
        <v/>
      </c>
      <c r="Q35" s="1" t="str">
        <f>IFERROR(VLOOKUP(CONCATENATE(O$1,O35),'Formulario de Preguntas'!$C$2:$FN$85,4,FALSE),"")</f>
        <v/>
      </c>
      <c r="R35" s="25">
        <f>IF($B35='Formulario de Respuestas'!$D34,'Formulario de Respuestas'!$J34,"ES DIFERENTE")</f>
        <v>0</v>
      </c>
      <c r="S35" s="17" t="str">
        <f>IFERROR(VLOOKUP(CONCATENATE(R$1,R35),'Formulario de Preguntas'!$C$2:$FN$85,3,FALSE),"")</f>
        <v/>
      </c>
      <c r="T35" s="1" t="str">
        <f>IFERROR(VLOOKUP(CONCATENATE(R$1,R35),'Formulario de Preguntas'!$C$2:$FN$85,4,FALSE),"")</f>
        <v/>
      </c>
      <c r="U35" s="25">
        <f>IF($B35='Formulario de Respuestas'!$D34,'Formulario de Respuestas'!$K34,"ES DIFERENTE")</f>
        <v>0</v>
      </c>
      <c r="V35" s="17" t="str">
        <f>IFERROR(VLOOKUP(CONCATENATE(U$1,U35),'Formulario de Preguntas'!$C$2:$FN$85,3,FALSE),"")</f>
        <v/>
      </c>
      <c r="W35" s="1" t="str">
        <f>IFERROR(VLOOKUP(CONCATENATE(U$1,U35),'Formulario de Preguntas'!$C$2:$FN$85,4,FALSE),"")</f>
        <v/>
      </c>
      <c r="X35" s="25">
        <f>IF($B35='Formulario de Respuestas'!$D34,'Formulario de Respuestas'!$L34,"ES DIFERENTE")</f>
        <v>0</v>
      </c>
      <c r="Y35" s="17" t="str">
        <f>IFERROR(VLOOKUP(CONCATENATE(X$1,X35),'Formulario de Preguntas'!$C$2:$FN$85,3,FALSE),"")</f>
        <v/>
      </c>
      <c r="Z35" s="1" t="str">
        <f>IFERROR(VLOOKUP(CONCATENATE(X$1,X35),'Formulario de Preguntas'!$C$2:$FN$85,4,FALSE),"")</f>
        <v/>
      </c>
      <c r="AA35" s="25">
        <f>IF($B35='Formulario de Respuestas'!$D34,'Formulario de Respuestas'!$M34,"ES DIFERENTE")</f>
        <v>0</v>
      </c>
      <c r="AB35" s="17" t="str">
        <f>IFERROR(VLOOKUP(CONCATENATE(AA$1,AA35),'Formulario de Preguntas'!$C$2:$FN$85,3,FALSE),"")</f>
        <v/>
      </c>
      <c r="AC35" s="1" t="str">
        <f>IFERROR(VLOOKUP(CONCATENATE(AA$1,AA35),'Formulario de Preguntas'!$C$2:$FN$85,4,FALSE),"")</f>
        <v/>
      </c>
      <c r="AD35" s="25">
        <f>IF($B35='Formulario de Respuestas'!$D34,'Formulario de Respuestas'!$N34,"ES DIFERENTE")</f>
        <v>0</v>
      </c>
      <c r="AE35" s="17" t="str">
        <f>IFERROR(VLOOKUP(CONCATENATE(AD$1,AD35),'Formulario de Preguntas'!$C$2:$FN$85,3,FALSE),"")</f>
        <v/>
      </c>
      <c r="AF35" s="1" t="str">
        <f>IFERROR(VLOOKUP(CONCATENATE(AD$1,AD35),'Formulario de Preguntas'!$C$2:$FN$85,4,FALSE),"")</f>
        <v/>
      </c>
      <c r="AG35" s="25">
        <f>IF($B35='Formulario de Respuestas'!$D34,'Formulario de Respuestas'!$O34,"ES DIFERENTE")</f>
        <v>0</v>
      </c>
      <c r="AH35" s="17" t="str">
        <f>IFERROR(VLOOKUP(CONCATENATE(AG$1,AG35),'Formulario de Preguntas'!$C$2:$FN$85,3,FALSE),"")</f>
        <v/>
      </c>
      <c r="AI35" s="1" t="str">
        <f>IFERROR(VLOOKUP(CONCATENATE(AG$1,AG35),'Formulario de Preguntas'!$C$2:$FN$85,4,FALSE),"")</f>
        <v/>
      </c>
      <c r="AJ35" s="25">
        <f>IF($B35='Formulario de Respuestas'!$D34,'Formulario de Respuestas'!$P34,"ES DIFERENTE")</f>
        <v>0</v>
      </c>
      <c r="AK35" s="17" t="str">
        <f>IFERROR(VLOOKUP(CONCATENATE(AJ$1,AJ35),'Formulario de Preguntas'!$C$2:$FN$85,3,FALSE),"")</f>
        <v/>
      </c>
      <c r="AL35" s="1" t="str">
        <f>IFERROR(VLOOKUP(CONCATENATE(AJ$1,AJ35),'Formulario de Preguntas'!$C$2:$FN$85,4,FALSE),"")</f>
        <v/>
      </c>
      <c r="AM35" s="25">
        <f>IF($B35='Formulario de Respuestas'!$D34,'Formulario de Respuestas'!$Q34,"ES DIFERENTE")</f>
        <v>0</v>
      </c>
      <c r="AN35" s="17" t="str">
        <f>IFERROR(VLOOKUP(CONCATENATE(AM$1,AM35),'Formulario de Preguntas'!$C$2:$FN$85,3,FALSE),"")</f>
        <v/>
      </c>
      <c r="AO35" s="1" t="str">
        <f>IFERROR(VLOOKUP(CONCATENATE(AM$1,AM35),'Formulario de Preguntas'!$C$2:$FN$85,4,FALSE),"")</f>
        <v/>
      </c>
      <c r="AP35" s="25">
        <f>IF($B35='Formulario de Respuestas'!$D34,'Formulario de Respuestas'!$R34,"ES DIFERENTE")</f>
        <v>0</v>
      </c>
      <c r="AQ35" s="17" t="str">
        <f>IFERROR(VLOOKUP(CONCATENATE(AP$1,AP35),'Formulario de Preguntas'!$C$2:$FN$85,3,FALSE),"")</f>
        <v/>
      </c>
      <c r="AR35" s="1" t="str">
        <f>IFERROR(VLOOKUP(CONCATENATE(AP$1,AP35),'Formulario de Preguntas'!$C$2:$FN$85,4,FALSE),"")</f>
        <v/>
      </c>
      <c r="AS35" s="25">
        <f>IF($B35='Formulario de Respuestas'!$D34,'Formulario de Respuestas'!$S34,"ES DIFERENTE")</f>
        <v>0</v>
      </c>
      <c r="AT35" s="17" t="str">
        <f>IFERROR(VLOOKUP(CONCATENATE(AS$1,AS35),'Formulario de Preguntas'!$C$2:$FN$85,3,FALSE),"")</f>
        <v/>
      </c>
      <c r="AU35" s="1" t="str">
        <f>IFERROR(VLOOKUP(CONCATENATE(AS$1,AS35),'Formulario de Preguntas'!$C$2:$FN$85,4,FALSE),"")</f>
        <v/>
      </c>
      <c r="AV35" s="25">
        <f>IF($B35='Formulario de Respuestas'!$D34,'Formulario de Respuestas'!$T34,"ES DIFERENTE")</f>
        <v>0</v>
      </c>
      <c r="AW35" s="17" t="str">
        <f>IFERROR(VLOOKUP(CONCATENATE(AV$1,AV35),'Formulario de Preguntas'!$C$2:$FN$85,3,FALSE),"")</f>
        <v/>
      </c>
      <c r="AX35" s="1" t="str">
        <f>IFERROR(VLOOKUP(CONCATENATE(AV$1,AV35),'Formulario de Preguntas'!$C$2:$FN$85,4,FALSE),"")</f>
        <v/>
      </c>
      <c r="AZ35" s="1">
        <f t="shared" si="0"/>
        <v>0</v>
      </c>
      <c r="BA35" s="1">
        <f t="shared" si="1"/>
        <v>0.25</v>
      </c>
      <c r="BB35" s="1">
        <f t="shared" si="3"/>
        <v>0</v>
      </c>
      <c r="BC35" s="1">
        <f>COUNTIF('Formulario de Respuestas'!$E34:$T34,"A")</f>
        <v>0</v>
      </c>
      <c r="BD35" s="1">
        <f>COUNTIF('Formulario de Respuestas'!$E34:$T34,"B")</f>
        <v>0</v>
      </c>
      <c r="BE35" s="1">
        <f>COUNTIF('Formulario de Respuestas'!$E34:$T34,"C")</f>
        <v>0</v>
      </c>
      <c r="BF35" s="1">
        <f>COUNTIF('Formulario de Respuestas'!$E34:$T34,"D")</f>
        <v>0</v>
      </c>
      <c r="BG35" s="1">
        <f>COUNTIF('Formulario de Respuestas'!$E34:$T34,"E (RESPUESTA ANULADA)")</f>
        <v>0</v>
      </c>
    </row>
    <row r="36" spans="1:59" x14ac:dyDescent="0.25">
      <c r="A36" s="1">
        <f>'Formulario de Respuestas'!C35</f>
        <v>0</v>
      </c>
      <c r="B36" s="1">
        <f>'Formulario de Respuestas'!D35</f>
        <v>0</v>
      </c>
      <c r="C36" s="25">
        <f>IF($B36='Formulario de Respuestas'!$D35,'Formulario de Respuestas'!$E35,"ES DIFERENTE")</f>
        <v>0</v>
      </c>
      <c r="D36" s="17" t="str">
        <f>IFERROR(VLOOKUP(CONCATENATE(C$1,C36),'Formulario de Preguntas'!$C$2:$FN$85,3,FALSE),"")</f>
        <v/>
      </c>
      <c r="E36" s="1" t="str">
        <f>IFERROR(VLOOKUP(CONCATENATE(C$1,C36),'Formulario de Preguntas'!$C$2:$FN$85,4,FALSE),"")</f>
        <v/>
      </c>
      <c r="F36" s="25">
        <f>IF($B36='Formulario de Respuestas'!$D35,'Formulario de Respuestas'!$F35,"ES DIFERENTE")</f>
        <v>0</v>
      </c>
      <c r="G36" s="17" t="str">
        <f>IFERROR(VLOOKUP(CONCATENATE(F$1,F36),'Formulario de Preguntas'!$C$2:$FN$85,3,FALSE),"")</f>
        <v/>
      </c>
      <c r="H36" s="1" t="str">
        <f>IFERROR(VLOOKUP(CONCATENATE(F$1,F36),'Formulario de Preguntas'!$C$2:$FN$85,4,FALSE),"")</f>
        <v/>
      </c>
      <c r="I36" s="25">
        <f>IF($B36='Formulario de Respuestas'!$D35,'Formulario de Respuestas'!$G35,"ES DIFERENTE")</f>
        <v>0</v>
      </c>
      <c r="J36" s="17" t="str">
        <f>IFERROR(VLOOKUP(CONCATENATE(I$1,I36),'Formulario de Preguntas'!$C$2:$FN$85,3,FALSE),"")</f>
        <v/>
      </c>
      <c r="K36" s="1" t="str">
        <f>IFERROR(VLOOKUP(CONCATENATE(I$1,I36),'Formulario de Preguntas'!$C$2:$FN$85,4,FALSE),"")</f>
        <v/>
      </c>
      <c r="L36" s="25">
        <f>IF($B36='Formulario de Respuestas'!$D35,'Formulario de Respuestas'!$H35,"ES DIFERENTE")</f>
        <v>0</v>
      </c>
      <c r="M36" s="17" t="str">
        <f>IFERROR(VLOOKUP(CONCATENATE(L$1,L36),'Formulario de Preguntas'!$C$2:$FN$85,3,FALSE),"")</f>
        <v/>
      </c>
      <c r="N36" s="1" t="str">
        <f>IFERROR(VLOOKUP(CONCATENATE(L$1,L36),'Formulario de Preguntas'!$C$2:$FN$85,4,FALSE),"")</f>
        <v/>
      </c>
      <c r="O36" s="25">
        <f>IF($B36='Formulario de Respuestas'!$D35,'Formulario de Respuestas'!$I35,"ES DIFERENTE")</f>
        <v>0</v>
      </c>
      <c r="P36" s="17" t="str">
        <f>IFERROR(VLOOKUP(CONCATENATE(O$1,O36),'Formulario de Preguntas'!$C$2:$FN$85,3,FALSE),"")</f>
        <v/>
      </c>
      <c r="Q36" s="1" t="str">
        <f>IFERROR(VLOOKUP(CONCATENATE(O$1,O36),'Formulario de Preguntas'!$C$2:$FN$85,4,FALSE),"")</f>
        <v/>
      </c>
      <c r="R36" s="25">
        <f>IF($B36='Formulario de Respuestas'!$D35,'Formulario de Respuestas'!$J35,"ES DIFERENTE")</f>
        <v>0</v>
      </c>
      <c r="S36" s="17" t="str">
        <f>IFERROR(VLOOKUP(CONCATENATE(R$1,R36),'Formulario de Preguntas'!$C$2:$FN$85,3,FALSE),"")</f>
        <v/>
      </c>
      <c r="T36" s="1" t="str">
        <f>IFERROR(VLOOKUP(CONCATENATE(R$1,R36),'Formulario de Preguntas'!$C$2:$FN$85,4,FALSE),"")</f>
        <v/>
      </c>
      <c r="U36" s="25">
        <f>IF($B36='Formulario de Respuestas'!$D35,'Formulario de Respuestas'!$K35,"ES DIFERENTE")</f>
        <v>0</v>
      </c>
      <c r="V36" s="17" t="str">
        <f>IFERROR(VLOOKUP(CONCATENATE(U$1,U36),'Formulario de Preguntas'!$C$2:$FN$85,3,FALSE),"")</f>
        <v/>
      </c>
      <c r="W36" s="1" t="str">
        <f>IFERROR(VLOOKUP(CONCATENATE(U$1,U36),'Formulario de Preguntas'!$C$2:$FN$85,4,FALSE),"")</f>
        <v/>
      </c>
      <c r="X36" s="25">
        <f>IF($B36='Formulario de Respuestas'!$D35,'Formulario de Respuestas'!$L35,"ES DIFERENTE")</f>
        <v>0</v>
      </c>
      <c r="Y36" s="17" t="str">
        <f>IFERROR(VLOOKUP(CONCATENATE(X$1,X36),'Formulario de Preguntas'!$C$2:$FN$85,3,FALSE),"")</f>
        <v/>
      </c>
      <c r="Z36" s="1" t="str">
        <f>IFERROR(VLOOKUP(CONCATENATE(X$1,X36),'Formulario de Preguntas'!$C$2:$FN$85,4,FALSE),"")</f>
        <v/>
      </c>
      <c r="AA36" s="25">
        <f>IF($B36='Formulario de Respuestas'!$D35,'Formulario de Respuestas'!$M35,"ES DIFERENTE")</f>
        <v>0</v>
      </c>
      <c r="AB36" s="17" t="str">
        <f>IFERROR(VLOOKUP(CONCATENATE(AA$1,AA36),'Formulario de Preguntas'!$C$2:$FN$85,3,FALSE),"")</f>
        <v/>
      </c>
      <c r="AC36" s="1" t="str">
        <f>IFERROR(VLOOKUP(CONCATENATE(AA$1,AA36),'Formulario de Preguntas'!$C$2:$FN$85,4,FALSE),"")</f>
        <v/>
      </c>
      <c r="AD36" s="25">
        <f>IF($B36='Formulario de Respuestas'!$D35,'Formulario de Respuestas'!$N35,"ES DIFERENTE")</f>
        <v>0</v>
      </c>
      <c r="AE36" s="17" t="str">
        <f>IFERROR(VLOOKUP(CONCATENATE(AD$1,AD36),'Formulario de Preguntas'!$C$2:$FN$85,3,FALSE),"")</f>
        <v/>
      </c>
      <c r="AF36" s="1" t="str">
        <f>IFERROR(VLOOKUP(CONCATENATE(AD$1,AD36),'Formulario de Preguntas'!$C$2:$FN$85,4,FALSE),"")</f>
        <v/>
      </c>
      <c r="AG36" s="25">
        <f>IF($B36='Formulario de Respuestas'!$D35,'Formulario de Respuestas'!$O35,"ES DIFERENTE")</f>
        <v>0</v>
      </c>
      <c r="AH36" s="17" t="str">
        <f>IFERROR(VLOOKUP(CONCATENATE(AG$1,AG36),'Formulario de Preguntas'!$C$2:$FN$85,3,FALSE),"")</f>
        <v/>
      </c>
      <c r="AI36" s="1" t="str">
        <f>IFERROR(VLOOKUP(CONCATENATE(AG$1,AG36),'Formulario de Preguntas'!$C$2:$FN$85,4,FALSE),"")</f>
        <v/>
      </c>
      <c r="AJ36" s="25">
        <f>IF($B36='Formulario de Respuestas'!$D35,'Formulario de Respuestas'!$P35,"ES DIFERENTE")</f>
        <v>0</v>
      </c>
      <c r="AK36" s="17" t="str">
        <f>IFERROR(VLOOKUP(CONCATENATE(AJ$1,AJ36),'Formulario de Preguntas'!$C$2:$FN$85,3,FALSE),"")</f>
        <v/>
      </c>
      <c r="AL36" s="1" t="str">
        <f>IFERROR(VLOOKUP(CONCATENATE(AJ$1,AJ36),'Formulario de Preguntas'!$C$2:$FN$85,4,FALSE),"")</f>
        <v/>
      </c>
      <c r="AM36" s="25">
        <f>IF($B36='Formulario de Respuestas'!$D35,'Formulario de Respuestas'!$Q35,"ES DIFERENTE")</f>
        <v>0</v>
      </c>
      <c r="AN36" s="17" t="str">
        <f>IFERROR(VLOOKUP(CONCATENATE(AM$1,AM36),'Formulario de Preguntas'!$C$2:$FN$85,3,FALSE),"")</f>
        <v/>
      </c>
      <c r="AO36" s="1" t="str">
        <f>IFERROR(VLOOKUP(CONCATENATE(AM$1,AM36),'Formulario de Preguntas'!$C$2:$FN$85,4,FALSE),"")</f>
        <v/>
      </c>
      <c r="AP36" s="25">
        <f>IF($B36='Formulario de Respuestas'!$D35,'Formulario de Respuestas'!$R35,"ES DIFERENTE")</f>
        <v>0</v>
      </c>
      <c r="AQ36" s="17" t="str">
        <f>IFERROR(VLOOKUP(CONCATENATE(AP$1,AP36),'Formulario de Preguntas'!$C$2:$FN$85,3,FALSE),"")</f>
        <v/>
      </c>
      <c r="AR36" s="1" t="str">
        <f>IFERROR(VLOOKUP(CONCATENATE(AP$1,AP36),'Formulario de Preguntas'!$C$2:$FN$85,4,FALSE),"")</f>
        <v/>
      </c>
      <c r="AS36" s="25">
        <f>IF($B36='Formulario de Respuestas'!$D35,'Formulario de Respuestas'!$S35,"ES DIFERENTE")</f>
        <v>0</v>
      </c>
      <c r="AT36" s="17" t="str">
        <f>IFERROR(VLOOKUP(CONCATENATE(AS$1,AS36),'Formulario de Preguntas'!$C$2:$FN$85,3,FALSE),"")</f>
        <v/>
      </c>
      <c r="AU36" s="1" t="str">
        <f>IFERROR(VLOOKUP(CONCATENATE(AS$1,AS36),'Formulario de Preguntas'!$C$2:$FN$85,4,FALSE),"")</f>
        <v/>
      </c>
      <c r="AV36" s="25">
        <f>IF($B36='Formulario de Respuestas'!$D35,'Formulario de Respuestas'!$T35,"ES DIFERENTE")</f>
        <v>0</v>
      </c>
      <c r="AW36" s="17" t="str">
        <f>IFERROR(VLOOKUP(CONCATENATE(AV$1,AV36),'Formulario de Preguntas'!$C$2:$FN$85,3,FALSE),"")</f>
        <v/>
      </c>
      <c r="AX36" s="1" t="str">
        <f>IFERROR(VLOOKUP(CONCATENATE(AV$1,AV36),'Formulario de Preguntas'!$C$2:$FN$85,4,FALSE),"")</f>
        <v/>
      </c>
      <c r="AZ36" s="1">
        <f t="shared" si="0"/>
        <v>0</v>
      </c>
      <c r="BA36" s="1">
        <f t="shared" si="1"/>
        <v>0.25</v>
      </c>
      <c r="BB36" s="1">
        <f t="shared" si="3"/>
        <v>0</v>
      </c>
      <c r="BC36" s="1">
        <f>COUNTIF('Formulario de Respuestas'!$E35:$T35,"A")</f>
        <v>0</v>
      </c>
      <c r="BD36" s="1">
        <f>COUNTIF('Formulario de Respuestas'!$E35:$T35,"B")</f>
        <v>0</v>
      </c>
      <c r="BE36" s="1">
        <f>COUNTIF('Formulario de Respuestas'!$E35:$T35,"C")</f>
        <v>0</v>
      </c>
      <c r="BF36" s="1">
        <f>COUNTIF('Formulario de Respuestas'!$E35:$T35,"D")</f>
        <v>0</v>
      </c>
      <c r="BG36" s="1">
        <f>COUNTIF('Formulario de Respuestas'!$E35:$T35,"E (RESPUESTA ANULADA)")</f>
        <v>0</v>
      </c>
    </row>
    <row r="37" spans="1:59" x14ac:dyDescent="0.25">
      <c r="A37" s="1">
        <f>'Formulario de Respuestas'!C36</f>
        <v>0</v>
      </c>
      <c r="B37" s="1">
        <f>'Formulario de Respuestas'!D36</f>
        <v>0</v>
      </c>
      <c r="C37" s="25">
        <f>IF($B37='Formulario de Respuestas'!$D36,'Formulario de Respuestas'!$E36,"ES DIFERENTE")</f>
        <v>0</v>
      </c>
      <c r="D37" s="17" t="str">
        <f>IFERROR(VLOOKUP(CONCATENATE(C$1,C37),'Formulario de Preguntas'!$C$2:$FN$85,3,FALSE),"")</f>
        <v/>
      </c>
      <c r="E37" s="1" t="str">
        <f>IFERROR(VLOOKUP(CONCATENATE(C$1,C37),'Formulario de Preguntas'!$C$2:$FN$85,4,FALSE),"")</f>
        <v/>
      </c>
      <c r="F37" s="25">
        <f>IF($B37='Formulario de Respuestas'!$D36,'Formulario de Respuestas'!$F36,"ES DIFERENTE")</f>
        <v>0</v>
      </c>
      <c r="G37" s="17" t="str">
        <f>IFERROR(VLOOKUP(CONCATENATE(F$1,F37),'Formulario de Preguntas'!$C$2:$FN$85,3,FALSE),"")</f>
        <v/>
      </c>
      <c r="H37" s="1" t="str">
        <f>IFERROR(VLOOKUP(CONCATENATE(F$1,F37),'Formulario de Preguntas'!$C$2:$FN$85,4,FALSE),"")</f>
        <v/>
      </c>
      <c r="I37" s="25">
        <f>IF($B37='Formulario de Respuestas'!$D36,'Formulario de Respuestas'!$G36,"ES DIFERENTE")</f>
        <v>0</v>
      </c>
      <c r="J37" s="17" t="str">
        <f>IFERROR(VLOOKUP(CONCATENATE(I$1,I37),'Formulario de Preguntas'!$C$2:$FN$85,3,FALSE),"")</f>
        <v/>
      </c>
      <c r="K37" s="1" t="str">
        <f>IFERROR(VLOOKUP(CONCATENATE(I$1,I37),'Formulario de Preguntas'!$C$2:$FN$85,4,FALSE),"")</f>
        <v/>
      </c>
      <c r="L37" s="25">
        <f>IF($B37='Formulario de Respuestas'!$D36,'Formulario de Respuestas'!$H36,"ES DIFERENTE")</f>
        <v>0</v>
      </c>
      <c r="M37" s="17" t="str">
        <f>IFERROR(VLOOKUP(CONCATENATE(L$1,L37),'Formulario de Preguntas'!$C$2:$FN$85,3,FALSE),"")</f>
        <v/>
      </c>
      <c r="N37" s="1" t="str">
        <f>IFERROR(VLOOKUP(CONCATENATE(L$1,L37),'Formulario de Preguntas'!$C$2:$FN$85,4,FALSE),"")</f>
        <v/>
      </c>
      <c r="O37" s="25">
        <f>IF($B37='Formulario de Respuestas'!$D36,'Formulario de Respuestas'!$I36,"ES DIFERENTE")</f>
        <v>0</v>
      </c>
      <c r="P37" s="17" t="str">
        <f>IFERROR(VLOOKUP(CONCATENATE(O$1,O37),'Formulario de Preguntas'!$C$2:$FN$85,3,FALSE),"")</f>
        <v/>
      </c>
      <c r="Q37" s="1" t="str">
        <f>IFERROR(VLOOKUP(CONCATENATE(O$1,O37),'Formulario de Preguntas'!$C$2:$FN$85,4,FALSE),"")</f>
        <v/>
      </c>
      <c r="R37" s="25">
        <f>IF($B37='Formulario de Respuestas'!$D36,'Formulario de Respuestas'!$J36,"ES DIFERENTE")</f>
        <v>0</v>
      </c>
      <c r="S37" s="17" t="str">
        <f>IFERROR(VLOOKUP(CONCATENATE(R$1,R37),'Formulario de Preguntas'!$C$2:$FN$85,3,FALSE),"")</f>
        <v/>
      </c>
      <c r="T37" s="1" t="str">
        <f>IFERROR(VLOOKUP(CONCATENATE(R$1,R37),'Formulario de Preguntas'!$C$2:$FN$85,4,FALSE),"")</f>
        <v/>
      </c>
      <c r="U37" s="25">
        <f>IF($B37='Formulario de Respuestas'!$D36,'Formulario de Respuestas'!$K36,"ES DIFERENTE")</f>
        <v>0</v>
      </c>
      <c r="V37" s="17" t="str">
        <f>IFERROR(VLOOKUP(CONCATENATE(U$1,U37),'Formulario de Preguntas'!$C$2:$FN$85,3,FALSE),"")</f>
        <v/>
      </c>
      <c r="W37" s="1" t="str">
        <f>IFERROR(VLOOKUP(CONCATENATE(U$1,U37),'Formulario de Preguntas'!$C$2:$FN$85,4,FALSE),"")</f>
        <v/>
      </c>
      <c r="X37" s="25">
        <f>IF($B37='Formulario de Respuestas'!$D36,'Formulario de Respuestas'!$L36,"ES DIFERENTE")</f>
        <v>0</v>
      </c>
      <c r="Y37" s="17" t="str">
        <f>IFERROR(VLOOKUP(CONCATENATE(X$1,X37),'Formulario de Preguntas'!$C$2:$FN$85,3,FALSE),"")</f>
        <v/>
      </c>
      <c r="Z37" s="1" t="str">
        <f>IFERROR(VLOOKUP(CONCATENATE(X$1,X37),'Formulario de Preguntas'!$C$2:$FN$85,4,FALSE),"")</f>
        <v/>
      </c>
      <c r="AA37" s="25">
        <f>IF($B37='Formulario de Respuestas'!$D36,'Formulario de Respuestas'!$M36,"ES DIFERENTE")</f>
        <v>0</v>
      </c>
      <c r="AB37" s="17" t="str">
        <f>IFERROR(VLOOKUP(CONCATENATE(AA$1,AA37),'Formulario de Preguntas'!$C$2:$FN$85,3,FALSE),"")</f>
        <v/>
      </c>
      <c r="AC37" s="1" t="str">
        <f>IFERROR(VLOOKUP(CONCATENATE(AA$1,AA37),'Formulario de Preguntas'!$C$2:$FN$85,4,FALSE),"")</f>
        <v/>
      </c>
      <c r="AD37" s="25">
        <f>IF($B37='Formulario de Respuestas'!$D36,'Formulario de Respuestas'!$N36,"ES DIFERENTE")</f>
        <v>0</v>
      </c>
      <c r="AE37" s="17" t="str">
        <f>IFERROR(VLOOKUP(CONCATENATE(AD$1,AD37),'Formulario de Preguntas'!$C$2:$FN$85,3,FALSE),"")</f>
        <v/>
      </c>
      <c r="AF37" s="1" t="str">
        <f>IFERROR(VLOOKUP(CONCATENATE(AD$1,AD37),'Formulario de Preguntas'!$C$2:$FN$85,4,FALSE),"")</f>
        <v/>
      </c>
      <c r="AG37" s="25">
        <f>IF($B37='Formulario de Respuestas'!$D36,'Formulario de Respuestas'!$O36,"ES DIFERENTE")</f>
        <v>0</v>
      </c>
      <c r="AH37" s="17" t="str">
        <f>IFERROR(VLOOKUP(CONCATENATE(AG$1,AG37),'Formulario de Preguntas'!$C$2:$FN$85,3,FALSE),"")</f>
        <v/>
      </c>
      <c r="AI37" s="1" t="str">
        <f>IFERROR(VLOOKUP(CONCATENATE(AG$1,AG37),'Formulario de Preguntas'!$C$2:$FN$85,4,FALSE),"")</f>
        <v/>
      </c>
      <c r="AJ37" s="25">
        <f>IF($B37='Formulario de Respuestas'!$D36,'Formulario de Respuestas'!$P36,"ES DIFERENTE")</f>
        <v>0</v>
      </c>
      <c r="AK37" s="17" t="str">
        <f>IFERROR(VLOOKUP(CONCATENATE(AJ$1,AJ37),'Formulario de Preguntas'!$C$2:$FN$85,3,FALSE),"")</f>
        <v/>
      </c>
      <c r="AL37" s="1" t="str">
        <f>IFERROR(VLOOKUP(CONCATENATE(AJ$1,AJ37),'Formulario de Preguntas'!$C$2:$FN$85,4,FALSE),"")</f>
        <v/>
      </c>
      <c r="AM37" s="25">
        <f>IF($B37='Formulario de Respuestas'!$D36,'Formulario de Respuestas'!$Q36,"ES DIFERENTE")</f>
        <v>0</v>
      </c>
      <c r="AN37" s="17" t="str">
        <f>IFERROR(VLOOKUP(CONCATENATE(AM$1,AM37),'Formulario de Preguntas'!$C$2:$FN$85,3,FALSE),"")</f>
        <v/>
      </c>
      <c r="AO37" s="1" t="str">
        <f>IFERROR(VLOOKUP(CONCATENATE(AM$1,AM37),'Formulario de Preguntas'!$C$2:$FN$85,4,FALSE),"")</f>
        <v/>
      </c>
      <c r="AP37" s="25">
        <f>IF($B37='Formulario de Respuestas'!$D36,'Formulario de Respuestas'!$R36,"ES DIFERENTE")</f>
        <v>0</v>
      </c>
      <c r="AQ37" s="17" t="str">
        <f>IFERROR(VLOOKUP(CONCATENATE(AP$1,AP37),'Formulario de Preguntas'!$C$2:$FN$85,3,FALSE),"")</f>
        <v/>
      </c>
      <c r="AR37" s="1" t="str">
        <f>IFERROR(VLOOKUP(CONCATENATE(AP$1,AP37),'Formulario de Preguntas'!$C$2:$FN$85,4,FALSE),"")</f>
        <v/>
      </c>
      <c r="AS37" s="25">
        <f>IF($B37='Formulario de Respuestas'!$D36,'Formulario de Respuestas'!$S36,"ES DIFERENTE")</f>
        <v>0</v>
      </c>
      <c r="AT37" s="17" t="str">
        <f>IFERROR(VLOOKUP(CONCATENATE(AS$1,AS37),'Formulario de Preguntas'!$C$2:$FN$85,3,FALSE),"")</f>
        <v/>
      </c>
      <c r="AU37" s="1" t="str">
        <f>IFERROR(VLOOKUP(CONCATENATE(AS$1,AS37),'Formulario de Preguntas'!$C$2:$FN$85,4,FALSE),"")</f>
        <v/>
      </c>
      <c r="AV37" s="25">
        <f>IF($B37='Formulario de Respuestas'!$D36,'Formulario de Respuestas'!$T36,"ES DIFERENTE")</f>
        <v>0</v>
      </c>
      <c r="AW37" s="17" t="str">
        <f>IFERROR(VLOOKUP(CONCATENATE(AV$1,AV37),'Formulario de Preguntas'!$C$2:$FN$85,3,FALSE),"")</f>
        <v/>
      </c>
      <c r="AX37" s="1" t="str">
        <f>IFERROR(VLOOKUP(CONCATENATE(AV$1,AV37),'Formulario de Preguntas'!$C$2:$FN$85,4,FALSE),"")</f>
        <v/>
      </c>
      <c r="AZ37" s="1">
        <f t="shared" si="0"/>
        <v>0</v>
      </c>
      <c r="BA37" s="1">
        <f t="shared" si="1"/>
        <v>0.25</v>
      </c>
      <c r="BB37" s="1">
        <f t="shared" si="3"/>
        <v>0</v>
      </c>
      <c r="BC37" s="1">
        <f>COUNTIF('Formulario de Respuestas'!$E36:$T36,"A")</f>
        <v>0</v>
      </c>
      <c r="BD37" s="1">
        <f>COUNTIF('Formulario de Respuestas'!$E36:$T36,"B")</f>
        <v>0</v>
      </c>
      <c r="BE37" s="1">
        <f>COUNTIF('Formulario de Respuestas'!$E36:$T36,"C")</f>
        <v>0</v>
      </c>
      <c r="BF37" s="1">
        <f>COUNTIF('Formulario de Respuestas'!$E36:$T36,"D")</f>
        <v>0</v>
      </c>
      <c r="BG37" s="1">
        <f>COUNTIF('Formulario de Respuestas'!$E36:$T36,"E (RESPUESTA ANULADA)")</f>
        <v>0</v>
      </c>
    </row>
    <row r="38" spans="1:59" x14ac:dyDescent="0.25">
      <c r="A38" s="1">
        <f>'Formulario de Respuestas'!C37</f>
        <v>0</v>
      </c>
      <c r="B38" s="1">
        <f>'Formulario de Respuestas'!D37</f>
        <v>0</v>
      </c>
      <c r="C38" s="25">
        <f>IF($B38='Formulario de Respuestas'!$D37,'Formulario de Respuestas'!$E37,"ES DIFERENTE")</f>
        <v>0</v>
      </c>
      <c r="D38" s="17" t="str">
        <f>IFERROR(VLOOKUP(CONCATENATE(C$1,C38),'Formulario de Preguntas'!$C$2:$FN$85,3,FALSE),"")</f>
        <v/>
      </c>
      <c r="E38" s="1" t="str">
        <f>IFERROR(VLOOKUP(CONCATENATE(C$1,C38),'Formulario de Preguntas'!$C$2:$FN$85,4,FALSE),"")</f>
        <v/>
      </c>
      <c r="F38" s="25">
        <f>IF($B38='Formulario de Respuestas'!$D37,'Formulario de Respuestas'!$F37,"ES DIFERENTE")</f>
        <v>0</v>
      </c>
      <c r="G38" s="17" t="str">
        <f>IFERROR(VLOOKUP(CONCATENATE(F$1,F38),'Formulario de Preguntas'!$C$2:$FN$85,3,FALSE),"")</f>
        <v/>
      </c>
      <c r="H38" s="1" t="str">
        <f>IFERROR(VLOOKUP(CONCATENATE(F$1,F38),'Formulario de Preguntas'!$C$2:$FN$85,4,FALSE),"")</f>
        <v/>
      </c>
      <c r="I38" s="25">
        <f>IF($B38='Formulario de Respuestas'!$D37,'Formulario de Respuestas'!$G37,"ES DIFERENTE")</f>
        <v>0</v>
      </c>
      <c r="J38" s="17" t="str">
        <f>IFERROR(VLOOKUP(CONCATENATE(I$1,I38),'Formulario de Preguntas'!$C$2:$FN$85,3,FALSE),"")</f>
        <v/>
      </c>
      <c r="K38" s="1" t="str">
        <f>IFERROR(VLOOKUP(CONCATENATE(I$1,I38),'Formulario de Preguntas'!$C$2:$FN$85,4,FALSE),"")</f>
        <v/>
      </c>
      <c r="L38" s="25">
        <f>IF($B38='Formulario de Respuestas'!$D37,'Formulario de Respuestas'!$H37,"ES DIFERENTE")</f>
        <v>0</v>
      </c>
      <c r="M38" s="17" t="str">
        <f>IFERROR(VLOOKUP(CONCATENATE(L$1,L38),'Formulario de Preguntas'!$C$2:$FN$85,3,FALSE),"")</f>
        <v/>
      </c>
      <c r="N38" s="1" t="str">
        <f>IFERROR(VLOOKUP(CONCATENATE(L$1,L38),'Formulario de Preguntas'!$C$2:$FN$85,4,FALSE),"")</f>
        <v/>
      </c>
      <c r="O38" s="25">
        <f>IF($B38='Formulario de Respuestas'!$D37,'Formulario de Respuestas'!$I37,"ES DIFERENTE")</f>
        <v>0</v>
      </c>
      <c r="P38" s="17" t="str">
        <f>IFERROR(VLOOKUP(CONCATENATE(O$1,O38),'Formulario de Preguntas'!$C$2:$FN$85,3,FALSE),"")</f>
        <v/>
      </c>
      <c r="Q38" s="1" t="str">
        <f>IFERROR(VLOOKUP(CONCATENATE(O$1,O38),'Formulario de Preguntas'!$C$2:$FN$85,4,FALSE),"")</f>
        <v/>
      </c>
      <c r="R38" s="25">
        <f>IF($B38='Formulario de Respuestas'!$D37,'Formulario de Respuestas'!$J37,"ES DIFERENTE")</f>
        <v>0</v>
      </c>
      <c r="S38" s="17" t="str">
        <f>IFERROR(VLOOKUP(CONCATENATE(R$1,R38),'Formulario de Preguntas'!$C$2:$FN$85,3,FALSE),"")</f>
        <v/>
      </c>
      <c r="T38" s="1" t="str">
        <f>IFERROR(VLOOKUP(CONCATENATE(R$1,R38),'Formulario de Preguntas'!$C$2:$FN$85,4,FALSE),"")</f>
        <v/>
      </c>
      <c r="U38" s="25">
        <f>IF($B38='Formulario de Respuestas'!$D37,'Formulario de Respuestas'!$K37,"ES DIFERENTE")</f>
        <v>0</v>
      </c>
      <c r="V38" s="17" t="str">
        <f>IFERROR(VLOOKUP(CONCATENATE(U$1,U38),'Formulario de Preguntas'!$C$2:$FN$85,3,FALSE),"")</f>
        <v/>
      </c>
      <c r="W38" s="1" t="str">
        <f>IFERROR(VLOOKUP(CONCATENATE(U$1,U38),'Formulario de Preguntas'!$C$2:$FN$85,4,FALSE),"")</f>
        <v/>
      </c>
      <c r="X38" s="25">
        <f>IF($B38='Formulario de Respuestas'!$D37,'Formulario de Respuestas'!$L37,"ES DIFERENTE")</f>
        <v>0</v>
      </c>
      <c r="Y38" s="17" t="str">
        <f>IFERROR(VLOOKUP(CONCATENATE(X$1,X38),'Formulario de Preguntas'!$C$2:$FN$85,3,FALSE),"")</f>
        <v/>
      </c>
      <c r="Z38" s="1" t="str">
        <f>IFERROR(VLOOKUP(CONCATENATE(X$1,X38),'Formulario de Preguntas'!$C$2:$FN$85,4,FALSE),"")</f>
        <v/>
      </c>
      <c r="AA38" s="25">
        <f>IF($B38='Formulario de Respuestas'!$D37,'Formulario de Respuestas'!$M37,"ES DIFERENTE")</f>
        <v>0</v>
      </c>
      <c r="AB38" s="17" t="str">
        <f>IFERROR(VLOOKUP(CONCATENATE(AA$1,AA38),'Formulario de Preguntas'!$C$2:$FN$85,3,FALSE),"")</f>
        <v/>
      </c>
      <c r="AC38" s="1" t="str">
        <f>IFERROR(VLOOKUP(CONCATENATE(AA$1,AA38),'Formulario de Preguntas'!$C$2:$FN$85,4,FALSE),"")</f>
        <v/>
      </c>
      <c r="AD38" s="25">
        <f>IF($B38='Formulario de Respuestas'!$D37,'Formulario de Respuestas'!$N37,"ES DIFERENTE")</f>
        <v>0</v>
      </c>
      <c r="AE38" s="17" t="str">
        <f>IFERROR(VLOOKUP(CONCATENATE(AD$1,AD38),'Formulario de Preguntas'!$C$2:$FN$85,3,FALSE),"")</f>
        <v/>
      </c>
      <c r="AF38" s="1" t="str">
        <f>IFERROR(VLOOKUP(CONCATENATE(AD$1,AD38),'Formulario de Preguntas'!$C$2:$FN$85,4,FALSE),"")</f>
        <v/>
      </c>
      <c r="AG38" s="25">
        <f>IF($B38='Formulario de Respuestas'!$D37,'Formulario de Respuestas'!$O37,"ES DIFERENTE")</f>
        <v>0</v>
      </c>
      <c r="AH38" s="17" t="str">
        <f>IFERROR(VLOOKUP(CONCATENATE(AG$1,AG38),'Formulario de Preguntas'!$C$2:$FN$85,3,FALSE),"")</f>
        <v/>
      </c>
      <c r="AI38" s="1" t="str">
        <f>IFERROR(VLOOKUP(CONCATENATE(AG$1,AG38),'Formulario de Preguntas'!$C$2:$FN$85,4,FALSE),"")</f>
        <v/>
      </c>
      <c r="AJ38" s="25">
        <f>IF($B38='Formulario de Respuestas'!$D37,'Formulario de Respuestas'!$P37,"ES DIFERENTE")</f>
        <v>0</v>
      </c>
      <c r="AK38" s="17" t="str">
        <f>IFERROR(VLOOKUP(CONCATENATE(AJ$1,AJ38),'Formulario de Preguntas'!$C$2:$FN$85,3,FALSE),"")</f>
        <v/>
      </c>
      <c r="AL38" s="1" t="str">
        <f>IFERROR(VLOOKUP(CONCATENATE(AJ$1,AJ38),'Formulario de Preguntas'!$C$2:$FN$85,4,FALSE),"")</f>
        <v/>
      </c>
      <c r="AM38" s="25">
        <f>IF($B38='Formulario de Respuestas'!$D37,'Formulario de Respuestas'!$Q37,"ES DIFERENTE")</f>
        <v>0</v>
      </c>
      <c r="AN38" s="17" t="str">
        <f>IFERROR(VLOOKUP(CONCATENATE(AM$1,AM38),'Formulario de Preguntas'!$C$2:$FN$85,3,FALSE),"")</f>
        <v/>
      </c>
      <c r="AO38" s="1" t="str">
        <f>IFERROR(VLOOKUP(CONCATENATE(AM$1,AM38),'Formulario de Preguntas'!$C$2:$FN$85,4,FALSE),"")</f>
        <v/>
      </c>
      <c r="AP38" s="25">
        <f>IF($B38='Formulario de Respuestas'!$D37,'Formulario de Respuestas'!$R37,"ES DIFERENTE")</f>
        <v>0</v>
      </c>
      <c r="AQ38" s="17" t="str">
        <f>IFERROR(VLOOKUP(CONCATENATE(AP$1,AP38),'Formulario de Preguntas'!$C$2:$FN$85,3,FALSE),"")</f>
        <v/>
      </c>
      <c r="AR38" s="1" t="str">
        <f>IFERROR(VLOOKUP(CONCATENATE(AP$1,AP38),'Formulario de Preguntas'!$C$2:$FN$85,4,FALSE),"")</f>
        <v/>
      </c>
      <c r="AS38" s="25">
        <f>IF($B38='Formulario de Respuestas'!$D37,'Formulario de Respuestas'!$S37,"ES DIFERENTE")</f>
        <v>0</v>
      </c>
      <c r="AT38" s="17" t="str">
        <f>IFERROR(VLOOKUP(CONCATENATE(AS$1,AS38),'Formulario de Preguntas'!$C$2:$FN$85,3,FALSE),"")</f>
        <v/>
      </c>
      <c r="AU38" s="1" t="str">
        <f>IFERROR(VLOOKUP(CONCATENATE(AS$1,AS38),'Formulario de Preguntas'!$C$2:$FN$85,4,FALSE),"")</f>
        <v/>
      </c>
      <c r="AV38" s="25">
        <f>IF($B38='Formulario de Respuestas'!$D37,'Formulario de Respuestas'!$T37,"ES DIFERENTE")</f>
        <v>0</v>
      </c>
      <c r="AW38" s="17" t="str">
        <f>IFERROR(VLOOKUP(CONCATENATE(AV$1,AV38),'Formulario de Preguntas'!$C$2:$FN$85,3,FALSE),"")</f>
        <v/>
      </c>
      <c r="AX38" s="1" t="str">
        <f>IFERROR(VLOOKUP(CONCATENATE(AV$1,AV38),'Formulario de Preguntas'!$C$2:$FN$85,4,FALSE),"")</f>
        <v/>
      </c>
      <c r="AZ38" s="1">
        <f t="shared" si="0"/>
        <v>0</v>
      </c>
      <c r="BA38" s="1">
        <f t="shared" si="1"/>
        <v>0.25</v>
      </c>
      <c r="BB38" s="1">
        <f t="shared" si="3"/>
        <v>0</v>
      </c>
      <c r="BC38" s="1">
        <f>COUNTIF('Formulario de Respuestas'!$E37:$T37,"A")</f>
        <v>0</v>
      </c>
      <c r="BD38" s="1">
        <f>COUNTIF('Formulario de Respuestas'!$E37:$T37,"B")</f>
        <v>0</v>
      </c>
      <c r="BE38" s="1">
        <f>COUNTIF('Formulario de Respuestas'!$E37:$T37,"C")</f>
        <v>0</v>
      </c>
      <c r="BF38" s="1">
        <f>COUNTIF('Formulario de Respuestas'!$E37:$T37,"D")</f>
        <v>0</v>
      </c>
      <c r="BG38" s="1">
        <f>COUNTIF('Formulario de Respuestas'!$E37:$T37,"E (RESPUESTA ANULADA)")</f>
        <v>0</v>
      </c>
    </row>
    <row r="39" spans="1:59" x14ac:dyDescent="0.25">
      <c r="A39" s="1">
        <f>'Formulario de Respuestas'!C38</f>
        <v>0</v>
      </c>
      <c r="B39" s="1">
        <f>'Formulario de Respuestas'!D38</f>
        <v>0</v>
      </c>
      <c r="C39" s="25">
        <f>IF($B39='Formulario de Respuestas'!$D38,'Formulario de Respuestas'!$E38,"ES DIFERENTE")</f>
        <v>0</v>
      </c>
      <c r="D39" s="17" t="str">
        <f>IFERROR(VLOOKUP(CONCATENATE(C$1,C39),'Formulario de Preguntas'!$C$2:$FN$85,3,FALSE),"")</f>
        <v/>
      </c>
      <c r="E39" s="1" t="str">
        <f>IFERROR(VLOOKUP(CONCATENATE(C$1,C39),'Formulario de Preguntas'!$C$2:$FN$85,4,FALSE),"")</f>
        <v/>
      </c>
      <c r="F39" s="25">
        <f>IF($B39='Formulario de Respuestas'!$D38,'Formulario de Respuestas'!$F38,"ES DIFERENTE")</f>
        <v>0</v>
      </c>
      <c r="G39" s="17" t="str">
        <f>IFERROR(VLOOKUP(CONCATENATE(F$1,F39),'Formulario de Preguntas'!$C$2:$FN$85,3,FALSE),"")</f>
        <v/>
      </c>
      <c r="H39" s="1" t="str">
        <f>IFERROR(VLOOKUP(CONCATENATE(F$1,F39),'Formulario de Preguntas'!$C$2:$FN$85,4,FALSE),"")</f>
        <v/>
      </c>
      <c r="I39" s="25">
        <f>IF($B39='Formulario de Respuestas'!$D38,'Formulario de Respuestas'!$G38,"ES DIFERENTE")</f>
        <v>0</v>
      </c>
      <c r="J39" s="17" t="str">
        <f>IFERROR(VLOOKUP(CONCATENATE(I$1,I39),'Formulario de Preguntas'!$C$2:$FN$85,3,FALSE),"")</f>
        <v/>
      </c>
      <c r="K39" s="1" t="str">
        <f>IFERROR(VLOOKUP(CONCATENATE(I$1,I39),'Formulario de Preguntas'!$C$2:$FN$85,4,FALSE),"")</f>
        <v/>
      </c>
      <c r="L39" s="25">
        <f>IF($B39='Formulario de Respuestas'!$D38,'Formulario de Respuestas'!$H38,"ES DIFERENTE")</f>
        <v>0</v>
      </c>
      <c r="M39" s="17" t="str">
        <f>IFERROR(VLOOKUP(CONCATENATE(L$1,L39),'Formulario de Preguntas'!$C$2:$FN$85,3,FALSE),"")</f>
        <v/>
      </c>
      <c r="N39" s="1" t="str">
        <f>IFERROR(VLOOKUP(CONCATENATE(L$1,L39),'Formulario de Preguntas'!$C$2:$FN$85,4,FALSE),"")</f>
        <v/>
      </c>
      <c r="O39" s="25">
        <f>IF($B39='Formulario de Respuestas'!$D38,'Formulario de Respuestas'!$I38,"ES DIFERENTE")</f>
        <v>0</v>
      </c>
      <c r="P39" s="17" t="str">
        <f>IFERROR(VLOOKUP(CONCATENATE(O$1,O39),'Formulario de Preguntas'!$C$2:$FN$85,3,FALSE),"")</f>
        <v/>
      </c>
      <c r="Q39" s="1" t="str">
        <f>IFERROR(VLOOKUP(CONCATENATE(O$1,O39),'Formulario de Preguntas'!$C$2:$FN$85,4,FALSE),"")</f>
        <v/>
      </c>
      <c r="R39" s="25">
        <f>IF($B39='Formulario de Respuestas'!$D38,'Formulario de Respuestas'!$J38,"ES DIFERENTE")</f>
        <v>0</v>
      </c>
      <c r="S39" s="17" t="str">
        <f>IFERROR(VLOOKUP(CONCATENATE(R$1,R39),'Formulario de Preguntas'!$C$2:$FN$85,3,FALSE),"")</f>
        <v/>
      </c>
      <c r="T39" s="1" t="str">
        <f>IFERROR(VLOOKUP(CONCATENATE(R$1,R39),'Formulario de Preguntas'!$C$2:$FN$85,4,FALSE),"")</f>
        <v/>
      </c>
      <c r="U39" s="25">
        <f>IF($B39='Formulario de Respuestas'!$D38,'Formulario de Respuestas'!$K38,"ES DIFERENTE")</f>
        <v>0</v>
      </c>
      <c r="V39" s="17" t="str">
        <f>IFERROR(VLOOKUP(CONCATENATE(U$1,U39),'Formulario de Preguntas'!$C$2:$FN$85,3,FALSE),"")</f>
        <v/>
      </c>
      <c r="W39" s="1" t="str">
        <f>IFERROR(VLOOKUP(CONCATENATE(U$1,U39),'Formulario de Preguntas'!$C$2:$FN$85,4,FALSE),"")</f>
        <v/>
      </c>
      <c r="X39" s="25">
        <f>IF($B39='Formulario de Respuestas'!$D38,'Formulario de Respuestas'!$L38,"ES DIFERENTE")</f>
        <v>0</v>
      </c>
      <c r="Y39" s="17" t="str">
        <f>IFERROR(VLOOKUP(CONCATENATE(X$1,X39),'Formulario de Preguntas'!$C$2:$FN$85,3,FALSE),"")</f>
        <v/>
      </c>
      <c r="Z39" s="1" t="str">
        <f>IFERROR(VLOOKUP(CONCATENATE(X$1,X39),'Formulario de Preguntas'!$C$2:$FN$85,4,FALSE),"")</f>
        <v/>
      </c>
      <c r="AA39" s="25">
        <f>IF($B39='Formulario de Respuestas'!$D38,'Formulario de Respuestas'!$M38,"ES DIFERENTE")</f>
        <v>0</v>
      </c>
      <c r="AB39" s="17" t="str">
        <f>IFERROR(VLOOKUP(CONCATENATE(AA$1,AA39),'Formulario de Preguntas'!$C$2:$FN$85,3,FALSE),"")</f>
        <v/>
      </c>
      <c r="AC39" s="1" t="str">
        <f>IFERROR(VLOOKUP(CONCATENATE(AA$1,AA39),'Formulario de Preguntas'!$C$2:$FN$85,4,FALSE),"")</f>
        <v/>
      </c>
      <c r="AD39" s="25">
        <f>IF($B39='Formulario de Respuestas'!$D38,'Formulario de Respuestas'!$N38,"ES DIFERENTE")</f>
        <v>0</v>
      </c>
      <c r="AE39" s="17" t="str">
        <f>IFERROR(VLOOKUP(CONCATENATE(AD$1,AD39),'Formulario de Preguntas'!$C$2:$FN$85,3,FALSE),"")</f>
        <v/>
      </c>
      <c r="AF39" s="1" t="str">
        <f>IFERROR(VLOOKUP(CONCATENATE(AD$1,AD39),'Formulario de Preguntas'!$C$2:$FN$85,4,FALSE),"")</f>
        <v/>
      </c>
      <c r="AG39" s="25">
        <f>IF($B39='Formulario de Respuestas'!$D38,'Formulario de Respuestas'!$O38,"ES DIFERENTE")</f>
        <v>0</v>
      </c>
      <c r="AH39" s="17" t="str">
        <f>IFERROR(VLOOKUP(CONCATENATE(AG$1,AG39),'Formulario de Preguntas'!$C$2:$FN$85,3,FALSE),"")</f>
        <v/>
      </c>
      <c r="AI39" s="1" t="str">
        <f>IFERROR(VLOOKUP(CONCATENATE(AG$1,AG39),'Formulario de Preguntas'!$C$2:$FN$85,4,FALSE),"")</f>
        <v/>
      </c>
      <c r="AJ39" s="25">
        <f>IF($B39='Formulario de Respuestas'!$D38,'Formulario de Respuestas'!$P38,"ES DIFERENTE")</f>
        <v>0</v>
      </c>
      <c r="AK39" s="17" t="str">
        <f>IFERROR(VLOOKUP(CONCATENATE(AJ$1,AJ39),'Formulario de Preguntas'!$C$2:$FN$85,3,FALSE),"")</f>
        <v/>
      </c>
      <c r="AL39" s="1" t="str">
        <f>IFERROR(VLOOKUP(CONCATENATE(AJ$1,AJ39),'Formulario de Preguntas'!$C$2:$FN$85,4,FALSE),"")</f>
        <v/>
      </c>
      <c r="AM39" s="25">
        <f>IF($B39='Formulario de Respuestas'!$D38,'Formulario de Respuestas'!$Q38,"ES DIFERENTE")</f>
        <v>0</v>
      </c>
      <c r="AN39" s="17" t="str">
        <f>IFERROR(VLOOKUP(CONCATENATE(AM$1,AM39),'Formulario de Preguntas'!$C$2:$FN$85,3,FALSE),"")</f>
        <v/>
      </c>
      <c r="AO39" s="1" t="str">
        <f>IFERROR(VLOOKUP(CONCATENATE(AM$1,AM39),'Formulario de Preguntas'!$C$2:$FN$85,4,FALSE),"")</f>
        <v/>
      </c>
      <c r="AP39" s="25">
        <f>IF($B39='Formulario de Respuestas'!$D38,'Formulario de Respuestas'!$R38,"ES DIFERENTE")</f>
        <v>0</v>
      </c>
      <c r="AQ39" s="17" t="str">
        <f>IFERROR(VLOOKUP(CONCATENATE(AP$1,AP39),'Formulario de Preguntas'!$C$2:$FN$85,3,FALSE),"")</f>
        <v/>
      </c>
      <c r="AR39" s="1" t="str">
        <f>IFERROR(VLOOKUP(CONCATENATE(AP$1,AP39),'Formulario de Preguntas'!$C$2:$FN$85,4,FALSE),"")</f>
        <v/>
      </c>
      <c r="AS39" s="25">
        <f>IF($B39='Formulario de Respuestas'!$D38,'Formulario de Respuestas'!$S38,"ES DIFERENTE")</f>
        <v>0</v>
      </c>
      <c r="AT39" s="17" t="str">
        <f>IFERROR(VLOOKUP(CONCATENATE(AS$1,AS39),'Formulario de Preguntas'!$C$2:$FN$85,3,FALSE),"")</f>
        <v/>
      </c>
      <c r="AU39" s="1" t="str">
        <f>IFERROR(VLOOKUP(CONCATENATE(AS$1,AS39),'Formulario de Preguntas'!$C$2:$FN$85,4,FALSE),"")</f>
        <v/>
      </c>
      <c r="AV39" s="25">
        <f>IF($B39='Formulario de Respuestas'!$D38,'Formulario de Respuestas'!$T38,"ES DIFERENTE")</f>
        <v>0</v>
      </c>
      <c r="AW39" s="17" t="str">
        <f>IFERROR(VLOOKUP(CONCATENATE(AV$1,AV39),'Formulario de Preguntas'!$C$2:$FN$85,3,FALSE),"")</f>
        <v/>
      </c>
      <c r="AX39" s="1" t="str">
        <f>IFERROR(VLOOKUP(CONCATENATE(AV$1,AV39),'Formulario de Preguntas'!$C$2:$FN$85,4,FALSE),"")</f>
        <v/>
      </c>
      <c r="AZ39" s="1">
        <f t="shared" si="0"/>
        <v>0</v>
      </c>
      <c r="BA39" s="1">
        <f t="shared" si="1"/>
        <v>0.25</v>
      </c>
      <c r="BB39" s="1">
        <f t="shared" si="3"/>
        <v>0</v>
      </c>
      <c r="BC39" s="1">
        <f>COUNTIF('Formulario de Respuestas'!$E38:$T38,"A")</f>
        <v>0</v>
      </c>
      <c r="BD39" s="1">
        <f>COUNTIF('Formulario de Respuestas'!$E38:$T38,"B")</f>
        <v>0</v>
      </c>
      <c r="BE39" s="1">
        <f>COUNTIF('Formulario de Respuestas'!$E38:$T38,"C")</f>
        <v>0</v>
      </c>
      <c r="BF39" s="1">
        <f>COUNTIF('Formulario de Respuestas'!$E38:$T38,"D")</f>
        <v>0</v>
      </c>
      <c r="BG39" s="1">
        <f>COUNTIF('Formulario de Respuestas'!$E38:$T38,"E (RESPUESTA ANULADA)")</f>
        <v>0</v>
      </c>
    </row>
    <row r="40" spans="1:59" x14ac:dyDescent="0.25">
      <c r="A40" s="1">
        <f>'Formulario de Respuestas'!C39</f>
        <v>0</v>
      </c>
      <c r="B40" s="1">
        <f>'Formulario de Respuestas'!D39</f>
        <v>0</v>
      </c>
      <c r="C40" s="25">
        <f>IF($B40='Formulario de Respuestas'!$D39,'Formulario de Respuestas'!$E39,"ES DIFERENTE")</f>
        <v>0</v>
      </c>
      <c r="D40" s="17" t="str">
        <f>IFERROR(VLOOKUP(CONCATENATE(C$1,C40),'Formulario de Preguntas'!$C$2:$FN$85,3,FALSE),"")</f>
        <v/>
      </c>
      <c r="E40" s="1" t="str">
        <f>IFERROR(VLOOKUP(CONCATENATE(C$1,C40),'Formulario de Preguntas'!$C$2:$FN$85,4,FALSE),"")</f>
        <v/>
      </c>
      <c r="F40" s="25">
        <f>IF($B40='Formulario de Respuestas'!$D39,'Formulario de Respuestas'!$F39,"ES DIFERENTE")</f>
        <v>0</v>
      </c>
      <c r="G40" s="17" t="str">
        <f>IFERROR(VLOOKUP(CONCATENATE(F$1,F40),'Formulario de Preguntas'!$C$2:$FN$85,3,FALSE),"")</f>
        <v/>
      </c>
      <c r="H40" s="1" t="str">
        <f>IFERROR(VLOOKUP(CONCATENATE(F$1,F40),'Formulario de Preguntas'!$C$2:$FN$85,4,FALSE),"")</f>
        <v/>
      </c>
      <c r="I40" s="25">
        <f>IF($B40='Formulario de Respuestas'!$D39,'Formulario de Respuestas'!$G39,"ES DIFERENTE")</f>
        <v>0</v>
      </c>
      <c r="J40" s="17" t="str">
        <f>IFERROR(VLOOKUP(CONCATENATE(I$1,I40),'Formulario de Preguntas'!$C$2:$FN$85,3,FALSE),"")</f>
        <v/>
      </c>
      <c r="K40" s="1" t="str">
        <f>IFERROR(VLOOKUP(CONCATENATE(I$1,I40),'Formulario de Preguntas'!$C$2:$FN$85,4,FALSE),"")</f>
        <v/>
      </c>
      <c r="L40" s="25">
        <f>IF($B40='Formulario de Respuestas'!$D39,'Formulario de Respuestas'!$H39,"ES DIFERENTE")</f>
        <v>0</v>
      </c>
      <c r="M40" s="17" t="str">
        <f>IFERROR(VLOOKUP(CONCATENATE(L$1,L40),'Formulario de Preguntas'!$C$2:$FN$85,3,FALSE),"")</f>
        <v/>
      </c>
      <c r="N40" s="1" t="str">
        <f>IFERROR(VLOOKUP(CONCATENATE(L$1,L40),'Formulario de Preguntas'!$C$2:$FN$85,4,FALSE),"")</f>
        <v/>
      </c>
      <c r="O40" s="25">
        <f>IF($B40='Formulario de Respuestas'!$D39,'Formulario de Respuestas'!$I39,"ES DIFERENTE")</f>
        <v>0</v>
      </c>
      <c r="P40" s="17" t="str">
        <f>IFERROR(VLOOKUP(CONCATENATE(O$1,O40),'Formulario de Preguntas'!$C$2:$FN$85,3,FALSE),"")</f>
        <v/>
      </c>
      <c r="Q40" s="1" t="str">
        <f>IFERROR(VLOOKUP(CONCATENATE(O$1,O40),'Formulario de Preguntas'!$C$2:$FN$85,4,FALSE),"")</f>
        <v/>
      </c>
      <c r="R40" s="25">
        <f>IF($B40='Formulario de Respuestas'!$D39,'Formulario de Respuestas'!$J39,"ES DIFERENTE")</f>
        <v>0</v>
      </c>
      <c r="S40" s="17" t="str">
        <f>IFERROR(VLOOKUP(CONCATENATE(R$1,R40),'Formulario de Preguntas'!$C$2:$FN$85,3,FALSE),"")</f>
        <v/>
      </c>
      <c r="T40" s="1" t="str">
        <f>IFERROR(VLOOKUP(CONCATENATE(R$1,R40),'Formulario de Preguntas'!$C$2:$FN$85,4,FALSE),"")</f>
        <v/>
      </c>
      <c r="U40" s="25">
        <f>IF($B40='Formulario de Respuestas'!$D39,'Formulario de Respuestas'!$K39,"ES DIFERENTE")</f>
        <v>0</v>
      </c>
      <c r="V40" s="17" t="str">
        <f>IFERROR(VLOOKUP(CONCATENATE(U$1,U40),'Formulario de Preguntas'!$C$2:$FN$85,3,FALSE),"")</f>
        <v/>
      </c>
      <c r="W40" s="1" t="str">
        <f>IFERROR(VLOOKUP(CONCATENATE(U$1,U40),'Formulario de Preguntas'!$C$2:$FN$85,4,FALSE),"")</f>
        <v/>
      </c>
      <c r="X40" s="25">
        <f>IF($B40='Formulario de Respuestas'!$D39,'Formulario de Respuestas'!$L39,"ES DIFERENTE")</f>
        <v>0</v>
      </c>
      <c r="Y40" s="17" t="str">
        <f>IFERROR(VLOOKUP(CONCATENATE(X$1,X40),'Formulario de Preguntas'!$C$2:$FN$85,3,FALSE),"")</f>
        <v/>
      </c>
      <c r="Z40" s="1" t="str">
        <f>IFERROR(VLOOKUP(CONCATENATE(X$1,X40),'Formulario de Preguntas'!$C$2:$FN$85,4,FALSE),"")</f>
        <v/>
      </c>
      <c r="AA40" s="25">
        <f>IF($B40='Formulario de Respuestas'!$D39,'Formulario de Respuestas'!$M39,"ES DIFERENTE")</f>
        <v>0</v>
      </c>
      <c r="AB40" s="17" t="str">
        <f>IFERROR(VLOOKUP(CONCATENATE(AA$1,AA40),'Formulario de Preguntas'!$C$2:$FN$85,3,FALSE),"")</f>
        <v/>
      </c>
      <c r="AC40" s="1" t="str">
        <f>IFERROR(VLOOKUP(CONCATENATE(AA$1,AA40),'Formulario de Preguntas'!$C$2:$FN$85,4,FALSE),"")</f>
        <v/>
      </c>
      <c r="AD40" s="25">
        <f>IF($B40='Formulario de Respuestas'!$D39,'Formulario de Respuestas'!$N39,"ES DIFERENTE")</f>
        <v>0</v>
      </c>
      <c r="AE40" s="17" t="str">
        <f>IFERROR(VLOOKUP(CONCATENATE(AD$1,AD40),'Formulario de Preguntas'!$C$2:$FN$85,3,FALSE),"")</f>
        <v/>
      </c>
      <c r="AF40" s="1" t="str">
        <f>IFERROR(VLOOKUP(CONCATENATE(AD$1,AD40),'Formulario de Preguntas'!$C$2:$FN$85,4,FALSE),"")</f>
        <v/>
      </c>
      <c r="AG40" s="25">
        <f>IF($B40='Formulario de Respuestas'!$D39,'Formulario de Respuestas'!$O39,"ES DIFERENTE")</f>
        <v>0</v>
      </c>
      <c r="AH40" s="17" t="str">
        <f>IFERROR(VLOOKUP(CONCATENATE(AG$1,AG40),'Formulario de Preguntas'!$C$2:$FN$85,3,FALSE),"")</f>
        <v/>
      </c>
      <c r="AI40" s="1" t="str">
        <f>IFERROR(VLOOKUP(CONCATENATE(AG$1,AG40),'Formulario de Preguntas'!$C$2:$FN$85,4,FALSE),"")</f>
        <v/>
      </c>
      <c r="AJ40" s="25">
        <f>IF($B40='Formulario de Respuestas'!$D39,'Formulario de Respuestas'!$P39,"ES DIFERENTE")</f>
        <v>0</v>
      </c>
      <c r="AK40" s="17" t="str">
        <f>IFERROR(VLOOKUP(CONCATENATE(AJ$1,AJ40),'Formulario de Preguntas'!$C$2:$FN$85,3,FALSE),"")</f>
        <v/>
      </c>
      <c r="AL40" s="1" t="str">
        <f>IFERROR(VLOOKUP(CONCATENATE(AJ$1,AJ40),'Formulario de Preguntas'!$C$2:$FN$85,4,FALSE),"")</f>
        <v/>
      </c>
      <c r="AM40" s="25">
        <f>IF($B40='Formulario de Respuestas'!$D39,'Formulario de Respuestas'!$Q39,"ES DIFERENTE")</f>
        <v>0</v>
      </c>
      <c r="AN40" s="17" t="str">
        <f>IFERROR(VLOOKUP(CONCATENATE(AM$1,AM40),'Formulario de Preguntas'!$C$2:$FN$85,3,FALSE),"")</f>
        <v/>
      </c>
      <c r="AO40" s="1" t="str">
        <f>IFERROR(VLOOKUP(CONCATENATE(AM$1,AM40),'Formulario de Preguntas'!$C$2:$FN$85,4,FALSE),"")</f>
        <v/>
      </c>
      <c r="AP40" s="25">
        <f>IF($B40='Formulario de Respuestas'!$D39,'Formulario de Respuestas'!$R39,"ES DIFERENTE")</f>
        <v>0</v>
      </c>
      <c r="AQ40" s="17" t="str">
        <f>IFERROR(VLOOKUP(CONCATENATE(AP$1,AP40),'Formulario de Preguntas'!$C$2:$FN$85,3,FALSE),"")</f>
        <v/>
      </c>
      <c r="AR40" s="1" t="str">
        <f>IFERROR(VLOOKUP(CONCATENATE(AP$1,AP40),'Formulario de Preguntas'!$C$2:$FN$85,4,FALSE),"")</f>
        <v/>
      </c>
      <c r="AS40" s="25">
        <f>IF($B40='Formulario de Respuestas'!$D39,'Formulario de Respuestas'!$S39,"ES DIFERENTE")</f>
        <v>0</v>
      </c>
      <c r="AT40" s="17" t="str">
        <f>IFERROR(VLOOKUP(CONCATENATE(AS$1,AS40),'Formulario de Preguntas'!$C$2:$FN$85,3,FALSE),"")</f>
        <v/>
      </c>
      <c r="AU40" s="1" t="str">
        <f>IFERROR(VLOOKUP(CONCATENATE(AS$1,AS40),'Formulario de Preguntas'!$C$2:$FN$85,4,FALSE),"")</f>
        <v/>
      </c>
      <c r="AV40" s="25">
        <f>IF($B40='Formulario de Respuestas'!$D39,'Formulario de Respuestas'!$T39,"ES DIFERENTE")</f>
        <v>0</v>
      </c>
      <c r="AW40" s="17" t="str">
        <f>IFERROR(VLOOKUP(CONCATENATE(AV$1,AV40),'Formulario de Preguntas'!$C$2:$FN$85,3,FALSE),"")</f>
        <v/>
      </c>
      <c r="AX40" s="1" t="str">
        <f>IFERROR(VLOOKUP(CONCATENATE(AV$1,AV40),'Formulario de Preguntas'!$C$2:$FN$85,4,FALSE),"")</f>
        <v/>
      </c>
      <c r="AZ40" s="1">
        <f t="shared" si="0"/>
        <v>0</v>
      </c>
      <c r="BA40" s="1">
        <f t="shared" si="1"/>
        <v>0.25</v>
      </c>
      <c r="BB40" s="1">
        <f t="shared" si="3"/>
        <v>0</v>
      </c>
      <c r="BC40" s="1">
        <f>COUNTIF('Formulario de Respuestas'!$E39:$T39,"A")</f>
        <v>0</v>
      </c>
      <c r="BD40" s="1">
        <f>COUNTIF('Formulario de Respuestas'!$E39:$T39,"B")</f>
        <v>0</v>
      </c>
      <c r="BE40" s="1">
        <f>COUNTIF('Formulario de Respuestas'!$E39:$T39,"C")</f>
        <v>0</v>
      </c>
      <c r="BF40" s="1">
        <f>COUNTIF('Formulario de Respuestas'!$E39:$T39,"D")</f>
        <v>0</v>
      </c>
      <c r="BG40" s="1">
        <f>COUNTIF('Formulario de Respuestas'!$E39:$T39,"E (RESPUESTA ANULADA)")</f>
        <v>0</v>
      </c>
    </row>
    <row r="41" spans="1:59" x14ac:dyDescent="0.25">
      <c r="A41" s="1">
        <f>'Formulario de Respuestas'!C40</f>
        <v>0</v>
      </c>
      <c r="B41" s="1">
        <f>'Formulario de Respuestas'!D40</f>
        <v>0</v>
      </c>
      <c r="C41" s="25">
        <f>IF($B41='Formulario de Respuestas'!$D40,'Formulario de Respuestas'!$E40,"ES DIFERENTE")</f>
        <v>0</v>
      </c>
      <c r="D41" s="17" t="str">
        <f>IFERROR(VLOOKUP(CONCATENATE(C$1,C41),'Formulario de Preguntas'!$C$2:$FN$85,3,FALSE),"")</f>
        <v/>
      </c>
      <c r="E41" s="1" t="str">
        <f>IFERROR(VLOOKUP(CONCATENATE(C$1,C41),'Formulario de Preguntas'!$C$2:$FN$85,4,FALSE),"")</f>
        <v/>
      </c>
      <c r="F41" s="25">
        <f>IF($B41='Formulario de Respuestas'!$D40,'Formulario de Respuestas'!$F40,"ES DIFERENTE")</f>
        <v>0</v>
      </c>
      <c r="G41" s="17" t="str">
        <f>IFERROR(VLOOKUP(CONCATENATE(F$1,F41),'Formulario de Preguntas'!$C$2:$FN$85,3,FALSE),"")</f>
        <v/>
      </c>
      <c r="H41" s="1" t="str">
        <f>IFERROR(VLOOKUP(CONCATENATE(F$1,F41),'Formulario de Preguntas'!$C$2:$FN$85,4,FALSE),"")</f>
        <v/>
      </c>
      <c r="I41" s="25">
        <f>IF($B41='Formulario de Respuestas'!$D40,'Formulario de Respuestas'!$G40,"ES DIFERENTE")</f>
        <v>0</v>
      </c>
      <c r="J41" s="17" t="str">
        <f>IFERROR(VLOOKUP(CONCATENATE(I$1,I41),'Formulario de Preguntas'!$C$2:$FN$85,3,FALSE),"")</f>
        <v/>
      </c>
      <c r="K41" s="1" t="str">
        <f>IFERROR(VLOOKUP(CONCATENATE(I$1,I41),'Formulario de Preguntas'!$C$2:$FN$85,4,FALSE),"")</f>
        <v/>
      </c>
      <c r="L41" s="25">
        <f>IF($B41='Formulario de Respuestas'!$D40,'Formulario de Respuestas'!$H40,"ES DIFERENTE")</f>
        <v>0</v>
      </c>
      <c r="M41" s="17" t="str">
        <f>IFERROR(VLOOKUP(CONCATENATE(L$1,L41),'Formulario de Preguntas'!$C$2:$FN$85,3,FALSE),"")</f>
        <v/>
      </c>
      <c r="N41" s="1" t="str">
        <f>IFERROR(VLOOKUP(CONCATENATE(L$1,L41),'Formulario de Preguntas'!$C$2:$FN$85,4,FALSE),"")</f>
        <v/>
      </c>
      <c r="O41" s="25">
        <f>IF($B41='Formulario de Respuestas'!$D40,'Formulario de Respuestas'!$I40,"ES DIFERENTE")</f>
        <v>0</v>
      </c>
      <c r="P41" s="17" t="str">
        <f>IFERROR(VLOOKUP(CONCATENATE(O$1,O41),'Formulario de Preguntas'!$C$2:$FN$85,3,FALSE),"")</f>
        <v/>
      </c>
      <c r="Q41" s="1" t="str">
        <f>IFERROR(VLOOKUP(CONCATENATE(O$1,O41),'Formulario de Preguntas'!$C$2:$FN$85,4,FALSE),"")</f>
        <v/>
      </c>
      <c r="R41" s="25">
        <f>IF($B41='Formulario de Respuestas'!$D40,'Formulario de Respuestas'!$J40,"ES DIFERENTE")</f>
        <v>0</v>
      </c>
      <c r="S41" s="17" t="str">
        <f>IFERROR(VLOOKUP(CONCATENATE(R$1,R41),'Formulario de Preguntas'!$C$2:$FN$85,3,FALSE),"")</f>
        <v/>
      </c>
      <c r="T41" s="1" t="str">
        <f>IFERROR(VLOOKUP(CONCATENATE(R$1,R41),'Formulario de Preguntas'!$C$2:$FN$85,4,FALSE),"")</f>
        <v/>
      </c>
      <c r="U41" s="25">
        <f>IF($B41='Formulario de Respuestas'!$D40,'Formulario de Respuestas'!$K40,"ES DIFERENTE")</f>
        <v>0</v>
      </c>
      <c r="V41" s="17" t="str">
        <f>IFERROR(VLOOKUP(CONCATENATE(U$1,U41),'Formulario de Preguntas'!$C$2:$FN$85,3,FALSE),"")</f>
        <v/>
      </c>
      <c r="W41" s="1" t="str">
        <f>IFERROR(VLOOKUP(CONCATENATE(U$1,U41),'Formulario de Preguntas'!$C$2:$FN$85,4,FALSE),"")</f>
        <v/>
      </c>
      <c r="X41" s="25">
        <f>IF($B41='Formulario de Respuestas'!$D40,'Formulario de Respuestas'!$L40,"ES DIFERENTE")</f>
        <v>0</v>
      </c>
      <c r="Y41" s="17" t="str">
        <f>IFERROR(VLOOKUP(CONCATENATE(X$1,X41),'Formulario de Preguntas'!$C$2:$FN$85,3,FALSE),"")</f>
        <v/>
      </c>
      <c r="Z41" s="1" t="str">
        <f>IFERROR(VLOOKUP(CONCATENATE(X$1,X41),'Formulario de Preguntas'!$C$2:$FN$85,4,FALSE),"")</f>
        <v/>
      </c>
      <c r="AA41" s="25">
        <f>IF($B41='Formulario de Respuestas'!$D40,'Formulario de Respuestas'!$M40,"ES DIFERENTE")</f>
        <v>0</v>
      </c>
      <c r="AB41" s="17" t="str">
        <f>IFERROR(VLOOKUP(CONCATENATE(AA$1,AA41),'Formulario de Preguntas'!$C$2:$FN$85,3,FALSE),"")</f>
        <v/>
      </c>
      <c r="AC41" s="1" t="str">
        <f>IFERROR(VLOOKUP(CONCATENATE(AA$1,AA41),'Formulario de Preguntas'!$C$2:$FN$85,4,FALSE),"")</f>
        <v/>
      </c>
      <c r="AD41" s="25">
        <f>IF($B41='Formulario de Respuestas'!$D40,'Formulario de Respuestas'!$N40,"ES DIFERENTE")</f>
        <v>0</v>
      </c>
      <c r="AE41" s="17" t="str">
        <f>IFERROR(VLOOKUP(CONCATENATE(AD$1,AD41),'Formulario de Preguntas'!$C$2:$FN$85,3,FALSE),"")</f>
        <v/>
      </c>
      <c r="AF41" s="1" t="str">
        <f>IFERROR(VLOOKUP(CONCATENATE(AD$1,AD41),'Formulario de Preguntas'!$C$2:$FN$85,4,FALSE),"")</f>
        <v/>
      </c>
      <c r="AG41" s="25">
        <f>IF($B41='Formulario de Respuestas'!$D40,'Formulario de Respuestas'!$O40,"ES DIFERENTE")</f>
        <v>0</v>
      </c>
      <c r="AH41" s="17" t="str">
        <f>IFERROR(VLOOKUP(CONCATENATE(AG$1,AG41),'Formulario de Preguntas'!$C$2:$FN$85,3,FALSE),"")</f>
        <v/>
      </c>
      <c r="AI41" s="1" t="str">
        <f>IFERROR(VLOOKUP(CONCATENATE(AG$1,AG41),'Formulario de Preguntas'!$C$2:$FN$85,4,FALSE),"")</f>
        <v/>
      </c>
      <c r="AJ41" s="25">
        <f>IF($B41='Formulario de Respuestas'!$D40,'Formulario de Respuestas'!$P40,"ES DIFERENTE")</f>
        <v>0</v>
      </c>
      <c r="AK41" s="17" t="str">
        <f>IFERROR(VLOOKUP(CONCATENATE(AJ$1,AJ41),'Formulario de Preguntas'!$C$2:$FN$85,3,FALSE),"")</f>
        <v/>
      </c>
      <c r="AL41" s="1" t="str">
        <f>IFERROR(VLOOKUP(CONCATENATE(AJ$1,AJ41),'Formulario de Preguntas'!$C$2:$FN$85,4,FALSE),"")</f>
        <v/>
      </c>
      <c r="AM41" s="25">
        <f>IF($B41='Formulario de Respuestas'!$D40,'Formulario de Respuestas'!$Q40,"ES DIFERENTE")</f>
        <v>0</v>
      </c>
      <c r="AN41" s="17" t="str">
        <f>IFERROR(VLOOKUP(CONCATENATE(AM$1,AM41),'Formulario de Preguntas'!$C$2:$FN$85,3,FALSE),"")</f>
        <v/>
      </c>
      <c r="AO41" s="1" t="str">
        <f>IFERROR(VLOOKUP(CONCATENATE(AM$1,AM41),'Formulario de Preguntas'!$C$2:$FN$85,4,FALSE),"")</f>
        <v/>
      </c>
      <c r="AP41" s="25">
        <f>IF($B41='Formulario de Respuestas'!$D40,'Formulario de Respuestas'!$R40,"ES DIFERENTE")</f>
        <v>0</v>
      </c>
      <c r="AQ41" s="17" t="str">
        <f>IFERROR(VLOOKUP(CONCATENATE(AP$1,AP41),'Formulario de Preguntas'!$C$2:$FN$85,3,FALSE),"")</f>
        <v/>
      </c>
      <c r="AR41" s="1" t="str">
        <f>IFERROR(VLOOKUP(CONCATENATE(AP$1,AP41),'Formulario de Preguntas'!$C$2:$FN$85,4,FALSE),"")</f>
        <v/>
      </c>
      <c r="AS41" s="25">
        <f>IF($B41='Formulario de Respuestas'!$D40,'Formulario de Respuestas'!$S40,"ES DIFERENTE")</f>
        <v>0</v>
      </c>
      <c r="AT41" s="17" t="str">
        <f>IFERROR(VLOOKUP(CONCATENATE(AS$1,AS41),'Formulario de Preguntas'!$C$2:$FN$85,3,FALSE),"")</f>
        <v/>
      </c>
      <c r="AU41" s="1" t="str">
        <f>IFERROR(VLOOKUP(CONCATENATE(AS$1,AS41),'Formulario de Preguntas'!$C$2:$FN$85,4,FALSE),"")</f>
        <v/>
      </c>
      <c r="AV41" s="25">
        <f>IF($B41='Formulario de Respuestas'!$D40,'Formulario de Respuestas'!$T40,"ES DIFERENTE")</f>
        <v>0</v>
      </c>
      <c r="AW41" s="17" t="str">
        <f>IFERROR(VLOOKUP(CONCATENATE(AV$1,AV41),'Formulario de Preguntas'!$C$2:$FN$85,3,FALSE),"")</f>
        <v/>
      </c>
      <c r="AX41" s="1" t="str">
        <f>IFERROR(VLOOKUP(CONCATENATE(AV$1,AV41),'Formulario de Preguntas'!$C$2:$FN$85,4,FALSE),"")</f>
        <v/>
      </c>
      <c r="AZ41" s="1">
        <f t="shared" si="0"/>
        <v>0</v>
      </c>
      <c r="BA41" s="1">
        <f t="shared" si="1"/>
        <v>0.25</v>
      </c>
      <c r="BB41" s="1">
        <f t="shared" si="3"/>
        <v>0</v>
      </c>
      <c r="BC41" s="1">
        <f>COUNTIF('Formulario de Respuestas'!$E40:$T40,"A")</f>
        <v>0</v>
      </c>
      <c r="BD41" s="1">
        <f>COUNTIF('Formulario de Respuestas'!$E40:$T40,"B")</f>
        <v>0</v>
      </c>
      <c r="BE41" s="1">
        <f>COUNTIF('Formulario de Respuestas'!$E40:$T40,"C")</f>
        <v>0</v>
      </c>
      <c r="BF41" s="1">
        <f>COUNTIF('Formulario de Respuestas'!$E40:$T40,"D")</f>
        <v>0</v>
      </c>
      <c r="BG41" s="1">
        <f>COUNTIF('Formulario de Respuestas'!$E40:$T40,"E (RESPUESTA ANULADA)")</f>
        <v>0</v>
      </c>
    </row>
    <row r="42" spans="1:59" x14ac:dyDescent="0.25">
      <c r="A42" s="1">
        <f>'Formulario de Respuestas'!C41</f>
        <v>0</v>
      </c>
      <c r="B42" s="1">
        <f>'Formulario de Respuestas'!D41</f>
        <v>0</v>
      </c>
      <c r="C42" s="25">
        <f>IF($B42='Formulario de Respuestas'!$D41,'Formulario de Respuestas'!$E41,"ES DIFERENTE")</f>
        <v>0</v>
      </c>
      <c r="D42" s="17" t="str">
        <f>IFERROR(VLOOKUP(CONCATENATE(C$1,C42),'Formulario de Preguntas'!$C$2:$FN$85,3,FALSE),"")</f>
        <v/>
      </c>
      <c r="E42" s="1" t="str">
        <f>IFERROR(VLOOKUP(CONCATENATE(C$1,C42),'Formulario de Preguntas'!$C$2:$FN$85,4,FALSE),"")</f>
        <v/>
      </c>
      <c r="F42" s="25">
        <f>IF($B42='Formulario de Respuestas'!$D41,'Formulario de Respuestas'!$F41,"ES DIFERENTE")</f>
        <v>0</v>
      </c>
      <c r="G42" s="17" t="str">
        <f>IFERROR(VLOOKUP(CONCATENATE(F$1,F42),'Formulario de Preguntas'!$C$2:$FN$85,3,FALSE),"")</f>
        <v/>
      </c>
      <c r="H42" s="1" t="str">
        <f>IFERROR(VLOOKUP(CONCATENATE(F$1,F42),'Formulario de Preguntas'!$C$2:$FN$85,4,FALSE),"")</f>
        <v/>
      </c>
      <c r="I42" s="25">
        <f>IF($B42='Formulario de Respuestas'!$D41,'Formulario de Respuestas'!$G41,"ES DIFERENTE")</f>
        <v>0</v>
      </c>
      <c r="J42" s="17" t="str">
        <f>IFERROR(VLOOKUP(CONCATENATE(I$1,I42),'Formulario de Preguntas'!$C$2:$FN$85,3,FALSE),"")</f>
        <v/>
      </c>
      <c r="K42" s="1" t="str">
        <f>IFERROR(VLOOKUP(CONCATENATE(I$1,I42),'Formulario de Preguntas'!$C$2:$FN$85,4,FALSE),"")</f>
        <v/>
      </c>
      <c r="L42" s="25">
        <f>IF($B42='Formulario de Respuestas'!$D41,'Formulario de Respuestas'!$H41,"ES DIFERENTE")</f>
        <v>0</v>
      </c>
      <c r="M42" s="17" t="str">
        <f>IFERROR(VLOOKUP(CONCATENATE(L$1,L42),'Formulario de Preguntas'!$C$2:$FN$85,3,FALSE),"")</f>
        <v/>
      </c>
      <c r="N42" s="1" t="str">
        <f>IFERROR(VLOOKUP(CONCATENATE(L$1,L42),'Formulario de Preguntas'!$C$2:$FN$85,4,FALSE),"")</f>
        <v/>
      </c>
      <c r="O42" s="25">
        <f>IF($B42='Formulario de Respuestas'!$D41,'Formulario de Respuestas'!$I41,"ES DIFERENTE")</f>
        <v>0</v>
      </c>
      <c r="P42" s="17" t="str">
        <f>IFERROR(VLOOKUP(CONCATENATE(O$1,O42),'Formulario de Preguntas'!$C$2:$FN$85,3,FALSE),"")</f>
        <v/>
      </c>
      <c r="Q42" s="1" t="str">
        <f>IFERROR(VLOOKUP(CONCATENATE(O$1,O42),'Formulario de Preguntas'!$C$2:$FN$85,4,FALSE),"")</f>
        <v/>
      </c>
      <c r="R42" s="25">
        <f>IF($B42='Formulario de Respuestas'!$D41,'Formulario de Respuestas'!$J41,"ES DIFERENTE")</f>
        <v>0</v>
      </c>
      <c r="S42" s="17" t="str">
        <f>IFERROR(VLOOKUP(CONCATENATE(R$1,R42),'Formulario de Preguntas'!$C$2:$FN$85,3,FALSE),"")</f>
        <v/>
      </c>
      <c r="T42" s="1" t="str">
        <f>IFERROR(VLOOKUP(CONCATENATE(R$1,R42),'Formulario de Preguntas'!$C$2:$FN$85,4,FALSE),"")</f>
        <v/>
      </c>
      <c r="U42" s="25">
        <f>IF($B42='Formulario de Respuestas'!$D41,'Formulario de Respuestas'!$K41,"ES DIFERENTE")</f>
        <v>0</v>
      </c>
      <c r="V42" s="17" t="str">
        <f>IFERROR(VLOOKUP(CONCATENATE(U$1,U42),'Formulario de Preguntas'!$C$2:$FN$85,3,FALSE),"")</f>
        <v/>
      </c>
      <c r="W42" s="1" t="str">
        <f>IFERROR(VLOOKUP(CONCATENATE(U$1,U42),'Formulario de Preguntas'!$C$2:$FN$85,4,FALSE),"")</f>
        <v/>
      </c>
      <c r="X42" s="25">
        <f>IF($B42='Formulario de Respuestas'!$D41,'Formulario de Respuestas'!$L41,"ES DIFERENTE")</f>
        <v>0</v>
      </c>
      <c r="Y42" s="17" t="str">
        <f>IFERROR(VLOOKUP(CONCATENATE(X$1,X42),'Formulario de Preguntas'!$C$2:$FN$85,3,FALSE),"")</f>
        <v/>
      </c>
      <c r="Z42" s="1" t="str">
        <f>IFERROR(VLOOKUP(CONCATENATE(X$1,X42),'Formulario de Preguntas'!$C$2:$FN$85,4,FALSE),"")</f>
        <v/>
      </c>
      <c r="AA42" s="25">
        <f>IF($B42='Formulario de Respuestas'!$D41,'Formulario de Respuestas'!$M41,"ES DIFERENTE")</f>
        <v>0</v>
      </c>
      <c r="AB42" s="17" t="str">
        <f>IFERROR(VLOOKUP(CONCATENATE(AA$1,AA42),'Formulario de Preguntas'!$C$2:$FN$85,3,FALSE),"")</f>
        <v/>
      </c>
      <c r="AC42" s="1" t="str">
        <f>IFERROR(VLOOKUP(CONCATENATE(AA$1,AA42),'Formulario de Preguntas'!$C$2:$FN$85,4,FALSE),"")</f>
        <v/>
      </c>
      <c r="AD42" s="25">
        <f>IF($B42='Formulario de Respuestas'!$D41,'Formulario de Respuestas'!$N41,"ES DIFERENTE")</f>
        <v>0</v>
      </c>
      <c r="AE42" s="17" t="str">
        <f>IFERROR(VLOOKUP(CONCATENATE(AD$1,AD42),'Formulario de Preguntas'!$C$2:$FN$85,3,FALSE),"")</f>
        <v/>
      </c>
      <c r="AF42" s="1" t="str">
        <f>IFERROR(VLOOKUP(CONCATENATE(AD$1,AD42),'Formulario de Preguntas'!$C$2:$FN$85,4,FALSE),"")</f>
        <v/>
      </c>
      <c r="AG42" s="25">
        <f>IF($B42='Formulario de Respuestas'!$D41,'Formulario de Respuestas'!$O41,"ES DIFERENTE")</f>
        <v>0</v>
      </c>
      <c r="AH42" s="17" t="str">
        <f>IFERROR(VLOOKUP(CONCATENATE(AG$1,AG42),'Formulario de Preguntas'!$C$2:$FN$85,3,FALSE),"")</f>
        <v/>
      </c>
      <c r="AI42" s="1" t="str">
        <f>IFERROR(VLOOKUP(CONCATENATE(AG$1,AG42),'Formulario de Preguntas'!$C$2:$FN$85,4,FALSE),"")</f>
        <v/>
      </c>
      <c r="AJ42" s="25">
        <f>IF($B42='Formulario de Respuestas'!$D41,'Formulario de Respuestas'!$P41,"ES DIFERENTE")</f>
        <v>0</v>
      </c>
      <c r="AK42" s="17" t="str">
        <f>IFERROR(VLOOKUP(CONCATENATE(AJ$1,AJ42),'Formulario de Preguntas'!$C$2:$FN$85,3,FALSE),"")</f>
        <v/>
      </c>
      <c r="AL42" s="1" t="str">
        <f>IFERROR(VLOOKUP(CONCATENATE(AJ$1,AJ42),'Formulario de Preguntas'!$C$2:$FN$85,4,FALSE),"")</f>
        <v/>
      </c>
      <c r="AM42" s="25">
        <f>IF($B42='Formulario de Respuestas'!$D41,'Formulario de Respuestas'!$Q41,"ES DIFERENTE")</f>
        <v>0</v>
      </c>
      <c r="AN42" s="17" t="str">
        <f>IFERROR(VLOOKUP(CONCATENATE(AM$1,AM42),'Formulario de Preguntas'!$C$2:$FN$85,3,FALSE),"")</f>
        <v/>
      </c>
      <c r="AO42" s="1" t="str">
        <f>IFERROR(VLOOKUP(CONCATENATE(AM$1,AM42),'Formulario de Preguntas'!$C$2:$FN$85,4,FALSE),"")</f>
        <v/>
      </c>
      <c r="AP42" s="25">
        <f>IF($B42='Formulario de Respuestas'!$D41,'Formulario de Respuestas'!$R41,"ES DIFERENTE")</f>
        <v>0</v>
      </c>
      <c r="AQ42" s="17" t="str">
        <f>IFERROR(VLOOKUP(CONCATENATE(AP$1,AP42),'Formulario de Preguntas'!$C$2:$FN$85,3,FALSE),"")</f>
        <v/>
      </c>
      <c r="AR42" s="1" t="str">
        <f>IFERROR(VLOOKUP(CONCATENATE(AP$1,AP42),'Formulario de Preguntas'!$C$2:$FN$85,4,FALSE),"")</f>
        <v/>
      </c>
      <c r="AS42" s="25">
        <f>IF($B42='Formulario de Respuestas'!$D41,'Formulario de Respuestas'!$S41,"ES DIFERENTE")</f>
        <v>0</v>
      </c>
      <c r="AT42" s="17" t="str">
        <f>IFERROR(VLOOKUP(CONCATENATE(AS$1,AS42),'Formulario de Preguntas'!$C$2:$FN$85,3,FALSE),"")</f>
        <v/>
      </c>
      <c r="AU42" s="1" t="str">
        <f>IFERROR(VLOOKUP(CONCATENATE(AS$1,AS42),'Formulario de Preguntas'!$C$2:$FN$85,4,FALSE),"")</f>
        <v/>
      </c>
      <c r="AV42" s="25">
        <f>IF($B42='Formulario de Respuestas'!$D41,'Formulario de Respuestas'!$T41,"ES DIFERENTE")</f>
        <v>0</v>
      </c>
      <c r="AW42" s="17" t="str">
        <f>IFERROR(VLOOKUP(CONCATENATE(AV$1,AV42),'Formulario de Preguntas'!$C$2:$FN$85,3,FALSE),"")</f>
        <v/>
      </c>
      <c r="AX42" s="1" t="str">
        <f>IFERROR(VLOOKUP(CONCATENATE(AV$1,AV42),'Formulario de Preguntas'!$C$2:$FN$85,4,FALSE),"")</f>
        <v/>
      </c>
      <c r="AZ42" s="1">
        <f t="shared" si="0"/>
        <v>0</v>
      </c>
      <c r="BA42" s="1">
        <f t="shared" si="1"/>
        <v>0.25</v>
      </c>
      <c r="BB42" s="1">
        <f t="shared" si="3"/>
        <v>0</v>
      </c>
      <c r="BC42" s="1">
        <f>COUNTIF('Formulario de Respuestas'!$E41:$T41,"A")</f>
        <v>0</v>
      </c>
      <c r="BD42" s="1">
        <f>COUNTIF('Formulario de Respuestas'!$E41:$T41,"B")</f>
        <v>0</v>
      </c>
      <c r="BE42" s="1">
        <f>COUNTIF('Formulario de Respuestas'!$E41:$T41,"C")</f>
        <v>0</v>
      </c>
      <c r="BF42" s="1">
        <f>COUNTIF('Formulario de Respuestas'!$E41:$T41,"D")</f>
        <v>0</v>
      </c>
      <c r="BG42" s="1">
        <f>COUNTIF('Formulario de Respuestas'!$E41:$T41,"E (RESPUESTA ANULADA)")</f>
        <v>0</v>
      </c>
    </row>
    <row r="43" spans="1:59" x14ac:dyDescent="0.25">
      <c r="A43" s="1">
        <f>'Formulario de Respuestas'!C42</f>
        <v>0</v>
      </c>
      <c r="B43" s="1">
        <f>'Formulario de Respuestas'!D42</f>
        <v>0</v>
      </c>
      <c r="C43" s="25">
        <f>IF($B43='Formulario de Respuestas'!$D42,'Formulario de Respuestas'!$E42,"ES DIFERENTE")</f>
        <v>0</v>
      </c>
      <c r="D43" s="17" t="str">
        <f>IFERROR(VLOOKUP(CONCATENATE(C$1,C43),'Formulario de Preguntas'!$C$2:$FN$85,3,FALSE),"")</f>
        <v/>
      </c>
      <c r="E43" s="1" t="str">
        <f>IFERROR(VLOOKUP(CONCATENATE(C$1,C43),'Formulario de Preguntas'!$C$2:$FN$85,4,FALSE),"")</f>
        <v/>
      </c>
      <c r="F43" s="25">
        <f>IF($B43='Formulario de Respuestas'!$D42,'Formulario de Respuestas'!$F42,"ES DIFERENTE")</f>
        <v>0</v>
      </c>
      <c r="G43" s="17" t="str">
        <f>IFERROR(VLOOKUP(CONCATENATE(F$1,F43),'Formulario de Preguntas'!$C$2:$FN$85,3,FALSE),"")</f>
        <v/>
      </c>
      <c r="H43" s="1" t="str">
        <f>IFERROR(VLOOKUP(CONCATENATE(F$1,F43),'Formulario de Preguntas'!$C$2:$FN$85,4,FALSE),"")</f>
        <v/>
      </c>
      <c r="I43" s="25">
        <f>IF($B43='Formulario de Respuestas'!$D42,'Formulario de Respuestas'!$G42,"ES DIFERENTE")</f>
        <v>0</v>
      </c>
      <c r="J43" s="17" t="str">
        <f>IFERROR(VLOOKUP(CONCATENATE(I$1,I43),'Formulario de Preguntas'!$C$2:$FN$85,3,FALSE),"")</f>
        <v/>
      </c>
      <c r="K43" s="1" t="str">
        <f>IFERROR(VLOOKUP(CONCATENATE(I$1,I43),'Formulario de Preguntas'!$C$2:$FN$85,4,FALSE),"")</f>
        <v/>
      </c>
      <c r="L43" s="25">
        <f>IF($B43='Formulario de Respuestas'!$D42,'Formulario de Respuestas'!$H42,"ES DIFERENTE")</f>
        <v>0</v>
      </c>
      <c r="M43" s="17" t="str">
        <f>IFERROR(VLOOKUP(CONCATENATE(L$1,L43),'Formulario de Preguntas'!$C$2:$FN$85,3,FALSE),"")</f>
        <v/>
      </c>
      <c r="N43" s="1" t="str">
        <f>IFERROR(VLOOKUP(CONCATENATE(L$1,L43),'Formulario de Preguntas'!$C$2:$FN$85,4,FALSE),"")</f>
        <v/>
      </c>
      <c r="O43" s="25">
        <f>IF($B43='Formulario de Respuestas'!$D42,'Formulario de Respuestas'!$I42,"ES DIFERENTE")</f>
        <v>0</v>
      </c>
      <c r="P43" s="17" t="str">
        <f>IFERROR(VLOOKUP(CONCATENATE(O$1,O43),'Formulario de Preguntas'!$C$2:$FN$85,3,FALSE),"")</f>
        <v/>
      </c>
      <c r="Q43" s="1" t="str">
        <f>IFERROR(VLOOKUP(CONCATENATE(O$1,O43),'Formulario de Preguntas'!$C$2:$FN$85,4,FALSE),"")</f>
        <v/>
      </c>
      <c r="R43" s="25">
        <f>IF($B43='Formulario de Respuestas'!$D42,'Formulario de Respuestas'!$J42,"ES DIFERENTE")</f>
        <v>0</v>
      </c>
      <c r="S43" s="17" t="str">
        <f>IFERROR(VLOOKUP(CONCATENATE(R$1,R43),'Formulario de Preguntas'!$C$2:$FN$85,3,FALSE),"")</f>
        <v/>
      </c>
      <c r="T43" s="1" t="str">
        <f>IFERROR(VLOOKUP(CONCATENATE(R$1,R43),'Formulario de Preguntas'!$C$2:$FN$85,4,FALSE),"")</f>
        <v/>
      </c>
      <c r="U43" s="25">
        <f>IF($B43='Formulario de Respuestas'!$D42,'Formulario de Respuestas'!$K42,"ES DIFERENTE")</f>
        <v>0</v>
      </c>
      <c r="V43" s="17" t="str">
        <f>IFERROR(VLOOKUP(CONCATENATE(U$1,U43),'Formulario de Preguntas'!$C$2:$FN$85,3,FALSE),"")</f>
        <v/>
      </c>
      <c r="W43" s="1" t="str">
        <f>IFERROR(VLOOKUP(CONCATENATE(U$1,U43),'Formulario de Preguntas'!$C$2:$FN$85,4,FALSE),"")</f>
        <v/>
      </c>
      <c r="X43" s="25">
        <f>IF($B43='Formulario de Respuestas'!$D42,'Formulario de Respuestas'!$L42,"ES DIFERENTE")</f>
        <v>0</v>
      </c>
      <c r="Y43" s="17" t="str">
        <f>IFERROR(VLOOKUP(CONCATENATE(X$1,X43),'Formulario de Preguntas'!$C$2:$FN$85,3,FALSE),"")</f>
        <v/>
      </c>
      <c r="Z43" s="1" t="str">
        <f>IFERROR(VLOOKUP(CONCATENATE(X$1,X43),'Formulario de Preguntas'!$C$2:$FN$85,4,FALSE),"")</f>
        <v/>
      </c>
      <c r="AA43" s="25">
        <f>IF($B43='Formulario de Respuestas'!$D42,'Formulario de Respuestas'!$M42,"ES DIFERENTE")</f>
        <v>0</v>
      </c>
      <c r="AB43" s="17" t="str">
        <f>IFERROR(VLOOKUP(CONCATENATE(AA$1,AA43),'Formulario de Preguntas'!$C$2:$FN$85,3,FALSE),"")</f>
        <v/>
      </c>
      <c r="AC43" s="1" t="str">
        <f>IFERROR(VLOOKUP(CONCATENATE(AA$1,AA43),'Formulario de Preguntas'!$C$2:$FN$85,4,FALSE),"")</f>
        <v/>
      </c>
      <c r="AD43" s="25">
        <f>IF($B43='Formulario de Respuestas'!$D42,'Formulario de Respuestas'!$N42,"ES DIFERENTE")</f>
        <v>0</v>
      </c>
      <c r="AE43" s="17" t="str">
        <f>IFERROR(VLOOKUP(CONCATENATE(AD$1,AD43),'Formulario de Preguntas'!$C$2:$FN$85,3,FALSE),"")</f>
        <v/>
      </c>
      <c r="AF43" s="1" t="str">
        <f>IFERROR(VLOOKUP(CONCATENATE(AD$1,AD43),'Formulario de Preguntas'!$C$2:$FN$85,4,FALSE),"")</f>
        <v/>
      </c>
      <c r="AG43" s="25">
        <f>IF($B43='Formulario de Respuestas'!$D42,'Formulario de Respuestas'!$O42,"ES DIFERENTE")</f>
        <v>0</v>
      </c>
      <c r="AH43" s="17" t="str">
        <f>IFERROR(VLOOKUP(CONCATENATE(AG$1,AG43),'Formulario de Preguntas'!$C$2:$FN$85,3,FALSE),"")</f>
        <v/>
      </c>
      <c r="AI43" s="1" t="str">
        <f>IFERROR(VLOOKUP(CONCATENATE(AG$1,AG43),'Formulario de Preguntas'!$C$2:$FN$85,4,FALSE),"")</f>
        <v/>
      </c>
      <c r="AJ43" s="25">
        <f>IF($B43='Formulario de Respuestas'!$D42,'Formulario de Respuestas'!$P42,"ES DIFERENTE")</f>
        <v>0</v>
      </c>
      <c r="AK43" s="17" t="str">
        <f>IFERROR(VLOOKUP(CONCATENATE(AJ$1,AJ43),'Formulario de Preguntas'!$C$2:$FN$85,3,FALSE),"")</f>
        <v/>
      </c>
      <c r="AL43" s="1" t="str">
        <f>IFERROR(VLOOKUP(CONCATENATE(AJ$1,AJ43),'Formulario de Preguntas'!$C$2:$FN$85,4,FALSE),"")</f>
        <v/>
      </c>
      <c r="AM43" s="25">
        <f>IF($B43='Formulario de Respuestas'!$D42,'Formulario de Respuestas'!$Q42,"ES DIFERENTE")</f>
        <v>0</v>
      </c>
      <c r="AN43" s="17" t="str">
        <f>IFERROR(VLOOKUP(CONCATENATE(AM$1,AM43),'Formulario de Preguntas'!$C$2:$FN$85,3,FALSE),"")</f>
        <v/>
      </c>
      <c r="AO43" s="1" t="str">
        <f>IFERROR(VLOOKUP(CONCATENATE(AM$1,AM43),'Formulario de Preguntas'!$C$2:$FN$85,4,FALSE),"")</f>
        <v/>
      </c>
      <c r="AP43" s="25">
        <f>IF($B43='Formulario de Respuestas'!$D42,'Formulario de Respuestas'!$R42,"ES DIFERENTE")</f>
        <v>0</v>
      </c>
      <c r="AQ43" s="17" t="str">
        <f>IFERROR(VLOOKUP(CONCATENATE(AP$1,AP43),'Formulario de Preguntas'!$C$2:$FN$85,3,FALSE),"")</f>
        <v/>
      </c>
      <c r="AR43" s="1" t="str">
        <f>IFERROR(VLOOKUP(CONCATENATE(AP$1,AP43),'Formulario de Preguntas'!$C$2:$FN$85,4,FALSE),"")</f>
        <v/>
      </c>
      <c r="AS43" s="25">
        <f>IF($B43='Formulario de Respuestas'!$D42,'Formulario de Respuestas'!$S42,"ES DIFERENTE")</f>
        <v>0</v>
      </c>
      <c r="AT43" s="17" t="str">
        <f>IFERROR(VLOOKUP(CONCATENATE(AS$1,AS43),'Formulario de Preguntas'!$C$2:$FN$85,3,FALSE),"")</f>
        <v/>
      </c>
      <c r="AU43" s="1" t="str">
        <f>IFERROR(VLOOKUP(CONCATENATE(AS$1,AS43),'Formulario de Preguntas'!$C$2:$FN$85,4,FALSE),"")</f>
        <v/>
      </c>
      <c r="AV43" s="25">
        <f>IF($B43='Formulario de Respuestas'!$D42,'Formulario de Respuestas'!$T42,"ES DIFERENTE")</f>
        <v>0</v>
      </c>
      <c r="AW43" s="17" t="str">
        <f>IFERROR(VLOOKUP(CONCATENATE(AV$1,AV43),'Formulario de Preguntas'!$C$2:$FN$85,3,FALSE),"")</f>
        <v/>
      </c>
      <c r="AX43" s="1" t="str">
        <f>IFERROR(VLOOKUP(CONCATENATE(AV$1,AV43),'Formulario de Preguntas'!$C$2:$FN$85,4,FALSE),"")</f>
        <v/>
      </c>
      <c r="AZ43" s="1">
        <f t="shared" si="0"/>
        <v>0</v>
      </c>
      <c r="BA43" s="1">
        <f t="shared" si="1"/>
        <v>0.25</v>
      </c>
      <c r="BB43" s="1">
        <f t="shared" si="3"/>
        <v>0</v>
      </c>
      <c r="BC43" s="1">
        <f>COUNTIF('Formulario de Respuestas'!$E42:$T42,"A")</f>
        <v>0</v>
      </c>
      <c r="BD43" s="1">
        <f>COUNTIF('Formulario de Respuestas'!$E42:$T42,"B")</f>
        <v>0</v>
      </c>
      <c r="BE43" s="1">
        <f>COUNTIF('Formulario de Respuestas'!$E42:$T42,"C")</f>
        <v>0</v>
      </c>
      <c r="BF43" s="1">
        <f>COUNTIF('Formulario de Respuestas'!$E42:$T42,"D")</f>
        <v>0</v>
      </c>
      <c r="BG43" s="1">
        <f>COUNTIF('Formulario de Respuestas'!$E42:$T42,"E (RESPUESTA ANULADA)")</f>
        <v>0</v>
      </c>
    </row>
    <row r="44" spans="1:59" x14ac:dyDescent="0.25">
      <c r="A44" s="1">
        <f>'Formulario de Respuestas'!C43</f>
        <v>0</v>
      </c>
      <c r="B44" s="1">
        <f>'Formulario de Respuestas'!D43</f>
        <v>0</v>
      </c>
      <c r="C44" s="25">
        <f>IF($B44='Formulario de Respuestas'!$D43,'Formulario de Respuestas'!$E43,"ES DIFERENTE")</f>
        <v>0</v>
      </c>
      <c r="D44" s="17" t="str">
        <f>IFERROR(VLOOKUP(CONCATENATE(C$1,C44),'Formulario de Preguntas'!$C$2:$FN$85,3,FALSE),"")</f>
        <v/>
      </c>
      <c r="E44" s="1" t="str">
        <f>IFERROR(VLOOKUP(CONCATENATE(C$1,C44),'Formulario de Preguntas'!$C$2:$FN$85,4,FALSE),"")</f>
        <v/>
      </c>
      <c r="F44" s="25">
        <f>IF($B44='Formulario de Respuestas'!$D43,'Formulario de Respuestas'!$F43,"ES DIFERENTE")</f>
        <v>0</v>
      </c>
      <c r="G44" s="17" t="str">
        <f>IFERROR(VLOOKUP(CONCATENATE(F$1,F44),'Formulario de Preguntas'!$C$2:$FN$85,3,FALSE),"")</f>
        <v/>
      </c>
      <c r="H44" s="1" t="str">
        <f>IFERROR(VLOOKUP(CONCATENATE(F$1,F44),'Formulario de Preguntas'!$C$2:$FN$85,4,FALSE),"")</f>
        <v/>
      </c>
      <c r="I44" s="25">
        <f>IF($B44='Formulario de Respuestas'!$D43,'Formulario de Respuestas'!$G43,"ES DIFERENTE")</f>
        <v>0</v>
      </c>
      <c r="J44" s="17" t="str">
        <f>IFERROR(VLOOKUP(CONCATENATE(I$1,I44),'Formulario de Preguntas'!$C$2:$FN$85,3,FALSE),"")</f>
        <v/>
      </c>
      <c r="K44" s="1" t="str">
        <f>IFERROR(VLOOKUP(CONCATENATE(I$1,I44),'Formulario de Preguntas'!$C$2:$FN$85,4,FALSE),"")</f>
        <v/>
      </c>
      <c r="L44" s="25">
        <f>IF($B44='Formulario de Respuestas'!$D43,'Formulario de Respuestas'!$H43,"ES DIFERENTE")</f>
        <v>0</v>
      </c>
      <c r="M44" s="17" t="str">
        <f>IFERROR(VLOOKUP(CONCATENATE(L$1,L44),'Formulario de Preguntas'!$C$2:$FN$85,3,FALSE),"")</f>
        <v/>
      </c>
      <c r="N44" s="1" t="str">
        <f>IFERROR(VLOOKUP(CONCATENATE(L$1,L44),'Formulario de Preguntas'!$C$2:$FN$85,4,FALSE),"")</f>
        <v/>
      </c>
      <c r="O44" s="25">
        <f>IF($B44='Formulario de Respuestas'!$D43,'Formulario de Respuestas'!$I43,"ES DIFERENTE")</f>
        <v>0</v>
      </c>
      <c r="P44" s="17" t="str">
        <f>IFERROR(VLOOKUP(CONCATENATE(O$1,O44),'Formulario de Preguntas'!$C$2:$FN$85,3,FALSE),"")</f>
        <v/>
      </c>
      <c r="Q44" s="1" t="str">
        <f>IFERROR(VLOOKUP(CONCATENATE(O$1,O44),'Formulario de Preguntas'!$C$2:$FN$85,4,FALSE),"")</f>
        <v/>
      </c>
      <c r="R44" s="25">
        <f>IF($B44='Formulario de Respuestas'!$D43,'Formulario de Respuestas'!$J43,"ES DIFERENTE")</f>
        <v>0</v>
      </c>
      <c r="S44" s="17" t="str">
        <f>IFERROR(VLOOKUP(CONCATENATE(R$1,R44),'Formulario de Preguntas'!$C$2:$FN$85,3,FALSE),"")</f>
        <v/>
      </c>
      <c r="T44" s="1" t="str">
        <f>IFERROR(VLOOKUP(CONCATENATE(R$1,R44),'Formulario de Preguntas'!$C$2:$FN$85,4,FALSE),"")</f>
        <v/>
      </c>
      <c r="U44" s="25">
        <f>IF($B44='Formulario de Respuestas'!$D43,'Formulario de Respuestas'!$K43,"ES DIFERENTE")</f>
        <v>0</v>
      </c>
      <c r="V44" s="17" t="str">
        <f>IFERROR(VLOOKUP(CONCATENATE(U$1,U44),'Formulario de Preguntas'!$C$2:$FN$85,3,FALSE),"")</f>
        <v/>
      </c>
      <c r="W44" s="1" t="str">
        <f>IFERROR(VLOOKUP(CONCATENATE(U$1,U44),'Formulario de Preguntas'!$C$2:$FN$85,4,FALSE),"")</f>
        <v/>
      </c>
      <c r="X44" s="25">
        <f>IF($B44='Formulario de Respuestas'!$D43,'Formulario de Respuestas'!$L43,"ES DIFERENTE")</f>
        <v>0</v>
      </c>
      <c r="Y44" s="17" t="str">
        <f>IFERROR(VLOOKUP(CONCATENATE(X$1,X44),'Formulario de Preguntas'!$C$2:$FN$85,3,FALSE),"")</f>
        <v/>
      </c>
      <c r="Z44" s="1" t="str">
        <f>IFERROR(VLOOKUP(CONCATENATE(X$1,X44),'Formulario de Preguntas'!$C$2:$FN$85,4,FALSE),"")</f>
        <v/>
      </c>
      <c r="AA44" s="25">
        <f>IF($B44='Formulario de Respuestas'!$D43,'Formulario de Respuestas'!$M43,"ES DIFERENTE")</f>
        <v>0</v>
      </c>
      <c r="AB44" s="17" t="str">
        <f>IFERROR(VLOOKUP(CONCATENATE(AA$1,AA44),'Formulario de Preguntas'!$C$2:$FN$85,3,FALSE),"")</f>
        <v/>
      </c>
      <c r="AC44" s="1" t="str">
        <f>IFERROR(VLOOKUP(CONCATENATE(AA$1,AA44),'Formulario de Preguntas'!$C$2:$FN$85,4,FALSE),"")</f>
        <v/>
      </c>
      <c r="AD44" s="25">
        <f>IF($B44='Formulario de Respuestas'!$D43,'Formulario de Respuestas'!$N43,"ES DIFERENTE")</f>
        <v>0</v>
      </c>
      <c r="AE44" s="17" t="str">
        <f>IFERROR(VLOOKUP(CONCATENATE(AD$1,AD44),'Formulario de Preguntas'!$C$2:$FN$85,3,FALSE),"")</f>
        <v/>
      </c>
      <c r="AF44" s="1" t="str">
        <f>IFERROR(VLOOKUP(CONCATENATE(AD$1,AD44),'Formulario de Preguntas'!$C$2:$FN$85,4,FALSE),"")</f>
        <v/>
      </c>
      <c r="AG44" s="25">
        <f>IF($B44='Formulario de Respuestas'!$D43,'Formulario de Respuestas'!$O43,"ES DIFERENTE")</f>
        <v>0</v>
      </c>
      <c r="AH44" s="17" t="str">
        <f>IFERROR(VLOOKUP(CONCATENATE(AG$1,AG44),'Formulario de Preguntas'!$C$2:$FN$85,3,FALSE),"")</f>
        <v/>
      </c>
      <c r="AI44" s="1" t="str">
        <f>IFERROR(VLOOKUP(CONCATENATE(AG$1,AG44),'Formulario de Preguntas'!$C$2:$FN$85,4,FALSE),"")</f>
        <v/>
      </c>
      <c r="AJ44" s="25">
        <f>IF($B44='Formulario de Respuestas'!$D43,'Formulario de Respuestas'!$P43,"ES DIFERENTE")</f>
        <v>0</v>
      </c>
      <c r="AK44" s="17" t="str">
        <f>IFERROR(VLOOKUP(CONCATENATE(AJ$1,AJ44),'Formulario de Preguntas'!$C$2:$FN$85,3,FALSE),"")</f>
        <v/>
      </c>
      <c r="AL44" s="1" t="str">
        <f>IFERROR(VLOOKUP(CONCATENATE(AJ$1,AJ44),'Formulario de Preguntas'!$C$2:$FN$85,4,FALSE),"")</f>
        <v/>
      </c>
      <c r="AM44" s="25">
        <f>IF($B44='Formulario de Respuestas'!$D43,'Formulario de Respuestas'!$Q43,"ES DIFERENTE")</f>
        <v>0</v>
      </c>
      <c r="AN44" s="17" t="str">
        <f>IFERROR(VLOOKUP(CONCATENATE(AM$1,AM44),'Formulario de Preguntas'!$C$2:$FN$85,3,FALSE),"")</f>
        <v/>
      </c>
      <c r="AO44" s="1" t="str">
        <f>IFERROR(VLOOKUP(CONCATENATE(AM$1,AM44),'Formulario de Preguntas'!$C$2:$FN$85,4,FALSE),"")</f>
        <v/>
      </c>
      <c r="AP44" s="25">
        <f>IF($B44='Formulario de Respuestas'!$D43,'Formulario de Respuestas'!$R43,"ES DIFERENTE")</f>
        <v>0</v>
      </c>
      <c r="AQ44" s="17" t="str">
        <f>IFERROR(VLOOKUP(CONCATENATE(AP$1,AP44),'Formulario de Preguntas'!$C$2:$FN$85,3,FALSE),"")</f>
        <v/>
      </c>
      <c r="AR44" s="1" t="str">
        <f>IFERROR(VLOOKUP(CONCATENATE(AP$1,AP44),'Formulario de Preguntas'!$C$2:$FN$85,4,FALSE),"")</f>
        <v/>
      </c>
      <c r="AS44" s="25">
        <f>IF($B44='Formulario de Respuestas'!$D43,'Formulario de Respuestas'!$S43,"ES DIFERENTE")</f>
        <v>0</v>
      </c>
      <c r="AT44" s="17" t="str">
        <f>IFERROR(VLOOKUP(CONCATENATE(AS$1,AS44),'Formulario de Preguntas'!$C$2:$FN$85,3,FALSE),"")</f>
        <v/>
      </c>
      <c r="AU44" s="1" t="str">
        <f>IFERROR(VLOOKUP(CONCATENATE(AS$1,AS44),'Formulario de Preguntas'!$C$2:$FN$85,4,FALSE),"")</f>
        <v/>
      </c>
      <c r="AV44" s="25">
        <f>IF($B44='Formulario de Respuestas'!$D43,'Formulario de Respuestas'!$T43,"ES DIFERENTE")</f>
        <v>0</v>
      </c>
      <c r="AW44" s="17" t="str">
        <f>IFERROR(VLOOKUP(CONCATENATE(AV$1,AV44),'Formulario de Preguntas'!$C$2:$FN$85,3,FALSE),"")</f>
        <v/>
      </c>
      <c r="AX44" s="1" t="str">
        <f>IFERROR(VLOOKUP(CONCATENATE(AV$1,AV44),'Formulario de Preguntas'!$C$2:$FN$85,4,FALSE),"")</f>
        <v/>
      </c>
      <c r="AZ44" s="1">
        <f t="shared" si="0"/>
        <v>0</v>
      </c>
      <c r="BA44" s="1">
        <f t="shared" si="1"/>
        <v>0.25</v>
      </c>
      <c r="BB44" s="1">
        <f t="shared" si="3"/>
        <v>0</v>
      </c>
      <c r="BC44" s="1">
        <f>COUNTIF('Formulario de Respuestas'!$E43:$T43,"A")</f>
        <v>0</v>
      </c>
      <c r="BD44" s="1">
        <f>COUNTIF('Formulario de Respuestas'!$E43:$T43,"B")</f>
        <v>0</v>
      </c>
      <c r="BE44" s="1">
        <f>COUNTIF('Formulario de Respuestas'!$E43:$T43,"C")</f>
        <v>0</v>
      </c>
      <c r="BF44" s="1">
        <f>COUNTIF('Formulario de Respuestas'!$E43:$T43,"D")</f>
        <v>0</v>
      </c>
      <c r="BG44" s="1">
        <f>COUNTIF('Formulario de Respuestas'!$E43:$T43,"E (RESPUESTA ANULADA)")</f>
        <v>0</v>
      </c>
    </row>
    <row r="45" spans="1:59" x14ac:dyDescent="0.25">
      <c r="A45" s="1">
        <f>'Formulario de Respuestas'!C44</f>
        <v>0</v>
      </c>
      <c r="B45" s="1">
        <f>'Formulario de Respuestas'!D44</f>
        <v>0</v>
      </c>
      <c r="C45" s="25">
        <f>IF($B45='Formulario de Respuestas'!$D44,'Formulario de Respuestas'!$E44,"ES DIFERENTE")</f>
        <v>0</v>
      </c>
      <c r="D45" s="17" t="str">
        <f>IFERROR(VLOOKUP(CONCATENATE(C$1,C45),'Formulario de Preguntas'!$C$2:$FN$85,3,FALSE),"")</f>
        <v/>
      </c>
      <c r="E45" s="1" t="str">
        <f>IFERROR(VLOOKUP(CONCATENATE(C$1,C45),'Formulario de Preguntas'!$C$2:$FN$85,4,FALSE),"")</f>
        <v/>
      </c>
      <c r="F45" s="25">
        <f>IF($B45='Formulario de Respuestas'!$D44,'Formulario de Respuestas'!$F44,"ES DIFERENTE")</f>
        <v>0</v>
      </c>
      <c r="G45" s="17" t="str">
        <f>IFERROR(VLOOKUP(CONCATENATE(F$1,F45),'Formulario de Preguntas'!$C$2:$FN$85,3,FALSE),"")</f>
        <v/>
      </c>
      <c r="H45" s="1" t="str">
        <f>IFERROR(VLOOKUP(CONCATENATE(F$1,F45),'Formulario de Preguntas'!$C$2:$FN$85,4,FALSE),"")</f>
        <v/>
      </c>
      <c r="I45" s="25">
        <f>IF($B45='Formulario de Respuestas'!$D44,'Formulario de Respuestas'!$G44,"ES DIFERENTE")</f>
        <v>0</v>
      </c>
      <c r="J45" s="17" t="str">
        <f>IFERROR(VLOOKUP(CONCATENATE(I$1,I45),'Formulario de Preguntas'!$C$2:$FN$85,3,FALSE),"")</f>
        <v/>
      </c>
      <c r="K45" s="1" t="str">
        <f>IFERROR(VLOOKUP(CONCATENATE(I$1,I45),'Formulario de Preguntas'!$C$2:$FN$85,4,FALSE),"")</f>
        <v/>
      </c>
      <c r="L45" s="25">
        <f>IF($B45='Formulario de Respuestas'!$D44,'Formulario de Respuestas'!$H44,"ES DIFERENTE")</f>
        <v>0</v>
      </c>
      <c r="M45" s="17" t="str">
        <f>IFERROR(VLOOKUP(CONCATENATE(L$1,L45),'Formulario de Preguntas'!$C$2:$FN$85,3,FALSE),"")</f>
        <v/>
      </c>
      <c r="N45" s="1" t="str">
        <f>IFERROR(VLOOKUP(CONCATENATE(L$1,L45),'Formulario de Preguntas'!$C$2:$FN$85,4,FALSE),"")</f>
        <v/>
      </c>
      <c r="O45" s="25">
        <f>IF($B45='Formulario de Respuestas'!$D44,'Formulario de Respuestas'!$I44,"ES DIFERENTE")</f>
        <v>0</v>
      </c>
      <c r="P45" s="17" t="str">
        <f>IFERROR(VLOOKUP(CONCATENATE(O$1,O45),'Formulario de Preguntas'!$C$2:$FN$85,3,FALSE),"")</f>
        <v/>
      </c>
      <c r="Q45" s="1" t="str">
        <f>IFERROR(VLOOKUP(CONCATENATE(O$1,O45),'Formulario de Preguntas'!$C$2:$FN$85,4,FALSE),"")</f>
        <v/>
      </c>
      <c r="R45" s="25">
        <f>IF($B45='Formulario de Respuestas'!$D44,'Formulario de Respuestas'!$J44,"ES DIFERENTE")</f>
        <v>0</v>
      </c>
      <c r="S45" s="17" t="str">
        <f>IFERROR(VLOOKUP(CONCATENATE(R$1,R45),'Formulario de Preguntas'!$C$2:$FN$85,3,FALSE),"")</f>
        <v/>
      </c>
      <c r="T45" s="1" t="str">
        <f>IFERROR(VLOOKUP(CONCATENATE(R$1,R45),'Formulario de Preguntas'!$C$2:$FN$85,4,FALSE),"")</f>
        <v/>
      </c>
      <c r="U45" s="25">
        <f>IF($B45='Formulario de Respuestas'!$D44,'Formulario de Respuestas'!$K44,"ES DIFERENTE")</f>
        <v>0</v>
      </c>
      <c r="V45" s="17" t="str">
        <f>IFERROR(VLOOKUP(CONCATENATE(U$1,U45),'Formulario de Preguntas'!$C$2:$FN$85,3,FALSE),"")</f>
        <v/>
      </c>
      <c r="W45" s="1" t="str">
        <f>IFERROR(VLOOKUP(CONCATENATE(U$1,U45),'Formulario de Preguntas'!$C$2:$FN$85,4,FALSE),"")</f>
        <v/>
      </c>
      <c r="X45" s="25">
        <f>IF($B45='Formulario de Respuestas'!$D44,'Formulario de Respuestas'!$L44,"ES DIFERENTE")</f>
        <v>0</v>
      </c>
      <c r="Y45" s="17" t="str">
        <f>IFERROR(VLOOKUP(CONCATENATE(X$1,X45),'Formulario de Preguntas'!$C$2:$FN$85,3,FALSE),"")</f>
        <v/>
      </c>
      <c r="Z45" s="1" t="str">
        <f>IFERROR(VLOOKUP(CONCATENATE(X$1,X45),'Formulario de Preguntas'!$C$2:$FN$85,4,FALSE),"")</f>
        <v/>
      </c>
      <c r="AA45" s="25">
        <f>IF($B45='Formulario de Respuestas'!$D44,'Formulario de Respuestas'!$M44,"ES DIFERENTE")</f>
        <v>0</v>
      </c>
      <c r="AB45" s="17" t="str">
        <f>IFERROR(VLOOKUP(CONCATENATE(AA$1,AA45),'Formulario de Preguntas'!$C$2:$FN$85,3,FALSE),"")</f>
        <v/>
      </c>
      <c r="AC45" s="1" t="str">
        <f>IFERROR(VLOOKUP(CONCATENATE(AA$1,AA45),'Formulario de Preguntas'!$C$2:$FN$85,4,FALSE),"")</f>
        <v/>
      </c>
      <c r="AD45" s="25">
        <f>IF($B45='Formulario de Respuestas'!$D44,'Formulario de Respuestas'!$N44,"ES DIFERENTE")</f>
        <v>0</v>
      </c>
      <c r="AE45" s="17" t="str">
        <f>IFERROR(VLOOKUP(CONCATENATE(AD$1,AD45),'Formulario de Preguntas'!$C$2:$FN$85,3,FALSE),"")</f>
        <v/>
      </c>
      <c r="AF45" s="1" t="str">
        <f>IFERROR(VLOOKUP(CONCATENATE(AD$1,AD45),'Formulario de Preguntas'!$C$2:$FN$85,4,FALSE),"")</f>
        <v/>
      </c>
      <c r="AG45" s="25">
        <f>IF($B45='Formulario de Respuestas'!$D44,'Formulario de Respuestas'!$O44,"ES DIFERENTE")</f>
        <v>0</v>
      </c>
      <c r="AH45" s="17" t="str">
        <f>IFERROR(VLOOKUP(CONCATENATE(AG$1,AG45),'Formulario de Preguntas'!$C$2:$FN$85,3,FALSE),"")</f>
        <v/>
      </c>
      <c r="AI45" s="1" t="str">
        <f>IFERROR(VLOOKUP(CONCATENATE(AG$1,AG45),'Formulario de Preguntas'!$C$2:$FN$85,4,FALSE),"")</f>
        <v/>
      </c>
      <c r="AJ45" s="25">
        <f>IF($B45='Formulario de Respuestas'!$D44,'Formulario de Respuestas'!$P44,"ES DIFERENTE")</f>
        <v>0</v>
      </c>
      <c r="AK45" s="17" t="str">
        <f>IFERROR(VLOOKUP(CONCATENATE(AJ$1,AJ45),'Formulario de Preguntas'!$C$2:$FN$85,3,FALSE),"")</f>
        <v/>
      </c>
      <c r="AL45" s="1" t="str">
        <f>IFERROR(VLOOKUP(CONCATENATE(AJ$1,AJ45),'Formulario de Preguntas'!$C$2:$FN$85,4,FALSE),"")</f>
        <v/>
      </c>
      <c r="AM45" s="25">
        <f>IF($B45='Formulario de Respuestas'!$D44,'Formulario de Respuestas'!$Q44,"ES DIFERENTE")</f>
        <v>0</v>
      </c>
      <c r="AN45" s="17" t="str">
        <f>IFERROR(VLOOKUP(CONCATENATE(AM$1,AM45),'Formulario de Preguntas'!$C$2:$FN$85,3,FALSE),"")</f>
        <v/>
      </c>
      <c r="AO45" s="1" t="str">
        <f>IFERROR(VLOOKUP(CONCATENATE(AM$1,AM45),'Formulario de Preguntas'!$C$2:$FN$85,4,FALSE),"")</f>
        <v/>
      </c>
      <c r="AP45" s="25">
        <f>IF($B45='Formulario de Respuestas'!$D44,'Formulario de Respuestas'!$R44,"ES DIFERENTE")</f>
        <v>0</v>
      </c>
      <c r="AQ45" s="17" t="str">
        <f>IFERROR(VLOOKUP(CONCATENATE(AP$1,AP45),'Formulario de Preguntas'!$C$2:$FN$85,3,FALSE),"")</f>
        <v/>
      </c>
      <c r="AR45" s="1" t="str">
        <f>IFERROR(VLOOKUP(CONCATENATE(AP$1,AP45),'Formulario de Preguntas'!$C$2:$FN$85,4,FALSE),"")</f>
        <v/>
      </c>
      <c r="AS45" s="25">
        <f>IF($B45='Formulario de Respuestas'!$D44,'Formulario de Respuestas'!$S44,"ES DIFERENTE")</f>
        <v>0</v>
      </c>
      <c r="AT45" s="17" t="str">
        <f>IFERROR(VLOOKUP(CONCATENATE(AS$1,AS45),'Formulario de Preguntas'!$C$2:$FN$85,3,FALSE),"")</f>
        <v/>
      </c>
      <c r="AU45" s="1" t="str">
        <f>IFERROR(VLOOKUP(CONCATENATE(AS$1,AS45),'Formulario de Preguntas'!$C$2:$FN$85,4,FALSE),"")</f>
        <v/>
      </c>
      <c r="AV45" s="25">
        <f>IF($B45='Formulario de Respuestas'!$D44,'Formulario de Respuestas'!$T44,"ES DIFERENTE")</f>
        <v>0</v>
      </c>
      <c r="AW45" s="17" t="str">
        <f>IFERROR(VLOOKUP(CONCATENATE(AV$1,AV45),'Formulario de Preguntas'!$C$2:$FN$85,3,FALSE),"")</f>
        <v/>
      </c>
      <c r="AX45" s="1" t="str">
        <f>IFERROR(VLOOKUP(CONCATENATE(AV$1,AV45),'Formulario de Preguntas'!$C$2:$FN$85,4,FALSE),"")</f>
        <v/>
      </c>
      <c r="AZ45" s="1">
        <f t="shared" si="0"/>
        <v>0</v>
      </c>
      <c r="BA45" s="1">
        <f t="shared" si="1"/>
        <v>0.25</v>
      </c>
      <c r="BB45" s="1">
        <f t="shared" si="3"/>
        <v>0</v>
      </c>
      <c r="BC45" s="1">
        <f>COUNTIF('Formulario de Respuestas'!$E44:$T44,"A")</f>
        <v>0</v>
      </c>
      <c r="BD45" s="1">
        <f>COUNTIF('Formulario de Respuestas'!$E44:$T44,"B")</f>
        <v>0</v>
      </c>
      <c r="BE45" s="1">
        <f>COUNTIF('Formulario de Respuestas'!$E44:$T44,"C")</f>
        <v>0</v>
      </c>
      <c r="BF45" s="1">
        <f>COUNTIF('Formulario de Respuestas'!$E44:$T44,"D")</f>
        <v>0</v>
      </c>
      <c r="BG45" s="1">
        <f>COUNTIF('Formulario de Respuestas'!$E44:$T44,"E (RESPUESTA ANULADA)")</f>
        <v>0</v>
      </c>
    </row>
    <row r="46" spans="1:59" x14ac:dyDescent="0.25">
      <c r="A46" s="1">
        <f>'Formulario de Respuestas'!C45</f>
        <v>0</v>
      </c>
      <c r="B46" s="1">
        <f>'Formulario de Respuestas'!D45</f>
        <v>0</v>
      </c>
      <c r="C46" s="25">
        <f>IF($B46='Formulario de Respuestas'!$D45,'Formulario de Respuestas'!$E45,"ES DIFERENTE")</f>
        <v>0</v>
      </c>
      <c r="D46" s="17" t="str">
        <f>IFERROR(VLOOKUP(CONCATENATE(C$1,C46),'Formulario de Preguntas'!$C$2:$FN$85,3,FALSE),"")</f>
        <v/>
      </c>
      <c r="E46" s="1" t="str">
        <f>IFERROR(VLOOKUP(CONCATENATE(C$1,C46),'Formulario de Preguntas'!$C$2:$FN$85,4,FALSE),"")</f>
        <v/>
      </c>
      <c r="F46" s="25">
        <f>IF($B46='Formulario de Respuestas'!$D45,'Formulario de Respuestas'!$F45,"ES DIFERENTE")</f>
        <v>0</v>
      </c>
      <c r="G46" s="17" t="str">
        <f>IFERROR(VLOOKUP(CONCATENATE(F$1,F46),'Formulario de Preguntas'!$C$2:$FN$85,3,FALSE),"")</f>
        <v/>
      </c>
      <c r="H46" s="1" t="str">
        <f>IFERROR(VLOOKUP(CONCATENATE(F$1,F46),'Formulario de Preguntas'!$C$2:$FN$85,4,FALSE),"")</f>
        <v/>
      </c>
      <c r="I46" s="25">
        <f>IF($B46='Formulario de Respuestas'!$D45,'Formulario de Respuestas'!$G45,"ES DIFERENTE")</f>
        <v>0</v>
      </c>
      <c r="J46" s="17" t="str">
        <f>IFERROR(VLOOKUP(CONCATENATE(I$1,I46),'Formulario de Preguntas'!$C$2:$FN$85,3,FALSE),"")</f>
        <v/>
      </c>
      <c r="K46" s="1" t="str">
        <f>IFERROR(VLOOKUP(CONCATENATE(I$1,I46),'Formulario de Preguntas'!$C$2:$FN$85,4,FALSE),"")</f>
        <v/>
      </c>
      <c r="L46" s="25">
        <f>IF($B46='Formulario de Respuestas'!$D45,'Formulario de Respuestas'!$H45,"ES DIFERENTE")</f>
        <v>0</v>
      </c>
      <c r="M46" s="17" t="str">
        <f>IFERROR(VLOOKUP(CONCATENATE(L$1,L46),'Formulario de Preguntas'!$C$2:$FN$85,3,FALSE),"")</f>
        <v/>
      </c>
      <c r="N46" s="1" t="str">
        <f>IFERROR(VLOOKUP(CONCATENATE(L$1,L46),'Formulario de Preguntas'!$C$2:$FN$85,4,FALSE),"")</f>
        <v/>
      </c>
      <c r="O46" s="25">
        <f>IF($B46='Formulario de Respuestas'!$D45,'Formulario de Respuestas'!$I45,"ES DIFERENTE")</f>
        <v>0</v>
      </c>
      <c r="P46" s="17" t="str">
        <f>IFERROR(VLOOKUP(CONCATENATE(O$1,O46),'Formulario de Preguntas'!$C$2:$FN$85,3,FALSE),"")</f>
        <v/>
      </c>
      <c r="Q46" s="1" t="str">
        <f>IFERROR(VLOOKUP(CONCATENATE(O$1,O46),'Formulario de Preguntas'!$C$2:$FN$85,4,FALSE),"")</f>
        <v/>
      </c>
      <c r="R46" s="25">
        <f>IF($B46='Formulario de Respuestas'!$D45,'Formulario de Respuestas'!$J45,"ES DIFERENTE")</f>
        <v>0</v>
      </c>
      <c r="S46" s="17" t="str">
        <f>IFERROR(VLOOKUP(CONCATENATE(R$1,R46),'Formulario de Preguntas'!$C$2:$FN$85,3,FALSE),"")</f>
        <v/>
      </c>
      <c r="T46" s="1" t="str">
        <f>IFERROR(VLOOKUP(CONCATENATE(R$1,R46),'Formulario de Preguntas'!$C$2:$FN$85,4,FALSE),"")</f>
        <v/>
      </c>
      <c r="U46" s="25">
        <f>IF($B46='Formulario de Respuestas'!$D45,'Formulario de Respuestas'!$K45,"ES DIFERENTE")</f>
        <v>0</v>
      </c>
      <c r="V46" s="17" t="str">
        <f>IFERROR(VLOOKUP(CONCATENATE(U$1,U46),'Formulario de Preguntas'!$C$2:$FN$85,3,FALSE),"")</f>
        <v/>
      </c>
      <c r="W46" s="1" t="str">
        <f>IFERROR(VLOOKUP(CONCATENATE(U$1,U46),'Formulario de Preguntas'!$C$2:$FN$85,4,FALSE),"")</f>
        <v/>
      </c>
      <c r="X46" s="25">
        <f>IF($B46='Formulario de Respuestas'!$D45,'Formulario de Respuestas'!$L45,"ES DIFERENTE")</f>
        <v>0</v>
      </c>
      <c r="Y46" s="17" t="str">
        <f>IFERROR(VLOOKUP(CONCATENATE(X$1,X46),'Formulario de Preguntas'!$C$2:$FN$85,3,FALSE),"")</f>
        <v/>
      </c>
      <c r="Z46" s="1" t="str">
        <f>IFERROR(VLOOKUP(CONCATENATE(X$1,X46),'Formulario de Preguntas'!$C$2:$FN$85,4,FALSE),"")</f>
        <v/>
      </c>
      <c r="AA46" s="25">
        <f>IF($B46='Formulario de Respuestas'!$D45,'Formulario de Respuestas'!$M45,"ES DIFERENTE")</f>
        <v>0</v>
      </c>
      <c r="AB46" s="17" t="str">
        <f>IFERROR(VLOOKUP(CONCATENATE(AA$1,AA46),'Formulario de Preguntas'!$C$2:$FN$85,3,FALSE),"")</f>
        <v/>
      </c>
      <c r="AC46" s="1" t="str">
        <f>IFERROR(VLOOKUP(CONCATENATE(AA$1,AA46),'Formulario de Preguntas'!$C$2:$FN$85,4,FALSE),"")</f>
        <v/>
      </c>
      <c r="AD46" s="25">
        <f>IF($B46='Formulario de Respuestas'!$D45,'Formulario de Respuestas'!$N45,"ES DIFERENTE")</f>
        <v>0</v>
      </c>
      <c r="AE46" s="17" t="str">
        <f>IFERROR(VLOOKUP(CONCATENATE(AD$1,AD46),'Formulario de Preguntas'!$C$2:$FN$85,3,FALSE),"")</f>
        <v/>
      </c>
      <c r="AF46" s="1" t="str">
        <f>IFERROR(VLOOKUP(CONCATENATE(AD$1,AD46),'Formulario de Preguntas'!$C$2:$FN$85,4,FALSE),"")</f>
        <v/>
      </c>
      <c r="AG46" s="25">
        <f>IF($B46='Formulario de Respuestas'!$D45,'Formulario de Respuestas'!$O45,"ES DIFERENTE")</f>
        <v>0</v>
      </c>
      <c r="AH46" s="17" t="str">
        <f>IFERROR(VLOOKUP(CONCATENATE(AG$1,AG46),'Formulario de Preguntas'!$C$2:$FN$85,3,FALSE),"")</f>
        <v/>
      </c>
      <c r="AI46" s="1" t="str">
        <f>IFERROR(VLOOKUP(CONCATENATE(AG$1,AG46),'Formulario de Preguntas'!$C$2:$FN$85,4,FALSE),"")</f>
        <v/>
      </c>
      <c r="AJ46" s="25">
        <f>IF($B46='Formulario de Respuestas'!$D45,'Formulario de Respuestas'!$P45,"ES DIFERENTE")</f>
        <v>0</v>
      </c>
      <c r="AK46" s="17" t="str">
        <f>IFERROR(VLOOKUP(CONCATENATE(AJ$1,AJ46),'Formulario de Preguntas'!$C$2:$FN$85,3,FALSE),"")</f>
        <v/>
      </c>
      <c r="AL46" s="1" t="str">
        <f>IFERROR(VLOOKUP(CONCATENATE(AJ$1,AJ46),'Formulario de Preguntas'!$C$2:$FN$85,4,FALSE),"")</f>
        <v/>
      </c>
      <c r="AM46" s="25">
        <f>IF($B46='Formulario de Respuestas'!$D45,'Formulario de Respuestas'!$Q45,"ES DIFERENTE")</f>
        <v>0</v>
      </c>
      <c r="AN46" s="17" t="str">
        <f>IFERROR(VLOOKUP(CONCATENATE(AM$1,AM46),'Formulario de Preguntas'!$C$2:$FN$85,3,FALSE),"")</f>
        <v/>
      </c>
      <c r="AO46" s="1" t="str">
        <f>IFERROR(VLOOKUP(CONCATENATE(AM$1,AM46),'Formulario de Preguntas'!$C$2:$FN$85,4,FALSE),"")</f>
        <v/>
      </c>
      <c r="AP46" s="25">
        <f>IF($B46='Formulario de Respuestas'!$D45,'Formulario de Respuestas'!$R45,"ES DIFERENTE")</f>
        <v>0</v>
      </c>
      <c r="AQ46" s="17" t="str">
        <f>IFERROR(VLOOKUP(CONCATENATE(AP$1,AP46),'Formulario de Preguntas'!$C$2:$FN$85,3,FALSE),"")</f>
        <v/>
      </c>
      <c r="AR46" s="1" t="str">
        <f>IFERROR(VLOOKUP(CONCATENATE(AP$1,AP46),'Formulario de Preguntas'!$C$2:$FN$85,4,FALSE),"")</f>
        <v/>
      </c>
      <c r="AS46" s="25">
        <f>IF($B46='Formulario de Respuestas'!$D45,'Formulario de Respuestas'!$S45,"ES DIFERENTE")</f>
        <v>0</v>
      </c>
      <c r="AT46" s="17" t="str">
        <f>IFERROR(VLOOKUP(CONCATENATE(AS$1,AS46),'Formulario de Preguntas'!$C$2:$FN$85,3,FALSE),"")</f>
        <v/>
      </c>
      <c r="AU46" s="1" t="str">
        <f>IFERROR(VLOOKUP(CONCATENATE(AS$1,AS46),'Formulario de Preguntas'!$C$2:$FN$85,4,FALSE),"")</f>
        <v/>
      </c>
      <c r="AV46" s="25">
        <f>IF($B46='Formulario de Respuestas'!$D45,'Formulario de Respuestas'!$T45,"ES DIFERENTE")</f>
        <v>0</v>
      </c>
      <c r="AW46" s="17" t="str">
        <f>IFERROR(VLOOKUP(CONCATENATE(AV$1,AV46),'Formulario de Preguntas'!$C$2:$FN$85,3,FALSE),"")</f>
        <v/>
      </c>
      <c r="AX46" s="1" t="str">
        <f>IFERROR(VLOOKUP(CONCATENATE(AV$1,AV46),'Formulario de Preguntas'!$C$2:$FN$85,4,FALSE),"")</f>
        <v/>
      </c>
      <c r="AZ46" s="1">
        <f t="shared" si="0"/>
        <v>0</v>
      </c>
      <c r="BA46" s="1">
        <f t="shared" si="1"/>
        <v>0.25</v>
      </c>
      <c r="BB46" s="1">
        <f t="shared" si="3"/>
        <v>0</v>
      </c>
      <c r="BC46" s="1">
        <f>COUNTIF('Formulario de Respuestas'!$E45:$T45,"A")</f>
        <v>0</v>
      </c>
      <c r="BD46" s="1">
        <f>COUNTIF('Formulario de Respuestas'!$E45:$T45,"B")</f>
        <v>0</v>
      </c>
      <c r="BE46" s="1">
        <f>COUNTIF('Formulario de Respuestas'!$E45:$T45,"C")</f>
        <v>0</v>
      </c>
      <c r="BF46" s="1">
        <f>COUNTIF('Formulario de Respuestas'!$E45:$T45,"D")</f>
        <v>0</v>
      </c>
      <c r="BG46" s="1">
        <f>COUNTIF('Formulario de Respuestas'!$E45:$T45,"E (RESPUESTA ANULADA)")</f>
        <v>0</v>
      </c>
    </row>
    <row r="47" spans="1:59" x14ac:dyDescent="0.25">
      <c r="A47" s="1">
        <f>'Formulario de Respuestas'!C46</f>
        <v>0</v>
      </c>
      <c r="B47" s="1">
        <f>'Formulario de Respuestas'!D46</f>
        <v>0</v>
      </c>
      <c r="C47" s="25">
        <f>IF($B47='Formulario de Respuestas'!$D46,'Formulario de Respuestas'!$E46,"ES DIFERENTE")</f>
        <v>0</v>
      </c>
      <c r="D47" s="17" t="str">
        <f>IFERROR(VLOOKUP(CONCATENATE(C$1,C47),'Formulario de Preguntas'!$C$2:$FN$85,3,FALSE),"")</f>
        <v/>
      </c>
      <c r="E47" s="1" t="str">
        <f>IFERROR(VLOOKUP(CONCATENATE(C$1,C47),'Formulario de Preguntas'!$C$2:$FN$85,4,FALSE),"")</f>
        <v/>
      </c>
      <c r="F47" s="25">
        <f>IF($B47='Formulario de Respuestas'!$D46,'Formulario de Respuestas'!$F46,"ES DIFERENTE")</f>
        <v>0</v>
      </c>
      <c r="G47" s="17" t="str">
        <f>IFERROR(VLOOKUP(CONCATENATE(F$1,F47),'Formulario de Preguntas'!$C$2:$FN$85,3,FALSE),"")</f>
        <v/>
      </c>
      <c r="H47" s="1" t="str">
        <f>IFERROR(VLOOKUP(CONCATENATE(F$1,F47),'Formulario de Preguntas'!$C$2:$FN$85,4,FALSE),"")</f>
        <v/>
      </c>
      <c r="I47" s="25">
        <f>IF($B47='Formulario de Respuestas'!$D46,'Formulario de Respuestas'!$G46,"ES DIFERENTE")</f>
        <v>0</v>
      </c>
      <c r="J47" s="17" t="str">
        <f>IFERROR(VLOOKUP(CONCATENATE(I$1,I47),'Formulario de Preguntas'!$C$2:$FN$85,3,FALSE),"")</f>
        <v/>
      </c>
      <c r="K47" s="1" t="str">
        <f>IFERROR(VLOOKUP(CONCATENATE(I$1,I47),'Formulario de Preguntas'!$C$2:$FN$85,4,FALSE),"")</f>
        <v/>
      </c>
      <c r="L47" s="25">
        <f>IF($B47='Formulario de Respuestas'!$D46,'Formulario de Respuestas'!$H46,"ES DIFERENTE")</f>
        <v>0</v>
      </c>
      <c r="M47" s="17" t="str">
        <f>IFERROR(VLOOKUP(CONCATENATE(L$1,L47),'Formulario de Preguntas'!$C$2:$FN$85,3,FALSE),"")</f>
        <v/>
      </c>
      <c r="N47" s="1" t="str">
        <f>IFERROR(VLOOKUP(CONCATENATE(L$1,L47),'Formulario de Preguntas'!$C$2:$FN$85,4,FALSE),"")</f>
        <v/>
      </c>
      <c r="O47" s="25">
        <f>IF($B47='Formulario de Respuestas'!$D46,'Formulario de Respuestas'!$I46,"ES DIFERENTE")</f>
        <v>0</v>
      </c>
      <c r="P47" s="17" t="str">
        <f>IFERROR(VLOOKUP(CONCATENATE(O$1,O47),'Formulario de Preguntas'!$C$2:$FN$85,3,FALSE),"")</f>
        <v/>
      </c>
      <c r="Q47" s="1" t="str">
        <f>IFERROR(VLOOKUP(CONCATENATE(O$1,O47),'Formulario de Preguntas'!$C$2:$FN$85,4,FALSE),"")</f>
        <v/>
      </c>
      <c r="R47" s="25">
        <f>IF($B47='Formulario de Respuestas'!$D46,'Formulario de Respuestas'!$J46,"ES DIFERENTE")</f>
        <v>0</v>
      </c>
      <c r="S47" s="17" t="str">
        <f>IFERROR(VLOOKUP(CONCATENATE(R$1,R47),'Formulario de Preguntas'!$C$2:$FN$85,3,FALSE),"")</f>
        <v/>
      </c>
      <c r="T47" s="1" t="str">
        <f>IFERROR(VLOOKUP(CONCATENATE(R$1,R47),'Formulario de Preguntas'!$C$2:$FN$85,4,FALSE),"")</f>
        <v/>
      </c>
      <c r="U47" s="25">
        <f>IF($B47='Formulario de Respuestas'!$D46,'Formulario de Respuestas'!$K46,"ES DIFERENTE")</f>
        <v>0</v>
      </c>
      <c r="V47" s="17" t="str">
        <f>IFERROR(VLOOKUP(CONCATENATE(U$1,U47),'Formulario de Preguntas'!$C$2:$FN$85,3,FALSE),"")</f>
        <v/>
      </c>
      <c r="W47" s="1" t="str">
        <f>IFERROR(VLOOKUP(CONCATENATE(U$1,U47),'Formulario de Preguntas'!$C$2:$FN$85,4,FALSE),"")</f>
        <v/>
      </c>
      <c r="X47" s="25">
        <f>IF($B47='Formulario de Respuestas'!$D46,'Formulario de Respuestas'!$L46,"ES DIFERENTE")</f>
        <v>0</v>
      </c>
      <c r="Y47" s="17" t="str">
        <f>IFERROR(VLOOKUP(CONCATENATE(X$1,X47),'Formulario de Preguntas'!$C$2:$FN$85,3,FALSE),"")</f>
        <v/>
      </c>
      <c r="Z47" s="1" t="str">
        <f>IFERROR(VLOOKUP(CONCATENATE(X$1,X47),'Formulario de Preguntas'!$C$2:$FN$85,4,FALSE),"")</f>
        <v/>
      </c>
      <c r="AA47" s="25">
        <f>IF($B47='Formulario de Respuestas'!$D46,'Formulario de Respuestas'!$M46,"ES DIFERENTE")</f>
        <v>0</v>
      </c>
      <c r="AB47" s="17" t="str">
        <f>IFERROR(VLOOKUP(CONCATENATE(AA$1,AA47),'Formulario de Preguntas'!$C$2:$FN$85,3,FALSE),"")</f>
        <v/>
      </c>
      <c r="AC47" s="1" t="str">
        <f>IFERROR(VLOOKUP(CONCATENATE(AA$1,AA47),'Formulario de Preguntas'!$C$2:$FN$85,4,FALSE),"")</f>
        <v/>
      </c>
      <c r="AD47" s="25">
        <f>IF($B47='Formulario de Respuestas'!$D46,'Formulario de Respuestas'!$N46,"ES DIFERENTE")</f>
        <v>0</v>
      </c>
      <c r="AE47" s="17" t="str">
        <f>IFERROR(VLOOKUP(CONCATENATE(AD$1,AD47),'Formulario de Preguntas'!$C$2:$FN$85,3,FALSE),"")</f>
        <v/>
      </c>
      <c r="AF47" s="1" t="str">
        <f>IFERROR(VLOOKUP(CONCATENATE(AD$1,AD47),'Formulario de Preguntas'!$C$2:$FN$85,4,FALSE),"")</f>
        <v/>
      </c>
      <c r="AG47" s="25">
        <f>IF($B47='Formulario de Respuestas'!$D46,'Formulario de Respuestas'!$O46,"ES DIFERENTE")</f>
        <v>0</v>
      </c>
      <c r="AH47" s="17" t="str">
        <f>IFERROR(VLOOKUP(CONCATENATE(AG$1,AG47),'Formulario de Preguntas'!$C$2:$FN$85,3,FALSE),"")</f>
        <v/>
      </c>
      <c r="AI47" s="1" t="str">
        <f>IFERROR(VLOOKUP(CONCATENATE(AG$1,AG47),'Formulario de Preguntas'!$C$2:$FN$85,4,FALSE),"")</f>
        <v/>
      </c>
      <c r="AJ47" s="25">
        <f>IF($B47='Formulario de Respuestas'!$D46,'Formulario de Respuestas'!$P46,"ES DIFERENTE")</f>
        <v>0</v>
      </c>
      <c r="AK47" s="17" t="str">
        <f>IFERROR(VLOOKUP(CONCATENATE(AJ$1,AJ47),'Formulario de Preguntas'!$C$2:$FN$85,3,FALSE),"")</f>
        <v/>
      </c>
      <c r="AL47" s="1" t="str">
        <f>IFERROR(VLOOKUP(CONCATENATE(AJ$1,AJ47),'Formulario de Preguntas'!$C$2:$FN$85,4,FALSE),"")</f>
        <v/>
      </c>
      <c r="AM47" s="25">
        <f>IF($B47='Formulario de Respuestas'!$D46,'Formulario de Respuestas'!$Q46,"ES DIFERENTE")</f>
        <v>0</v>
      </c>
      <c r="AN47" s="17" t="str">
        <f>IFERROR(VLOOKUP(CONCATENATE(AM$1,AM47),'Formulario de Preguntas'!$C$2:$FN$85,3,FALSE),"")</f>
        <v/>
      </c>
      <c r="AO47" s="1" t="str">
        <f>IFERROR(VLOOKUP(CONCATENATE(AM$1,AM47),'Formulario de Preguntas'!$C$2:$FN$85,4,FALSE),"")</f>
        <v/>
      </c>
      <c r="AP47" s="25">
        <f>IF($B47='Formulario de Respuestas'!$D46,'Formulario de Respuestas'!$R46,"ES DIFERENTE")</f>
        <v>0</v>
      </c>
      <c r="AQ47" s="17" t="str">
        <f>IFERROR(VLOOKUP(CONCATENATE(AP$1,AP47),'Formulario de Preguntas'!$C$2:$FN$85,3,FALSE),"")</f>
        <v/>
      </c>
      <c r="AR47" s="1" t="str">
        <f>IFERROR(VLOOKUP(CONCATENATE(AP$1,AP47),'Formulario de Preguntas'!$C$2:$FN$85,4,FALSE),"")</f>
        <v/>
      </c>
      <c r="AS47" s="25">
        <f>IF($B47='Formulario de Respuestas'!$D46,'Formulario de Respuestas'!$S46,"ES DIFERENTE")</f>
        <v>0</v>
      </c>
      <c r="AT47" s="17" t="str">
        <f>IFERROR(VLOOKUP(CONCATENATE(AS$1,AS47),'Formulario de Preguntas'!$C$2:$FN$85,3,FALSE),"")</f>
        <v/>
      </c>
      <c r="AU47" s="1" t="str">
        <f>IFERROR(VLOOKUP(CONCATENATE(AS$1,AS47),'Formulario de Preguntas'!$C$2:$FN$85,4,FALSE),"")</f>
        <v/>
      </c>
      <c r="AV47" s="25">
        <f>IF($B47='Formulario de Respuestas'!$D46,'Formulario de Respuestas'!$T46,"ES DIFERENTE")</f>
        <v>0</v>
      </c>
      <c r="AW47" s="17" t="str">
        <f>IFERROR(VLOOKUP(CONCATENATE(AV$1,AV47),'Formulario de Preguntas'!$C$2:$FN$85,3,FALSE),"")</f>
        <v/>
      </c>
      <c r="AX47" s="1" t="str">
        <f>IFERROR(VLOOKUP(CONCATENATE(AV$1,AV47),'Formulario de Preguntas'!$C$2:$FN$85,4,FALSE),"")</f>
        <v/>
      </c>
      <c r="AZ47" s="1">
        <f t="shared" si="0"/>
        <v>0</v>
      </c>
      <c r="BA47" s="1">
        <f t="shared" si="1"/>
        <v>0.25</v>
      </c>
      <c r="BB47" s="1">
        <f t="shared" si="3"/>
        <v>0</v>
      </c>
      <c r="BC47" s="1">
        <f>COUNTIF('Formulario de Respuestas'!$E46:$T46,"A")</f>
        <v>0</v>
      </c>
      <c r="BD47" s="1">
        <f>COUNTIF('Formulario de Respuestas'!$E46:$T46,"B")</f>
        <v>0</v>
      </c>
      <c r="BE47" s="1">
        <f>COUNTIF('Formulario de Respuestas'!$E46:$T46,"C")</f>
        <v>0</v>
      </c>
      <c r="BF47" s="1">
        <f>COUNTIF('Formulario de Respuestas'!$E46:$T46,"D")</f>
        <v>0</v>
      </c>
      <c r="BG47" s="1">
        <f>COUNTIF('Formulario de Respuestas'!$E46:$T46,"E (RESPUESTA ANULADA)")</f>
        <v>0</v>
      </c>
    </row>
    <row r="48" spans="1:59" x14ac:dyDescent="0.25">
      <c r="A48" s="1">
        <f>'Formulario de Respuestas'!C47</f>
        <v>0</v>
      </c>
      <c r="B48" s="1">
        <f>'Formulario de Respuestas'!D47</f>
        <v>0</v>
      </c>
      <c r="C48" s="25">
        <f>IF($B48='Formulario de Respuestas'!$D47,'Formulario de Respuestas'!$E47,"ES DIFERENTE")</f>
        <v>0</v>
      </c>
      <c r="D48" s="17" t="str">
        <f>IFERROR(VLOOKUP(CONCATENATE(C$1,C48),'Formulario de Preguntas'!$C$2:$FN$85,3,FALSE),"")</f>
        <v/>
      </c>
      <c r="E48" s="1" t="str">
        <f>IFERROR(VLOOKUP(CONCATENATE(C$1,C48),'Formulario de Preguntas'!$C$2:$FN$85,4,FALSE),"")</f>
        <v/>
      </c>
      <c r="F48" s="25">
        <f>IF($B48='Formulario de Respuestas'!$D47,'Formulario de Respuestas'!$F47,"ES DIFERENTE")</f>
        <v>0</v>
      </c>
      <c r="G48" s="17" t="str">
        <f>IFERROR(VLOOKUP(CONCATENATE(F$1,F48),'Formulario de Preguntas'!$C$2:$FN$85,3,FALSE),"")</f>
        <v/>
      </c>
      <c r="H48" s="1" t="str">
        <f>IFERROR(VLOOKUP(CONCATENATE(F$1,F48),'Formulario de Preguntas'!$C$2:$FN$85,4,FALSE),"")</f>
        <v/>
      </c>
      <c r="I48" s="25">
        <f>IF($B48='Formulario de Respuestas'!$D47,'Formulario de Respuestas'!$G47,"ES DIFERENTE")</f>
        <v>0</v>
      </c>
      <c r="J48" s="17" t="str">
        <f>IFERROR(VLOOKUP(CONCATENATE(I$1,I48),'Formulario de Preguntas'!$C$2:$FN$85,3,FALSE),"")</f>
        <v/>
      </c>
      <c r="K48" s="1" t="str">
        <f>IFERROR(VLOOKUP(CONCATENATE(I$1,I48),'Formulario de Preguntas'!$C$2:$FN$85,4,FALSE),"")</f>
        <v/>
      </c>
      <c r="L48" s="25">
        <f>IF($B48='Formulario de Respuestas'!$D47,'Formulario de Respuestas'!$H47,"ES DIFERENTE")</f>
        <v>0</v>
      </c>
      <c r="M48" s="17" t="str">
        <f>IFERROR(VLOOKUP(CONCATENATE(L$1,L48),'Formulario de Preguntas'!$C$2:$FN$85,3,FALSE),"")</f>
        <v/>
      </c>
      <c r="N48" s="1" t="str">
        <f>IFERROR(VLOOKUP(CONCATENATE(L$1,L48),'Formulario de Preguntas'!$C$2:$FN$85,4,FALSE),"")</f>
        <v/>
      </c>
      <c r="O48" s="25">
        <f>IF($B48='Formulario de Respuestas'!$D47,'Formulario de Respuestas'!$I47,"ES DIFERENTE")</f>
        <v>0</v>
      </c>
      <c r="P48" s="17" t="str">
        <f>IFERROR(VLOOKUP(CONCATENATE(O$1,O48),'Formulario de Preguntas'!$C$2:$FN$85,3,FALSE),"")</f>
        <v/>
      </c>
      <c r="Q48" s="1" t="str">
        <f>IFERROR(VLOOKUP(CONCATENATE(O$1,O48),'Formulario de Preguntas'!$C$2:$FN$85,4,FALSE),"")</f>
        <v/>
      </c>
      <c r="R48" s="25">
        <f>IF($B48='Formulario de Respuestas'!$D47,'Formulario de Respuestas'!$J47,"ES DIFERENTE")</f>
        <v>0</v>
      </c>
      <c r="S48" s="17" t="str">
        <f>IFERROR(VLOOKUP(CONCATENATE(R$1,R48),'Formulario de Preguntas'!$C$2:$FN$85,3,FALSE),"")</f>
        <v/>
      </c>
      <c r="T48" s="1" t="str">
        <f>IFERROR(VLOOKUP(CONCATENATE(R$1,R48),'Formulario de Preguntas'!$C$2:$FN$85,4,FALSE),"")</f>
        <v/>
      </c>
      <c r="U48" s="25">
        <f>IF($B48='Formulario de Respuestas'!$D47,'Formulario de Respuestas'!$K47,"ES DIFERENTE")</f>
        <v>0</v>
      </c>
      <c r="V48" s="17" t="str">
        <f>IFERROR(VLOOKUP(CONCATENATE(U$1,U48),'Formulario de Preguntas'!$C$2:$FN$85,3,FALSE),"")</f>
        <v/>
      </c>
      <c r="W48" s="1" t="str">
        <f>IFERROR(VLOOKUP(CONCATENATE(U$1,U48),'Formulario de Preguntas'!$C$2:$FN$85,4,FALSE),"")</f>
        <v/>
      </c>
      <c r="X48" s="25">
        <f>IF($B48='Formulario de Respuestas'!$D47,'Formulario de Respuestas'!$L47,"ES DIFERENTE")</f>
        <v>0</v>
      </c>
      <c r="Y48" s="17" t="str">
        <f>IFERROR(VLOOKUP(CONCATENATE(X$1,X48),'Formulario de Preguntas'!$C$2:$FN$85,3,FALSE),"")</f>
        <v/>
      </c>
      <c r="Z48" s="1" t="str">
        <f>IFERROR(VLOOKUP(CONCATENATE(X$1,X48),'Formulario de Preguntas'!$C$2:$FN$85,4,FALSE),"")</f>
        <v/>
      </c>
      <c r="AA48" s="25">
        <f>IF($B48='Formulario de Respuestas'!$D47,'Formulario de Respuestas'!$M47,"ES DIFERENTE")</f>
        <v>0</v>
      </c>
      <c r="AB48" s="17" t="str">
        <f>IFERROR(VLOOKUP(CONCATENATE(AA$1,AA48),'Formulario de Preguntas'!$C$2:$FN$85,3,FALSE),"")</f>
        <v/>
      </c>
      <c r="AC48" s="1" t="str">
        <f>IFERROR(VLOOKUP(CONCATENATE(AA$1,AA48),'Formulario de Preguntas'!$C$2:$FN$85,4,FALSE),"")</f>
        <v/>
      </c>
      <c r="AD48" s="25">
        <f>IF($B48='Formulario de Respuestas'!$D47,'Formulario de Respuestas'!$N47,"ES DIFERENTE")</f>
        <v>0</v>
      </c>
      <c r="AE48" s="17" t="str">
        <f>IFERROR(VLOOKUP(CONCATENATE(AD$1,AD48),'Formulario de Preguntas'!$C$2:$FN$85,3,FALSE),"")</f>
        <v/>
      </c>
      <c r="AF48" s="1" t="str">
        <f>IFERROR(VLOOKUP(CONCATENATE(AD$1,AD48),'Formulario de Preguntas'!$C$2:$FN$85,4,FALSE),"")</f>
        <v/>
      </c>
      <c r="AG48" s="25">
        <f>IF($B48='Formulario de Respuestas'!$D47,'Formulario de Respuestas'!$O47,"ES DIFERENTE")</f>
        <v>0</v>
      </c>
      <c r="AH48" s="17" t="str">
        <f>IFERROR(VLOOKUP(CONCATENATE(AG$1,AG48),'Formulario de Preguntas'!$C$2:$FN$85,3,FALSE),"")</f>
        <v/>
      </c>
      <c r="AI48" s="1" t="str">
        <f>IFERROR(VLOOKUP(CONCATENATE(AG$1,AG48),'Formulario de Preguntas'!$C$2:$FN$85,4,FALSE),"")</f>
        <v/>
      </c>
      <c r="AJ48" s="25">
        <f>IF($B48='Formulario de Respuestas'!$D47,'Formulario de Respuestas'!$P47,"ES DIFERENTE")</f>
        <v>0</v>
      </c>
      <c r="AK48" s="17" t="str">
        <f>IFERROR(VLOOKUP(CONCATENATE(AJ$1,AJ48),'Formulario de Preguntas'!$C$2:$FN$85,3,FALSE),"")</f>
        <v/>
      </c>
      <c r="AL48" s="1" t="str">
        <f>IFERROR(VLOOKUP(CONCATENATE(AJ$1,AJ48),'Formulario de Preguntas'!$C$2:$FN$85,4,FALSE),"")</f>
        <v/>
      </c>
      <c r="AM48" s="25">
        <f>IF($B48='Formulario de Respuestas'!$D47,'Formulario de Respuestas'!$Q47,"ES DIFERENTE")</f>
        <v>0</v>
      </c>
      <c r="AN48" s="17" t="str">
        <f>IFERROR(VLOOKUP(CONCATENATE(AM$1,AM48),'Formulario de Preguntas'!$C$2:$FN$85,3,FALSE),"")</f>
        <v/>
      </c>
      <c r="AO48" s="1" t="str">
        <f>IFERROR(VLOOKUP(CONCATENATE(AM$1,AM48),'Formulario de Preguntas'!$C$2:$FN$85,4,FALSE),"")</f>
        <v/>
      </c>
      <c r="AP48" s="25">
        <f>IF($B48='Formulario de Respuestas'!$D47,'Formulario de Respuestas'!$R47,"ES DIFERENTE")</f>
        <v>0</v>
      </c>
      <c r="AQ48" s="17" t="str">
        <f>IFERROR(VLOOKUP(CONCATENATE(AP$1,AP48),'Formulario de Preguntas'!$C$2:$FN$85,3,FALSE),"")</f>
        <v/>
      </c>
      <c r="AR48" s="1" t="str">
        <f>IFERROR(VLOOKUP(CONCATENATE(AP$1,AP48),'Formulario de Preguntas'!$C$2:$FN$85,4,FALSE),"")</f>
        <v/>
      </c>
      <c r="AS48" s="25">
        <f>IF($B48='Formulario de Respuestas'!$D47,'Formulario de Respuestas'!$S47,"ES DIFERENTE")</f>
        <v>0</v>
      </c>
      <c r="AT48" s="17" t="str">
        <f>IFERROR(VLOOKUP(CONCATENATE(AS$1,AS48),'Formulario de Preguntas'!$C$2:$FN$85,3,FALSE),"")</f>
        <v/>
      </c>
      <c r="AU48" s="1" t="str">
        <f>IFERROR(VLOOKUP(CONCATENATE(AS$1,AS48),'Formulario de Preguntas'!$C$2:$FN$85,4,FALSE),"")</f>
        <v/>
      </c>
      <c r="AV48" s="25">
        <f>IF($B48='Formulario de Respuestas'!$D47,'Formulario de Respuestas'!$T47,"ES DIFERENTE")</f>
        <v>0</v>
      </c>
      <c r="AW48" s="17" t="str">
        <f>IFERROR(VLOOKUP(CONCATENATE(AV$1,AV48),'Formulario de Preguntas'!$C$2:$FN$85,3,FALSE),"")</f>
        <v/>
      </c>
      <c r="AX48" s="1" t="str">
        <f>IFERROR(VLOOKUP(CONCATENATE(AV$1,AV48),'Formulario de Preguntas'!$C$2:$FN$85,4,FALSE),"")</f>
        <v/>
      </c>
      <c r="AZ48" s="1">
        <f t="shared" si="0"/>
        <v>0</v>
      </c>
      <c r="BA48" s="1">
        <f t="shared" si="1"/>
        <v>0.25</v>
      </c>
      <c r="BB48" s="1">
        <f t="shared" si="3"/>
        <v>0</v>
      </c>
      <c r="BC48" s="1">
        <f>COUNTIF('Formulario de Respuestas'!$E47:$T47,"A")</f>
        <v>0</v>
      </c>
      <c r="BD48" s="1">
        <f>COUNTIF('Formulario de Respuestas'!$E47:$T47,"B")</f>
        <v>0</v>
      </c>
      <c r="BE48" s="1">
        <f>COUNTIF('Formulario de Respuestas'!$E47:$T47,"C")</f>
        <v>0</v>
      </c>
      <c r="BF48" s="1">
        <f>COUNTIF('Formulario de Respuestas'!$E47:$T47,"D")</f>
        <v>0</v>
      </c>
      <c r="BG48" s="1">
        <f>COUNTIF('Formulario de Respuestas'!$E47:$T47,"E (RESPUESTA ANULADA)")</f>
        <v>0</v>
      </c>
    </row>
    <row r="49" spans="1:59" x14ac:dyDescent="0.25">
      <c r="A49" s="1">
        <f>'Formulario de Respuestas'!C48</f>
        <v>0</v>
      </c>
      <c r="B49" s="1">
        <f>'Formulario de Respuestas'!D48</f>
        <v>0</v>
      </c>
      <c r="C49" s="25">
        <f>IF($B49='Formulario de Respuestas'!$D48,'Formulario de Respuestas'!$E48,"ES DIFERENTE")</f>
        <v>0</v>
      </c>
      <c r="D49" s="17" t="str">
        <f>IFERROR(VLOOKUP(CONCATENATE(C$1,C49),'Formulario de Preguntas'!$C$2:$FN$85,3,FALSE),"")</f>
        <v/>
      </c>
      <c r="E49" s="1" t="str">
        <f>IFERROR(VLOOKUP(CONCATENATE(C$1,C49),'Formulario de Preguntas'!$C$2:$FN$85,4,FALSE),"")</f>
        <v/>
      </c>
      <c r="F49" s="25">
        <f>IF($B49='Formulario de Respuestas'!$D48,'Formulario de Respuestas'!$F48,"ES DIFERENTE")</f>
        <v>0</v>
      </c>
      <c r="G49" s="17" t="str">
        <f>IFERROR(VLOOKUP(CONCATENATE(F$1,F49),'Formulario de Preguntas'!$C$2:$FN$85,3,FALSE),"")</f>
        <v/>
      </c>
      <c r="H49" s="1" t="str">
        <f>IFERROR(VLOOKUP(CONCATENATE(F$1,F49),'Formulario de Preguntas'!$C$2:$FN$85,4,FALSE),"")</f>
        <v/>
      </c>
      <c r="I49" s="25">
        <f>IF($B49='Formulario de Respuestas'!$D48,'Formulario de Respuestas'!$G48,"ES DIFERENTE")</f>
        <v>0</v>
      </c>
      <c r="J49" s="17" t="str">
        <f>IFERROR(VLOOKUP(CONCATENATE(I$1,I49),'Formulario de Preguntas'!$C$2:$FN$85,3,FALSE),"")</f>
        <v/>
      </c>
      <c r="K49" s="1" t="str">
        <f>IFERROR(VLOOKUP(CONCATENATE(I$1,I49),'Formulario de Preguntas'!$C$2:$FN$85,4,FALSE),"")</f>
        <v/>
      </c>
      <c r="L49" s="25">
        <f>IF($B49='Formulario de Respuestas'!$D48,'Formulario de Respuestas'!$H48,"ES DIFERENTE")</f>
        <v>0</v>
      </c>
      <c r="M49" s="17" t="str">
        <f>IFERROR(VLOOKUP(CONCATENATE(L$1,L49),'Formulario de Preguntas'!$C$2:$FN$85,3,FALSE),"")</f>
        <v/>
      </c>
      <c r="N49" s="1" t="str">
        <f>IFERROR(VLOOKUP(CONCATENATE(L$1,L49),'Formulario de Preguntas'!$C$2:$FN$85,4,FALSE),"")</f>
        <v/>
      </c>
      <c r="O49" s="25">
        <f>IF($B49='Formulario de Respuestas'!$D48,'Formulario de Respuestas'!$I48,"ES DIFERENTE")</f>
        <v>0</v>
      </c>
      <c r="P49" s="17" t="str">
        <f>IFERROR(VLOOKUP(CONCATENATE(O$1,O49),'Formulario de Preguntas'!$C$2:$FN$85,3,FALSE),"")</f>
        <v/>
      </c>
      <c r="Q49" s="1" t="str">
        <f>IFERROR(VLOOKUP(CONCATENATE(O$1,O49),'Formulario de Preguntas'!$C$2:$FN$85,4,FALSE),"")</f>
        <v/>
      </c>
      <c r="R49" s="25">
        <f>IF($B49='Formulario de Respuestas'!$D48,'Formulario de Respuestas'!$J48,"ES DIFERENTE")</f>
        <v>0</v>
      </c>
      <c r="S49" s="17" t="str">
        <f>IFERROR(VLOOKUP(CONCATENATE(R$1,R49),'Formulario de Preguntas'!$C$2:$FN$85,3,FALSE),"")</f>
        <v/>
      </c>
      <c r="T49" s="1" t="str">
        <f>IFERROR(VLOOKUP(CONCATENATE(R$1,R49),'Formulario de Preguntas'!$C$2:$FN$85,4,FALSE),"")</f>
        <v/>
      </c>
      <c r="U49" s="25">
        <f>IF($B49='Formulario de Respuestas'!$D48,'Formulario de Respuestas'!$K48,"ES DIFERENTE")</f>
        <v>0</v>
      </c>
      <c r="V49" s="17" t="str">
        <f>IFERROR(VLOOKUP(CONCATENATE(U$1,U49),'Formulario de Preguntas'!$C$2:$FN$85,3,FALSE),"")</f>
        <v/>
      </c>
      <c r="W49" s="1" t="str">
        <f>IFERROR(VLOOKUP(CONCATENATE(U$1,U49),'Formulario de Preguntas'!$C$2:$FN$85,4,FALSE),"")</f>
        <v/>
      </c>
      <c r="X49" s="25">
        <f>IF($B49='Formulario de Respuestas'!$D48,'Formulario de Respuestas'!$L48,"ES DIFERENTE")</f>
        <v>0</v>
      </c>
      <c r="Y49" s="17" t="str">
        <f>IFERROR(VLOOKUP(CONCATENATE(X$1,X49),'Formulario de Preguntas'!$C$2:$FN$85,3,FALSE),"")</f>
        <v/>
      </c>
      <c r="Z49" s="1" t="str">
        <f>IFERROR(VLOOKUP(CONCATENATE(X$1,X49),'Formulario de Preguntas'!$C$2:$FN$85,4,FALSE),"")</f>
        <v/>
      </c>
      <c r="AA49" s="25">
        <f>IF($B49='Formulario de Respuestas'!$D48,'Formulario de Respuestas'!$M48,"ES DIFERENTE")</f>
        <v>0</v>
      </c>
      <c r="AB49" s="17" t="str">
        <f>IFERROR(VLOOKUP(CONCATENATE(AA$1,AA49),'Formulario de Preguntas'!$C$2:$FN$85,3,FALSE),"")</f>
        <v/>
      </c>
      <c r="AC49" s="1" t="str">
        <f>IFERROR(VLOOKUP(CONCATENATE(AA$1,AA49),'Formulario de Preguntas'!$C$2:$FN$85,4,FALSE),"")</f>
        <v/>
      </c>
      <c r="AD49" s="25">
        <f>IF($B49='Formulario de Respuestas'!$D48,'Formulario de Respuestas'!$N48,"ES DIFERENTE")</f>
        <v>0</v>
      </c>
      <c r="AE49" s="17" t="str">
        <f>IFERROR(VLOOKUP(CONCATENATE(AD$1,AD49),'Formulario de Preguntas'!$C$2:$FN$85,3,FALSE),"")</f>
        <v/>
      </c>
      <c r="AF49" s="1" t="str">
        <f>IFERROR(VLOOKUP(CONCATENATE(AD$1,AD49),'Formulario de Preguntas'!$C$2:$FN$85,4,FALSE),"")</f>
        <v/>
      </c>
      <c r="AG49" s="25">
        <f>IF($B49='Formulario de Respuestas'!$D48,'Formulario de Respuestas'!$O48,"ES DIFERENTE")</f>
        <v>0</v>
      </c>
      <c r="AH49" s="17" t="str">
        <f>IFERROR(VLOOKUP(CONCATENATE(AG$1,AG49),'Formulario de Preguntas'!$C$2:$FN$85,3,FALSE),"")</f>
        <v/>
      </c>
      <c r="AI49" s="1" t="str">
        <f>IFERROR(VLOOKUP(CONCATENATE(AG$1,AG49),'Formulario de Preguntas'!$C$2:$FN$85,4,FALSE),"")</f>
        <v/>
      </c>
      <c r="AJ49" s="25">
        <f>IF($B49='Formulario de Respuestas'!$D48,'Formulario de Respuestas'!$P48,"ES DIFERENTE")</f>
        <v>0</v>
      </c>
      <c r="AK49" s="17" t="str">
        <f>IFERROR(VLOOKUP(CONCATENATE(AJ$1,AJ49),'Formulario de Preguntas'!$C$2:$FN$85,3,FALSE),"")</f>
        <v/>
      </c>
      <c r="AL49" s="1" t="str">
        <f>IFERROR(VLOOKUP(CONCATENATE(AJ$1,AJ49),'Formulario de Preguntas'!$C$2:$FN$85,4,FALSE),"")</f>
        <v/>
      </c>
      <c r="AM49" s="25">
        <f>IF($B49='Formulario de Respuestas'!$D48,'Formulario de Respuestas'!$Q48,"ES DIFERENTE")</f>
        <v>0</v>
      </c>
      <c r="AN49" s="17" t="str">
        <f>IFERROR(VLOOKUP(CONCATENATE(AM$1,AM49),'Formulario de Preguntas'!$C$2:$FN$85,3,FALSE),"")</f>
        <v/>
      </c>
      <c r="AO49" s="1" t="str">
        <f>IFERROR(VLOOKUP(CONCATENATE(AM$1,AM49),'Formulario de Preguntas'!$C$2:$FN$85,4,FALSE),"")</f>
        <v/>
      </c>
      <c r="AP49" s="25">
        <f>IF($B49='Formulario de Respuestas'!$D48,'Formulario de Respuestas'!$R48,"ES DIFERENTE")</f>
        <v>0</v>
      </c>
      <c r="AQ49" s="17" t="str">
        <f>IFERROR(VLOOKUP(CONCATENATE(AP$1,AP49),'Formulario de Preguntas'!$C$2:$FN$85,3,FALSE),"")</f>
        <v/>
      </c>
      <c r="AR49" s="1" t="str">
        <f>IFERROR(VLOOKUP(CONCATENATE(AP$1,AP49),'Formulario de Preguntas'!$C$2:$FN$85,4,FALSE),"")</f>
        <v/>
      </c>
      <c r="AS49" s="25">
        <f>IF($B49='Formulario de Respuestas'!$D48,'Formulario de Respuestas'!$S48,"ES DIFERENTE")</f>
        <v>0</v>
      </c>
      <c r="AT49" s="17" t="str">
        <f>IFERROR(VLOOKUP(CONCATENATE(AS$1,AS49),'Formulario de Preguntas'!$C$2:$FN$85,3,FALSE),"")</f>
        <v/>
      </c>
      <c r="AU49" s="1" t="str">
        <f>IFERROR(VLOOKUP(CONCATENATE(AS$1,AS49),'Formulario de Preguntas'!$C$2:$FN$85,4,FALSE),"")</f>
        <v/>
      </c>
      <c r="AV49" s="25">
        <f>IF($B49='Formulario de Respuestas'!$D48,'Formulario de Respuestas'!$T48,"ES DIFERENTE")</f>
        <v>0</v>
      </c>
      <c r="AW49" s="17" t="str">
        <f>IFERROR(VLOOKUP(CONCATENATE(AV$1,AV49),'Formulario de Preguntas'!$C$2:$FN$85,3,FALSE),"")</f>
        <v/>
      </c>
      <c r="AX49" s="1" t="str">
        <f>IFERROR(VLOOKUP(CONCATENATE(AV$1,AV49),'Formulario de Preguntas'!$C$2:$FN$85,4,FALSE),"")</f>
        <v/>
      </c>
      <c r="AZ49" s="1">
        <f t="shared" si="0"/>
        <v>0</v>
      </c>
      <c r="BA49" s="1">
        <f t="shared" si="1"/>
        <v>0.25</v>
      </c>
      <c r="BB49" s="1">
        <f t="shared" si="3"/>
        <v>0</v>
      </c>
      <c r="BC49" s="1">
        <f>COUNTIF('Formulario de Respuestas'!$E48:$T48,"A")</f>
        <v>0</v>
      </c>
      <c r="BD49" s="1">
        <f>COUNTIF('Formulario de Respuestas'!$E48:$T48,"B")</f>
        <v>0</v>
      </c>
      <c r="BE49" s="1">
        <f>COUNTIF('Formulario de Respuestas'!$E48:$T48,"C")</f>
        <v>0</v>
      </c>
      <c r="BF49" s="1">
        <f>COUNTIF('Formulario de Respuestas'!$E48:$T48,"D")</f>
        <v>0</v>
      </c>
      <c r="BG49" s="1">
        <f>COUNTIF('Formulario de Respuestas'!$E48:$T48,"E (RESPUESTA ANULADA)")</f>
        <v>0</v>
      </c>
    </row>
    <row r="50" spans="1:59" x14ac:dyDescent="0.25">
      <c r="A50" s="1">
        <f>'Formulario de Respuestas'!C49</f>
        <v>0</v>
      </c>
      <c r="B50" s="1">
        <f>'Formulario de Respuestas'!D49</f>
        <v>0</v>
      </c>
      <c r="C50" s="25">
        <f>IF($B50='Formulario de Respuestas'!$D49,'Formulario de Respuestas'!$E49,"ES DIFERENTE")</f>
        <v>0</v>
      </c>
      <c r="D50" s="17" t="str">
        <f>IFERROR(VLOOKUP(CONCATENATE(C$1,C50),'Formulario de Preguntas'!$C$2:$FN$85,3,FALSE),"")</f>
        <v/>
      </c>
      <c r="E50" s="1" t="str">
        <f>IFERROR(VLOOKUP(CONCATENATE(C$1,C50),'Formulario de Preguntas'!$C$2:$FN$85,4,FALSE),"")</f>
        <v/>
      </c>
      <c r="F50" s="25">
        <f>IF($B50='Formulario de Respuestas'!$D49,'Formulario de Respuestas'!$F49,"ES DIFERENTE")</f>
        <v>0</v>
      </c>
      <c r="G50" s="17" t="str">
        <f>IFERROR(VLOOKUP(CONCATENATE(F$1,F50),'Formulario de Preguntas'!$C$2:$FN$85,3,FALSE),"")</f>
        <v/>
      </c>
      <c r="H50" s="1" t="str">
        <f>IFERROR(VLOOKUP(CONCATENATE(F$1,F50),'Formulario de Preguntas'!$C$2:$FN$85,4,FALSE),"")</f>
        <v/>
      </c>
      <c r="I50" s="25">
        <f>IF($B50='Formulario de Respuestas'!$D49,'Formulario de Respuestas'!$G49,"ES DIFERENTE")</f>
        <v>0</v>
      </c>
      <c r="J50" s="17" t="str">
        <f>IFERROR(VLOOKUP(CONCATENATE(I$1,I50),'Formulario de Preguntas'!$C$2:$FN$85,3,FALSE),"")</f>
        <v/>
      </c>
      <c r="K50" s="1" t="str">
        <f>IFERROR(VLOOKUP(CONCATENATE(I$1,I50),'Formulario de Preguntas'!$C$2:$FN$85,4,FALSE),"")</f>
        <v/>
      </c>
      <c r="L50" s="25">
        <f>IF($B50='Formulario de Respuestas'!$D49,'Formulario de Respuestas'!$H49,"ES DIFERENTE")</f>
        <v>0</v>
      </c>
      <c r="M50" s="17" t="str">
        <f>IFERROR(VLOOKUP(CONCATENATE(L$1,L50),'Formulario de Preguntas'!$C$2:$FN$85,3,FALSE),"")</f>
        <v/>
      </c>
      <c r="N50" s="1" t="str">
        <f>IFERROR(VLOOKUP(CONCATENATE(L$1,L50),'Formulario de Preguntas'!$C$2:$FN$85,4,FALSE),"")</f>
        <v/>
      </c>
      <c r="O50" s="25">
        <f>IF($B50='Formulario de Respuestas'!$D49,'Formulario de Respuestas'!$I49,"ES DIFERENTE")</f>
        <v>0</v>
      </c>
      <c r="P50" s="17" t="str">
        <f>IFERROR(VLOOKUP(CONCATENATE(O$1,O50),'Formulario de Preguntas'!$C$2:$FN$85,3,FALSE),"")</f>
        <v/>
      </c>
      <c r="Q50" s="1" t="str">
        <f>IFERROR(VLOOKUP(CONCATENATE(O$1,O50),'Formulario de Preguntas'!$C$2:$FN$85,4,FALSE),"")</f>
        <v/>
      </c>
      <c r="R50" s="25">
        <f>IF($B50='Formulario de Respuestas'!$D49,'Formulario de Respuestas'!$J49,"ES DIFERENTE")</f>
        <v>0</v>
      </c>
      <c r="S50" s="17" t="str">
        <f>IFERROR(VLOOKUP(CONCATENATE(R$1,R50),'Formulario de Preguntas'!$C$2:$FN$85,3,FALSE),"")</f>
        <v/>
      </c>
      <c r="T50" s="1" t="str">
        <f>IFERROR(VLOOKUP(CONCATENATE(R$1,R50),'Formulario de Preguntas'!$C$2:$FN$85,4,FALSE),"")</f>
        <v/>
      </c>
      <c r="U50" s="25">
        <f>IF($B50='Formulario de Respuestas'!$D49,'Formulario de Respuestas'!$K49,"ES DIFERENTE")</f>
        <v>0</v>
      </c>
      <c r="V50" s="17" t="str">
        <f>IFERROR(VLOOKUP(CONCATENATE(U$1,U50),'Formulario de Preguntas'!$C$2:$FN$85,3,FALSE),"")</f>
        <v/>
      </c>
      <c r="W50" s="1" t="str">
        <f>IFERROR(VLOOKUP(CONCATENATE(U$1,U50),'Formulario de Preguntas'!$C$2:$FN$85,4,FALSE),"")</f>
        <v/>
      </c>
      <c r="X50" s="25">
        <f>IF($B50='Formulario de Respuestas'!$D49,'Formulario de Respuestas'!$L49,"ES DIFERENTE")</f>
        <v>0</v>
      </c>
      <c r="Y50" s="17" t="str">
        <f>IFERROR(VLOOKUP(CONCATENATE(X$1,X50),'Formulario de Preguntas'!$C$2:$FN$85,3,FALSE),"")</f>
        <v/>
      </c>
      <c r="Z50" s="1" t="str">
        <f>IFERROR(VLOOKUP(CONCATENATE(X$1,X50),'Formulario de Preguntas'!$C$2:$FN$85,4,FALSE),"")</f>
        <v/>
      </c>
      <c r="AA50" s="25">
        <f>IF($B50='Formulario de Respuestas'!$D49,'Formulario de Respuestas'!$M49,"ES DIFERENTE")</f>
        <v>0</v>
      </c>
      <c r="AB50" s="17" t="str">
        <f>IFERROR(VLOOKUP(CONCATENATE(AA$1,AA50),'Formulario de Preguntas'!$C$2:$FN$85,3,FALSE),"")</f>
        <v/>
      </c>
      <c r="AC50" s="1" t="str">
        <f>IFERROR(VLOOKUP(CONCATENATE(AA$1,AA50),'Formulario de Preguntas'!$C$2:$FN$85,4,FALSE),"")</f>
        <v/>
      </c>
      <c r="AD50" s="25">
        <f>IF($B50='Formulario de Respuestas'!$D49,'Formulario de Respuestas'!$N49,"ES DIFERENTE")</f>
        <v>0</v>
      </c>
      <c r="AE50" s="17" t="str">
        <f>IFERROR(VLOOKUP(CONCATENATE(AD$1,AD50),'Formulario de Preguntas'!$C$2:$FN$85,3,FALSE),"")</f>
        <v/>
      </c>
      <c r="AF50" s="1" t="str">
        <f>IFERROR(VLOOKUP(CONCATENATE(AD$1,AD50),'Formulario de Preguntas'!$C$2:$FN$85,4,FALSE),"")</f>
        <v/>
      </c>
      <c r="AG50" s="25">
        <f>IF($B50='Formulario de Respuestas'!$D49,'Formulario de Respuestas'!$O49,"ES DIFERENTE")</f>
        <v>0</v>
      </c>
      <c r="AH50" s="17" t="str">
        <f>IFERROR(VLOOKUP(CONCATENATE(AG$1,AG50),'Formulario de Preguntas'!$C$2:$FN$85,3,FALSE),"")</f>
        <v/>
      </c>
      <c r="AI50" s="1" t="str">
        <f>IFERROR(VLOOKUP(CONCATENATE(AG$1,AG50),'Formulario de Preguntas'!$C$2:$FN$85,4,FALSE),"")</f>
        <v/>
      </c>
      <c r="AJ50" s="25">
        <f>IF($B50='Formulario de Respuestas'!$D49,'Formulario de Respuestas'!$P49,"ES DIFERENTE")</f>
        <v>0</v>
      </c>
      <c r="AK50" s="17" t="str">
        <f>IFERROR(VLOOKUP(CONCATENATE(AJ$1,AJ50),'Formulario de Preguntas'!$C$2:$FN$85,3,FALSE),"")</f>
        <v/>
      </c>
      <c r="AL50" s="1" t="str">
        <f>IFERROR(VLOOKUP(CONCATENATE(AJ$1,AJ50),'Formulario de Preguntas'!$C$2:$FN$85,4,FALSE),"")</f>
        <v/>
      </c>
      <c r="AM50" s="25">
        <f>IF($B50='Formulario de Respuestas'!$D49,'Formulario de Respuestas'!$Q49,"ES DIFERENTE")</f>
        <v>0</v>
      </c>
      <c r="AN50" s="17" t="str">
        <f>IFERROR(VLOOKUP(CONCATENATE(AM$1,AM50),'Formulario de Preguntas'!$C$2:$FN$85,3,FALSE),"")</f>
        <v/>
      </c>
      <c r="AO50" s="1" t="str">
        <f>IFERROR(VLOOKUP(CONCATENATE(AM$1,AM50),'Formulario de Preguntas'!$C$2:$FN$85,4,FALSE),"")</f>
        <v/>
      </c>
      <c r="AP50" s="25">
        <f>IF($B50='Formulario de Respuestas'!$D49,'Formulario de Respuestas'!$R49,"ES DIFERENTE")</f>
        <v>0</v>
      </c>
      <c r="AQ50" s="17" t="str">
        <f>IFERROR(VLOOKUP(CONCATENATE(AP$1,AP50),'Formulario de Preguntas'!$C$2:$FN$85,3,FALSE),"")</f>
        <v/>
      </c>
      <c r="AR50" s="1" t="str">
        <f>IFERROR(VLOOKUP(CONCATENATE(AP$1,AP50),'Formulario de Preguntas'!$C$2:$FN$85,4,FALSE),"")</f>
        <v/>
      </c>
      <c r="AS50" s="25">
        <f>IF($B50='Formulario de Respuestas'!$D49,'Formulario de Respuestas'!$S49,"ES DIFERENTE")</f>
        <v>0</v>
      </c>
      <c r="AT50" s="17" t="str">
        <f>IFERROR(VLOOKUP(CONCATENATE(AS$1,AS50),'Formulario de Preguntas'!$C$2:$FN$85,3,FALSE),"")</f>
        <v/>
      </c>
      <c r="AU50" s="1" t="str">
        <f>IFERROR(VLOOKUP(CONCATENATE(AS$1,AS50),'Formulario de Preguntas'!$C$2:$FN$85,4,FALSE),"")</f>
        <v/>
      </c>
      <c r="AV50" s="25">
        <f>IF($B50='Formulario de Respuestas'!$D49,'Formulario de Respuestas'!$T49,"ES DIFERENTE")</f>
        <v>0</v>
      </c>
      <c r="AW50" s="17" t="str">
        <f>IFERROR(VLOOKUP(CONCATENATE(AV$1,AV50),'Formulario de Preguntas'!$C$2:$FN$85,3,FALSE),"")</f>
        <v/>
      </c>
      <c r="AX50" s="1" t="str">
        <f>IFERROR(VLOOKUP(CONCATENATE(AV$1,AV50),'Formulario de Preguntas'!$C$2:$FN$85,4,FALSE),"")</f>
        <v/>
      </c>
      <c r="AZ50" s="1">
        <f t="shared" si="0"/>
        <v>0</v>
      </c>
      <c r="BA50" s="1">
        <f t="shared" si="1"/>
        <v>0.25</v>
      </c>
      <c r="BB50" s="1">
        <f t="shared" si="3"/>
        <v>0</v>
      </c>
      <c r="BC50" s="1">
        <f>COUNTIF('Formulario de Respuestas'!$E49:$T49,"A")</f>
        <v>0</v>
      </c>
      <c r="BD50" s="1">
        <f>COUNTIF('Formulario de Respuestas'!$E49:$T49,"B")</f>
        <v>0</v>
      </c>
      <c r="BE50" s="1">
        <f>COUNTIF('Formulario de Respuestas'!$E49:$T49,"C")</f>
        <v>0</v>
      </c>
      <c r="BF50" s="1">
        <f>COUNTIF('Formulario de Respuestas'!$E49:$T49,"D")</f>
        <v>0</v>
      </c>
      <c r="BG50" s="1">
        <f>COUNTIF('Formulario de Respuestas'!$E49:$T49,"E (RESPUESTA ANULADA)")</f>
        <v>0</v>
      </c>
    </row>
    <row r="51" spans="1:59" x14ac:dyDescent="0.25">
      <c r="A51" s="1">
        <f>'Formulario de Respuestas'!C50</f>
        <v>0</v>
      </c>
      <c r="B51" s="1">
        <f>'Formulario de Respuestas'!D50</f>
        <v>0</v>
      </c>
      <c r="C51" s="25">
        <f>IF($B51='Formulario de Respuestas'!$D50,'Formulario de Respuestas'!$E50,"ES DIFERENTE")</f>
        <v>0</v>
      </c>
      <c r="D51" s="17" t="str">
        <f>IFERROR(VLOOKUP(CONCATENATE(C$1,C51),'Formulario de Preguntas'!$C$2:$FN$85,3,FALSE),"")</f>
        <v/>
      </c>
      <c r="E51" s="1" t="str">
        <f>IFERROR(VLOOKUP(CONCATENATE(C$1,C51),'Formulario de Preguntas'!$C$2:$FN$85,4,FALSE),"")</f>
        <v/>
      </c>
      <c r="F51" s="25">
        <f>IF($B51='Formulario de Respuestas'!$D50,'Formulario de Respuestas'!$F50,"ES DIFERENTE")</f>
        <v>0</v>
      </c>
      <c r="G51" s="17" t="str">
        <f>IFERROR(VLOOKUP(CONCATENATE(F$1,F51),'Formulario de Preguntas'!$C$2:$FN$85,3,FALSE),"")</f>
        <v/>
      </c>
      <c r="H51" s="1" t="str">
        <f>IFERROR(VLOOKUP(CONCATENATE(F$1,F51),'Formulario de Preguntas'!$C$2:$FN$85,4,FALSE),"")</f>
        <v/>
      </c>
      <c r="I51" s="25">
        <f>IF($B51='Formulario de Respuestas'!$D50,'Formulario de Respuestas'!$G50,"ES DIFERENTE")</f>
        <v>0</v>
      </c>
      <c r="J51" s="17" t="str">
        <f>IFERROR(VLOOKUP(CONCATENATE(I$1,I51),'Formulario de Preguntas'!$C$2:$FN$85,3,FALSE),"")</f>
        <v/>
      </c>
      <c r="K51" s="1" t="str">
        <f>IFERROR(VLOOKUP(CONCATENATE(I$1,I51),'Formulario de Preguntas'!$C$2:$FN$85,4,FALSE),"")</f>
        <v/>
      </c>
      <c r="L51" s="25">
        <f>IF($B51='Formulario de Respuestas'!$D50,'Formulario de Respuestas'!$H50,"ES DIFERENTE")</f>
        <v>0</v>
      </c>
      <c r="M51" s="17" t="str">
        <f>IFERROR(VLOOKUP(CONCATENATE(L$1,L51),'Formulario de Preguntas'!$C$2:$FN$85,3,FALSE),"")</f>
        <v/>
      </c>
      <c r="N51" s="1" t="str">
        <f>IFERROR(VLOOKUP(CONCATENATE(L$1,L51),'Formulario de Preguntas'!$C$2:$FN$85,4,FALSE),"")</f>
        <v/>
      </c>
      <c r="O51" s="25">
        <f>IF($B51='Formulario de Respuestas'!$D50,'Formulario de Respuestas'!$I50,"ES DIFERENTE")</f>
        <v>0</v>
      </c>
      <c r="P51" s="17" t="str">
        <f>IFERROR(VLOOKUP(CONCATENATE(O$1,O51),'Formulario de Preguntas'!$C$2:$FN$85,3,FALSE),"")</f>
        <v/>
      </c>
      <c r="Q51" s="1" t="str">
        <f>IFERROR(VLOOKUP(CONCATENATE(O$1,O51),'Formulario de Preguntas'!$C$2:$FN$85,4,FALSE),"")</f>
        <v/>
      </c>
      <c r="R51" s="25">
        <f>IF($B51='Formulario de Respuestas'!$D50,'Formulario de Respuestas'!$J50,"ES DIFERENTE")</f>
        <v>0</v>
      </c>
      <c r="S51" s="17" t="str">
        <f>IFERROR(VLOOKUP(CONCATENATE(R$1,R51),'Formulario de Preguntas'!$C$2:$FN$85,3,FALSE),"")</f>
        <v/>
      </c>
      <c r="T51" s="1" t="str">
        <f>IFERROR(VLOOKUP(CONCATENATE(R$1,R51),'Formulario de Preguntas'!$C$2:$FN$85,4,FALSE),"")</f>
        <v/>
      </c>
      <c r="U51" s="25">
        <f>IF($B51='Formulario de Respuestas'!$D50,'Formulario de Respuestas'!$K50,"ES DIFERENTE")</f>
        <v>0</v>
      </c>
      <c r="V51" s="17" t="str">
        <f>IFERROR(VLOOKUP(CONCATENATE(U$1,U51),'Formulario de Preguntas'!$C$2:$FN$85,3,FALSE),"")</f>
        <v/>
      </c>
      <c r="W51" s="1" t="str">
        <f>IFERROR(VLOOKUP(CONCATENATE(U$1,U51),'Formulario de Preguntas'!$C$2:$FN$85,4,FALSE),"")</f>
        <v/>
      </c>
      <c r="X51" s="25">
        <f>IF($B51='Formulario de Respuestas'!$D50,'Formulario de Respuestas'!$L50,"ES DIFERENTE")</f>
        <v>0</v>
      </c>
      <c r="Y51" s="17" t="str">
        <f>IFERROR(VLOOKUP(CONCATENATE(X$1,X51),'Formulario de Preguntas'!$C$2:$FN$85,3,FALSE),"")</f>
        <v/>
      </c>
      <c r="Z51" s="1" t="str">
        <f>IFERROR(VLOOKUP(CONCATENATE(X$1,X51),'Formulario de Preguntas'!$C$2:$FN$85,4,FALSE),"")</f>
        <v/>
      </c>
      <c r="AA51" s="25">
        <f>IF($B51='Formulario de Respuestas'!$D50,'Formulario de Respuestas'!$M50,"ES DIFERENTE")</f>
        <v>0</v>
      </c>
      <c r="AB51" s="17" t="str">
        <f>IFERROR(VLOOKUP(CONCATENATE(AA$1,AA51),'Formulario de Preguntas'!$C$2:$FN$85,3,FALSE),"")</f>
        <v/>
      </c>
      <c r="AC51" s="1" t="str">
        <f>IFERROR(VLOOKUP(CONCATENATE(AA$1,AA51),'Formulario de Preguntas'!$C$2:$FN$85,4,FALSE),"")</f>
        <v/>
      </c>
      <c r="AD51" s="25">
        <f>IF($B51='Formulario de Respuestas'!$D50,'Formulario de Respuestas'!$N50,"ES DIFERENTE")</f>
        <v>0</v>
      </c>
      <c r="AE51" s="17" t="str">
        <f>IFERROR(VLOOKUP(CONCATENATE(AD$1,AD51),'Formulario de Preguntas'!$C$2:$FN$85,3,FALSE),"")</f>
        <v/>
      </c>
      <c r="AF51" s="1" t="str">
        <f>IFERROR(VLOOKUP(CONCATENATE(AD$1,AD51),'Formulario de Preguntas'!$C$2:$FN$85,4,FALSE),"")</f>
        <v/>
      </c>
      <c r="AG51" s="25">
        <f>IF($B51='Formulario de Respuestas'!$D50,'Formulario de Respuestas'!$O50,"ES DIFERENTE")</f>
        <v>0</v>
      </c>
      <c r="AH51" s="17" t="str">
        <f>IFERROR(VLOOKUP(CONCATENATE(AG$1,AG51),'Formulario de Preguntas'!$C$2:$FN$85,3,FALSE),"")</f>
        <v/>
      </c>
      <c r="AI51" s="1" t="str">
        <f>IFERROR(VLOOKUP(CONCATENATE(AG$1,AG51),'Formulario de Preguntas'!$C$2:$FN$85,4,FALSE),"")</f>
        <v/>
      </c>
      <c r="AJ51" s="25">
        <f>IF($B51='Formulario de Respuestas'!$D50,'Formulario de Respuestas'!$P50,"ES DIFERENTE")</f>
        <v>0</v>
      </c>
      <c r="AK51" s="17" t="str">
        <f>IFERROR(VLOOKUP(CONCATENATE(AJ$1,AJ51),'Formulario de Preguntas'!$C$2:$FN$85,3,FALSE),"")</f>
        <v/>
      </c>
      <c r="AL51" s="1" t="str">
        <f>IFERROR(VLOOKUP(CONCATENATE(AJ$1,AJ51),'Formulario de Preguntas'!$C$2:$FN$85,4,FALSE),"")</f>
        <v/>
      </c>
      <c r="AM51" s="25">
        <f>IF($B51='Formulario de Respuestas'!$D50,'Formulario de Respuestas'!$Q50,"ES DIFERENTE")</f>
        <v>0</v>
      </c>
      <c r="AN51" s="17" t="str">
        <f>IFERROR(VLOOKUP(CONCATENATE(AM$1,AM51),'Formulario de Preguntas'!$C$2:$FN$85,3,FALSE),"")</f>
        <v/>
      </c>
      <c r="AO51" s="1" t="str">
        <f>IFERROR(VLOOKUP(CONCATENATE(AM$1,AM51),'Formulario de Preguntas'!$C$2:$FN$85,4,FALSE),"")</f>
        <v/>
      </c>
      <c r="AP51" s="25">
        <f>IF($B51='Formulario de Respuestas'!$D50,'Formulario de Respuestas'!$R50,"ES DIFERENTE")</f>
        <v>0</v>
      </c>
      <c r="AQ51" s="17" t="str">
        <f>IFERROR(VLOOKUP(CONCATENATE(AP$1,AP51),'Formulario de Preguntas'!$C$2:$FN$85,3,FALSE),"")</f>
        <v/>
      </c>
      <c r="AR51" s="1" t="str">
        <f>IFERROR(VLOOKUP(CONCATENATE(AP$1,AP51),'Formulario de Preguntas'!$C$2:$FN$85,4,FALSE),"")</f>
        <v/>
      </c>
      <c r="AS51" s="25">
        <f>IF($B51='Formulario de Respuestas'!$D50,'Formulario de Respuestas'!$S50,"ES DIFERENTE")</f>
        <v>0</v>
      </c>
      <c r="AT51" s="17" t="str">
        <f>IFERROR(VLOOKUP(CONCATENATE(AS$1,AS51),'Formulario de Preguntas'!$C$2:$FN$85,3,FALSE),"")</f>
        <v/>
      </c>
      <c r="AU51" s="1" t="str">
        <f>IFERROR(VLOOKUP(CONCATENATE(AS$1,AS51),'Formulario de Preguntas'!$C$2:$FN$85,4,FALSE),"")</f>
        <v/>
      </c>
      <c r="AV51" s="25">
        <f>IF($B51='Formulario de Respuestas'!$D50,'Formulario de Respuestas'!$T50,"ES DIFERENTE")</f>
        <v>0</v>
      </c>
      <c r="AW51" s="17" t="str">
        <f>IFERROR(VLOOKUP(CONCATENATE(AV$1,AV51),'Formulario de Preguntas'!$C$2:$FN$85,3,FALSE),"")</f>
        <v/>
      </c>
      <c r="AX51" s="1" t="str">
        <f>IFERROR(VLOOKUP(CONCATENATE(AV$1,AV51),'Formulario de Preguntas'!$C$2:$FN$85,4,FALSE),"")</f>
        <v/>
      </c>
      <c r="AZ51" s="1">
        <f t="shared" si="0"/>
        <v>0</v>
      </c>
      <c r="BA51" s="1">
        <f t="shared" si="1"/>
        <v>0.25</v>
      </c>
      <c r="BB51" s="1">
        <f t="shared" si="3"/>
        <v>0</v>
      </c>
      <c r="BC51" s="1">
        <f>COUNTIF('Formulario de Respuestas'!$E50:$T50,"A")</f>
        <v>0</v>
      </c>
      <c r="BD51" s="1">
        <f>COUNTIF('Formulario de Respuestas'!$E50:$T50,"B")</f>
        <v>0</v>
      </c>
      <c r="BE51" s="1">
        <f>COUNTIF('Formulario de Respuestas'!$E50:$T50,"C")</f>
        <v>0</v>
      </c>
      <c r="BF51" s="1">
        <f>COUNTIF('Formulario de Respuestas'!$E50:$T50,"D")</f>
        <v>0</v>
      </c>
      <c r="BG51" s="1">
        <f>COUNTIF('Formulario de Respuestas'!$E50:$T50,"E (RESPUESTA ANULADA)")</f>
        <v>0</v>
      </c>
    </row>
    <row r="52" spans="1:59" x14ac:dyDescent="0.25">
      <c r="A52" s="1">
        <f>'Formulario de Respuestas'!C51</f>
        <v>0</v>
      </c>
      <c r="B52" s="1">
        <f>'Formulario de Respuestas'!D51</f>
        <v>0</v>
      </c>
      <c r="C52" s="25">
        <f>IF($B52='Formulario de Respuestas'!$D51,'Formulario de Respuestas'!$E51,"ES DIFERENTE")</f>
        <v>0</v>
      </c>
      <c r="D52" s="17" t="str">
        <f>IFERROR(VLOOKUP(CONCATENATE(C$1,C52),'Formulario de Preguntas'!$C$2:$FN$85,3,FALSE),"")</f>
        <v/>
      </c>
      <c r="E52" s="1" t="str">
        <f>IFERROR(VLOOKUP(CONCATENATE(C$1,C52),'Formulario de Preguntas'!$C$2:$FN$85,4,FALSE),"")</f>
        <v/>
      </c>
      <c r="F52" s="25">
        <f>IF($B52='Formulario de Respuestas'!$D51,'Formulario de Respuestas'!$F51,"ES DIFERENTE")</f>
        <v>0</v>
      </c>
      <c r="G52" s="17" t="str">
        <f>IFERROR(VLOOKUP(CONCATENATE(F$1,F52),'Formulario de Preguntas'!$C$2:$FN$85,3,FALSE),"")</f>
        <v/>
      </c>
      <c r="H52" s="1" t="str">
        <f>IFERROR(VLOOKUP(CONCATENATE(F$1,F52),'Formulario de Preguntas'!$C$2:$FN$85,4,FALSE),"")</f>
        <v/>
      </c>
      <c r="I52" s="25">
        <f>IF($B52='Formulario de Respuestas'!$D51,'Formulario de Respuestas'!$G51,"ES DIFERENTE")</f>
        <v>0</v>
      </c>
      <c r="J52" s="17" t="str">
        <f>IFERROR(VLOOKUP(CONCATENATE(I$1,I52),'Formulario de Preguntas'!$C$2:$FN$85,3,FALSE),"")</f>
        <v/>
      </c>
      <c r="K52" s="1" t="str">
        <f>IFERROR(VLOOKUP(CONCATENATE(I$1,I52),'Formulario de Preguntas'!$C$2:$FN$85,4,FALSE),"")</f>
        <v/>
      </c>
      <c r="L52" s="25">
        <f>IF($B52='Formulario de Respuestas'!$D51,'Formulario de Respuestas'!$H51,"ES DIFERENTE")</f>
        <v>0</v>
      </c>
      <c r="M52" s="17" t="str">
        <f>IFERROR(VLOOKUP(CONCATENATE(L$1,L52),'Formulario de Preguntas'!$C$2:$FN$85,3,FALSE),"")</f>
        <v/>
      </c>
      <c r="N52" s="1" t="str">
        <f>IFERROR(VLOOKUP(CONCATENATE(L$1,L52),'Formulario de Preguntas'!$C$2:$FN$85,4,FALSE),"")</f>
        <v/>
      </c>
      <c r="O52" s="25">
        <f>IF($B52='Formulario de Respuestas'!$D51,'Formulario de Respuestas'!$I51,"ES DIFERENTE")</f>
        <v>0</v>
      </c>
      <c r="P52" s="17" t="str">
        <f>IFERROR(VLOOKUP(CONCATENATE(O$1,O52),'Formulario de Preguntas'!$C$2:$FN$85,3,FALSE),"")</f>
        <v/>
      </c>
      <c r="Q52" s="1" t="str">
        <f>IFERROR(VLOOKUP(CONCATENATE(O$1,O52),'Formulario de Preguntas'!$C$2:$FN$85,4,FALSE),"")</f>
        <v/>
      </c>
      <c r="R52" s="25">
        <f>IF($B52='Formulario de Respuestas'!$D51,'Formulario de Respuestas'!$J51,"ES DIFERENTE")</f>
        <v>0</v>
      </c>
      <c r="S52" s="17" t="str">
        <f>IFERROR(VLOOKUP(CONCATENATE(R$1,R52),'Formulario de Preguntas'!$C$2:$FN$85,3,FALSE),"")</f>
        <v/>
      </c>
      <c r="T52" s="1" t="str">
        <f>IFERROR(VLOOKUP(CONCATENATE(R$1,R52),'Formulario de Preguntas'!$C$2:$FN$85,4,FALSE),"")</f>
        <v/>
      </c>
      <c r="U52" s="25">
        <f>IF($B52='Formulario de Respuestas'!$D51,'Formulario de Respuestas'!$K51,"ES DIFERENTE")</f>
        <v>0</v>
      </c>
      <c r="V52" s="17" t="str">
        <f>IFERROR(VLOOKUP(CONCATENATE(U$1,U52),'Formulario de Preguntas'!$C$2:$FN$85,3,FALSE),"")</f>
        <v/>
      </c>
      <c r="W52" s="1" t="str">
        <f>IFERROR(VLOOKUP(CONCATENATE(U$1,U52),'Formulario de Preguntas'!$C$2:$FN$85,4,FALSE),"")</f>
        <v/>
      </c>
      <c r="X52" s="25">
        <f>IF($B52='Formulario de Respuestas'!$D51,'Formulario de Respuestas'!$L51,"ES DIFERENTE")</f>
        <v>0</v>
      </c>
      <c r="Y52" s="17" t="str">
        <f>IFERROR(VLOOKUP(CONCATENATE(X$1,X52),'Formulario de Preguntas'!$C$2:$FN$85,3,FALSE),"")</f>
        <v/>
      </c>
      <c r="Z52" s="1" t="str">
        <f>IFERROR(VLOOKUP(CONCATENATE(X$1,X52),'Formulario de Preguntas'!$C$2:$FN$85,4,FALSE),"")</f>
        <v/>
      </c>
      <c r="AA52" s="25">
        <f>IF($B52='Formulario de Respuestas'!$D51,'Formulario de Respuestas'!$M51,"ES DIFERENTE")</f>
        <v>0</v>
      </c>
      <c r="AB52" s="17" t="str">
        <f>IFERROR(VLOOKUP(CONCATENATE(AA$1,AA52),'Formulario de Preguntas'!$C$2:$FN$85,3,FALSE),"")</f>
        <v/>
      </c>
      <c r="AC52" s="1" t="str">
        <f>IFERROR(VLOOKUP(CONCATENATE(AA$1,AA52),'Formulario de Preguntas'!$C$2:$FN$85,4,FALSE),"")</f>
        <v/>
      </c>
      <c r="AD52" s="25">
        <f>IF($B52='Formulario de Respuestas'!$D51,'Formulario de Respuestas'!$N51,"ES DIFERENTE")</f>
        <v>0</v>
      </c>
      <c r="AE52" s="17" t="str">
        <f>IFERROR(VLOOKUP(CONCATENATE(AD$1,AD52),'Formulario de Preguntas'!$C$2:$FN$85,3,FALSE),"")</f>
        <v/>
      </c>
      <c r="AF52" s="1" t="str">
        <f>IFERROR(VLOOKUP(CONCATENATE(AD$1,AD52),'Formulario de Preguntas'!$C$2:$FN$85,4,FALSE),"")</f>
        <v/>
      </c>
      <c r="AG52" s="25">
        <f>IF($B52='Formulario de Respuestas'!$D51,'Formulario de Respuestas'!$O51,"ES DIFERENTE")</f>
        <v>0</v>
      </c>
      <c r="AH52" s="17" t="str">
        <f>IFERROR(VLOOKUP(CONCATENATE(AG$1,AG52),'Formulario de Preguntas'!$C$2:$FN$85,3,FALSE),"")</f>
        <v/>
      </c>
      <c r="AI52" s="1" t="str">
        <f>IFERROR(VLOOKUP(CONCATENATE(AG$1,AG52),'Formulario de Preguntas'!$C$2:$FN$85,4,FALSE),"")</f>
        <v/>
      </c>
      <c r="AJ52" s="25">
        <f>IF($B52='Formulario de Respuestas'!$D51,'Formulario de Respuestas'!$P51,"ES DIFERENTE")</f>
        <v>0</v>
      </c>
      <c r="AK52" s="17" t="str">
        <f>IFERROR(VLOOKUP(CONCATENATE(AJ$1,AJ52),'Formulario de Preguntas'!$C$2:$FN$85,3,FALSE),"")</f>
        <v/>
      </c>
      <c r="AL52" s="1" t="str">
        <f>IFERROR(VLOOKUP(CONCATENATE(AJ$1,AJ52),'Formulario de Preguntas'!$C$2:$FN$85,4,FALSE),"")</f>
        <v/>
      </c>
      <c r="AM52" s="25">
        <f>IF($B52='Formulario de Respuestas'!$D51,'Formulario de Respuestas'!$Q51,"ES DIFERENTE")</f>
        <v>0</v>
      </c>
      <c r="AN52" s="17" t="str">
        <f>IFERROR(VLOOKUP(CONCATENATE(AM$1,AM52),'Formulario de Preguntas'!$C$2:$FN$85,3,FALSE),"")</f>
        <v/>
      </c>
      <c r="AO52" s="1" t="str">
        <f>IFERROR(VLOOKUP(CONCATENATE(AM$1,AM52),'Formulario de Preguntas'!$C$2:$FN$85,4,FALSE),"")</f>
        <v/>
      </c>
      <c r="AP52" s="25">
        <f>IF($B52='Formulario de Respuestas'!$D51,'Formulario de Respuestas'!$R51,"ES DIFERENTE")</f>
        <v>0</v>
      </c>
      <c r="AQ52" s="17" t="str">
        <f>IFERROR(VLOOKUP(CONCATENATE(AP$1,AP52),'Formulario de Preguntas'!$C$2:$FN$85,3,FALSE),"")</f>
        <v/>
      </c>
      <c r="AR52" s="1" t="str">
        <f>IFERROR(VLOOKUP(CONCATENATE(AP$1,AP52),'Formulario de Preguntas'!$C$2:$FN$85,4,FALSE),"")</f>
        <v/>
      </c>
      <c r="AS52" s="25">
        <f>IF($B52='Formulario de Respuestas'!$D51,'Formulario de Respuestas'!$S51,"ES DIFERENTE")</f>
        <v>0</v>
      </c>
      <c r="AT52" s="17" t="str">
        <f>IFERROR(VLOOKUP(CONCATENATE(AS$1,AS52),'Formulario de Preguntas'!$C$2:$FN$85,3,FALSE),"")</f>
        <v/>
      </c>
      <c r="AU52" s="1" t="str">
        <f>IFERROR(VLOOKUP(CONCATENATE(AS$1,AS52),'Formulario de Preguntas'!$C$2:$FN$85,4,FALSE),"")</f>
        <v/>
      </c>
      <c r="AV52" s="25">
        <f>IF($B52='Formulario de Respuestas'!$D51,'Formulario de Respuestas'!$T51,"ES DIFERENTE")</f>
        <v>0</v>
      </c>
      <c r="AW52" s="17" t="str">
        <f>IFERROR(VLOOKUP(CONCATENATE(AV$1,AV52),'Formulario de Preguntas'!$C$2:$FN$85,3,FALSE),"")</f>
        <v/>
      </c>
      <c r="AX52" s="1" t="str">
        <f>IFERROR(VLOOKUP(CONCATENATE(AV$1,AV52),'Formulario de Preguntas'!$C$2:$FN$85,4,FALSE),"")</f>
        <v/>
      </c>
      <c r="AZ52" s="1">
        <f t="shared" si="0"/>
        <v>0</v>
      </c>
      <c r="BA52" s="1">
        <f t="shared" si="1"/>
        <v>0.25</v>
      </c>
      <c r="BB52" s="1">
        <f t="shared" si="3"/>
        <v>0</v>
      </c>
      <c r="BC52" s="1">
        <f>COUNTIF('Formulario de Respuestas'!$E51:$T51,"A")</f>
        <v>0</v>
      </c>
      <c r="BD52" s="1">
        <f>COUNTIF('Formulario de Respuestas'!$E51:$T51,"B")</f>
        <v>0</v>
      </c>
      <c r="BE52" s="1">
        <f>COUNTIF('Formulario de Respuestas'!$E51:$T51,"C")</f>
        <v>0</v>
      </c>
      <c r="BF52" s="1">
        <f>COUNTIF('Formulario de Respuestas'!$E51:$T51,"D")</f>
        <v>0</v>
      </c>
      <c r="BG52" s="1">
        <f>COUNTIF('Formulario de Respuestas'!$E51:$T51,"E (RESPUESTA ANULADA)")</f>
        <v>0</v>
      </c>
    </row>
    <row r="53" spans="1:59" x14ac:dyDescent="0.25">
      <c r="A53" s="1">
        <f>'Formulario de Respuestas'!C52</f>
        <v>0</v>
      </c>
      <c r="B53" s="1">
        <f>'Formulario de Respuestas'!D52</f>
        <v>0</v>
      </c>
      <c r="C53" s="25">
        <f>IF($B53='Formulario de Respuestas'!$D52,'Formulario de Respuestas'!$E52,"ES DIFERENTE")</f>
        <v>0</v>
      </c>
      <c r="D53" s="17" t="str">
        <f>IFERROR(VLOOKUP(CONCATENATE(C$1,C53),'Formulario de Preguntas'!$C$2:$FN$85,3,FALSE),"")</f>
        <v/>
      </c>
      <c r="E53" s="1" t="str">
        <f>IFERROR(VLOOKUP(CONCATENATE(C$1,C53),'Formulario de Preguntas'!$C$2:$FN$85,4,FALSE),"")</f>
        <v/>
      </c>
      <c r="F53" s="25">
        <f>IF($B53='Formulario de Respuestas'!$D52,'Formulario de Respuestas'!$F52,"ES DIFERENTE")</f>
        <v>0</v>
      </c>
      <c r="G53" s="17" t="str">
        <f>IFERROR(VLOOKUP(CONCATENATE(F$1,F53),'Formulario de Preguntas'!$C$2:$FN$85,3,FALSE),"")</f>
        <v/>
      </c>
      <c r="H53" s="1" t="str">
        <f>IFERROR(VLOOKUP(CONCATENATE(F$1,F53),'Formulario de Preguntas'!$C$2:$FN$85,4,FALSE),"")</f>
        <v/>
      </c>
      <c r="I53" s="25">
        <f>IF($B53='Formulario de Respuestas'!$D52,'Formulario de Respuestas'!$G52,"ES DIFERENTE")</f>
        <v>0</v>
      </c>
      <c r="J53" s="17" t="str">
        <f>IFERROR(VLOOKUP(CONCATENATE(I$1,I53),'Formulario de Preguntas'!$C$2:$FN$85,3,FALSE),"")</f>
        <v/>
      </c>
      <c r="K53" s="1" t="str">
        <f>IFERROR(VLOOKUP(CONCATENATE(I$1,I53),'Formulario de Preguntas'!$C$2:$FN$85,4,FALSE),"")</f>
        <v/>
      </c>
      <c r="L53" s="25">
        <f>IF($B53='Formulario de Respuestas'!$D52,'Formulario de Respuestas'!$H52,"ES DIFERENTE")</f>
        <v>0</v>
      </c>
      <c r="M53" s="17" t="str">
        <f>IFERROR(VLOOKUP(CONCATENATE(L$1,L53),'Formulario de Preguntas'!$C$2:$FN$85,3,FALSE),"")</f>
        <v/>
      </c>
      <c r="N53" s="1" t="str">
        <f>IFERROR(VLOOKUP(CONCATENATE(L$1,L53),'Formulario de Preguntas'!$C$2:$FN$85,4,FALSE),"")</f>
        <v/>
      </c>
      <c r="O53" s="25">
        <f>IF($B53='Formulario de Respuestas'!$D52,'Formulario de Respuestas'!$I52,"ES DIFERENTE")</f>
        <v>0</v>
      </c>
      <c r="P53" s="17" t="str">
        <f>IFERROR(VLOOKUP(CONCATENATE(O$1,O53),'Formulario de Preguntas'!$C$2:$FN$85,3,FALSE),"")</f>
        <v/>
      </c>
      <c r="Q53" s="1" t="str">
        <f>IFERROR(VLOOKUP(CONCATENATE(O$1,O53),'Formulario de Preguntas'!$C$2:$FN$85,4,FALSE),"")</f>
        <v/>
      </c>
      <c r="R53" s="25">
        <f>IF($B53='Formulario de Respuestas'!$D52,'Formulario de Respuestas'!$J52,"ES DIFERENTE")</f>
        <v>0</v>
      </c>
      <c r="S53" s="17" t="str">
        <f>IFERROR(VLOOKUP(CONCATENATE(R$1,R53),'Formulario de Preguntas'!$C$2:$FN$85,3,FALSE),"")</f>
        <v/>
      </c>
      <c r="T53" s="1" t="str">
        <f>IFERROR(VLOOKUP(CONCATENATE(R$1,R53),'Formulario de Preguntas'!$C$2:$FN$85,4,FALSE),"")</f>
        <v/>
      </c>
      <c r="U53" s="25">
        <f>IF($B53='Formulario de Respuestas'!$D52,'Formulario de Respuestas'!$K52,"ES DIFERENTE")</f>
        <v>0</v>
      </c>
      <c r="V53" s="17" t="str">
        <f>IFERROR(VLOOKUP(CONCATENATE(U$1,U53),'Formulario de Preguntas'!$C$2:$FN$85,3,FALSE),"")</f>
        <v/>
      </c>
      <c r="W53" s="1" t="str">
        <f>IFERROR(VLOOKUP(CONCATENATE(U$1,U53),'Formulario de Preguntas'!$C$2:$FN$85,4,FALSE),"")</f>
        <v/>
      </c>
      <c r="X53" s="25">
        <f>IF($B53='Formulario de Respuestas'!$D52,'Formulario de Respuestas'!$L52,"ES DIFERENTE")</f>
        <v>0</v>
      </c>
      <c r="Y53" s="17" t="str">
        <f>IFERROR(VLOOKUP(CONCATENATE(X$1,X53),'Formulario de Preguntas'!$C$2:$FN$85,3,FALSE),"")</f>
        <v/>
      </c>
      <c r="Z53" s="1" t="str">
        <f>IFERROR(VLOOKUP(CONCATENATE(X$1,X53),'Formulario de Preguntas'!$C$2:$FN$85,4,FALSE),"")</f>
        <v/>
      </c>
      <c r="AA53" s="25">
        <f>IF($B53='Formulario de Respuestas'!$D52,'Formulario de Respuestas'!$M52,"ES DIFERENTE")</f>
        <v>0</v>
      </c>
      <c r="AB53" s="17" t="str">
        <f>IFERROR(VLOOKUP(CONCATENATE(AA$1,AA53),'Formulario de Preguntas'!$C$2:$FN$85,3,FALSE),"")</f>
        <v/>
      </c>
      <c r="AC53" s="1" t="str">
        <f>IFERROR(VLOOKUP(CONCATENATE(AA$1,AA53),'Formulario de Preguntas'!$C$2:$FN$85,4,FALSE),"")</f>
        <v/>
      </c>
      <c r="AD53" s="25">
        <f>IF($B53='Formulario de Respuestas'!$D52,'Formulario de Respuestas'!$N52,"ES DIFERENTE")</f>
        <v>0</v>
      </c>
      <c r="AE53" s="17" t="str">
        <f>IFERROR(VLOOKUP(CONCATENATE(AD$1,AD53),'Formulario de Preguntas'!$C$2:$FN$85,3,FALSE),"")</f>
        <v/>
      </c>
      <c r="AF53" s="1" t="str">
        <f>IFERROR(VLOOKUP(CONCATENATE(AD$1,AD53),'Formulario de Preguntas'!$C$2:$FN$85,4,FALSE),"")</f>
        <v/>
      </c>
      <c r="AG53" s="25">
        <f>IF($B53='Formulario de Respuestas'!$D52,'Formulario de Respuestas'!$O52,"ES DIFERENTE")</f>
        <v>0</v>
      </c>
      <c r="AH53" s="17" t="str">
        <f>IFERROR(VLOOKUP(CONCATENATE(AG$1,AG53),'Formulario de Preguntas'!$C$2:$FN$85,3,FALSE),"")</f>
        <v/>
      </c>
      <c r="AI53" s="1" t="str">
        <f>IFERROR(VLOOKUP(CONCATENATE(AG$1,AG53),'Formulario de Preguntas'!$C$2:$FN$85,4,FALSE),"")</f>
        <v/>
      </c>
      <c r="AJ53" s="25">
        <f>IF($B53='Formulario de Respuestas'!$D52,'Formulario de Respuestas'!$P52,"ES DIFERENTE")</f>
        <v>0</v>
      </c>
      <c r="AK53" s="17" t="str">
        <f>IFERROR(VLOOKUP(CONCATENATE(AJ$1,AJ53),'Formulario de Preguntas'!$C$2:$FN$85,3,FALSE),"")</f>
        <v/>
      </c>
      <c r="AL53" s="1" t="str">
        <f>IFERROR(VLOOKUP(CONCATENATE(AJ$1,AJ53),'Formulario de Preguntas'!$C$2:$FN$85,4,FALSE),"")</f>
        <v/>
      </c>
      <c r="AM53" s="25">
        <f>IF($B53='Formulario de Respuestas'!$D52,'Formulario de Respuestas'!$Q52,"ES DIFERENTE")</f>
        <v>0</v>
      </c>
      <c r="AN53" s="17" t="str">
        <f>IFERROR(VLOOKUP(CONCATENATE(AM$1,AM53),'Formulario de Preguntas'!$C$2:$FN$85,3,FALSE),"")</f>
        <v/>
      </c>
      <c r="AO53" s="1" t="str">
        <f>IFERROR(VLOOKUP(CONCATENATE(AM$1,AM53),'Formulario de Preguntas'!$C$2:$FN$85,4,FALSE),"")</f>
        <v/>
      </c>
      <c r="AP53" s="25">
        <f>IF($B53='Formulario de Respuestas'!$D52,'Formulario de Respuestas'!$R52,"ES DIFERENTE")</f>
        <v>0</v>
      </c>
      <c r="AQ53" s="17" t="str">
        <f>IFERROR(VLOOKUP(CONCATENATE(AP$1,AP53),'Formulario de Preguntas'!$C$2:$FN$85,3,FALSE),"")</f>
        <v/>
      </c>
      <c r="AR53" s="1" t="str">
        <f>IFERROR(VLOOKUP(CONCATENATE(AP$1,AP53),'Formulario de Preguntas'!$C$2:$FN$85,4,FALSE),"")</f>
        <v/>
      </c>
      <c r="AS53" s="25">
        <f>IF($B53='Formulario de Respuestas'!$D52,'Formulario de Respuestas'!$S52,"ES DIFERENTE")</f>
        <v>0</v>
      </c>
      <c r="AT53" s="17" t="str">
        <f>IFERROR(VLOOKUP(CONCATENATE(AS$1,AS53),'Formulario de Preguntas'!$C$2:$FN$85,3,FALSE),"")</f>
        <v/>
      </c>
      <c r="AU53" s="1" t="str">
        <f>IFERROR(VLOOKUP(CONCATENATE(AS$1,AS53),'Formulario de Preguntas'!$C$2:$FN$85,4,FALSE),"")</f>
        <v/>
      </c>
      <c r="AV53" s="25">
        <f>IF($B53='Formulario de Respuestas'!$D52,'Formulario de Respuestas'!$T52,"ES DIFERENTE")</f>
        <v>0</v>
      </c>
      <c r="AW53" s="17" t="str">
        <f>IFERROR(VLOOKUP(CONCATENATE(AV$1,AV53),'Formulario de Preguntas'!$C$2:$FN$85,3,FALSE),"")</f>
        <v/>
      </c>
      <c r="AX53" s="1" t="str">
        <f>IFERROR(VLOOKUP(CONCATENATE(AV$1,AV53),'Formulario de Preguntas'!$C$2:$FN$85,4,FALSE),"")</f>
        <v/>
      </c>
      <c r="AZ53" s="1">
        <f t="shared" si="0"/>
        <v>0</v>
      </c>
      <c r="BA53" s="1">
        <f t="shared" si="1"/>
        <v>0.25</v>
      </c>
      <c r="BB53" s="1">
        <f t="shared" si="3"/>
        <v>0</v>
      </c>
      <c r="BC53" s="1">
        <f>COUNTIF('Formulario de Respuestas'!$E52:$T52,"A")</f>
        <v>0</v>
      </c>
      <c r="BD53" s="1">
        <f>COUNTIF('Formulario de Respuestas'!$E52:$T52,"B")</f>
        <v>0</v>
      </c>
      <c r="BE53" s="1">
        <f>COUNTIF('Formulario de Respuestas'!$E52:$T52,"C")</f>
        <v>0</v>
      </c>
      <c r="BF53" s="1">
        <f>COUNTIF('Formulario de Respuestas'!$E52:$T52,"D")</f>
        <v>0</v>
      </c>
      <c r="BG53" s="1">
        <f>COUNTIF('Formulario de Respuestas'!$E52:$T52,"E (RESPUESTA ANULADA)")</f>
        <v>0</v>
      </c>
    </row>
    <row r="54" spans="1:59" x14ac:dyDescent="0.25">
      <c r="A54" s="1">
        <f>'Formulario de Respuestas'!C53</f>
        <v>0</v>
      </c>
      <c r="B54" s="1">
        <f>'Formulario de Respuestas'!D53</f>
        <v>0</v>
      </c>
      <c r="C54" s="25">
        <f>IF($B54='Formulario de Respuestas'!$D53,'Formulario de Respuestas'!$E53,"ES DIFERENTE")</f>
        <v>0</v>
      </c>
      <c r="D54" s="17" t="str">
        <f>IFERROR(VLOOKUP(CONCATENATE(C$1,C54),'Formulario de Preguntas'!$C$2:$FN$85,3,FALSE),"")</f>
        <v/>
      </c>
      <c r="E54" s="1" t="str">
        <f>IFERROR(VLOOKUP(CONCATENATE(C$1,C54),'Formulario de Preguntas'!$C$2:$FN$85,4,FALSE),"")</f>
        <v/>
      </c>
      <c r="F54" s="25">
        <f>IF($B54='Formulario de Respuestas'!$D53,'Formulario de Respuestas'!$F53,"ES DIFERENTE")</f>
        <v>0</v>
      </c>
      <c r="G54" s="17" t="str">
        <f>IFERROR(VLOOKUP(CONCATENATE(F$1,F54),'Formulario de Preguntas'!$C$2:$FN$85,3,FALSE),"")</f>
        <v/>
      </c>
      <c r="H54" s="1" t="str">
        <f>IFERROR(VLOOKUP(CONCATENATE(F$1,F54),'Formulario de Preguntas'!$C$2:$FN$85,4,FALSE),"")</f>
        <v/>
      </c>
      <c r="I54" s="25">
        <f>IF($B54='Formulario de Respuestas'!$D53,'Formulario de Respuestas'!$G53,"ES DIFERENTE")</f>
        <v>0</v>
      </c>
      <c r="J54" s="17" t="str">
        <f>IFERROR(VLOOKUP(CONCATENATE(I$1,I54),'Formulario de Preguntas'!$C$2:$FN$85,3,FALSE),"")</f>
        <v/>
      </c>
      <c r="K54" s="1" t="str">
        <f>IFERROR(VLOOKUP(CONCATENATE(I$1,I54),'Formulario de Preguntas'!$C$2:$FN$85,4,FALSE),"")</f>
        <v/>
      </c>
      <c r="L54" s="25">
        <f>IF($B54='Formulario de Respuestas'!$D53,'Formulario de Respuestas'!$H53,"ES DIFERENTE")</f>
        <v>0</v>
      </c>
      <c r="M54" s="17" t="str">
        <f>IFERROR(VLOOKUP(CONCATENATE(L$1,L54),'Formulario de Preguntas'!$C$2:$FN$85,3,FALSE),"")</f>
        <v/>
      </c>
      <c r="N54" s="1" t="str">
        <f>IFERROR(VLOOKUP(CONCATENATE(L$1,L54),'Formulario de Preguntas'!$C$2:$FN$85,4,FALSE),"")</f>
        <v/>
      </c>
      <c r="O54" s="25">
        <f>IF($B54='Formulario de Respuestas'!$D53,'Formulario de Respuestas'!$I53,"ES DIFERENTE")</f>
        <v>0</v>
      </c>
      <c r="P54" s="17" t="str">
        <f>IFERROR(VLOOKUP(CONCATENATE(O$1,O54),'Formulario de Preguntas'!$C$2:$FN$85,3,FALSE),"")</f>
        <v/>
      </c>
      <c r="Q54" s="1" t="str">
        <f>IFERROR(VLOOKUP(CONCATENATE(O$1,O54),'Formulario de Preguntas'!$C$2:$FN$85,4,FALSE),"")</f>
        <v/>
      </c>
      <c r="R54" s="25">
        <f>IF($B54='Formulario de Respuestas'!$D53,'Formulario de Respuestas'!$J53,"ES DIFERENTE")</f>
        <v>0</v>
      </c>
      <c r="S54" s="17" t="str">
        <f>IFERROR(VLOOKUP(CONCATENATE(R$1,R54),'Formulario de Preguntas'!$C$2:$FN$85,3,FALSE),"")</f>
        <v/>
      </c>
      <c r="T54" s="1" t="str">
        <f>IFERROR(VLOOKUP(CONCATENATE(R$1,R54),'Formulario de Preguntas'!$C$2:$FN$85,4,FALSE),"")</f>
        <v/>
      </c>
      <c r="U54" s="25">
        <f>IF($B54='Formulario de Respuestas'!$D53,'Formulario de Respuestas'!$K53,"ES DIFERENTE")</f>
        <v>0</v>
      </c>
      <c r="V54" s="17" t="str">
        <f>IFERROR(VLOOKUP(CONCATENATE(U$1,U54),'Formulario de Preguntas'!$C$2:$FN$85,3,FALSE),"")</f>
        <v/>
      </c>
      <c r="W54" s="1" t="str">
        <f>IFERROR(VLOOKUP(CONCATENATE(U$1,U54),'Formulario de Preguntas'!$C$2:$FN$85,4,FALSE),"")</f>
        <v/>
      </c>
      <c r="X54" s="25">
        <f>IF($B54='Formulario de Respuestas'!$D53,'Formulario de Respuestas'!$L53,"ES DIFERENTE")</f>
        <v>0</v>
      </c>
      <c r="Y54" s="17" t="str">
        <f>IFERROR(VLOOKUP(CONCATENATE(X$1,X54),'Formulario de Preguntas'!$C$2:$FN$85,3,FALSE),"")</f>
        <v/>
      </c>
      <c r="Z54" s="1" t="str">
        <f>IFERROR(VLOOKUP(CONCATENATE(X$1,X54),'Formulario de Preguntas'!$C$2:$FN$85,4,FALSE),"")</f>
        <v/>
      </c>
      <c r="AA54" s="25">
        <f>IF($B54='Formulario de Respuestas'!$D53,'Formulario de Respuestas'!$M53,"ES DIFERENTE")</f>
        <v>0</v>
      </c>
      <c r="AB54" s="17" t="str">
        <f>IFERROR(VLOOKUP(CONCATENATE(AA$1,AA54),'Formulario de Preguntas'!$C$2:$FN$85,3,FALSE),"")</f>
        <v/>
      </c>
      <c r="AC54" s="1" t="str">
        <f>IFERROR(VLOOKUP(CONCATENATE(AA$1,AA54),'Formulario de Preguntas'!$C$2:$FN$85,4,FALSE),"")</f>
        <v/>
      </c>
      <c r="AD54" s="25">
        <f>IF($B54='Formulario de Respuestas'!$D53,'Formulario de Respuestas'!$N53,"ES DIFERENTE")</f>
        <v>0</v>
      </c>
      <c r="AE54" s="17" t="str">
        <f>IFERROR(VLOOKUP(CONCATENATE(AD$1,AD54),'Formulario de Preguntas'!$C$2:$FN$85,3,FALSE),"")</f>
        <v/>
      </c>
      <c r="AF54" s="1" t="str">
        <f>IFERROR(VLOOKUP(CONCATENATE(AD$1,AD54),'Formulario de Preguntas'!$C$2:$FN$85,4,FALSE),"")</f>
        <v/>
      </c>
      <c r="AG54" s="25">
        <f>IF($B54='Formulario de Respuestas'!$D53,'Formulario de Respuestas'!$O53,"ES DIFERENTE")</f>
        <v>0</v>
      </c>
      <c r="AH54" s="17" t="str">
        <f>IFERROR(VLOOKUP(CONCATENATE(AG$1,AG54),'Formulario de Preguntas'!$C$2:$FN$85,3,FALSE),"")</f>
        <v/>
      </c>
      <c r="AI54" s="1" t="str">
        <f>IFERROR(VLOOKUP(CONCATENATE(AG$1,AG54),'Formulario de Preguntas'!$C$2:$FN$85,4,FALSE),"")</f>
        <v/>
      </c>
      <c r="AJ54" s="25">
        <f>IF($B54='Formulario de Respuestas'!$D53,'Formulario de Respuestas'!$P53,"ES DIFERENTE")</f>
        <v>0</v>
      </c>
      <c r="AK54" s="17" t="str">
        <f>IFERROR(VLOOKUP(CONCATENATE(AJ$1,AJ54),'Formulario de Preguntas'!$C$2:$FN$85,3,FALSE),"")</f>
        <v/>
      </c>
      <c r="AL54" s="1" t="str">
        <f>IFERROR(VLOOKUP(CONCATENATE(AJ$1,AJ54),'Formulario de Preguntas'!$C$2:$FN$85,4,FALSE),"")</f>
        <v/>
      </c>
      <c r="AM54" s="25">
        <f>IF($B54='Formulario de Respuestas'!$D53,'Formulario de Respuestas'!$Q53,"ES DIFERENTE")</f>
        <v>0</v>
      </c>
      <c r="AN54" s="17" t="str">
        <f>IFERROR(VLOOKUP(CONCATENATE(AM$1,AM54),'Formulario de Preguntas'!$C$2:$FN$85,3,FALSE),"")</f>
        <v/>
      </c>
      <c r="AO54" s="1" t="str">
        <f>IFERROR(VLOOKUP(CONCATENATE(AM$1,AM54),'Formulario de Preguntas'!$C$2:$FN$85,4,FALSE),"")</f>
        <v/>
      </c>
      <c r="AP54" s="25">
        <f>IF($B54='Formulario de Respuestas'!$D53,'Formulario de Respuestas'!$R53,"ES DIFERENTE")</f>
        <v>0</v>
      </c>
      <c r="AQ54" s="17" t="str">
        <f>IFERROR(VLOOKUP(CONCATENATE(AP$1,AP54),'Formulario de Preguntas'!$C$2:$FN$85,3,FALSE),"")</f>
        <v/>
      </c>
      <c r="AR54" s="1" t="str">
        <f>IFERROR(VLOOKUP(CONCATENATE(AP$1,AP54),'Formulario de Preguntas'!$C$2:$FN$85,4,FALSE),"")</f>
        <v/>
      </c>
      <c r="AS54" s="25">
        <f>IF($B54='Formulario de Respuestas'!$D53,'Formulario de Respuestas'!$S53,"ES DIFERENTE")</f>
        <v>0</v>
      </c>
      <c r="AT54" s="17" t="str">
        <f>IFERROR(VLOOKUP(CONCATENATE(AS$1,AS54),'Formulario de Preguntas'!$C$2:$FN$85,3,FALSE),"")</f>
        <v/>
      </c>
      <c r="AU54" s="1" t="str">
        <f>IFERROR(VLOOKUP(CONCATENATE(AS$1,AS54),'Formulario de Preguntas'!$C$2:$FN$85,4,FALSE),"")</f>
        <v/>
      </c>
      <c r="AV54" s="25">
        <f>IF($B54='Formulario de Respuestas'!$D53,'Formulario de Respuestas'!$T53,"ES DIFERENTE")</f>
        <v>0</v>
      </c>
      <c r="AW54" s="17" t="str">
        <f>IFERROR(VLOOKUP(CONCATENATE(AV$1,AV54),'Formulario de Preguntas'!$C$2:$FN$85,3,FALSE),"")</f>
        <v/>
      </c>
      <c r="AX54" s="1" t="str">
        <f>IFERROR(VLOOKUP(CONCATENATE(AV$1,AV54),'Formulario de Preguntas'!$C$2:$FN$85,4,FALSE),"")</f>
        <v/>
      </c>
      <c r="AZ54" s="1">
        <f t="shared" si="0"/>
        <v>0</v>
      </c>
      <c r="BA54" s="1">
        <f t="shared" si="1"/>
        <v>0.25</v>
      </c>
      <c r="BB54" s="1">
        <f t="shared" si="3"/>
        <v>0</v>
      </c>
      <c r="BC54" s="1">
        <f>COUNTIF('Formulario de Respuestas'!$E53:$T53,"A")</f>
        <v>0</v>
      </c>
      <c r="BD54" s="1">
        <f>COUNTIF('Formulario de Respuestas'!$E53:$T53,"B")</f>
        <v>0</v>
      </c>
      <c r="BE54" s="1">
        <f>COUNTIF('Formulario de Respuestas'!$E53:$T53,"C")</f>
        <v>0</v>
      </c>
      <c r="BF54" s="1">
        <f>COUNTIF('Formulario de Respuestas'!$E53:$T53,"D")</f>
        <v>0</v>
      </c>
      <c r="BG54" s="1">
        <f>COUNTIF('Formulario de Respuestas'!$E53:$T53,"E (RESPUESTA ANULADA)")</f>
        <v>0</v>
      </c>
    </row>
    <row r="55" spans="1:59" x14ac:dyDescent="0.25">
      <c r="A55" s="1">
        <f>'Formulario de Respuestas'!C54</f>
        <v>0</v>
      </c>
      <c r="B55" s="1">
        <f>'Formulario de Respuestas'!D54</f>
        <v>0</v>
      </c>
      <c r="C55" s="25">
        <f>IF($B55='Formulario de Respuestas'!$D54,'Formulario de Respuestas'!$E54,"ES DIFERENTE")</f>
        <v>0</v>
      </c>
      <c r="D55" s="17" t="str">
        <f>IFERROR(VLOOKUP(CONCATENATE(C$1,C55),'Formulario de Preguntas'!$C$2:$FN$85,3,FALSE),"")</f>
        <v/>
      </c>
      <c r="E55" s="1" t="str">
        <f>IFERROR(VLOOKUP(CONCATENATE(C$1,C55),'Formulario de Preguntas'!$C$2:$FN$85,4,FALSE),"")</f>
        <v/>
      </c>
      <c r="F55" s="25">
        <f>IF($B55='Formulario de Respuestas'!$D54,'Formulario de Respuestas'!$F54,"ES DIFERENTE")</f>
        <v>0</v>
      </c>
      <c r="G55" s="17" t="str">
        <f>IFERROR(VLOOKUP(CONCATENATE(F$1,F55),'Formulario de Preguntas'!$C$2:$FN$85,3,FALSE),"")</f>
        <v/>
      </c>
      <c r="H55" s="1" t="str">
        <f>IFERROR(VLOOKUP(CONCATENATE(F$1,F55),'Formulario de Preguntas'!$C$2:$FN$85,4,FALSE),"")</f>
        <v/>
      </c>
      <c r="I55" s="25">
        <f>IF($B55='Formulario de Respuestas'!$D54,'Formulario de Respuestas'!$G54,"ES DIFERENTE")</f>
        <v>0</v>
      </c>
      <c r="J55" s="17" t="str">
        <f>IFERROR(VLOOKUP(CONCATENATE(I$1,I55),'Formulario de Preguntas'!$C$2:$FN$85,3,FALSE),"")</f>
        <v/>
      </c>
      <c r="K55" s="1" t="str">
        <f>IFERROR(VLOOKUP(CONCATENATE(I$1,I55),'Formulario de Preguntas'!$C$2:$FN$85,4,FALSE),"")</f>
        <v/>
      </c>
      <c r="L55" s="25">
        <f>IF($B55='Formulario de Respuestas'!$D54,'Formulario de Respuestas'!$H54,"ES DIFERENTE")</f>
        <v>0</v>
      </c>
      <c r="M55" s="17" t="str">
        <f>IFERROR(VLOOKUP(CONCATENATE(L$1,L55),'Formulario de Preguntas'!$C$2:$FN$85,3,FALSE),"")</f>
        <v/>
      </c>
      <c r="N55" s="1" t="str">
        <f>IFERROR(VLOOKUP(CONCATENATE(L$1,L55),'Formulario de Preguntas'!$C$2:$FN$85,4,FALSE),"")</f>
        <v/>
      </c>
      <c r="O55" s="25">
        <f>IF($B55='Formulario de Respuestas'!$D54,'Formulario de Respuestas'!$I54,"ES DIFERENTE")</f>
        <v>0</v>
      </c>
      <c r="P55" s="17" t="str">
        <f>IFERROR(VLOOKUP(CONCATENATE(O$1,O55),'Formulario de Preguntas'!$C$2:$FN$85,3,FALSE),"")</f>
        <v/>
      </c>
      <c r="Q55" s="1" t="str">
        <f>IFERROR(VLOOKUP(CONCATENATE(O$1,O55),'Formulario de Preguntas'!$C$2:$FN$85,4,FALSE),"")</f>
        <v/>
      </c>
      <c r="R55" s="25">
        <f>IF($B55='Formulario de Respuestas'!$D54,'Formulario de Respuestas'!$J54,"ES DIFERENTE")</f>
        <v>0</v>
      </c>
      <c r="S55" s="17" t="str">
        <f>IFERROR(VLOOKUP(CONCATENATE(R$1,R55),'Formulario de Preguntas'!$C$2:$FN$85,3,FALSE),"")</f>
        <v/>
      </c>
      <c r="T55" s="1" t="str">
        <f>IFERROR(VLOOKUP(CONCATENATE(R$1,R55),'Formulario de Preguntas'!$C$2:$FN$85,4,FALSE),"")</f>
        <v/>
      </c>
      <c r="U55" s="25">
        <f>IF($B55='Formulario de Respuestas'!$D54,'Formulario de Respuestas'!$K54,"ES DIFERENTE")</f>
        <v>0</v>
      </c>
      <c r="V55" s="17" t="str">
        <f>IFERROR(VLOOKUP(CONCATENATE(U$1,U55),'Formulario de Preguntas'!$C$2:$FN$85,3,FALSE),"")</f>
        <v/>
      </c>
      <c r="W55" s="1" t="str">
        <f>IFERROR(VLOOKUP(CONCATENATE(U$1,U55),'Formulario de Preguntas'!$C$2:$FN$85,4,FALSE),"")</f>
        <v/>
      </c>
      <c r="X55" s="25">
        <f>IF($B55='Formulario de Respuestas'!$D54,'Formulario de Respuestas'!$L54,"ES DIFERENTE")</f>
        <v>0</v>
      </c>
      <c r="Y55" s="17" t="str">
        <f>IFERROR(VLOOKUP(CONCATENATE(X$1,X55),'Formulario de Preguntas'!$C$2:$FN$85,3,FALSE),"")</f>
        <v/>
      </c>
      <c r="Z55" s="1" t="str">
        <f>IFERROR(VLOOKUP(CONCATENATE(X$1,X55),'Formulario de Preguntas'!$C$2:$FN$85,4,FALSE),"")</f>
        <v/>
      </c>
      <c r="AA55" s="25">
        <f>IF($B55='Formulario de Respuestas'!$D54,'Formulario de Respuestas'!$M54,"ES DIFERENTE")</f>
        <v>0</v>
      </c>
      <c r="AB55" s="17" t="str">
        <f>IFERROR(VLOOKUP(CONCATENATE(AA$1,AA55),'Formulario de Preguntas'!$C$2:$FN$85,3,FALSE),"")</f>
        <v/>
      </c>
      <c r="AC55" s="1" t="str">
        <f>IFERROR(VLOOKUP(CONCATENATE(AA$1,AA55),'Formulario de Preguntas'!$C$2:$FN$85,4,FALSE),"")</f>
        <v/>
      </c>
      <c r="AD55" s="25">
        <f>IF($B55='Formulario de Respuestas'!$D54,'Formulario de Respuestas'!$N54,"ES DIFERENTE")</f>
        <v>0</v>
      </c>
      <c r="AE55" s="17" t="str">
        <f>IFERROR(VLOOKUP(CONCATENATE(AD$1,AD55),'Formulario de Preguntas'!$C$2:$FN$85,3,FALSE),"")</f>
        <v/>
      </c>
      <c r="AF55" s="1" t="str">
        <f>IFERROR(VLOOKUP(CONCATENATE(AD$1,AD55),'Formulario de Preguntas'!$C$2:$FN$85,4,FALSE),"")</f>
        <v/>
      </c>
      <c r="AG55" s="25">
        <f>IF($B55='Formulario de Respuestas'!$D54,'Formulario de Respuestas'!$O54,"ES DIFERENTE")</f>
        <v>0</v>
      </c>
      <c r="AH55" s="17" t="str">
        <f>IFERROR(VLOOKUP(CONCATENATE(AG$1,AG55),'Formulario de Preguntas'!$C$2:$FN$85,3,FALSE),"")</f>
        <v/>
      </c>
      <c r="AI55" s="1" t="str">
        <f>IFERROR(VLOOKUP(CONCATENATE(AG$1,AG55),'Formulario de Preguntas'!$C$2:$FN$85,4,FALSE),"")</f>
        <v/>
      </c>
      <c r="AJ55" s="25">
        <f>IF($B55='Formulario de Respuestas'!$D54,'Formulario de Respuestas'!$P54,"ES DIFERENTE")</f>
        <v>0</v>
      </c>
      <c r="AK55" s="17" t="str">
        <f>IFERROR(VLOOKUP(CONCATENATE(AJ$1,AJ55),'Formulario de Preguntas'!$C$2:$FN$85,3,FALSE),"")</f>
        <v/>
      </c>
      <c r="AL55" s="1" t="str">
        <f>IFERROR(VLOOKUP(CONCATENATE(AJ$1,AJ55),'Formulario de Preguntas'!$C$2:$FN$85,4,FALSE),"")</f>
        <v/>
      </c>
      <c r="AM55" s="25">
        <f>IF($B55='Formulario de Respuestas'!$D54,'Formulario de Respuestas'!$Q54,"ES DIFERENTE")</f>
        <v>0</v>
      </c>
      <c r="AN55" s="17" t="str">
        <f>IFERROR(VLOOKUP(CONCATENATE(AM$1,AM55),'Formulario de Preguntas'!$C$2:$FN$85,3,FALSE),"")</f>
        <v/>
      </c>
      <c r="AO55" s="1" t="str">
        <f>IFERROR(VLOOKUP(CONCATENATE(AM$1,AM55),'Formulario de Preguntas'!$C$2:$FN$85,4,FALSE),"")</f>
        <v/>
      </c>
      <c r="AP55" s="25">
        <f>IF($B55='Formulario de Respuestas'!$D54,'Formulario de Respuestas'!$R54,"ES DIFERENTE")</f>
        <v>0</v>
      </c>
      <c r="AQ55" s="17" t="str">
        <f>IFERROR(VLOOKUP(CONCATENATE(AP$1,AP55),'Formulario de Preguntas'!$C$2:$FN$85,3,FALSE),"")</f>
        <v/>
      </c>
      <c r="AR55" s="1" t="str">
        <f>IFERROR(VLOOKUP(CONCATENATE(AP$1,AP55),'Formulario de Preguntas'!$C$2:$FN$85,4,FALSE),"")</f>
        <v/>
      </c>
      <c r="AS55" s="25">
        <f>IF($B55='Formulario de Respuestas'!$D54,'Formulario de Respuestas'!$S54,"ES DIFERENTE")</f>
        <v>0</v>
      </c>
      <c r="AT55" s="17" t="str">
        <f>IFERROR(VLOOKUP(CONCATENATE(AS$1,AS55),'Formulario de Preguntas'!$C$2:$FN$85,3,FALSE),"")</f>
        <v/>
      </c>
      <c r="AU55" s="1" t="str">
        <f>IFERROR(VLOOKUP(CONCATENATE(AS$1,AS55),'Formulario de Preguntas'!$C$2:$FN$85,4,FALSE),"")</f>
        <v/>
      </c>
      <c r="AV55" s="25">
        <f>IF($B55='Formulario de Respuestas'!$D54,'Formulario de Respuestas'!$T54,"ES DIFERENTE")</f>
        <v>0</v>
      </c>
      <c r="AW55" s="17" t="str">
        <f>IFERROR(VLOOKUP(CONCATENATE(AV$1,AV55),'Formulario de Preguntas'!$C$2:$FN$85,3,FALSE),"")</f>
        <v/>
      </c>
      <c r="AX55" s="1" t="str">
        <f>IFERROR(VLOOKUP(CONCATENATE(AV$1,AV55),'Formulario de Preguntas'!$C$2:$FN$85,4,FALSE),"")</f>
        <v/>
      </c>
      <c r="AZ55" s="1">
        <f t="shared" si="0"/>
        <v>0</v>
      </c>
      <c r="BA55" s="1">
        <f t="shared" si="1"/>
        <v>0.25</v>
      </c>
      <c r="BB55" s="1">
        <f t="shared" si="3"/>
        <v>0</v>
      </c>
      <c r="BC55" s="1">
        <f>COUNTIF('Formulario de Respuestas'!$E54:$T54,"A")</f>
        <v>0</v>
      </c>
      <c r="BD55" s="1">
        <f>COUNTIF('Formulario de Respuestas'!$E54:$T54,"B")</f>
        <v>0</v>
      </c>
      <c r="BE55" s="1">
        <f>COUNTIF('Formulario de Respuestas'!$E54:$T54,"C")</f>
        <v>0</v>
      </c>
      <c r="BF55" s="1">
        <f>COUNTIF('Formulario de Respuestas'!$E54:$T54,"D")</f>
        <v>0</v>
      </c>
      <c r="BG55" s="1">
        <f>COUNTIF('Formulario de Respuestas'!$E54:$T54,"E (RESPUESTA ANULADA)")</f>
        <v>0</v>
      </c>
    </row>
    <row r="56" spans="1:59" x14ac:dyDescent="0.25">
      <c r="A56" s="1">
        <f>'Formulario de Respuestas'!C55</f>
        <v>0</v>
      </c>
      <c r="B56" s="1">
        <f>'Formulario de Respuestas'!D55</f>
        <v>0</v>
      </c>
      <c r="C56" s="25">
        <f>IF($B56='Formulario de Respuestas'!$D55,'Formulario de Respuestas'!$E55,"ES DIFERENTE")</f>
        <v>0</v>
      </c>
      <c r="D56" s="17" t="str">
        <f>IFERROR(VLOOKUP(CONCATENATE(C$1,C56),'Formulario de Preguntas'!$C$2:$FN$85,3,FALSE),"")</f>
        <v/>
      </c>
      <c r="E56" s="1" t="str">
        <f>IFERROR(VLOOKUP(CONCATENATE(C$1,C56),'Formulario de Preguntas'!$C$2:$FN$85,4,FALSE),"")</f>
        <v/>
      </c>
      <c r="F56" s="25">
        <f>IF($B56='Formulario de Respuestas'!$D55,'Formulario de Respuestas'!$F55,"ES DIFERENTE")</f>
        <v>0</v>
      </c>
      <c r="G56" s="17" t="str">
        <f>IFERROR(VLOOKUP(CONCATENATE(F$1,F56),'Formulario de Preguntas'!$C$2:$FN$85,3,FALSE),"")</f>
        <v/>
      </c>
      <c r="H56" s="1" t="str">
        <f>IFERROR(VLOOKUP(CONCATENATE(F$1,F56),'Formulario de Preguntas'!$C$2:$FN$85,4,FALSE),"")</f>
        <v/>
      </c>
      <c r="I56" s="25">
        <f>IF($B56='Formulario de Respuestas'!$D55,'Formulario de Respuestas'!$G55,"ES DIFERENTE")</f>
        <v>0</v>
      </c>
      <c r="J56" s="17" t="str">
        <f>IFERROR(VLOOKUP(CONCATENATE(I$1,I56),'Formulario de Preguntas'!$C$2:$FN$85,3,FALSE),"")</f>
        <v/>
      </c>
      <c r="K56" s="1" t="str">
        <f>IFERROR(VLOOKUP(CONCATENATE(I$1,I56),'Formulario de Preguntas'!$C$2:$FN$85,4,FALSE),"")</f>
        <v/>
      </c>
      <c r="L56" s="25">
        <f>IF($B56='Formulario de Respuestas'!$D55,'Formulario de Respuestas'!$H55,"ES DIFERENTE")</f>
        <v>0</v>
      </c>
      <c r="M56" s="17" t="str">
        <f>IFERROR(VLOOKUP(CONCATENATE(L$1,L56),'Formulario de Preguntas'!$C$2:$FN$85,3,FALSE),"")</f>
        <v/>
      </c>
      <c r="N56" s="1" t="str">
        <f>IFERROR(VLOOKUP(CONCATENATE(L$1,L56),'Formulario de Preguntas'!$C$2:$FN$85,4,FALSE),"")</f>
        <v/>
      </c>
      <c r="O56" s="25">
        <f>IF($B56='Formulario de Respuestas'!$D55,'Formulario de Respuestas'!$I55,"ES DIFERENTE")</f>
        <v>0</v>
      </c>
      <c r="P56" s="17" t="str">
        <f>IFERROR(VLOOKUP(CONCATENATE(O$1,O56),'Formulario de Preguntas'!$C$2:$FN$85,3,FALSE),"")</f>
        <v/>
      </c>
      <c r="Q56" s="1" t="str">
        <f>IFERROR(VLOOKUP(CONCATENATE(O$1,O56),'Formulario de Preguntas'!$C$2:$FN$85,4,FALSE),"")</f>
        <v/>
      </c>
      <c r="R56" s="25">
        <f>IF($B56='Formulario de Respuestas'!$D55,'Formulario de Respuestas'!$J55,"ES DIFERENTE")</f>
        <v>0</v>
      </c>
      <c r="S56" s="17" t="str">
        <f>IFERROR(VLOOKUP(CONCATENATE(R$1,R56),'Formulario de Preguntas'!$C$2:$FN$85,3,FALSE),"")</f>
        <v/>
      </c>
      <c r="T56" s="1" t="str">
        <f>IFERROR(VLOOKUP(CONCATENATE(R$1,R56),'Formulario de Preguntas'!$C$2:$FN$85,4,FALSE),"")</f>
        <v/>
      </c>
      <c r="U56" s="25">
        <f>IF($B56='Formulario de Respuestas'!$D55,'Formulario de Respuestas'!$K55,"ES DIFERENTE")</f>
        <v>0</v>
      </c>
      <c r="V56" s="17" t="str">
        <f>IFERROR(VLOOKUP(CONCATENATE(U$1,U56),'Formulario de Preguntas'!$C$2:$FN$85,3,FALSE),"")</f>
        <v/>
      </c>
      <c r="W56" s="1" t="str">
        <f>IFERROR(VLOOKUP(CONCATENATE(U$1,U56),'Formulario de Preguntas'!$C$2:$FN$85,4,FALSE),"")</f>
        <v/>
      </c>
      <c r="X56" s="25">
        <f>IF($B56='Formulario de Respuestas'!$D55,'Formulario de Respuestas'!$L55,"ES DIFERENTE")</f>
        <v>0</v>
      </c>
      <c r="Y56" s="17" t="str">
        <f>IFERROR(VLOOKUP(CONCATENATE(X$1,X56),'Formulario de Preguntas'!$C$2:$FN$85,3,FALSE),"")</f>
        <v/>
      </c>
      <c r="Z56" s="1" t="str">
        <f>IFERROR(VLOOKUP(CONCATENATE(X$1,X56),'Formulario de Preguntas'!$C$2:$FN$85,4,FALSE),"")</f>
        <v/>
      </c>
      <c r="AA56" s="25">
        <f>IF($B56='Formulario de Respuestas'!$D55,'Formulario de Respuestas'!$M55,"ES DIFERENTE")</f>
        <v>0</v>
      </c>
      <c r="AB56" s="17" t="str">
        <f>IFERROR(VLOOKUP(CONCATENATE(AA$1,AA56),'Formulario de Preguntas'!$C$2:$FN$85,3,FALSE),"")</f>
        <v/>
      </c>
      <c r="AC56" s="1" t="str">
        <f>IFERROR(VLOOKUP(CONCATENATE(AA$1,AA56),'Formulario de Preguntas'!$C$2:$FN$85,4,FALSE),"")</f>
        <v/>
      </c>
      <c r="AD56" s="25">
        <f>IF($B56='Formulario de Respuestas'!$D55,'Formulario de Respuestas'!$N55,"ES DIFERENTE")</f>
        <v>0</v>
      </c>
      <c r="AE56" s="17" t="str">
        <f>IFERROR(VLOOKUP(CONCATENATE(AD$1,AD56),'Formulario de Preguntas'!$C$2:$FN$85,3,FALSE),"")</f>
        <v/>
      </c>
      <c r="AF56" s="1" t="str">
        <f>IFERROR(VLOOKUP(CONCATENATE(AD$1,AD56),'Formulario de Preguntas'!$C$2:$FN$85,4,FALSE),"")</f>
        <v/>
      </c>
      <c r="AG56" s="25">
        <f>IF($B56='Formulario de Respuestas'!$D55,'Formulario de Respuestas'!$O55,"ES DIFERENTE")</f>
        <v>0</v>
      </c>
      <c r="AH56" s="17" t="str">
        <f>IFERROR(VLOOKUP(CONCATENATE(AG$1,AG56),'Formulario de Preguntas'!$C$2:$FN$85,3,FALSE),"")</f>
        <v/>
      </c>
      <c r="AI56" s="1" t="str">
        <f>IFERROR(VLOOKUP(CONCATENATE(AG$1,AG56),'Formulario de Preguntas'!$C$2:$FN$85,4,FALSE),"")</f>
        <v/>
      </c>
      <c r="AJ56" s="25">
        <f>IF($B56='Formulario de Respuestas'!$D55,'Formulario de Respuestas'!$P55,"ES DIFERENTE")</f>
        <v>0</v>
      </c>
      <c r="AK56" s="17" t="str">
        <f>IFERROR(VLOOKUP(CONCATENATE(AJ$1,AJ56),'Formulario de Preguntas'!$C$2:$FN$85,3,FALSE),"")</f>
        <v/>
      </c>
      <c r="AL56" s="1" t="str">
        <f>IFERROR(VLOOKUP(CONCATENATE(AJ$1,AJ56),'Formulario de Preguntas'!$C$2:$FN$85,4,FALSE),"")</f>
        <v/>
      </c>
      <c r="AM56" s="25">
        <f>IF($B56='Formulario de Respuestas'!$D55,'Formulario de Respuestas'!$Q55,"ES DIFERENTE")</f>
        <v>0</v>
      </c>
      <c r="AN56" s="17" t="str">
        <f>IFERROR(VLOOKUP(CONCATENATE(AM$1,AM56),'Formulario de Preguntas'!$C$2:$FN$85,3,FALSE),"")</f>
        <v/>
      </c>
      <c r="AO56" s="1" t="str">
        <f>IFERROR(VLOOKUP(CONCATENATE(AM$1,AM56),'Formulario de Preguntas'!$C$2:$FN$85,4,FALSE),"")</f>
        <v/>
      </c>
      <c r="AP56" s="25">
        <f>IF($B56='Formulario de Respuestas'!$D55,'Formulario de Respuestas'!$R55,"ES DIFERENTE")</f>
        <v>0</v>
      </c>
      <c r="AQ56" s="17" t="str">
        <f>IFERROR(VLOOKUP(CONCATENATE(AP$1,AP56),'Formulario de Preguntas'!$C$2:$FN$85,3,FALSE),"")</f>
        <v/>
      </c>
      <c r="AR56" s="1" t="str">
        <f>IFERROR(VLOOKUP(CONCATENATE(AP$1,AP56),'Formulario de Preguntas'!$C$2:$FN$85,4,FALSE),"")</f>
        <v/>
      </c>
      <c r="AS56" s="25">
        <f>IF($B56='Formulario de Respuestas'!$D55,'Formulario de Respuestas'!$S55,"ES DIFERENTE")</f>
        <v>0</v>
      </c>
      <c r="AT56" s="17" t="str">
        <f>IFERROR(VLOOKUP(CONCATENATE(AS$1,AS56),'Formulario de Preguntas'!$C$2:$FN$85,3,FALSE),"")</f>
        <v/>
      </c>
      <c r="AU56" s="1" t="str">
        <f>IFERROR(VLOOKUP(CONCATENATE(AS$1,AS56),'Formulario de Preguntas'!$C$2:$FN$85,4,FALSE),"")</f>
        <v/>
      </c>
      <c r="AV56" s="25">
        <f>IF($B56='Formulario de Respuestas'!$D55,'Formulario de Respuestas'!$T55,"ES DIFERENTE")</f>
        <v>0</v>
      </c>
      <c r="AW56" s="17" t="str">
        <f>IFERROR(VLOOKUP(CONCATENATE(AV$1,AV56),'Formulario de Preguntas'!$C$2:$FN$85,3,FALSE),"")</f>
        <v/>
      </c>
      <c r="AX56" s="1" t="str">
        <f>IFERROR(VLOOKUP(CONCATENATE(AV$1,AV56),'Formulario de Preguntas'!$C$2:$FN$85,4,FALSE),"")</f>
        <v/>
      </c>
      <c r="AZ56" s="1">
        <f t="shared" si="0"/>
        <v>0</v>
      </c>
      <c r="BA56" s="1">
        <f t="shared" si="1"/>
        <v>0.25</v>
      </c>
      <c r="BB56" s="1">
        <f t="shared" si="3"/>
        <v>0</v>
      </c>
      <c r="BC56" s="1">
        <f>COUNTIF('Formulario de Respuestas'!$E55:$T55,"A")</f>
        <v>0</v>
      </c>
      <c r="BD56" s="1">
        <f>COUNTIF('Formulario de Respuestas'!$E55:$T55,"B")</f>
        <v>0</v>
      </c>
      <c r="BE56" s="1">
        <f>COUNTIF('Formulario de Respuestas'!$E55:$T55,"C")</f>
        <v>0</v>
      </c>
      <c r="BF56" s="1">
        <f>COUNTIF('Formulario de Respuestas'!$E55:$T55,"D")</f>
        <v>0</v>
      </c>
      <c r="BG56" s="1">
        <f>COUNTIF('Formulario de Respuestas'!$E55:$T55,"E (RESPUESTA ANULADA)")</f>
        <v>0</v>
      </c>
    </row>
    <row r="57" spans="1:59" x14ac:dyDescent="0.25">
      <c r="A57" s="1">
        <f>'Formulario de Respuestas'!C56</f>
        <v>0</v>
      </c>
      <c r="B57" s="1">
        <f>'Formulario de Respuestas'!D56</f>
        <v>0</v>
      </c>
      <c r="C57" s="25">
        <f>IF($B57='Formulario de Respuestas'!$D56,'Formulario de Respuestas'!$E56,"ES DIFERENTE")</f>
        <v>0</v>
      </c>
      <c r="D57" s="17" t="str">
        <f>IFERROR(VLOOKUP(CONCATENATE(C$1,C57),'Formulario de Preguntas'!$C$2:$FN$85,3,FALSE),"")</f>
        <v/>
      </c>
      <c r="E57" s="1" t="str">
        <f>IFERROR(VLOOKUP(CONCATENATE(C$1,C57),'Formulario de Preguntas'!$C$2:$FN$85,4,FALSE),"")</f>
        <v/>
      </c>
      <c r="F57" s="25">
        <f>IF($B57='Formulario de Respuestas'!$D56,'Formulario de Respuestas'!$F56,"ES DIFERENTE")</f>
        <v>0</v>
      </c>
      <c r="G57" s="17" t="str">
        <f>IFERROR(VLOOKUP(CONCATENATE(F$1,F57),'Formulario de Preguntas'!$C$2:$FN$85,3,FALSE),"")</f>
        <v/>
      </c>
      <c r="H57" s="1" t="str">
        <f>IFERROR(VLOOKUP(CONCATENATE(F$1,F57),'Formulario de Preguntas'!$C$2:$FN$85,4,FALSE),"")</f>
        <v/>
      </c>
      <c r="I57" s="25">
        <f>IF($B57='Formulario de Respuestas'!$D56,'Formulario de Respuestas'!$G56,"ES DIFERENTE")</f>
        <v>0</v>
      </c>
      <c r="J57" s="17" t="str">
        <f>IFERROR(VLOOKUP(CONCATENATE(I$1,I57),'Formulario de Preguntas'!$C$2:$FN$85,3,FALSE),"")</f>
        <v/>
      </c>
      <c r="K57" s="1" t="str">
        <f>IFERROR(VLOOKUP(CONCATENATE(I$1,I57),'Formulario de Preguntas'!$C$2:$FN$85,4,FALSE),"")</f>
        <v/>
      </c>
      <c r="L57" s="25">
        <f>IF($B57='Formulario de Respuestas'!$D56,'Formulario de Respuestas'!$H56,"ES DIFERENTE")</f>
        <v>0</v>
      </c>
      <c r="M57" s="17" t="str">
        <f>IFERROR(VLOOKUP(CONCATENATE(L$1,L57),'Formulario de Preguntas'!$C$2:$FN$85,3,FALSE),"")</f>
        <v/>
      </c>
      <c r="N57" s="1" t="str">
        <f>IFERROR(VLOOKUP(CONCATENATE(L$1,L57),'Formulario de Preguntas'!$C$2:$FN$85,4,FALSE),"")</f>
        <v/>
      </c>
      <c r="O57" s="25">
        <f>IF($B57='Formulario de Respuestas'!$D56,'Formulario de Respuestas'!$I56,"ES DIFERENTE")</f>
        <v>0</v>
      </c>
      <c r="P57" s="17" t="str">
        <f>IFERROR(VLOOKUP(CONCATENATE(O$1,O57),'Formulario de Preguntas'!$C$2:$FN$85,3,FALSE),"")</f>
        <v/>
      </c>
      <c r="Q57" s="1" t="str">
        <f>IFERROR(VLOOKUP(CONCATENATE(O$1,O57),'Formulario de Preguntas'!$C$2:$FN$85,4,FALSE),"")</f>
        <v/>
      </c>
      <c r="R57" s="25">
        <f>IF($B57='Formulario de Respuestas'!$D56,'Formulario de Respuestas'!$J56,"ES DIFERENTE")</f>
        <v>0</v>
      </c>
      <c r="S57" s="17" t="str">
        <f>IFERROR(VLOOKUP(CONCATENATE(R$1,R57),'Formulario de Preguntas'!$C$2:$FN$85,3,FALSE),"")</f>
        <v/>
      </c>
      <c r="T57" s="1" t="str">
        <f>IFERROR(VLOOKUP(CONCATENATE(R$1,R57),'Formulario de Preguntas'!$C$2:$FN$85,4,FALSE),"")</f>
        <v/>
      </c>
      <c r="U57" s="25">
        <f>IF($B57='Formulario de Respuestas'!$D56,'Formulario de Respuestas'!$K56,"ES DIFERENTE")</f>
        <v>0</v>
      </c>
      <c r="V57" s="17" t="str">
        <f>IFERROR(VLOOKUP(CONCATENATE(U$1,U57),'Formulario de Preguntas'!$C$2:$FN$85,3,FALSE),"")</f>
        <v/>
      </c>
      <c r="W57" s="1" t="str">
        <f>IFERROR(VLOOKUP(CONCATENATE(U$1,U57),'Formulario de Preguntas'!$C$2:$FN$85,4,FALSE),"")</f>
        <v/>
      </c>
      <c r="X57" s="25">
        <f>IF($B57='Formulario de Respuestas'!$D56,'Formulario de Respuestas'!$L56,"ES DIFERENTE")</f>
        <v>0</v>
      </c>
      <c r="Y57" s="17" t="str">
        <f>IFERROR(VLOOKUP(CONCATENATE(X$1,X57),'Formulario de Preguntas'!$C$2:$FN$85,3,FALSE),"")</f>
        <v/>
      </c>
      <c r="Z57" s="1" t="str">
        <f>IFERROR(VLOOKUP(CONCATENATE(X$1,X57),'Formulario de Preguntas'!$C$2:$FN$85,4,FALSE),"")</f>
        <v/>
      </c>
      <c r="AA57" s="25">
        <f>IF($B57='Formulario de Respuestas'!$D56,'Formulario de Respuestas'!$M56,"ES DIFERENTE")</f>
        <v>0</v>
      </c>
      <c r="AB57" s="17" t="str">
        <f>IFERROR(VLOOKUP(CONCATENATE(AA$1,AA57),'Formulario de Preguntas'!$C$2:$FN$85,3,FALSE),"")</f>
        <v/>
      </c>
      <c r="AC57" s="1" t="str">
        <f>IFERROR(VLOOKUP(CONCATENATE(AA$1,AA57),'Formulario de Preguntas'!$C$2:$FN$85,4,FALSE),"")</f>
        <v/>
      </c>
      <c r="AD57" s="25">
        <f>IF($B57='Formulario de Respuestas'!$D56,'Formulario de Respuestas'!$N56,"ES DIFERENTE")</f>
        <v>0</v>
      </c>
      <c r="AE57" s="17" t="str">
        <f>IFERROR(VLOOKUP(CONCATENATE(AD$1,AD57),'Formulario de Preguntas'!$C$2:$FN$85,3,FALSE),"")</f>
        <v/>
      </c>
      <c r="AF57" s="1" t="str">
        <f>IFERROR(VLOOKUP(CONCATENATE(AD$1,AD57),'Formulario de Preguntas'!$C$2:$FN$85,4,FALSE),"")</f>
        <v/>
      </c>
      <c r="AG57" s="25">
        <f>IF($B57='Formulario de Respuestas'!$D56,'Formulario de Respuestas'!$O56,"ES DIFERENTE")</f>
        <v>0</v>
      </c>
      <c r="AH57" s="17" t="str">
        <f>IFERROR(VLOOKUP(CONCATENATE(AG$1,AG57),'Formulario de Preguntas'!$C$2:$FN$85,3,FALSE),"")</f>
        <v/>
      </c>
      <c r="AI57" s="1" t="str">
        <f>IFERROR(VLOOKUP(CONCATENATE(AG$1,AG57),'Formulario de Preguntas'!$C$2:$FN$85,4,FALSE),"")</f>
        <v/>
      </c>
      <c r="AJ57" s="25">
        <f>IF($B57='Formulario de Respuestas'!$D56,'Formulario de Respuestas'!$P56,"ES DIFERENTE")</f>
        <v>0</v>
      </c>
      <c r="AK57" s="17" t="str">
        <f>IFERROR(VLOOKUP(CONCATENATE(AJ$1,AJ57),'Formulario de Preguntas'!$C$2:$FN$85,3,FALSE),"")</f>
        <v/>
      </c>
      <c r="AL57" s="1" t="str">
        <f>IFERROR(VLOOKUP(CONCATENATE(AJ$1,AJ57),'Formulario de Preguntas'!$C$2:$FN$85,4,FALSE),"")</f>
        <v/>
      </c>
      <c r="AM57" s="25">
        <f>IF($B57='Formulario de Respuestas'!$D56,'Formulario de Respuestas'!$Q56,"ES DIFERENTE")</f>
        <v>0</v>
      </c>
      <c r="AN57" s="17" t="str">
        <f>IFERROR(VLOOKUP(CONCATENATE(AM$1,AM57),'Formulario de Preguntas'!$C$2:$FN$85,3,FALSE),"")</f>
        <v/>
      </c>
      <c r="AO57" s="1" t="str">
        <f>IFERROR(VLOOKUP(CONCATENATE(AM$1,AM57),'Formulario de Preguntas'!$C$2:$FN$85,4,FALSE),"")</f>
        <v/>
      </c>
      <c r="AP57" s="25">
        <f>IF($B57='Formulario de Respuestas'!$D56,'Formulario de Respuestas'!$R56,"ES DIFERENTE")</f>
        <v>0</v>
      </c>
      <c r="AQ57" s="17" t="str">
        <f>IFERROR(VLOOKUP(CONCATENATE(AP$1,AP57),'Formulario de Preguntas'!$C$2:$FN$85,3,FALSE),"")</f>
        <v/>
      </c>
      <c r="AR57" s="1" t="str">
        <f>IFERROR(VLOOKUP(CONCATENATE(AP$1,AP57),'Formulario de Preguntas'!$C$2:$FN$85,4,FALSE),"")</f>
        <v/>
      </c>
      <c r="AS57" s="25">
        <f>IF($B57='Formulario de Respuestas'!$D56,'Formulario de Respuestas'!$S56,"ES DIFERENTE")</f>
        <v>0</v>
      </c>
      <c r="AT57" s="17" t="str">
        <f>IFERROR(VLOOKUP(CONCATENATE(AS$1,AS57),'Formulario de Preguntas'!$C$2:$FN$85,3,FALSE),"")</f>
        <v/>
      </c>
      <c r="AU57" s="1" t="str">
        <f>IFERROR(VLOOKUP(CONCATENATE(AS$1,AS57),'Formulario de Preguntas'!$C$2:$FN$85,4,FALSE),"")</f>
        <v/>
      </c>
      <c r="AV57" s="25">
        <f>IF($B57='Formulario de Respuestas'!$D56,'Formulario de Respuestas'!$T56,"ES DIFERENTE")</f>
        <v>0</v>
      </c>
      <c r="AW57" s="17" t="str">
        <f>IFERROR(VLOOKUP(CONCATENATE(AV$1,AV57),'Formulario de Preguntas'!$C$2:$FN$85,3,FALSE),"")</f>
        <v/>
      </c>
      <c r="AX57" s="1" t="str">
        <f>IFERROR(VLOOKUP(CONCATENATE(AV$1,AV57),'Formulario de Preguntas'!$C$2:$FN$85,4,FALSE),"")</f>
        <v/>
      </c>
      <c r="AZ57" s="1">
        <f t="shared" si="0"/>
        <v>0</v>
      </c>
      <c r="BA57" s="1">
        <f t="shared" si="1"/>
        <v>0.25</v>
      </c>
      <c r="BB57" s="1">
        <f t="shared" si="3"/>
        <v>0</v>
      </c>
      <c r="BC57" s="1">
        <f>COUNTIF('Formulario de Respuestas'!$E56:$T56,"A")</f>
        <v>0</v>
      </c>
      <c r="BD57" s="1">
        <f>COUNTIF('Formulario de Respuestas'!$E56:$T56,"B")</f>
        <v>0</v>
      </c>
      <c r="BE57" s="1">
        <f>COUNTIF('Formulario de Respuestas'!$E56:$T56,"C")</f>
        <v>0</v>
      </c>
      <c r="BF57" s="1">
        <f>COUNTIF('Formulario de Respuestas'!$E56:$T56,"D")</f>
        <v>0</v>
      </c>
      <c r="BG57" s="1">
        <f>COUNTIF('Formulario de Respuestas'!$E56:$T56,"E (RESPUESTA ANULADA)")</f>
        <v>0</v>
      </c>
    </row>
    <row r="58" spans="1:59" x14ac:dyDescent="0.25">
      <c r="A58" s="1">
        <f>'Formulario de Respuestas'!C57</f>
        <v>0</v>
      </c>
      <c r="B58" s="1">
        <f>'Formulario de Respuestas'!D57</f>
        <v>0</v>
      </c>
      <c r="C58" s="25">
        <f>IF($B58='Formulario de Respuestas'!$D57,'Formulario de Respuestas'!$E57,"ES DIFERENTE")</f>
        <v>0</v>
      </c>
      <c r="D58" s="17" t="str">
        <f>IFERROR(VLOOKUP(CONCATENATE(C$1,C58),'Formulario de Preguntas'!$C$2:$FN$85,3,FALSE),"")</f>
        <v/>
      </c>
      <c r="E58" s="1" t="str">
        <f>IFERROR(VLOOKUP(CONCATENATE(C$1,C58),'Formulario de Preguntas'!$C$2:$FN$85,4,FALSE),"")</f>
        <v/>
      </c>
      <c r="F58" s="25">
        <f>IF($B58='Formulario de Respuestas'!$D57,'Formulario de Respuestas'!$F57,"ES DIFERENTE")</f>
        <v>0</v>
      </c>
      <c r="G58" s="17" t="str">
        <f>IFERROR(VLOOKUP(CONCATENATE(F$1,F58),'Formulario de Preguntas'!$C$2:$FN$85,3,FALSE),"")</f>
        <v/>
      </c>
      <c r="H58" s="1" t="str">
        <f>IFERROR(VLOOKUP(CONCATENATE(F$1,F58),'Formulario de Preguntas'!$C$2:$FN$85,4,FALSE),"")</f>
        <v/>
      </c>
      <c r="I58" s="25">
        <f>IF($B58='Formulario de Respuestas'!$D57,'Formulario de Respuestas'!$G57,"ES DIFERENTE")</f>
        <v>0</v>
      </c>
      <c r="J58" s="17" t="str">
        <f>IFERROR(VLOOKUP(CONCATENATE(I$1,I58),'Formulario de Preguntas'!$C$2:$FN$85,3,FALSE),"")</f>
        <v/>
      </c>
      <c r="K58" s="1" t="str">
        <f>IFERROR(VLOOKUP(CONCATENATE(I$1,I58),'Formulario de Preguntas'!$C$2:$FN$85,4,FALSE),"")</f>
        <v/>
      </c>
      <c r="L58" s="25">
        <f>IF($B58='Formulario de Respuestas'!$D57,'Formulario de Respuestas'!$H57,"ES DIFERENTE")</f>
        <v>0</v>
      </c>
      <c r="M58" s="17" t="str">
        <f>IFERROR(VLOOKUP(CONCATENATE(L$1,L58),'Formulario de Preguntas'!$C$2:$FN$85,3,FALSE),"")</f>
        <v/>
      </c>
      <c r="N58" s="1" t="str">
        <f>IFERROR(VLOOKUP(CONCATENATE(L$1,L58),'Formulario de Preguntas'!$C$2:$FN$85,4,FALSE),"")</f>
        <v/>
      </c>
      <c r="O58" s="25">
        <f>IF($B58='Formulario de Respuestas'!$D57,'Formulario de Respuestas'!$I57,"ES DIFERENTE")</f>
        <v>0</v>
      </c>
      <c r="P58" s="17" t="str">
        <f>IFERROR(VLOOKUP(CONCATENATE(O$1,O58),'Formulario de Preguntas'!$C$2:$FN$85,3,FALSE),"")</f>
        <v/>
      </c>
      <c r="Q58" s="1" t="str">
        <f>IFERROR(VLOOKUP(CONCATENATE(O$1,O58),'Formulario de Preguntas'!$C$2:$FN$85,4,FALSE),"")</f>
        <v/>
      </c>
      <c r="R58" s="25">
        <f>IF($B58='Formulario de Respuestas'!$D57,'Formulario de Respuestas'!$J57,"ES DIFERENTE")</f>
        <v>0</v>
      </c>
      <c r="S58" s="17" t="str">
        <f>IFERROR(VLOOKUP(CONCATENATE(R$1,R58),'Formulario de Preguntas'!$C$2:$FN$85,3,FALSE),"")</f>
        <v/>
      </c>
      <c r="T58" s="1" t="str">
        <f>IFERROR(VLOOKUP(CONCATENATE(R$1,R58),'Formulario de Preguntas'!$C$2:$FN$85,4,FALSE),"")</f>
        <v/>
      </c>
      <c r="U58" s="25">
        <f>IF($B58='Formulario de Respuestas'!$D57,'Formulario de Respuestas'!$K57,"ES DIFERENTE")</f>
        <v>0</v>
      </c>
      <c r="V58" s="17" t="str">
        <f>IFERROR(VLOOKUP(CONCATENATE(U$1,U58),'Formulario de Preguntas'!$C$2:$FN$85,3,FALSE),"")</f>
        <v/>
      </c>
      <c r="W58" s="1" t="str">
        <f>IFERROR(VLOOKUP(CONCATENATE(U$1,U58),'Formulario de Preguntas'!$C$2:$FN$85,4,FALSE),"")</f>
        <v/>
      </c>
      <c r="X58" s="25">
        <f>IF($B58='Formulario de Respuestas'!$D57,'Formulario de Respuestas'!$L57,"ES DIFERENTE")</f>
        <v>0</v>
      </c>
      <c r="Y58" s="17" t="str">
        <f>IFERROR(VLOOKUP(CONCATENATE(X$1,X58),'Formulario de Preguntas'!$C$2:$FN$85,3,FALSE),"")</f>
        <v/>
      </c>
      <c r="Z58" s="1" t="str">
        <f>IFERROR(VLOOKUP(CONCATENATE(X$1,X58),'Formulario de Preguntas'!$C$2:$FN$85,4,FALSE),"")</f>
        <v/>
      </c>
      <c r="AA58" s="25">
        <f>IF($B58='Formulario de Respuestas'!$D57,'Formulario de Respuestas'!$M57,"ES DIFERENTE")</f>
        <v>0</v>
      </c>
      <c r="AB58" s="17" t="str">
        <f>IFERROR(VLOOKUP(CONCATENATE(AA$1,AA58),'Formulario de Preguntas'!$C$2:$FN$85,3,FALSE),"")</f>
        <v/>
      </c>
      <c r="AC58" s="1" t="str">
        <f>IFERROR(VLOOKUP(CONCATENATE(AA$1,AA58),'Formulario de Preguntas'!$C$2:$FN$85,4,FALSE),"")</f>
        <v/>
      </c>
      <c r="AD58" s="25">
        <f>IF($B58='Formulario de Respuestas'!$D57,'Formulario de Respuestas'!$N57,"ES DIFERENTE")</f>
        <v>0</v>
      </c>
      <c r="AE58" s="17" t="str">
        <f>IFERROR(VLOOKUP(CONCATENATE(AD$1,AD58),'Formulario de Preguntas'!$C$2:$FN$85,3,FALSE),"")</f>
        <v/>
      </c>
      <c r="AF58" s="1" t="str">
        <f>IFERROR(VLOOKUP(CONCATENATE(AD$1,AD58),'Formulario de Preguntas'!$C$2:$FN$85,4,FALSE),"")</f>
        <v/>
      </c>
      <c r="AG58" s="25">
        <f>IF($B58='Formulario de Respuestas'!$D57,'Formulario de Respuestas'!$O57,"ES DIFERENTE")</f>
        <v>0</v>
      </c>
      <c r="AH58" s="17" t="str">
        <f>IFERROR(VLOOKUP(CONCATENATE(AG$1,AG58),'Formulario de Preguntas'!$C$2:$FN$85,3,FALSE),"")</f>
        <v/>
      </c>
      <c r="AI58" s="1" t="str">
        <f>IFERROR(VLOOKUP(CONCATENATE(AG$1,AG58),'Formulario de Preguntas'!$C$2:$FN$85,4,FALSE),"")</f>
        <v/>
      </c>
      <c r="AJ58" s="25">
        <f>IF($B58='Formulario de Respuestas'!$D57,'Formulario de Respuestas'!$P57,"ES DIFERENTE")</f>
        <v>0</v>
      </c>
      <c r="AK58" s="17" t="str">
        <f>IFERROR(VLOOKUP(CONCATENATE(AJ$1,AJ58),'Formulario de Preguntas'!$C$2:$FN$85,3,FALSE),"")</f>
        <v/>
      </c>
      <c r="AL58" s="1" t="str">
        <f>IFERROR(VLOOKUP(CONCATENATE(AJ$1,AJ58),'Formulario de Preguntas'!$C$2:$FN$85,4,FALSE),"")</f>
        <v/>
      </c>
      <c r="AM58" s="25">
        <f>IF($B58='Formulario de Respuestas'!$D57,'Formulario de Respuestas'!$Q57,"ES DIFERENTE")</f>
        <v>0</v>
      </c>
      <c r="AN58" s="17" t="str">
        <f>IFERROR(VLOOKUP(CONCATENATE(AM$1,AM58),'Formulario de Preguntas'!$C$2:$FN$85,3,FALSE),"")</f>
        <v/>
      </c>
      <c r="AO58" s="1" t="str">
        <f>IFERROR(VLOOKUP(CONCATENATE(AM$1,AM58),'Formulario de Preguntas'!$C$2:$FN$85,4,FALSE),"")</f>
        <v/>
      </c>
      <c r="AP58" s="25">
        <f>IF($B58='Formulario de Respuestas'!$D57,'Formulario de Respuestas'!$R57,"ES DIFERENTE")</f>
        <v>0</v>
      </c>
      <c r="AQ58" s="17" t="str">
        <f>IFERROR(VLOOKUP(CONCATENATE(AP$1,AP58),'Formulario de Preguntas'!$C$2:$FN$85,3,FALSE),"")</f>
        <v/>
      </c>
      <c r="AR58" s="1" t="str">
        <f>IFERROR(VLOOKUP(CONCATENATE(AP$1,AP58),'Formulario de Preguntas'!$C$2:$FN$85,4,FALSE),"")</f>
        <v/>
      </c>
      <c r="AS58" s="25">
        <f>IF($B58='Formulario de Respuestas'!$D57,'Formulario de Respuestas'!$S57,"ES DIFERENTE")</f>
        <v>0</v>
      </c>
      <c r="AT58" s="17" t="str">
        <f>IFERROR(VLOOKUP(CONCATENATE(AS$1,AS58),'Formulario de Preguntas'!$C$2:$FN$85,3,FALSE),"")</f>
        <v/>
      </c>
      <c r="AU58" s="1" t="str">
        <f>IFERROR(VLOOKUP(CONCATENATE(AS$1,AS58),'Formulario de Preguntas'!$C$2:$FN$85,4,FALSE),"")</f>
        <v/>
      </c>
      <c r="AV58" s="25">
        <f>IF($B58='Formulario de Respuestas'!$D57,'Formulario de Respuestas'!$T57,"ES DIFERENTE")</f>
        <v>0</v>
      </c>
      <c r="AW58" s="17" t="str">
        <f>IFERROR(VLOOKUP(CONCATENATE(AV$1,AV58),'Formulario de Preguntas'!$C$2:$FN$85,3,FALSE),"")</f>
        <v/>
      </c>
      <c r="AX58" s="1" t="str">
        <f>IFERROR(VLOOKUP(CONCATENATE(AV$1,AV58),'Formulario de Preguntas'!$C$2:$FN$85,4,FALSE),"")</f>
        <v/>
      </c>
      <c r="AZ58" s="1">
        <f t="shared" si="0"/>
        <v>0</v>
      </c>
      <c r="BA58" s="1">
        <f t="shared" si="1"/>
        <v>0.25</v>
      </c>
      <c r="BB58" s="1">
        <f t="shared" si="3"/>
        <v>0</v>
      </c>
      <c r="BC58" s="1">
        <f>COUNTIF('Formulario de Respuestas'!$E57:$T57,"A")</f>
        <v>0</v>
      </c>
      <c r="BD58" s="1">
        <f>COUNTIF('Formulario de Respuestas'!$E57:$T57,"B")</f>
        <v>0</v>
      </c>
      <c r="BE58" s="1">
        <f>COUNTIF('Formulario de Respuestas'!$E57:$T57,"C")</f>
        <v>0</v>
      </c>
      <c r="BF58" s="1">
        <f>COUNTIF('Formulario de Respuestas'!$E57:$T57,"D")</f>
        <v>0</v>
      </c>
      <c r="BG58" s="1">
        <f>COUNTIF('Formulario de Respuestas'!$E57:$T57,"E (RESPUESTA ANULADA)")</f>
        <v>0</v>
      </c>
    </row>
    <row r="59" spans="1:59" x14ac:dyDescent="0.25">
      <c r="A59" s="1">
        <f>'Formulario de Respuestas'!C58</f>
        <v>0</v>
      </c>
      <c r="B59" s="1">
        <f>'Formulario de Respuestas'!D58</f>
        <v>0</v>
      </c>
      <c r="C59" s="25">
        <f>IF($B59='Formulario de Respuestas'!$D58,'Formulario de Respuestas'!$E58,"ES DIFERENTE")</f>
        <v>0</v>
      </c>
      <c r="D59" s="17" t="str">
        <f>IFERROR(VLOOKUP(CONCATENATE(C$1,C59),'Formulario de Preguntas'!$C$2:$FN$85,3,FALSE),"")</f>
        <v/>
      </c>
      <c r="E59" s="1" t="str">
        <f>IFERROR(VLOOKUP(CONCATENATE(C$1,C59),'Formulario de Preguntas'!$C$2:$FN$85,4,FALSE),"")</f>
        <v/>
      </c>
      <c r="F59" s="25">
        <f>IF($B59='Formulario de Respuestas'!$D58,'Formulario de Respuestas'!$F58,"ES DIFERENTE")</f>
        <v>0</v>
      </c>
      <c r="G59" s="17" t="str">
        <f>IFERROR(VLOOKUP(CONCATENATE(F$1,F59),'Formulario de Preguntas'!$C$2:$FN$85,3,FALSE),"")</f>
        <v/>
      </c>
      <c r="H59" s="1" t="str">
        <f>IFERROR(VLOOKUP(CONCATENATE(F$1,F59),'Formulario de Preguntas'!$C$2:$FN$85,4,FALSE),"")</f>
        <v/>
      </c>
      <c r="I59" s="25">
        <f>IF($B59='Formulario de Respuestas'!$D58,'Formulario de Respuestas'!$G58,"ES DIFERENTE")</f>
        <v>0</v>
      </c>
      <c r="J59" s="17" t="str">
        <f>IFERROR(VLOOKUP(CONCATENATE(I$1,I59),'Formulario de Preguntas'!$C$2:$FN$85,3,FALSE),"")</f>
        <v/>
      </c>
      <c r="K59" s="1" t="str">
        <f>IFERROR(VLOOKUP(CONCATENATE(I$1,I59),'Formulario de Preguntas'!$C$2:$FN$85,4,FALSE),"")</f>
        <v/>
      </c>
      <c r="L59" s="25">
        <f>IF($B59='Formulario de Respuestas'!$D58,'Formulario de Respuestas'!$H58,"ES DIFERENTE")</f>
        <v>0</v>
      </c>
      <c r="M59" s="17" t="str">
        <f>IFERROR(VLOOKUP(CONCATENATE(L$1,L59),'Formulario de Preguntas'!$C$2:$FN$85,3,FALSE),"")</f>
        <v/>
      </c>
      <c r="N59" s="1" t="str">
        <f>IFERROR(VLOOKUP(CONCATENATE(L$1,L59),'Formulario de Preguntas'!$C$2:$FN$85,4,FALSE),"")</f>
        <v/>
      </c>
      <c r="O59" s="25">
        <f>IF($B59='Formulario de Respuestas'!$D58,'Formulario de Respuestas'!$I58,"ES DIFERENTE")</f>
        <v>0</v>
      </c>
      <c r="P59" s="17" t="str">
        <f>IFERROR(VLOOKUP(CONCATENATE(O$1,O59),'Formulario de Preguntas'!$C$2:$FN$85,3,FALSE),"")</f>
        <v/>
      </c>
      <c r="Q59" s="1" t="str">
        <f>IFERROR(VLOOKUP(CONCATENATE(O$1,O59),'Formulario de Preguntas'!$C$2:$FN$85,4,FALSE),"")</f>
        <v/>
      </c>
      <c r="R59" s="25">
        <f>IF($B59='Formulario de Respuestas'!$D58,'Formulario de Respuestas'!$J58,"ES DIFERENTE")</f>
        <v>0</v>
      </c>
      <c r="S59" s="17" t="str">
        <f>IFERROR(VLOOKUP(CONCATENATE(R$1,R59),'Formulario de Preguntas'!$C$2:$FN$85,3,FALSE),"")</f>
        <v/>
      </c>
      <c r="T59" s="1" t="str">
        <f>IFERROR(VLOOKUP(CONCATENATE(R$1,R59),'Formulario de Preguntas'!$C$2:$FN$85,4,FALSE),"")</f>
        <v/>
      </c>
      <c r="U59" s="25">
        <f>IF($B59='Formulario de Respuestas'!$D58,'Formulario de Respuestas'!$K58,"ES DIFERENTE")</f>
        <v>0</v>
      </c>
      <c r="V59" s="17" t="str">
        <f>IFERROR(VLOOKUP(CONCATENATE(U$1,U59),'Formulario de Preguntas'!$C$2:$FN$85,3,FALSE),"")</f>
        <v/>
      </c>
      <c r="W59" s="1" t="str">
        <f>IFERROR(VLOOKUP(CONCATENATE(U$1,U59),'Formulario de Preguntas'!$C$2:$FN$85,4,FALSE),"")</f>
        <v/>
      </c>
      <c r="X59" s="25">
        <f>IF($B59='Formulario de Respuestas'!$D58,'Formulario de Respuestas'!$L58,"ES DIFERENTE")</f>
        <v>0</v>
      </c>
      <c r="Y59" s="17" t="str">
        <f>IFERROR(VLOOKUP(CONCATENATE(X$1,X59),'Formulario de Preguntas'!$C$2:$FN$85,3,FALSE),"")</f>
        <v/>
      </c>
      <c r="Z59" s="1" t="str">
        <f>IFERROR(VLOOKUP(CONCATENATE(X$1,X59),'Formulario de Preguntas'!$C$2:$FN$85,4,FALSE),"")</f>
        <v/>
      </c>
      <c r="AA59" s="25">
        <f>IF($B59='Formulario de Respuestas'!$D58,'Formulario de Respuestas'!$M58,"ES DIFERENTE")</f>
        <v>0</v>
      </c>
      <c r="AB59" s="17" t="str">
        <f>IFERROR(VLOOKUP(CONCATENATE(AA$1,AA59),'Formulario de Preguntas'!$C$2:$FN$85,3,FALSE),"")</f>
        <v/>
      </c>
      <c r="AC59" s="1" t="str">
        <f>IFERROR(VLOOKUP(CONCATENATE(AA$1,AA59),'Formulario de Preguntas'!$C$2:$FN$85,4,FALSE),"")</f>
        <v/>
      </c>
      <c r="AD59" s="25">
        <f>IF($B59='Formulario de Respuestas'!$D58,'Formulario de Respuestas'!$N58,"ES DIFERENTE")</f>
        <v>0</v>
      </c>
      <c r="AE59" s="17" t="str">
        <f>IFERROR(VLOOKUP(CONCATENATE(AD$1,AD59),'Formulario de Preguntas'!$C$2:$FN$85,3,FALSE),"")</f>
        <v/>
      </c>
      <c r="AF59" s="1" t="str">
        <f>IFERROR(VLOOKUP(CONCATENATE(AD$1,AD59),'Formulario de Preguntas'!$C$2:$FN$85,4,FALSE),"")</f>
        <v/>
      </c>
      <c r="AG59" s="25">
        <f>IF($B59='Formulario de Respuestas'!$D58,'Formulario de Respuestas'!$O58,"ES DIFERENTE")</f>
        <v>0</v>
      </c>
      <c r="AH59" s="17" t="str">
        <f>IFERROR(VLOOKUP(CONCATENATE(AG$1,AG59),'Formulario de Preguntas'!$C$2:$FN$85,3,FALSE),"")</f>
        <v/>
      </c>
      <c r="AI59" s="1" t="str">
        <f>IFERROR(VLOOKUP(CONCATENATE(AG$1,AG59),'Formulario de Preguntas'!$C$2:$FN$85,4,FALSE),"")</f>
        <v/>
      </c>
      <c r="AJ59" s="25">
        <f>IF($B59='Formulario de Respuestas'!$D58,'Formulario de Respuestas'!$P58,"ES DIFERENTE")</f>
        <v>0</v>
      </c>
      <c r="AK59" s="17" t="str">
        <f>IFERROR(VLOOKUP(CONCATENATE(AJ$1,AJ59),'Formulario de Preguntas'!$C$2:$FN$85,3,FALSE),"")</f>
        <v/>
      </c>
      <c r="AL59" s="1" t="str">
        <f>IFERROR(VLOOKUP(CONCATENATE(AJ$1,AJ59),'Formulario de Preguntas'!$C$2:$FN$85,4,FALSE),"")</f>
        <v/>
      </c>
      <c r="AM59" s="25">
        <f>IF($B59='Formulario de Respuestas'!$D58,'Formulario de Respuestas'!$Q58,"ES DIFERENTE")</f>
        <v>0</v>
      </c>
      <c r="AN59" s="17" t="str">
        <f>IFERROR(VLOOKUP(CONCATENATE(AM$1,AM59),'Formulario de Preguntas'!$C$2:$FN$85,3,FALSE),"")</f>
        <v/>
      </c>
      <c r="AO59" s="1" t="str">
        <f>IFERROR(VLOOKUP(CONCATENATE(AM$1,AM59),'Formulario de Preguntas'!$C$2:$FN$85,4,FALSE),"")</f>
        <v/>
      </c>
      <c r="AP59" s="25">
        <f>IF($B59='Formulario de Respuestas'!$D58,'Formulario de Respuestas'!$R58,"ES DIFERENTE")</f>
        <v>0</v>
      </c>
      <c r="AQ59" s="17" t="str">
        <f>IFERROR(VLOOKUP(CONCATENATE(AP$1,AP59),'Formulario de Preguntas'!$C$2:$FN$85,3,FALSE),"")</f>
        <v/>
      </c>
      <c r="AR59" s="1" t="str">
        <f>IFERROR(VLOOKUP(CONCATENATE(AP$1,AP59),'Formulario de Preguntas'!$C$2:$FN$85,4,FALSE),"")</f>
        <v/>
      </c>
      <c r="AS59" s="25">
        <f>IF($B59='Formulario de Respuestas'!$D58,'Formulario de Respuestas'!$S58,"ES DIFERENTE")</f>
        <v>0</v>
      </c>
      <c r="AT59" s="17" t="str">
        <f>IFERROR(VLOOKUP(CONCATENATE(AS$1,AS59),'Formulario de Preguntas'!$C$2:$FN$85,3,FALSE),"")</f>
        <v/>
      </c>
      <c r="AU59" s="1" t="str">
        <f>IFERROR(VLOOKUP(CONCATENATE(AS$1,AS59),'Formulario de Preguntas'!$C$2:$FN$85,4,FALSE),"")</f>
        <v/>
      </c>
      <c r="AV59" s="25">
        <f>IF($B59='Formulario de Respuestas'!$D58,'Formulario de Respuestas'!$T58,"ES DIFERENTE")</f>
        <v>0</v>
      </c>
      <c r="AW59" s="17" t="str">
        <f>IFERROR(VLOOKUP(CONCATENATE(AV$1,AV59),'Formulario de Preguntas'!$C$2:$FN$85,3,FALSE),"")</f>
        <v/>
      </c>
      <c r="AX59" s="1" t="str">
        <f>IFERROR(VLOOKUP(CONCATENATE(AV$1,AV59),'Formulario de Preguntas'!$C$2:$FN$85,4,FALSE),"")</f>
        <v/>
      </c>
      <c r="AZ59" s="1">
        <f t="shared" si="0"/>
        <v>0</v>
      </c>
      <c r="BA59" s="1">
        <f t="shared" si="1"/>
        <v>0.25</v>
      </c>
      <c r="BB59" s="1">
        <f t="shared" si="3"/>
        <v>0</v>
      </c>
      <c r="BC59" s="1">
        <f>COUNTIF('Formulario de Respuestas'!$E58:$T58,"A")</f>
        <v>0</v>
      </c>
      <c r="BD59" s="1">
        <f>COUNTIF('Formulario de Respuestas'!$E58:$T58,"B")</f>
        <v>0</v>
      </c>
      <c r="BE59" s="1">
        <f>COUNTIF('Formulario de Respuestas'!$E58:$T58,"C")</f>
        <v>0</v>
      </c>
      <c r="BF59" s="1">
        <f>COUNTIF('Formulario de Respuestas'!$E58:$T58,"D")</f>
        <v>0</v>
      </c>
      <c r="BG59" s="1">
        <f>COUNTIF('Formulario de Respuestas'!$E58:$T58,"E (RESPUESTA ANULADA)")</f>
        <v>0</v>
      </c>
    </row>
    <row r="60" spans="1:59" x14ac:dyDescent="0.25">
      <c r="A60" s="1">
        <f>'Formulario de Respuestas'!C59</f>
        <v>0</v>
      </c>
      <c r="B60" s="1">
        <f>'Formulario de Respuestas'!D59</f>
        <v>0</v>
      </c>
      <c r="C60" s="25">
        <f>IF($B60='Formulario de Respuestas'!$D59,'Formulario de Respuestas'!$E59,"ES DIFERENTE")</f>
        <v>0</v>
      </c>
      <c r="D60" s="17" t="str">
        <f>IFERROR(VLOOKUP(CONCATENATE(C$1,C60),'Formulario de Preguntas'!$C$2:$FN$85,3,FALSE),"")</f>
        <v/>
      </c>
      <c r="E60" s="1" t="str">
        <f>IFERROR(VLOOKUP(CONCATENATE(C$1,C60),'Formulario de Preguntas'!$C$2:$FN$85,4,FALSE),"")</f>
        <v/>
      </c>
      <c r="F60" s="25">
        <f>IF($B60='Formulario de Respuestas'!$D59,'Formulario de Respuestas'!$F59,"ES DIFERENTE")</f>
        <v>0</v>
      </c>
      <c r="G60" s="17" t="str">
        <f>IFERROR(VLOOKUP(CONCATENATE(F$1,F60),'Formulario de Preguntas'!$C$2:$FN$85,3,FALSE),"")</f>
        <v/>
      </c>
      <c r="H60" s="1" t="str">
        <f>IFERROR(VLOOKUP(CONCATENATE(F$1,F60),'Formulario de Preguntas'!$C$2:$FN$85,4,FALSE),"")</f>
        <v/>
      </c>
      <c r="I60" s="25">
        <f>IF($B60='Formulario de Respuestas'!$D59,'Formulario de Respuestas'!$G59,"ES DIFERENTE")</f>
        <v>0</v>
      </c>
      <c r="J60" s="17" t="str">
        <f>IFERROR(VLOOKUP(CONCATENATE(I$1,I60),'Formulario de Preguntas'!$C$2:$FN$85,3,FALSE),"")</f>
        <v/>
      </c>
      <c r="K60" s="1" t="str">
        <f>IFERROR(VLOOKUP(CONCATENATE(I$1,I60),'Formulario de Preguntas'!$C$2:$FN$85,4,FALSE),"")</f>
        <v/>
      </c>
      <c r="L60" s="25">
        <f>IF($B60='Formulario de Respuestas'!$D59,'Formulario de Respuestas'!$H59,"ES DIFERENTE")</f>
        <v>0</v>
      </c>
      <c r="M60" s="17" t="str">
        <f>IFERROR(VLOOKUP(CONCATENATE(L$1,L60),'Formulario de Preguntas'!$C$2:$FN$85,3,FALSE),"")</f>
        <v/>
      </c>
      <c r="N60" s="1" t="str">
        <f>IFERROR(VLOOKUP(CONCATENATE(L$1,L60),'Formulario de Preguntas'!$C$2:$FN$85,4,FALSE),"")</f>
        <v/>
      </c>
      <c r="O60" s="25">
        <f>IF($B60='Formulario de Respuestas'!$D59,'Formulario de Respuestas'!$I59,"ES DIFERENTE")</f>
        <v>0</v>
      </c>
      <c r="P60" s="17" t="str">
        <f>IFERROR(VLOOKUP(CONCATENATE(O$1,O60),'Formulario de Preguntas'!$C$2:$FN$85,3,FALSE),"")</f>
        <v/>
      </c>
      <c r="Q60" s="1" t="str">
        <f>IFERROR(VLOOKUP(CONCATENATE(O$1,O60),'Formulario de Preguntas'!$C$2:$FN$85,4,FALSE),"")</f>
        <v/>
      </c>
      <c r="R60" s="25">
        <f>IF($B60='Formulario de Respuestas'!$D59,'Formulario de Respuestas'!$J59,"ES DIFERENTE")</f>
        <v>0</v>
      </c>
      <c r="S60" s="17" t="str">
        <f>IFERROR(VLOOKUP(CONCATENATE(R$1,R60),'Formulario de Preguntas'!$C$2:$FN$85,3,FALSE),"")</f>
        <v/>
      </c>
      <c r="T60" s="1" t="str">
        <f>IFERROR(VLOOKUP(CONCATENATE(R$1,R60),'Formulario de Preguntas'!$C$2:$FN$85,4,FALSE),"")</f>
        <v/>
      </c>
      <c r="U60" s="25">
        <f>IF($B60='Formulario de Respuestas'!$D59,'Formulario de Respuestas'!$K59,"ES DIFERENTE")</f>
        <v>0</v>
      </c>
      <c r="V60" s="17" t="str">
        <f>IFERROR(VLOOKUP(CONCATENATE(U$1,U60),'Formulario de Preguntas'!$C$2:$FN$85,3,FALSE),"")</f>
        <v/>
      </c>
      <c r="W60" s="1" t="str">
        <f>IFERROR(VLOOKUP(CONCATENATE(U$1,U60),'Formulario de Preguntas'!$C$2:$FN$85,4,FALSE),"")</f>
        <v/>
      </c>
      <c r="X60" s="25">
        <f>IF($B60='Formulario de Respuestas'!$D59,'Formulario de Respuestas'!$L59,"ES DIFERENTE")</f>
        <v>0</v>
      </c>
      <c r="Y60" s="17" t="str">
        <f>IFERROR(VLOOKUP(CONCATENATE(X$1,X60),'Formulario de Preguntas'!$C$2:$FN$85,3,FALSE),"")</f>
        <v/>
      </c>
      <c r="Z60" s="1" t="str">
        <f>IFERROR(VLOOKUP(CONCATENATE(X$1,X60),'Formulario de Preguntas'!$C$2:$FN$85,4,FALSE),"")</f>
        <v/>
      </c>
      <c r="AA60" s="25">
        <f>IF($B60='Formulario de Respuestas'!$D59,'Formulario de Respuestas'!$M59,"ES DIFERENTE")</f>
        <v>0</v>
      </c>
      <c r="AB60" s="17" t="str">
        <f>IFERROR(VLOOKUP(CONCATENATE(AA$1,AA60),'Formulario de Preguntas'!$C$2:$FN$85,3,FALSE),"")</f>
        <v/>
      </c>
      <c r="AC60" s="1" t="str">
        <f>IFERROR(VLOOKUP(CONCATENATE(AA$1,AA60),'Formulario de Preguntas'!$C$2:$FN$85,4,FALSE),"")</f>
        <v/>
      </c>
      <c r="AD60" s="25">
        <f>IF($B60='Formulario de Respuestas'!$D59,'Formulario de Respuestas'!$N59,"ES DIFERENTE")</f>
        <v>0</v>
      </c>
      <c r="AE60" s="17" t="str">
        <f>IFERROR(VLOOKUP(CONCATENATE(AD$1,AD60),'Formulario de Preguntas'!$C$2:$FN$85,3,FALSE),"")</f>
        <v/>
      </c>
      <c r="AF60" s="1" t="str">
        <f>IFERROR(VLOOKUP(CONCATENATE(AD$1,AD60),'Formulario de Preguntas'!$C$2:$FN$85,4,FALSE),"")</f>
        <v/>
      </c>
      <c r="AG60" s="25">
        <f>IF($B60='Formulario de Respuestas'!$D59,'Formulario de Respuestas'!$O59,"ES DIFERENTE")</f>
        <v>0</v>
      </c>
      <c r="AH60" s="17" t="str">
        <f>IFERROR(VLOOKUP(CONCATENATE(AG$1,AG60),'Formulario de Preguntas'!$C$2:$FN$85,3,FALSE),"")</f>
        <v/>
      </c>
      <c r="AI60" s="1" t="str">
        <f>IFERROR(VLOOKUP(CONCATENATE(AG$1,AG60),'Formulario de Preguntas'!$C$2:$FN$85,4,FALSE),"")</f>
        <v/>
      </c>
      <c r="AJ60" s="25">
        <f>IF($B60='Formulario de Respuestas'!$D59,'Formulario de Respuestas'!$P59,"ES DIFERENTE")</f>
        <v>0</v>
      </c>
      <c r="AK60" s="17" t="str">
        <f>IFERROR(VLOOKUP(CONCATENATE(AJ$1,AJ60),'Formulario de Preguntas'!$C$2:$FN$85,3,FALSE),"")</f>
        <v/>
      </c>
      <c r="AL60" s="1" t="str">
        <f>IFERROR(VLOOKUP(CONCATENATE(AJ$1,AJ60),'Formulario de Preguntas'!$C$2:$FN$85,4,FALSE),"")</f>
        <v/>
      </c>
      <c r="AM60" s="25">
        <f>IF($B60='Formulario de Respuestas'!$D59,'Formulario de Respuestas'!$Q59,"ES DIFERENTE")</f>
        <v>0</v>
      </c>
      <c r="AN60" s="17" t="str">
        <f>IFERROR(VLOOKUP(CONCATENATE(AM$1,AM60),'Formulario de Preguntas'!$C$2:$FN$85,3,FALSE),"")</f>
        <v/>
      </c>
      <c r="AO60" s="1" t="str">
        <f>IFERROR(VLOOKUP(CONCATENATE(AM$1,AM60),'Formulario de Preguntas'!$C$2:$FN$85,4,FALSE),"")</f>
        <v/>
      </c>
      <c r="AP60" s="25">
        <f>IF($B60='Formulario de Respuestas'!$D59,'Formulario de Respuestas'!$R59,"ES DIFERENTE")</f>
        <v>0</v>
      </c>
      <c r="AQ60" s="17" t="str">
        <f>IFERROR(VLOOKUP(CONCATENATE(AP$1,AP60),'Formulario de Preguntas'!$C$2:$FN$85,3,FALSE),"")</f>
        <v/>
      </c>
      <c r="AR60" s="1" t="str">
        <f>IFERROR(VLOOKUP(CONCATENATE(AP$1,AP60),'Formulario de Preguntas'!$C$2:$FN$85,4,FALSE),"")</f>
        <v/>
      </c>
      <c r="AS60" s="25">
        <f>IF($B60='Formulario de Respuestas'!$D59,'Formulario de Respuestas'!$S59,"ES DIFERENTE")</f>
        <v>0</v>
      </c>
      <c r="AT60" s="17" t="str">
        <f>IFERROR(VLOOKUP(CONCATENATE(AS$1,AS60),'Formulario de Preguntas'!$C$2:$FN$85,3,FALSE),"")</f>
        <v/>
      </c>
      <c r="AU60" s="1" t="str">
        <f>IFERROR(VLOOKUP(CONCATENATE(AS$1,AS60),'Formulario de Preguntas'!$C$2:$FN$85,4,FALSE),"")</f>
        <v/>
      </c>
      <c r="AV60" s="25">
        <f>IF($B60='Formulario de Respuestas'!$D59,'Formulario de Respuestas'!$T59,"ES DIFERENTE")</f>
        <v>0</v>
      </c>
      <c r="AW60" s="17" t="str">
        <f>IFERROR(VLOOKUP(CONCATENATE(AV$1,AV60),'Formulario de Preguntas'!$C$2:$FN$85,3,FALSE),"")</f>
        <v/>
      </c>
      <c r="AX60" s="1" t="str">
        <f>IFERROR(VLOOKUP(CONCATENATE(AV$1,AV60),'Formulario de Preguntas'!$C$2:$FN$85,4,FALSE),"")</f>
        <v/>
      </c>
      <c r="AZ60" s="1">
        <f t="shared" si="0"/>
        <v>0</v>
      </c>
      <c r="BA60" s="1">
        <f t="shared" si="1"/>
        <v>0.25</v>
      </c>
      <c r="BB60" s="1">
        <f t="shared" si="3"/>
        <v>0</v>
      </c>
      <c r="BC60" s="1">
        <f>COUNTIF('Formulario de Respuestas'!$E59:$T59,"A")</f>
        <v>0</v>
      </c>
      <c r="BD60" s="1">
        <f>COUNTIF('Formulario de Respuestas'!$E59:$T59,"B")</f>
        <v>0</v>
      </c>
      <c r="BE60" s="1">
        <f>COUNTIF('Formulario de Respuestas'!$E59:$T59,"C")</f>
        <v>0</v>
      </c>
      <c r="BF60" s="1">
        <f>COUNTIF('Formulario de Respuestas'!$E59:$T59,"D")</f>
        <v>0</v>
      </c>
      <c r="BG60" s="1">
        <f>COUNTIF('Formulario de Respuestas'!$E59:$T59,"E (RESPUESTA ANULADA)")</f>
        <v>0</v>
      </c>
    </row>
    <row r="61" spans="1:59" x14ac:dyDescent="0.25">
      <c r="A61" s="1">
        <f>'Formulario de Respuestas'!C60</f>
        <v>0</v>
      </c>
      <c r="B61" s="1">
        <f>'Formulario de Respuestas'!D60</f>
        <v>0</v>
      </c>
      <c r="C61" s="25">
        <f>IF($B61='Formulario de Respuestas'!$D60,'Formulario de Respuestas'!$E60,"ES DIFERENTE")</f>
        <v>0</v>
      </c>
      <c r="D61" s="17" t="str">
        <f>IFERROR(VLOOKUP(CONCATENATE(C$1,C61),'Formulario de Preguntas'!$C$2:$FN$85,3,FALSE),"")</f>
        <v/>
      </c>
      <c r="E61" s="1" t="str">
        <f>IFERROR(VLOOKUP(CONCATENATE(C$1,C61),'Formulario de Preguntas'!$C$2:$FN$85,4,FALSE),"")</f>
        <v/>
      </c>
      <c r="F61" s="25">
        <f>IF($B61='Formulario de Respuestas'!$D60,'Formulario de Respuestas'!$F60,"ES DIFERENTE")</f>
        <v>0</v>
      </c>
      <c r="G61" s="17" t="str">
        <f>IFERROR(VLOOKUP(CONCATENATE(F$1,F61),'Formulario de Preguntas'!$C$2:$FN$85,3,FALSE),"")</f>
        <v/>
      </c>
      <c r="H61" s="1" t="str">
        <f>IFERROR(VLOOKUP(CONCATENATE(F$1,F61),'Formulario de Preguntas'!$C$2:$FN$85,4,FALSE),"")</f>
        <v/>
      </c>
      <c r="I61" s="25">
        <f>IF($B61='Formulario de Respuestas'!$D60,'Formulario de Respuestas'!$G60,"ES DIFERENTE")</f>
        <v>0</v>
      </c>
      <c r="J61" s="17" t="str">
        <f>IFERROR(VLOOKUP(CONCATENATE(I$1,I61),'Formulario de Preguntas'!$C$2:$FN$85,3,FALSE),"")</f>
        <v/>
      </c>
      <c r="K61" s="1" t="str">
        <f>IFERROR(VLOOKUP(CONCATENATE(I$1,I61),'Formulario de Preguntas'!$C$2:$FN$85,4,FALSE),"")</f>
        <v/>
      </c>
      <c r="L61" s="25">
        <f>IF($B61='Formulario de Respuestas'!$D60,'Formulario de Respuestas'!$H60,"ES DIFERENTE")</f>
        <v>0</v>
      </c>
      <c r="M61" s="17" t="str">
        <f>IFERROR(VLOOKUP(CONCATENATE(L$1,L61),'Formulario de Preguntas'!$C$2:$FN$85,3,FALSE),"")</f>
        <v/>
      </c>
      <c r="N61" s="1" t="str">
        <f>IFERROR(VLOOKUP(CONCATENATE(L$1,L61),'Formulario de Preguntas'!$C$2:$FN$85,4,FALSE),"")</f>
        <v/>
      </c>
      <c r="O61" s="25">
        <f>IF($B61='Formulario de Respuestas'!$D60,'Formulario de Respuestas'!$I60,"ES DIFERENTE")</f>
        <v>0</v>
      </c>
      <c r="P61" s="17" t="str">
        <f>IFERROR(VLOOKUP(CONCATENATE(O$1,O61),'Formulario de Preguntas'!$C$2:$FN$85,3,FALSE),"")</f>
        <v/>
      </c>
      <c r="Q61" s="1" t="str">
        <f>IFERROR(VLOOKUP(CONCATENATE(O$1,O61),'Formulario de Preguntas'!$C$2:$FN$85,4,FALSE),"")</f>
        <v/>
      </c>
      <c r="R61" s="25">
        <f>IF($B61='Formulario de Respuestas'!$D60,'Formulario de Respuestas'!$J60,"ES DIFERENTE")</f>
        <v>0</v>
      </c>
      <c r="S61" s="17" t="str">
        <f>IFERROR(VLOOKUP(CONCATENATE(R$1,R61),'Formulario de Preguntas'!$C$2:$FN$85,3,FALSE),"")</f>
        <v/>
      </c>
      <c r="T61" s="1" t="str">
        <f>IFERROR(VLOOKUP(CONCATENATE(R$1,R61),'Formulario de Preguntas'!$C$2:$FN$85,4,FALSE),"")</f>
        <v/>
      </c>
      <c r="U61" s="25">
        <f>IF($B61='Formulario de Respuestas'!$D60,'Formulario de Respuestas'!$K60,"ES DIFERENTE")</f>
        <v>0</v>
      </c>
      <c r="V61" s="17" t="str">
        <f>IFERROR(VLOOKUP(CONCATENATE(U$1,U61),'Formulario de Preguntas'!$C$2:$FN$85,3,FALSE),"")</f>
        <v/>
      </c>
      <c r="W61" s="1" t="str">
        <f>IFERROR(VLOOKUP(CONCATENATE(U$1,U61),'Formulario de Preguntas'!$C$2:$FN$85,4,FALSE),"")</f>
        <v/>
      </c>
      <c r="X61" s="25">
        <f>IF($B61='Formulario de Respuestas'!$D60,'Formulario de Respuestas'!$L60,"ES DIFERENTE")</f>
        <v>0</v>
      </c>
      <c r="Y61" s="17" t="str">
        <f>IFERROR(VLOOKUP(CONCATENATE(X$1,X61),'Formulario de Preguntas'!$C$2:$FN$85,3,FALSE),"")</f>
        <v/>
      </c>
      <c r="Z61" s="1" t="str">
        <f>IFERROR(VLOOKUP(CONCATENATE(X$1,X61),'Formulario de Preguntas'!$C$2:$FN$85,4,FALSE),"")</f>
        <v/>
      </c>
      <c r="AA61" s="25">
        <f>IF($B61='Formulario de Respuestas'!$D60,'Formulario de Respuestas'!$M60,"ES DIFERENTE")</f>
        <v>0</v>
      </c>
      <c r="AB61" s="17" t="str">
        <f>IFERROR(VLOOKUP(CONCATENATE(AA$1,AA61),'Formulario de Preguntas'!$C$2:$FN$85,3,FALSE),"")</f>
        <v/>
      </c>
      <c r="AC61" s="1" t="str">
        <f>IFERROR(VLOOKUP(CONCATENATE(AA$1,AA61),'Formulario de Preguntas'!$C$2:$FN$85,4,FALSE),"")</f>
        <v/>
      </c>
      <c r="AD61" s="25">
        <f>IF($B61='Formulario de Respuestas'!$D60,'Formulario de Respuestas'!$N60,"ES DIFERENTE")</f>
        <v>0</v>
      </c>
      <c r="AE61" s="17" t="str">
        <f>IFERROR(VLOOKUP(CONCATENATE(AD$1,AD61),'Formulario de Preguntas'!$C$2:$FN$85,3,FALSE),"")</f>
        <v/>
      </c>
      <c r="AF61" s="1" t="str">
        <f>IFERROR(VLOOKUP(CONCATENATE(AD$1,AD61),'Formulario de Preguntas'!$C$2:$FN$85,4,FALSE),"")</f>
        <v/>
      </c>
      <c r="AG61" s="25">
        <f>IF($B61='Formulario de Respuestas'!$D60,'Formulario de Respuestas'!$O60,"ES DIFERENTE")</f>
        <v>0</v>
      </c>
      <c r="AH61" s="17" t="str">
        <f>IFERROR(VLOOKUP(CONCATENATE(AG$1,AG61),'Formulario de Preguntas'!$C$2:$FN$85,3,FALSE),"")</f>
        <v/>
      </c>
      <c r="AI61" s="1" t="str">
        <f>IFERROR(VLOOKUP(CONCATENATE(AG$1,AG61),'Formulario de Preguntas'!$C$2:$FN$85,4,FALSE),"")</f>
        <v/>
      </c>
      <c r="AJ61" s="25">
        <f>IF($B61='Formulario de Respuestas'!$D60,'Formulario de Respuestas'!$P60,"ES DIFERENTE")</f>
        <v>0</v>
      </c>
      <c r="AK61" s="17" t="str">
        <f>IFERROR(VLOOKUP(CONCATENATE(AJ$1,AJ61),'Formulario de Preguntas'!$C$2:$FN$85,3,FALSE),"")</f>
        <v/>
      </c>
      <c r="AL61" s="1" t="str">
        <f>IFERROR(VLOOKUP(CONCATENATE(AJ$1,AJ61),'Formulario de Preguntas'!$C$2:$FN$85,4,FALSE),"")</f>
        <v/>
      </c>
      <c r="AM61" s="25">
        <f>IF($B61='Formulario de Respuestas'!$D60,'Formulario de Respuestas'!$Q60,"ES DIFERENTE")</f>
        <v>0</v>
      </c>
      <c r="AN61" s="17" t="str">
        <f>IFERROR(VLOOKUP(CONCATENATE(AM$1,AM61),'Formulario de Preguntas'!$C$2:$FN$85,3,FALSE),"")</f>
        <v/>
      </c>
      <c r="AO61" s="1" t="str">
        <f>IFERROR(VLOOKUP(CONCATENATE(AM$1,AM61),'Formulario de Preguntas'!$C$2:$FN$85,4,FALSE),"")</f>
        <v/>
      </c>
      <c r="AP61" s="25">
        <f>IF($B61='Formulario de Respuestas'!$D60,'Formulario de Respuestas'!$R60,"ES DIFERENTE")</f>
        <v>0</v>
      </c>
      <c r="AQ61" s="17" t="str">
        <f>IFERROR(VLOOKUP(CONCATENATE(AP$1,AP61),'Formulario de Preguntas'!$C$2:$FN$85,3,FALSE),"")</f>
        <v/>
      </c>
      <c r="AR61" s="1" t="str">
        <f>IFERROR(VLOOKUP(CONCATENATE(AP$1,AP61),'Formulario de Preguntas'!$C$2:$FN$85,4,FALSE),"")</f>
        <v/>
      </c>
      <c r="AS61" s="25">
        <f>IF($B61='Formulario de Respuestas'!$D60,'Formulario de Respuestas'!$S60,"ES DIFERENTE")</f>
        <v>0</v>
      </c>
      <c r="AT61" s="17" t="str">
        <f>IFERROR(VLOOKUP(CONCATENATE(AS$1,AS61),'Formulario de Preguntas'!$C$2:$FN$85,3,FALSE),"")</f>
        <v/>
      </c>
      <c r="AU61" s="1" t="str">
        <f>IFERROR(VLOOKUP(CONCATENATE(AS$1,AS61),'Formulario de Preguntas'!$C$2:$FN$85,4,FALSE),"")</f>
        <v/>
      </c>
      <c r="AV61" s="25">
        <f>IF($B61='Formulario de Respuestas'!$D60,'Formulario de Respuestas'!$T60,"ES DIFERENTE")</f>
        <v>0</v>
      </c>
      <c r="AW61" s="17" t="str">
        <f>IFERROR(VLOOKUP(CONCATENATE(AV$1,AV61),'Formulario de Preguntas'!$C$2:$FN$85,3,FALSE),"")</f>
        <v/>
      </c>
      <c r="AX61" s="1" t="str">
        <f>IFERROR(VLOOKUP(CONCATENATE(AV$1,AV61),'Formulario de Preguntas'!$C$2:$FN$85,4,FALSE),"")</f>
        <v/>
      </c>
      <c r="AZ61" s="1">
        <f t="shared" si="0"/>
        <v>0</v>
      </c>
      <c r="BA61" s="1">
        <f t="shared" si="1"/>
        <v>0.25</v>
      </c>
      <c r="BB61" s="1">
        <f t="shared" si="3"/>
        <v>0</v>
      </c>
      <c r="BC61" s="1">
        <f>COUNTIF('Formulario de Respuestas'!$E60:$T60,"A")</f>
        <v>0</v>
      </c>
      <c r="BD61" s="1">
        <f>COUNTIF('Formulario de Respuestas'!$E60:$T60,"B")</f>
        <v>0</v>
      </c>
      <c r="BE61" s="1">
        <f>COUNTIF('Formulario de Respuestas'!$E60:$T60,"C")</f>
        <v>0</v>
      </c>
      <c r="BF61" s="1">
        <f>COUNTIF('Formulario de Respuestas'!$E60:$T60,"D")</f>
        <v>0</v>
      </c>
      <c r="BG61" s="1">
        <f>COUNTIF('Formulario de Respuestas'!$E60:$T60,"E (RESPUESTA ANULADA)")</f>
        <v>0</v>
      </c>
    </row>
    <row r="62" spans="1:59" x14ac:dyDescent="0.25">
      <c r="A62" s="1">
        <f>'Formulario de Respuestas'!C61</f>
        <v>0</v>
      </c>
      <c r="B62" s="1">
        <f>'Formulario de Respuestas'!D61</f>
        <v>0</v>
      </c>
      <c r="C62" s="25">
        <f>IF($B62='Formulario de Respuestas'!$D61,'Formulario de Respuestas'!$E61,"ES DIFERENTE")</f>
        <v>0</v>
      </c>
      <c r="D62" s="17" t="str">
        <f>IFERROR(VLOOKUP(CONCATENATE(C$1,C62),'Formulario de Preguntas'!$C$2:$FN$85,3,FALSE),"")</f>
        <v/>
      </c>
      <c r="E62" s="1" t="str">
        <f>IFERROR(VLOOKUP(CONCATENATE(C$1,C62),'Formulario de Preguntas'!$C$2:$FN$85,4,FALSE),"")</f>
        <v/>
      </c>
      <c r="F62" s="25">
        <f>IF($B62='Formulario de Respuestas'!$D61,'Formulario de Respuestas'!$F61,"ES DIFERENTE")</f>
        <v>0</v>
      </c>
      <c r="G62" s="17" t="str">
        <f>IFERROR(VLOOKUP(CONCATENATE(F$1,F62),'Formulario de Preguntas'!$C$2:$FN$85,3,FALSE),"")</f>
        <v/>
      </c>
      <c r="H62" s="1" t="str">
        <f>IFERROR(VLOOKUP(CONCATENATE(F$1,F62),'Formulario de Preguntas'!$C$2:$FN$85,4,FALSE),"")</f>
        <v/>
      </c>
      <c r="I62" s="25">
        <f>IF($B62='Formulario de Respuestas'!$D61,'Formulario de Respuestas'!$G61,"ES DIFERENTE")</f>
        <v>0</v>
      </c>
      <c r="J62" s="17" t="str">
        <f>IFERROR(VLOOKUP(CONCATENATE(I$1,I62),'Formulario de Preguntas'!$C$2:$FN$85,3,FALSE),"")</f>
        <v/>
      </c>
      <c r="K62" s="1" t="str">
        <f>IFERROR(VLOOKUP(CONCATENATE(I$1,I62),'Formulario de Preguntas'!$C$2:$FN$85,4,FALSE),"")</f>
        <v/>
      </c>
      <c r="L62" s="25">
        <f>IF($B62='Formulario de Respuestas'!$D61,'Formulario de Respuestas'!$H61,"ES DIFERENTE")</f>
        <v>0</v>
      </c>
      <c r="M62" s="17" t="str">
        <f>IFERROR(VLOOKUP(CONCATENATE(L$1,L62),'Formulario de Preguntas'!$C$2:$FN$85,3,FALSE),"")</f>
        <v/>
      </c>
      <c r="N62" s="1" t="str">
        <f>IFERROR(VLOOKUP(CONCATENATE(L$1,L62),'Formulario de Preguntas'!$C$2:$FN$85,4,FALSE),"")</f>
        <v/>
      </c>
      <c r="O62" s="25">
        <f>IF($B62='Formulario de Respuestas'!$D61,'Formulario de Respuestas'!$I61,"ES DIFERENTE")</f>
        <v>0</v>
      </c>
      <c r="P62" s="17" t="str">
        <f>IFERROR(VLOOKUP(CONCATENATE(O$1,O62),'Formulario de Preguntas'!$C$2:$FN$85,3,FALSE),"")</f>
        <v/>
      </c>
      <c r="Q62" s="1" t="str">
        <f>IFERROR(VLOOKUP(CONCATENATE(O$1,O62),'Formulario de Preguntas'!$C$2:$FN$85,4,FALSE),"")</f>
        <v/>
      </c>
      <c r="R62" s="25">
        <f>IF($B62='Formulario de Respuestas'!$D61,'Formulario de Respuestas'!$J61,"ES DIFERENTE")</f>
        <v>0</v>
      </c>
      <c r="S62" s="17" t="str">
        <f>IFERROR(VLOOKUP(CONCATENATE(R$1,R62),'Formulario de Preguntas'!$C$2:$FN$85,3,FALSE),"")</f>
        <v/>
      </c>
      <c r="T62" s="1" t="str">
        <f>IFERROR(VLOOKUP(CONCATENATE(R$1,R62),'Formulario de Preguntas'!$C$2:$FN$85,4,FALSE),"")</f>
        <v/>
      </c>
      <c r="U62" s="25">
        <f>IF($B62='Formulario de Respuestas'!$D61,'Formulario de Respuestas'!$K61,"ES DIFERENTE")</f>
        <v>0</v>
      </c>
      <c r="V62" s="17" t="str">
        <f>IFERROR(VLOOKUP(CONCATENATE(U$1,U62),'Formulario de Preguntas'!$C$2:$FN$85,3,FALSE),"")</f>
        <v/>
      </c>
      <c r="W62" s="1" t="str">
        <f>IFERROR(VLOOKUP(CONCATENATE(U$1,U62),'Formulario de Preguntas'!$C$2:$FN$85,4,FALSE),"")</f>
        <v/>
      </c>
      <c r="X62" s="25">
        <f>IF($B62='Formulario de Respuestas'!$D61,'Formulario de Respuestas'!$L61,"ES DIFERENTE")</f>
        <v>0</v>
      </c>
      <c r="Y62" s="17" t="str">
        <f>IFERROR(VLOOKUP(CONCATENATE(X$1,X62),'Formulario de Preguntas'!$C$2:$FN$85,3,FALSE),"")</f>
        <v/>
      </c>
      <c r="Z62" s="1" t="str">
        <f>IFERROR(VLOOKUP(CONCATENATE(X$1,X62),'Formulario de Preguntas'!$C$2:$FN$85,4,FALSE),"")</f>
        <v/>
      </c>
      <c r="AA62" s="25">
        <f>IF($B62='Formulario de Respuestas'!$D61,'Formulario de Respuestas'!$M61,"ES DIFERENTE")</f>
        <v>0</v>
      </c>
      <c r="AB62" s="17" t="str">
        <f>IFERROR(VLOOKUP(CONCATENATE(AA$1,AA62),'Formulario de Preguntas'!$C$2:$FN$85,3,FALSE),"")</f>
        <v/>
      </c>
      <c r="AC62" s="1" t="str">
        <f>IFERROR(VLOOKUP(CONCATENATE(AA$1,AA62),'Formulario de Preguntas'!$C$2:$FN$85,4,FALSE),"")</f>
        <v/>
      </c>
      <c r="AD62" s="25">
        <f>IF($B62='Formulario de Respuestas'!$D61,'Formulario de Respuestas'!$N61,"ES DIFERENTE")</f>
        <v>0</v>
      </c>
      <c r="AE62" s="17" t="str">
        <f>IFERROR(VLOOKUP(CONCATENATE(AD$1,AD62),'Formulario de Preguntas'!$C$2:$FN$85,3,FALSE),"")</f>
        <v/>
      </c>
      <c r="AF62" s="1" t="str">
        <f>IFERROR(VLOOKUP(CONCATENATE(AD$1,AD62),'Formulario de Preguntas'!$C$2:$FN$85,4,FALSE),"")</f>
        <v/>
      </c>
      <c r="AG62" s="25">
        <f>IF($B62='Formulario de Respuestas'!$D61,'Formulario de Respuestas'!$O61,"ES DIFERENTE")</f>
        <v>0</v>
      </c>
      <c r="AH62" s="17" t="str">
        <f>IFERROR(VLOOKUP(CONCATENATE(AG$1,AG62),'Formulario de Preguntas'!$C$2:$FN$85,3,FALSE),"")</f>
        <v/>
      </c>
      <c r="AI62" s="1" t="str">
        <f>IFERROR(VLOOKUP(CONCATENATE(AG$1,AG62),'Formulario de Preguntas'!$C$2:$FN$85,4,FALSE),"")</f>
        <v/>
      </c>
      <c r="AJ62" s="25">
        <f>IF($B62='Formulario de Respuestas'!$D61,'Formulario de Respuestas'!$P61,"ES DIFERENTE")</f>
        <v>0</v>
      </c>
      <c r="AK62" s="17" t="str">
        <f>IFERROR(VLOOKUP(CONCATENATE(AJ$1,AJ62),'Formulario de Preguntas'!$C$2:$FN$85,3,FALSE),"")</f>
        <v/>
      </c>
      <c r="AL62" s="1" t="str">
        <f>IFERROR(VLOOKUP(CONCATENATE(AJ$1,AJ62),'Formulario de Preguntas'!$C$2:$FN$85,4,FALSE),"")</f>
        <v/>
      </c>
      <c r="AM62" s="25">
        <f>IF($B62='Formulario de Respuestas'!$D61,'Formulario de Respuestas'!$Q61,"ES DIFERENTE")</f>
        <v>0</v>
      </c>
      <c r="AN62" s="17" t="str">
        <f>IFERROR(VLOOKUP(CONCATENATE(AM$1,AM62),'Formulario de Preguntas'!$C$2:$FN$85,3,FALSE),"")</f>
        <v/>
      </c>
      <c r="AO62" s="1" t="str">
        <f>IFERROR(VLOOKUP(CONCATENATE(AM$1,AM62),'Formulario de Preguntas'!$C$2:$FN$85,4,FALSE),"")</f>
        <v/>
      </c>
      <c r="AP62" s="25">
        <f>IF($B62='Formulario de Respuestas'!$D61,'Formulario de Respuestas'!$R61,"ES DIFERENTE")</f>
        <v>0</v>
      </c>
      <c r="AQ62" s="17" t="str">
        <f>IFERROR(VLOOKUP(CONCATENATE(AP$1,AP62),'Formulario de Preguntas'!$C$2:$FN$85,3,FALSE),"")</f>
        <v/>
      </c>
      <c r="AR62" s="1" t="str">
        <f>IFERROR(VLOOKUP(CONCATENATE(AP$1,AP62),'Formulario de Preguntas'!$C$2:$FN$85,4,FALSE),"")</f>
        <v/>
      </c>
      <c r="AS62" s="25">
        <f>IF($B62='Formulario de Respuestas'!$D61,'Formulario de Respuestas'!$S61,"ES DIFERENTE")</f>
        <v>0</v>
      </c>
      <c r="AT62" s="17" t="str">
        <f>IFERROR(VLOOKUP(CONCATENATE(AS$1,AS62),'Formulario de Preguntas'!$C$2:$FN$85,3,FALSE),"")</f>
        <v/>
      </c>
      <c r="AU62" s="1" t="str">
        <f>IFERROR(VLOOKUP(CONCATENATE(AS$1,AS62),'Formulario de Preguntas'!$C$2:$FN$85,4,FALSE),"")</f>
        <v/>
      </c>
      <c r="AV62" s="25">
        <f>IF($B62='Formulario de Respuestas'!$D61,'Formulario de Respuestas'!$T61,"ES DIFERENTE")</f>
        <v>0</v>
      </c>
      <c r="AW62" s="17" t="str">
        <f>IFERROR(VLOOKUP(CONCATENATE(AV$1,AV62),'Formulario de Preguntas'!$C$2:$FN$85,3,FALSE),"")</f>
        <v/>
      </c>
      <c r="AX62" s="1" t="str">
        <f>IFERROR(VLOOKUP(CONCATENATE(AV$1,AV62),'Formulario de Preguntas'!$C$2:$FN$85,4,FALSE),"")</f>
        <v/>
      </c>
      <c r="AZ62" s="1">
        <f t="shared" si="0"/>
        <v>0</v>
      </c>
      <c r="BA62" s="1">
        <f t="shared" si="1"/>
        <v>0.25</v>
      </c>
      <c r="BB62" s="1">
        <f t="shared" si="3"/>
        <v>0</v>
      </c>
      <c r="BC62" s="1">
        <f>COUNTIF('Formulario de Respuestas'!$E61:$T61,"A")</f>
        <v>0</v>
      </c>
      <c r="BD62" s="1">
        <f>COUNTIF('Formulario de Respuestas'!$E61:$T61,"B")</f>
        <v>0</v>
      </c>
      <c r="BE62" s="1">
        <f>COUNTIF('Formulario de Respuestas'!$E61:$T61,"C")</f>
        <v>0</v>
      </c>
      <c r="BF62" s="1">
        <f>COUNTIF('Formulario de Respuestas'!$E61:$T61,"D")</f>
        <v>0</v>
      </c>
      <c r="BG62" s="1">
        <f>COUNTIF('Formulario de Respuestas'!$E61:$T61,"E (RESPUESTA ANULADA)")</f>
        <v>0</v>
      </c>
    </row>
    <row r="63" spans="1:59" x14ac:dyDescent="0.25">
      <c r="A63" s="1">
        <f>'Formulario de Respuestas'!C62</f>
        <v>0</v>
      </c>
      <c r="B63" s="1">
        <f>'Formulario de Respuestas'!D62</f>
        <v>0</v>
      </c>
      <c r="C63" s="25">
        <f>IF($B63='Formulario de Respuestas'!$D62,'Formulario de Respuestas'!$E62,"ES DIFERENTE")</f>
        <v>0</v>
      </c>
      <c r="D63" s="17" t="str">
        <f>IFERROR(VLOOKUP(CONCATENATE(C$1,C63),'Formulario de Preguntas'!$C$2:$FN$85,3,FALSE),"")</f>
        <v/>
      </c>
      <c r="E63" s="1" t="str">
        <f>IFERROR(VLOOKUP(CONCATENATE(C$1,C63),'Formulario de Preguntas'!$C$2:$FN$85,4,FALSE),"")</f>
        <v/>
      </c>
      <c r="F63" s="25">
        <f>IF($B63='Formulario de Respuestas'!$D62,'Formulario de Respuestas'!$F62,"ES DIFERENTE")</f>
        <v>0</v>
      </c>
      <c r="G63" s="17" t="str">
        <f>IFERROR(VLOOKUP(CONCATENATE(F$1,F63),'Formulario de Preguntas'!$C$2:$FN$85,3,FALSE),"")</f>
        <v/>
      </c>
      <c r="H63" s="1" t="str">
        <f>IFERROR(VLOOKUP(CONCATENATE(F$1,F63),'Formulario de Preguntas'!$C$2:$FN$85,4,FALSE),"")</f>
        <v/>
      </c>
      <c r="I63" s="25">
        <f>IF($B63='Formulario de Respuestas'!$D62,'Formulario de Respuestas'!$G62,"ES DIFERENTE")</f>
        <v>0</v>
      </c>
      <c r="J63" s="17" t="str">
        <f>IFERROR(VLOOKUP(CONCATENATE(I$1,I63),'Formulario de Preguntas'!$C$2:$FN$85,3,FALSE),"")</f>
        <v/>
      </c>
      <c r="K63" s="1" t="str">
        <f>IFERROR(VLOOKUP(CONCATENATE(I$1,I63),'Formulario de Preguntas'!$C$2:$FN$85,4,FALSE),"")</f>
        <v/>
      </c>
      <c r="L63" s="25">
        <f>IF($B63='Formulario de Respuestas'!$D62,'Formulario de Respuestas'!$H62,"ES DIFERENTE")</f>
        <v>0</v>
      </c>
      <c r="M63" s="17" t="str">
        <f>IFERROR(VLOOKUP(CONCATENATE(L$1,L63),'Formulario de Preguntas'!$C$2:$FN$85,3,FALSE),"")</f>
        <v/>
      </c>
      <c r="N63" s="1" t="str">
        <f>IFERROR(VLOOKUP(CONCATENATE(L$1,L63),'Formulario de Preguntas'!$C$2:$FN$85,4,FALSE),"")</f>
        <v/>
      </c>
      <c r="O63" s="25">
        <f>IF($B63='Formulario de Respuestas'!$D62,'Formulario de Respuestas'!$I62,"ES DIFERENTE")</f>
        <v>0</v>
      </c>
      <c r="P63" s="17" t="str">
        <f>IFERROR(VLOOKUP(CONCATENATE(O$1,O63),'Formulario de Preguntas'!$C$2:$FN$85,3,FALSE),"")</f>
        <v/>
      </c>
      <c r="Q63" s="1" t="str">
        <f>IFERROR(VLOOKUP(CONCATENATE(O$1,O63),'Formulario de Preguntas'!$C$2:$FN$85,4,FALSE),"")</f>
        <v/>
      </c>
      <c r="R63" s="25">
        <f>IF($B63='Formulario de Respuestas'!$D62,'Formulario de Respuestas'!$J62,"ES DIFERENTE")</f>
        <v>0</v>
      </c>
      <c r="S63" s="17" t="str">
        <f>IFERROR(VLOOKUP(CONCATENATE(R$1,R63),'Formulario de Preguntas'!$C$2:$FN$85,3,FALSE),"")</f>
        <v/>
      </c>
      <c r="T63" s="1" t="str">
        <f>IFERROR(VLOOKUP(CONCATENATE(R$1,R63),'Formulario de Preguntas'!$C$2:$FN$85,4,FALSE),"")</f>
        <v/>
      </c>
      <c r="U63" s="25">
        <f>IF($B63='Formulario de Respuestas'!$D62,'Formulario de Respuestas'!$K62,"ES DIFERENTE")</f>
        <v>0</v>
      </c>
      <c r="V63" s="17" t="str">
        <f>IFERROR(VLOOKUP(CONCATENATE(U$1,U63),'Formulario de Preguntas'!$C$2:$FN$85,3,FALSE),"")</f>
        <v/>
      </c>
      <c r="W63" s="1" t="str">
        <f>IFERROR(VLOOKUP(CONCATENATE(U$1,U63),'Formulario de Preguntas'!$C$2:$FN$85,4,FALSE),"")</f>
        <v/>
      </c>
      <c r="X63" s="25">
        <f>IF($B63='Formulario de Respuestas'!$D62,'Formulario de Respuestas'!$L62,"ES DIFERENTE")</f>
        <v>0</v>
      </c>
      <c r="Y63" s="17" t="str">
        <f>IFERROR(VLOOKUP(CONCATENATE(X$1,X63),'Formulario de Preguntas'!$C$2:$FN$85,3,FALSE),"")</f>
        <v/>
      </c>
      <c r="Z63" s="1" t="str">
        <f>IFERROR(VLOOKUP(CONCATENATE(X$1,X63),'Formulario de Preguntas'!$C$2:$FN$85,4,FALSE),"")</f>
        <v/>
      </c>
      <c r="AA63" s="25">
        <f>IF($B63='Formulario de Respuestas'!$D62,'Formulario de Respuestas'!$M62,"ES DIFERENTE")</f>
        <v>0</v>
      </c>
      <c r="AB63" s="17" t="str">
        <f>IFERROR(VLOOKUP(CONCATENATE(AA$1,AA63),'Formulario de Preguntas'!$C$2:$FN$85,3,FALSE),"")</f>
        <v/>
      </c>
      <c r="AC63" s="1" t="str">
        <f>IFERROR(VLOOKUP(CONCATENATE(AA$1,AA63),'Formulario de Preguntas'!$C$2:$FN$85,4,FALSE),"")</f>
        <v/>
      </c>
      <c r="AD63" s="25">
        <f>IF($B63='Formulario de Respuestas'!$D62,'Formulario de Respuestas'!$N62,"ES DIFERENTE")</f>
        <v>0</v>
      </c>
      <c r="AE63" s="17" t="str">
        <f>IFERROR(VLOOKUP(CONCATENATE(AD$1,AD63),'Formulario de Preguntas'!$C$2:$FN$85,3,FALSE),"")</f>
        <v/>
      </c>
      <c r="AF63" s="1" t="str">
        <f>IFERROR(VLOOKUP(CONCATENATE(AD$1,AD63),'Formulario de Preguntas'!$C$2:$FN$85,4,FALSE),"")</f>
        <v/>
      </c>
      <c r="AG63" s="25">
        <f>IF($B63='Formulario de Respuestas'!$D62,'Formulario de Respuestas'!$O62,"ES DIFERENTE")</f>
        <v>0</v>
      </c>
      <c r="AH63" s="17" t="str">
        <f>IFERROR(VLOOKUP(CONCATENATE(AG$1,AG63),'Formulario de Preguntas'!$C$2:$FN$85,3,FALSE),"")</f>
        <v/>
      </c>
      <c r="AI63" s="1" t="str">
        <f>IFERROR(VLOOKUP(CONCATENATE(AG$1,AG63),'Formulario de Preguntas'!$C$2:$FN$85,4,FALSE),"")</f>
        <v/>
      </c>
      <c r="AJ63" s="25">
        <f>IF($B63='Formulario de Respuestas'!$D62,'Formulario de Respuestas'!$P62,"ES DIFERENTE")</f>
        <v>0</v>
      </c>
      <c r="AK63" s="17" t="str">
        <f>IFERROR(VLOOKUP(CONCATENATE(AJ$1,AJ63),'Formulario de Preguntas'!$C$2:$FN$85,3,FALSE),"")</f>
        <v/>
      </c>
      <c r="AL63" s="1" t="str">
        <f>IFERROR(VLOOKUP(CONCATENATE(AJ$1,AJ63),'Formulario de Preguntas'!$C$2:$FN$85,4,FALSE),"")</f>
        <v/>
      </c>
      <c r="AM63" s="25">
        <f>IF($B63='Formulario de Respuestas'!$D62,'Formulario de Respuestas'!$Q62,"ES DIFERENTE")</f>
        <v>0</v>
      </c>
      <c r="AN63" s="17" t="str">
        <f>IFERROR(VLOOKUP(CONCATENATE(AM$1,AM63),'Formulario de Preguntas'!$C$2:$FN$85,3,FALSE),"")</f>
        <v/>
      </c>
      <c r="AO63" s="1" t="str">
        <f>IFERROR(VLOOKUP(CONCATENATE(AM$1,AM63),'Formulario de Preguntas'!$C$2:$FN$85,4,FALSE),"")</f>
        <v/>
      </c>
      <c r="AP63" s="25">
        <f>IF($B63='Formulario de Respuestas'!$D62,'Formulario de Respuestas'!$R62,"ES DIFERENTE")</f>
        <v>0</v>
      </c>
      <c r="AQ63" s="17" t="str">
        <f>IFERROR(VLOOKUP(CONCATENATE(AP$1,AP63),'Formulario de Preguntas'!$C$2:$FN$85,3,FALSE),"")</f>
        <v/>
      </c>
      <c r="AR63" s="1" t="str">
        <f>IFERROR(VLOOKUP(CONCATENATE(AP$1,AP63),'Formulario de Preguntas'!$C$2:$FN$85,4,FALSE),"")</f>
        <v/>
      </c>
      <c r="AS63" s="25">
        <f>IF($B63='Formulario de Respuestas'!$D62,'Formulario de Respuestas'!$S62,"ES DIFERENTE")</f>
        <v>0</v>
      </c>
      <c r="AT63" s="17" t="str">
        <f>IFERROR(VLOOKUP(CONCATENATE(AS$1,AS63),'Formulario de Preguntas'!$C$2:$FN$85,3,FALSE),"")</f>
        <v/>
      </c>
      <c r="AU63" s="1" t="str">
        <f>IFERROR(VLOOKUP(CONCATENATE(AS$1,AS63),'Formulario de Preguntas'!$C$2:$FN$85,4,FALSE),"")</f>
        <v/>
      </c>
      <c r="AV63" s="25">
        <f>IF($B63='Formulario de Respuestas'!$D62,'Formulario de Respuestas'!$T62,"ES DIFERENTE")</f>
        <v>0</v>
      </c>
      <c r="AW63" s="17" t="str">
        <f>IFERROR(VLOOKUP(CONCATENATE(AV$1,AV63),'Formulario de Preguntas'!$C$2:$FN$85,3,FALSE),"")</f>
        <v/>
      </c>
      <c r="AX63" s="1" t="str">
        <f>IFERROR(VLOOKUP(CONCATENATE(AV$1,AV63),'Formulario de Preguntas'!$C$2:$FN$85,4,FALSE),"")</f>
        <v/>
      </c>
      <c r="AZ63" s="1">
        <f t="shared" si="0"/>
        <v>0</v>
      </c>
      <c r="BA63" s="1">
        <f t="shared" si="1"/>
        <v>0.25</v>
      </c>
      <c r="BB63" s="1">
        <f t="shared" si="3"/>
        <v>0</v>
      </c>
      <c r="BC63" s="1">
        <f>COUNTIF('Formulario de Respuestas'!$E62:$T62,"A")</f>
        <v>0</v>
      </c>
      <c r="BD63" s="1">
        <f>COUNTIF('Formulario de Respuestas'!$E62:$T62,"B")</f>
        <v>0</v>
      </c>
      <c r="BE63" s="1">
        <f>COUNTIF('Formulario de Respuestas'!$E62:$T62,"C")</f>
        <v>0</v>
      </c>
      <c r="BF63" s="1">
        <f>COUNTIF('Formulario de Respuestas'!$E62:$T62,"D")</f>
        <v>0</v>
      </c>
      <c r="BG63" s="1">
        <f>COUNTIF('Formulario de Respuestas'!$E62:$T62,"E (RESPUESTA ANULADA)")</f>
        <v>0</v>
      </c>
    </row>
    <row r="64" spans="1:59" x14ac:dyDescent="0.25">
      <c r="A64" s="1">
        <f>'Formulario de Respuestas'!C63</f>
        <v>0</v>
      </c>
      <c r="B64" s="1">
        <f>'Formulario de Respuestas'!D63</f>
        <v>0</v>
      </c>
      <c r="C64" s="25">
        <f>IF($B64='Formulario de Respuestas'!$D63,'Formulario de Respuestas'!$E63,"ES DIFERENTE")</f>
        <v>0</v>
      </c>
      <c r="D64" s="17" t="str">
        <f>IFERROR(VLOOKUP(CONCATENATE(C$1,C64),'Formulario de Preguntas'!$C$2:$FN$85,3,FALSE),"")</f>
        <v/>
      </c>
      <c r="E64" s="1" t="str">
        <f>IFERROR(VLOOKUP(CONCATENATE(C$1,C64),'Formulario de Preguntas'!$C$2:$FN$85,4,FALSE),"")</f>
        <v/>
      </c>
      <c r="F64" s="25">
        <f>IF($B64='Formulario de Respuestas'!$D63,'Formulario de Respuestas'!$F63,"ES DIFERENTE")</f>
        <v>0</v>
      </c>
      <c r="G64" s="17" t="str">
        <f>IFERROR(VLOOKUP(CONCATENATE(F$1,F64),'Formulario de Preguntas'!$C$2:$FN$85,3,FALSE),"")</f>
        <v/>
      </c>
      <c r="H64" s="1" t="str">
        <f>IFERROR(VLOOKUP(CONCATENATE(F$1,F64),'Formulario de Preguntas'!$C$2:$FN$85,4,FALSE),"")</f>
        <v/>
      </c>
      <c r="I64" s="25">
        <f>IF($B64='Formulario de Respuestas'!$D63,'Formulario de Respuestas'!$G63,"ES DIFERENTE")</f>
        <v>0</v>
      </c>
      <c r="J64" s="17" t="str">
        <f>IFERROR(VLOOKUP(CONCATENATE(I$1,I64),'Formulario de Preguntas'!$C$2:$FN$85,3,FALSE),"")</f>
        <v/>
      </c>
      <c r="K64" s="1" t="str">
        <f>IFERROR(VLOOKUP(CONCATENATE(I$1,I64),'Formulario de Preguntas'!$C$2:$FN$85,4,FALSE),"")</f>
        <v/>
      </c>
      <c r="L64" s="25">
        <f>IF($B64='Formulario de Respuestas'!$D63,'Formulario de Respuestas'!$H63,"ES DIFERENTE")</f>
        <v>0</v>
      </c>
      <c r="M64" s="17" t="str">
        <f>IFERROR(VLOOKUP(CONCATENATE(L$1,L64),'Formulario de Preguntas'!$C$2:$FN$85,3,FALSE),"")</f>
        <v/>
      </c>
      <c r="N64" s="1" t="str">
        <f>IFERROR(VLOOKUP(CONCATENATE(L$1,L64),'Formulario de Preguntas'!$C$2:$FN$85,4,FALSE),"")</f>
        <v/>
      </c>
      <c r="O64" s="25">
        <f>IF($B64='Formulario de Respuestas'!$D63,'Formulario de Respuestas'!$I63,"ES DIFERENTE")</f>
        <v>0</v>
      </c>
      <c r="P64" s="17" t="str">
        <f>IFERROR(VLOOKUP(CONCATENATE(O$1,O64),'Formulario de Preguntas'!$C$2:$FN$85,3,FALSE),"")</f>
        <v/>
      </c>
      <c r="Q64" s="1" t="str">
        <f>IFERROR(VLOOKUP(CONCATENATE(O$1,O64),'Formulario de Preguntas'!$C$2:$FN$85,4,FALSE),"")</f>
        <v/>
      </c>
      <c r="R64" s="25">
        <f>IF($B64='Formulario de Respuestas'!$D63,'Formulario de Respuestas'!$J63,"ES DIFERENTE")</f>
        <v>0</v>
      </c>
      <c r="S64" s="17" t="str">
        <f>IFERROR(VLOOKUP(CONCATENATE(R$1,R64),'Formulario de Preguntas'!$C$2:$FN$85,3,FALSE),"")</f>
        <v/>
      </c>
      <c r="T64" s="1" t="str">
        <f>IFERROR(VLOOKUP(CONCATENATE(R$1,R64),'Formulario de Preguntas'!$C$2:$FN$85,4,FALSE),"")</f>
        <v/>
      </c>
      <c r="U64" s="25">
        <f>IF($B64='Formulario de Respuestas'!$D63,'Formulario de Respuestas'!$K63,"ES DIFERENTE")</f>
        <v>0</v>
      </c>
      <c r="V64" s="17" t="str">
        <f>IFERROR(VLOOKUP(CONCATENATE(U$1,U64),'Formulario de Preguntas'!$C$2:$FN$85,3,FALSE),"")</f>
        <v/>
      </c>
      <c r="W64" s="1" t="str">
        <f>IFERROR(VLOOKUP(CONCATENATE(U$1,U64),'Formulario de Preguntas'!$C$2:$FN$85,4,FALSE),"")</f>
        <v/>
      </c>
      <c r="X64" s="25">
        <f>IF($B64='Formulario de Respuestas'!$D63,'Formulario de Respuestas'!$L63,"ES DIFERENTE")</f>
        <v>0</v>
      </c>
      <c r="Y64" s="17" t="str">
        <f>IFERROR(VLOOKUP(CONCATENATE(X$1,X64),'Formulario de Preguntas'!$C$2:$FN$85,3,FALSE),"")</f>
        <v/>
      </c>
      <c r="Z64" s="1" t="str">
        <f>IFERROR(VLOOKUP(CONCATENATE(X$1,X64),'Formulario de Preguntas'!$C$2:$FN$85,4,FALSE),"")</f>
        <v/>
      </c>
      <c r="AA64" s="25">
        <f>IF($B64='Formulario de Respuestas'!$D63,'Formulario de Respuestas'!$M63,"ES DIFERENTE")</f>
        <v>0</v>
      </c>
      <c r="AB64" s="17" t="str">
        <f>IFERROR(VLOOKUP(CONCATENATE(AA$1,AA64),'Formulario de Preguntas'!$C$2:$FN$85,3,FALSE),"")</f>
        <v/>
      </c>
      <c r="AC64" s="1" t="str">
        <f>IFERROR(VLOOKUP(CONCATENATE(AA$1,AA64),'Formulario de Preguntas'!$C$2:$FN$85,4,FALSE),"")</f>
        <v/>
      </c>
      <c r="AD64" s="25">
        <f>IF($B64='Formulario de Respuestas'!$D63,'Formulario de Respuestas'!$N63,"ES DIFERENTE")</f>
        <v>0</v>
      </c>
      <c r="AE64" s="17" t="str">
        <f>IFERROR(VLOOKUP(CONCATENATE(AD$1,AD64),'Formulario de Preguntas'!$C$2:$FN$85,3,FALSE),"")</f>
        <v/>
      </c>
      <c r="AF64" s="1" t="str">
        <f>IFERROR(VLOOKUP(CONCATENATE(AD$1,AD64),'Formulario de Preguntas'!$C$2:$FN$85,4,FALSE),"")</f>
        <v/>
      </c>
      <c r="AG64" s="25">
        <f>IF($B64='Formulario de Respuestas'!$D63,'Formulario de Respuestas'!$O63,"ES DIFERENTE")</f>
        <v>0</v>
      </c>
      <c r="AH64" s="17" t="str">
        <f>IFERROR(VLOOKUP(CONCATENATE(AG$1,AG64),'Formulario de Preguntas'!$C$2:$FN$85,3,FALSE),"")</f>
        <v/>
      </c>
      <c r="AI64" s="1" t="str">
        <f>IFERROR(VLOOKUP(CONCATENATE(AG$1,AG64),'Formulario de Preguntas'!$C$2:$FN$85,4,FALSE),"")</f>
        <v/>
      </c>
      <c r="AJ64" s="25">
        <f>IF($B64='Formulario de Respuestas'!$D63,'Formulario de Respuestas'!$P63,"ES DIFERENTE")</f>
        <v>0</v>
      </c>
      <c r="AK64" s="17" t="str">
        <f>IFERROR(VLOOKUP(CONCATENATE(AJ$1,AJ64),'Formulario de Preguntas'!$C$2:$FN$85,3,FALSE),"")</f>
        <v/>
      </c>
      <c r="AL64" s="1" t="str">
        <f>IFERROR(VLOOKUP(CONCATENATE(AJ$1,AJ64),'Formulario de Preguntas'!$C$2:$FN$85,4,FALSE),"")</f>
        <v/>
      </c>
      <c r="AM64" s="25">
        <f>IF($B64='Formulario de Respuestas'!$D63,'Formulario de Respuestas'!$Q63,"ES DIFERENTE")</f>
        <v>0</v>
      </c>
      <c r="AN64" s="17" t="str">
        <f>IFERROR(VLOOKUP(CONCATENATE(AM$1,AM64),'Formulario de Preguntas'!$C$2:$FN$85,3,FALSE),"")</f>
        <v/>
      </c>
      <c r="AO64" s="1" t="str">
        <f>IFERROR(VLOOKUP(CONCATENATE(AM$1,AM64),'Formulario de Preguntas'!$C$2:$FN$85,4,FALSE),"")</f>
        <v/>
      </c>
      <c r="AP64" s="25">
        <f>IF($B64='Formulario de Respuestas'!$D63,'Formulario de Respuestas'!$R63,"ES DIFERENTE")</f>
        <v>0</v>
      </c>
      <c r="AQ64" s="17" t="str">
        <f>IFERROR(VLOOKUP(CONCATENATE(AP$1,AP64),'Formulario de Preguntas'!$C$2:$FN$85,3,FALSE),"")</f>
        <v/>
      </c>
      <c r="AR64" s="1" t="str">
        <f>IFERROR(VLOOKUP(CONCATENATE(AP$1,AP64),'Formulario de Preguntas'!$C$2:$FN$85,4,FALSE),"")</f>
        <v/>
      </c>
      <c r="AS64" s="25">
        <f>IF($B64='Formulario de Respuestas'!$D63,'Formulario de Respuestas'!$S63,"ES DIFERENTE")</f>
        <v>0</v>
      </c>
      <c r="AT64" s="17" t="str">
        <f>IFERROR(VLOOKUP(CONCATENATE(AS$1,AS64),'Formulario de Preguntas'!$C$2:$FN$85,3,FALSE),"")</f>
        <v/>
      </c>
      <c r="AU64" s="1" t="str">
        <f>IFERROR(VLOOKUP(CONCATENATE(AS$1,AS64),'Formulario de Preguntas'!$C$2:$FN$85,4,FALSE),"")</f>
        <v/>
      </c>
      <c r="AV64" s="25">
        <f>IF($B64='Formulario de Respuestas'!$D63,'Formulario de Respuestas'!$T63,"ES DIFERENTE")</f>
        <v>0</v>
      </c>
      <c r="AW64" s="17" t="str">
        <f>IFERROR(VLOOKUP(CONCATENATE(AV$1,AV64),'Formulario de Preguntas'!$C$2:$FN$85,3,FALSE),"")</f>
        <v/>
      </c>
      <c r="AX64" s="1" t="str">
        <f>IFERROR(VLOOKUP(CONCATENATE(AV$1,AV64),'Formulario de Preguntas'!$C$2:$FN$85,4,FALSE),"")</f>
        <v/>
      </c>
      <c r="AZ64" s="1">
        <f t="shared" si="0"/>
        <v>0</v>
      </c>
      <c r="BA64" s="1">
        <f t="shared" si="1"/>
        <v>0.25</v>
      </c>
      <c r="BB64" s="1">
        <f t="shared" si="3"/>
        <v>0</v>
      </c>
      <c r="BC64" s="1">
        <f>COUNTIF('Formulario de Respuestas'!$E63:$T63,"A")</f>
        <v>0</v>
      </c>
      <c r="BD64" s="1">
        <f>COUNTIF('Formulario de Respuestas'!$E63:$T63,"B")</f>
        <v>0</v>
      </c>
      <c r="BE64" s="1">
        <f>COUNTIF('Formulario de Respuestas'!$E63:$T63,"C")</f>
        <v>0</v>
      </c>
      <c r="BF64" s="1">
        <f>COUNTIF('Formulario de Respuestas'!$E63:$T63,"D")</f>
        <v>0</v>
      </c>
      <c r="BG64" s="1">
        <f>COUNTIF('Formulario de Respuestas'!$E63:$T63,"E (RESPUESTA ANULADA)")</f>
        <v>0</v>
      </c>
    </row>
    <row r="65" spans="1:59" x14ac:dyDescent="0.25">
      <c r="A65" s="1">
        <f>'Formulario de Respuestas'!C64</f>
        <v>0</v>
      </c>
      <c r="B65" s="1">
        <f>'Formulario de Respuestas'!D64</f>
        <v>0</v>
      </c>
      <c r="C65" s="25">
        <f>IF($B65='Formulario de Respuestas'!$D64,'Formulario de Respuestas'!$E64,"ES DIFERENTE")</f>
        <v>0</v>
      </c>
      <c r="D65" s="17" t="str">
        <f>IFERROR(VLOOKUP(CONCATENATE(C$1,C65),'Formulario de Preguntas'!$C$2:$FN$85,3,FALSE),"")</f>
        <v/>
      </c>
      <c r="E65" s="1" t="str">
        <f>IFERROR(VLOOKUP(CONCATENATE(C$1,C65),'Formulario de Preguntas'!$C$2:$FN$85,4,FALSE),"")</f>
        <v/>
      </c>
      <c r="F65" s="25">
        <f>IF($B65='Formulario de Respuestas'!$D64,'Formulario de Respuestas'!$F64,"ES DIFERENTE")</f>
        <v>0</v>
      </c>
      <c r="G65" s="17" t="str">
        <f>IFERROR(VLOOKUP(CONCATENATE(F$1,F65),'Formulario de Preguntas'!$C$2:$FN$85,3,FALSE),"")</f>
        <v/>
      </c>
      <c r="H65" s="1" t="str">
        <f>IFERROR(VLOOKUP(CONCATENATE(F$1,F65),'Formulario de Preguntas'!$C$2:$FN$85,4,FALSE),"")</f>
        <v/>
      </c>
      <c r="I65" s="25">
        <f>IF($B65='Formulario de Respuestas'!$D64,'Formulario de Respuestas'!$G64,"ES DIFERENTE")</f>
        <v>0</v>
      </c>
      <c r="J65" s="17" t="str">
        <f>IFERROR(VLOOKUP(CONCATENATE(I$1,I65),'Formulario de Preguntas'!$C$2:$FN$85,3,FALSE),"")</f>
        <v/>
      </c>
      <c r="K65" s="1" t="str">
        <f>IFERROR(VLOOKUP(CONCATENATE(I$1,I65),'Formulario de Preguntas'!$C$2:$FN$85,4,FALSE),"")</f>
        <v/>
      </c>
      <c r="L65" s="25">
        <f>IF($B65='Formulario de Respuestas'!$D64,'Formulario de Respuestas'!$H64,"ES DIFERENTE")</f>
        <v>0</v>
      </c>
      <c r="M65" s="17" t="str">
        <f>IFERROR(VLOOKUP(CONCATENATE(L$1,L65),'Formulario de Preguntas'!$C$2:$FN$85,3,FALSE),"")</f>
        <v/>
      </c>
      <c r="N65" s="1" t="str">
        <f>IFERROR(VLOOKUP(CONCATENATE(L$1,L65),'Formulario de Preguntas'!$C$2:$FN$85,4,FALSE),"")</f>
        <v/>
      </c>
      <c r="O65" s="25">
        <f>IF($B65='Formulario de Respuestas'!$D64,'Formulario de Respuestas'!$I64,"ES DIFERENTE")</f>
        <v>0</v>
      </c>
      <c r="P65" s="17" t="str">
        <f>IFERROR(VLOOKUP(CONCATENATE(O$1,O65),'Formulario de Preguntas'!$C$2:$FN$85,3,FALSE),"")</f>
        <v/>
      </c>
      <c r="Q65" s="1" t="str">
        <f>IFERROR(VLOOKUP(CONCATENATE(O$1,O65),'Formulario de Preguntas'!$C$2:$FN$85,4,FALSE),"")</f>
        <v/>
      </c>
      <c r="R65" s="25">
        <f>IF($B65='Formulario de Respuestas'!$D64,'Formulario de Respuestas'!$J64,"ES DIFERENTE")</f>
        <v>0</v>
      </c>
      <c r="S65" s="17" t="str">
        <f>IFERROR(VLOOKUP(CONCATENATE(R$1,R65),'Formulario de Preguntas'!$C$2:$FN$85,3,FALSE),"")</f>
        <v/>
      </c>
      <c r="T65" s="1" t="str">
        <f>IFERROR(VLOOKUP(CONCATENATE(R$1,R65),'Formulario de Preguntas'!$C$2:$FN$85,4,FALSE),"")</f>
        <v/>
      </c>
      <c r="U65" s="25">
        <f>IF($B65='Formulario de Respuestas'!$D64,'Formulario de Respuestas'!$K64,"ES DIFERENTE")</f>
        <v>0</v>
      </c>
      <c r="V65" s="17" t="str">
        <f>IFERROR(VLOOKUP(CONCATENATE(U$1,U65),'Formulario de Preguntas'!$C$2:$FN$85,3,FALSE),"")</f>
        <v/>
      </c>
      <c r="W65" s="1" t="str">
        <f>IFERROR(VLOOKUP(CONCATENATE(U$1,U65),'Formulario de Preguntas'!$C$2:$FN$85,4,FALSE),"")</f>
        <v/>
      </c>
      <c r="X65" s="25">
        <f>IF($B65='Formulario de Respuestas'!$D64,'Formulario de Respuestas'!$L64,"ES DIFERENTE")</f>
        <v>0</v>
      </c>
      <c r="Y65" s="17" t="str">
        <f>IFERROR(VLOOKUP(CONCATENATE(X$1,X65),'Formulario de Preguntas'!$C$2:$FN$85,3,FALSE),"")</f>
        <v/>
      </c>
      <c r="Z65" s="1" t="str">
        <f>IFERROR(VLOOKUP(CONCATENATE(X$1,X65),'Formulario de Preguntas'!$C$2:$FN$85,4,FALSE),"")</f>
        <v/>
      </c>
      <c r="AA65" s="25">
        <f>IF($B65='Formulario de Respuestas'!$D64,'Formulario de Respuestas'!$M64,"ES DIFERENTE")</f>
        <v>0</v>
      </c>
      <c r="AB65" s="17" t="str">
        <f>IFERROR(VLOOKUP(CONCATENATE(AA$1,AA65),'Formulario de Preguntas'!$C$2:$FN$85,3,FALSE),"")</f>
        <v/>
      </c>
      <c r="AC65" s="1" t="str">
        <f>IFERROR(VLOOKUP(CONCATENATE(AA$1,AA65),'Formulario de Preguntas'!$C$2:$FN$85,4,FALSE),"")</f>
        <v/>
      </c>
      <c r="AD65" s="25">
        <f>IF($B65='Formulario de Respuestas'!$D64,'Formulario de Respuestas'!$N64,"ES DIFERENTE")</f>
        <v>0</v>
      </c>
      <c r="AE65" s="17" t="str">
        <f>IFERROR(VLOOKUP(CONCATENATE(AD$1,AD65),'Formulario de Preguntas'!$C$2:$FN$85,3,FALSE),"")</f>
        <v/>
      </c>
      <c r="AF65" s="1" t="str">
        <f>IFERROR(VLOOKUP(CONCATENATE(AD$1,AD65),'Formulario de Preguntas'!$C$2:$FN$85,4,FALSE),"")</f>
        <v/>
      </c>
      <c r="AG65" s="25">
        <f>IF($B65='Formulario de Respuestas'!$D64,'Formulario de Respuestas'!$O64,"ES DIFERENTE")</f>
        <v>0</v>
      </c>
      <c r="AH65" s="17" t="str">
        <f>IFERROR(VLOOKUP(CONCATENATE(AG$1,AG65),'Formulario de Preguntas'!$C$2:$FN$85,3,FALSE),"")</f>
        <v/>
      </c>
      <c r="AI65" s="1" t="str">
        <f>IFERROR(VLOOKUP(CONCATENATE(AG$1,AG65),'Formulario de Preguntas'!$C$2:$FN$85,4,FALSE),"")</f>
        <v/>
      </c>
      <c r="AJ65" s="25">
        <f>IF($B65='Formulario de Respuestas'!$D64,'Formulario de Respuestas'!$P64,"ES DIFERENTE")</f>
        <v>0</v>
      </c>
      <c r="AK65" s="17" t="str">
        <f>IFERROR(VLOOKUP(CONCATENATE(AJ$1,AJ65),'Formulario de Preguntas'!$C$2:$FN$85,3,FALSE),"")</f>
        <v/>
      </c>
      <c r="AL65" s="1" t="str">
        <f>IFERROR(VLOOKUP(CONCATENATE(AJ$1,AJ65),'Formulario de Preguntas'!$C$2:$FN$85,4,FALSE),"")</f>
        <v/>
      </c>
      <c r="AM65" s="25">
        <f>IF($B65='Formulario de Respuestas'!$D64,'Formulario de Respuestas'!$Q64,"ES DIFERENTE")</f>
        <v>0</v>
      </c>
      <c r="AN65" s="17" t="str">
        <f>IFERROR(VLOOKUP(CONCATENATE(AM$1,AM65),'Formulario de Preguntas'!$C$2:$FN$85,3,FALSE),"")</f>
        <v/>
      </c>
      <c r="AO65" s="1" t="str">
        <f>IFERROR(VLOOKUP(CONCATENATE(AM$1,AM65),'Formulario de Preguntas'!$C$2:$FN$85,4,FALSE),"")</f>
        <v/>
      </c>
      <c r="AP65" s="25">
        <f>IF($B65='Formulario de Respuestas'!$D64,'Formulario de Respuestas'!$R64,"ES DIFERENTE")</f>
        <v>0</v>
      </c>
      <c r="AQ65" s="17" t="str">
        <f>IFERROR(VLOOKUP(CONCATENATE(AP$1,AP65),'Formulario de Preguntas'!$C$2:$FN$85,3,FALSE),"")</f>
        <v/>
      </c>
      <c r="AR65" s="1" t="str">
        <f>IFERROR(VLOOKUP(CONCATENATE(AP$1,AP65),'Formulario de Preguntas'!$C$2:$FN$85,4,FALSE),"")</f>
        <v/>
      </c>
      <c r="AS65" s="25">
        <f>IF($B65='Formulario de Respuestas'!$D64,'Formulario de Respuestas'!$S64,"ES DIFERENTE")</f>
        <v>0</v>
      </c>
      <c r="AT65" s="17" t="str">
        <f>IFERROR(VLOOKUP(CONCATENATE(AS$1,AS65),'Formulario de Preguntas'!$C$2:$FN$85,3,FALSE),"")</f>
        <v/>
      </c>
      <c r="AU65" s="1" t="str">
        <f>IFERROR(VLOOKUP(CONCATENATE(AS$1,AS65),'Formulario de Preguntas'!$C$2:$FN$85,4,FALSE),"")</f>
        <v/>
      </c>
      <c r="AV65" s="25">
        <f>IF($B65='Formulario de Respuestas'!$D64,'Formulario de Respuestas'!$T64,"ES DIFERENTE")</f>
        <v>0</v>
      </c>
      <c r="AW65" s="17" t="str">
        <f>IFERROR(VLOOKUP(CONCATENATE(AV$1,AV65),'Formulario de Preguntas'!$C$2:$FN$85,3,FALSE),"")</f>
        <v/>
      </c>
      <c r="AX65" s="1" t="str">
        <f>IFERROR(VLOOKUP(CONCATENATE(AV$1,AV65),'Formulario de Preguntas'!$C$2:$FN$85,4,FALSE),"")</f>
        <v/>
      </c>
      <c r="AZ65" s="1">
        <f t="shared" si="0"/>
        <v>0</v>
      </c>
      <c r="BA65" s="1">
        <f t="shared" si="1"/>
        <v>0.25</v>
      </c>
      <c r="BB65" s="1">
        <f t="shared" si="3"/>
        <v>0</v>
      </c>
      <c r="BC65" s="1">
        <f>COUNTIF('Formulario de Respuestas'!$E64:$T64,"A")</f>
        <v>0</v>
      </c>
      <c r="BD65" s="1">
        <f>COUNTIF('Formulario de Respuestas'!$E64:$T64,"B")</f>
        <v>0</v>
      </c>
      <c r="BE65" s="1">
        <f>COUNTIF('Formulario de Respuestas'!$E64:$T64,"C")</f>
        <v>0</v>
      </c>
      <c r="BF65" s="1">
        <f>COUNTIF('Formulario de Respuestas'!$E64:$T64,"D")</f>
        <v>0</v>
      </c>
      <c r="BG65" s="1">
        <f>COUNTIF('Formulario de Respuestas'!$E64:$T64,"E (RESPUESTA ANULADA)")</f>
        <v>0</v>
      </c>
    </row>
    <row r="66" spans="1:59" x14ac:dyDescent="0.25">
      <c r="A66" s="1">
        <f>'Formulario de Respuestas'!C65</f>
        <v>0</v>
      </c>
      <c r="B66" s="1">
        <f>'Formulario de Respuestas'!D65</f>
        <v>0</v>
      </c>
      <c r="C66" s="25">
        <f>IF($B66='Formulario de Respuestas'!$D65,'Formulario de Respuestas'!$E65,"ES DIFERENTE")</f>
        <v>0</v>
      </c>
      <c r="D66" s="17" t="str">
        <f>IFERROR(VLOOKUP(CONCATENATE(C$1,C66),'Formulario de Preguntas'!$C$2:$FN$85,3,FALSE),"")</f>
        <v/>
      </c>
      <c r="E66" s="1" t="str">
        <f>IFERROR(VLOOKUP(CONCATENATE(C$1,C66),'Formulario de Preguntas'!$C$2:$FN$85,4,FALSE),"")</f>
        <v/>
      </c>
      <c r="F66" s="25">
        <f>IF($B66='Formulario de Respuestas'!$D65,'Formulario de Respuestas'!$F65,"ES DIFERENTE")</f>
        <v>0</v>
      </c>
      <c r="G66" s="17" t="str">
        <f>IFERROR(VLOOKUP(CONCATENATE(F$1,F66),'Formulario de Preguntas'!$C$2:$FN$85,3,FALSE),"")</f>
        <v/>
      </c>
      <c r="H66" s="1" t="str">
        <f>IFERROR(VLOOKUP(CONCATENATE(F$1,F66),'Formulario de Preguntas'!$C$2:$FN$85,4,FALSE),"")</f>
        <v/>
      </c>
      <c r="I66" s="25">
        <f>IF($B66='Formulario de Respuestas'!$D65,'Formulario de Respuestas'!$G65,"ES DIFERENTE")</f>
        <v>0</v>
      </c>
      <c r="J66" s="17" t="str">
        <f>IFERROR(VLOOKUP(CONCATENATE(I$1,I66),'Formulario de Preguntas'!$C$2:$FN$85,3,FALSE),"")</f>
        <v/>
      </c>
      <c r="K66" s="1" t="str">
        <f>IFERROR(VLOOKUP(CONCATENATE(I$1,I66),'Formulario de Preguntas'!$C$2:$FN$85,4,FALSE),"")</f>
        <v/>
      </c>
      <c r="L66" s="25">
        <f>IF($B66='Formulario de Respuestas'!$D65,'Formulario de Respuestas'!$H65,"ES DIFERENTE")</f>
        <v>0</v>
      </c>
      <c r="M66" s="17" t="str">
        <f>IFERROR(VLOOKUP(CONCATENATE(L$1,L66),'Formulario de Preguntas'!$C$2:$FN$85,3,FALSE),"")</f>
        <v/>
      </c>
      <c r="N66" s="1" t="str">
        <f>IFERROR(VLOOKUP(CONCATENATE(L$1,L66),'Formulario de Preguntas'!$C$2:$FN$85,4,FALSE),"")</f>
        <v/>
      </c>
      <c r="O66" s="25">
        <f>IF($B66='Formulario de Respuestas'!$D65,'Formulario de Respuestas'!$I65,"ES DIFERENTE")</f>
        <v>0</v>
      </c>
      <c r="P66" s="17" t="str">
        <f>IFERROR(VLOOKUP(CONCATENATE(O$1,O66),'Formulario de Preguntas'!$C$2:$FN$85,3,FALSE),"")</f>
        <v/>
      </c>
      <c r="Q66" s="1" t="str">
        <f>IFERROR(VLOOKUP(CONCATENATE(O$1,O66),'Formulario de Preguntas'!$C$2:$FN$85,4,FALSE),"")</f>
        <v/>
      </c>
      <c r="R66" s="25">
        <f>IF($B66='Formulario de Respuestas'!$D65,'Formulario de Respuestas'!$J65,"ES DIFERENTE")</f>
        <v>0</v>
      </c>
      <c r="S66" s="17" t="str">
        <f>IFERROR(VLOOKUP(CONCATENATE(R$1,R66),'Formulario de Preguntas'!$C$2:$FN$85,3,FALSE),"")</f>
        <v/>
      </c>
      <c r="T66" s="1" t="str">
        <f>IFERROR(VLOOKUP(CONCATENATE(R$1,R66),'Formulario de Preguntas'!$C$2:$FN$85,4,FALSE),"")</f>
        <v/>
      </c>
      <c r="U66" s="25">
        <f>IF($B66='Formulario de Respuestas'!$D65,'Formulario de Respuestas'!$K65,"ES DIFERENTE")</f>
        <v>0</v>
      </c>
      <c r="V66" s="17" t="str">
        <f>IFERROR(VLOOKUP(CONCATENATE(U$1,U66),'Formulario de Preguntas'!$C$2:$FN$85,3,FALSE),"")</f>
        <v/>
      </c>
      <c r="W66" s="1" t="str">
        <f>IFERROR(VLOOKUP(CONCATENATE(U$1,U66),'Formulario de Preguntas'!$C$2:$FN$85,4,FALSE),"")</f>
        <v/>
      </c>
      <c r="X66" s="25">
        <f>IF($B66='Formulario de Respuestas'!$D65,'Formulario de Respuestas'!$L65,"ES DIFERENTE")</f>
        <v>0</v>
      </c>
      <c r="Y66" s="17" t="str">
        <f>IFERROR(VLOOKUP(CONCATENATE(X$1,X66),'Formulario de Preguntas'!$C$2:$FN$85,3,FALSE),"")</f>
        <v/>
      </c>
      <c r="Z66" s="1" t="str">
        <f>IFERROR(VLOOKUP(CONCATENATE(X$1,X66),'Formulario de Preguntas'!$C$2:$FN$85,4,FALSE),"")</f>
        <v/>
      </c>
      <c r="AA66" s="25">
        <f>IF($B66='Formulario de Respuestas'!$D65,'Formulario de Respuestas'!$M65,"ES DIFERENTE")</f>
        <v>0</v>
      </c>
      <c r="AB66" s="17" t="str">
        <f>IFERROR(VLOOKUP(CONCATENATE(AA$1,AA66),'Formulario de Preguntas'!$C$2:$FN$85,3,FALSE),"")</f>
        <v/>
      </c>
      <c r="AC66" s="1" t="str">
        <f>IFERROR(VLOOKUP(CONCATENATE(AA$1,AA66),'Formulario de Preguntas'!$C$2:$FN$85,4,FALSE),"")</f>
        <v/>
      </c>
      <c r="AD66" s="25">
        <f>IF($B66='Formulario de Respuestas'!$D65,'Formulario de Respuestas'!$N65,"ES DIFERENTE")</f>
        <v>0</v>
      </c>
      <c r="AE66" s="17" t="str">
        <f>IFERROR(VLOOKUP(CONCATENATE(AD$1,AD66),'Formulario de Preguntas'!$C$2:$FN$85,3,FALSE),"")</f>
        <v/>
      </c>
      <c r="AF66" s="1" t="str">
        <f>IFERROR(VLOOKUP(CONCATENATE(AD$1,AD66),'Formulario de Preguntas'!$C$2:$FN$85,4,FALSE),"")</f>
        <v/>
      </c>
      <c r="AG66" s="25">
        <f>IF($B66='Formulario de Respuestas'!$D65,'Formulario de Respuestas'!$O65,"ES DIFERENTE")</f>
        <v>0</v>
      </c>
      <c r="AH66" s="17" t="str">
        <f>IFERROR(VLOOKUP(CONCATENATE(AG$1,AG66),'Formulario de Preguntas'!$C$2:$FN$85,3,FALSE),"")</f>
        <v/>
      </c>
      <c r="AI66" s="1" t="str">
        <f>IFERROR(VLOOKUP(CONCATENATE(AG$1,AG66),'Formulario de Preguntas'!$C$2:$FN$85,4,FALSE),"")</f>
        <v/>
      </c>
      <c r="AJ66" s="25">
        <f>IF($B66='Formulario de Respuestas'!$D65,'Formulario de Respuestas'!$P65,"ES DIFERENTE")</f>
        <v>0</v>
      </c>
      <c r="AK66" s="17" t="str">
        <f>IFERROR(VLOOKUP(CONCATENATE(AJ$1,AJ66),'Formulario de Preguntas'!$C$2:$FN$85,3,FALSE),"")</f>
        <v/>
      </c>
      <c r="AL66" s="1" t="str">
        <f>IFERROR(VLOOKUP(CONCATENATE(AJ$1,AJ66),'Formulario de Preguntas'!$C$2:$FN$85,4,FALSE),"")</f>
        <v/>
      </c>
      <c r="AM66" s="25">
        <f>IF($B66='Formulario de Respuestas'!$D65,'Formulario de Respuestas'!$Q65,"ES DIFERENTE")</f>
        <v>0</v>
      </c>
      <c r="AN66" s="17" t="str">
        <f>IFERROR(VLOOKUP(CONCATENATE(AM$1,AM66),'Formulario de Preguntas'!$C$2:$FN$85,3,FALSE),"")</f>
        <v/>
      </c>
      <c r="AO66" s="1" t="str">
        <f>IFERROR(VLOOKUP(CONCATENATE(AM$1,AM66),'Formulario de Preguntas'!$C$2:$FN$85,4,FALSE),"")</f>
        <v/>
      </c>
      <c r="AP66" s="25">
        <f>IF($B66='Formulario de Respuestas'!$D65,'Formulario de Respuestas'!$R65,"ES DIFERENTE")</f>
        <v>0</v>
      </c>
      <c r="AQ66" s="17" t="str">
        <f>IFERROR(VLOOKUP(CONCATENATE(AP$1,AP66),'Formulario de Preguntas'!$C$2:$FN$85,3,FALSE),"")</f>
        <v/>
      </c>
      <c r="AR66" s="1" t="str">
        <f>IFERROR(VLOOKUP(CONCATENATE(AP$1,AP66),'Formulario de Preguntas'!$C$2:$FN$85,4,FALSE),"")</f>
        <v/>
      </c>
      <c r="AS66" s="25">
        <f>IF($B66='Formulario de Respuestas'!$D65,'Formulario de Respuestas'!$S65,"ES DIFERENTE")</f>
        <v>0</v>
      </c>
      <c r="AT66" s="17" t="str">
        <f>IFERROR(VLOOKUP(CONCATENATE(AS$1,AS66),'Formulario de Preguntas'!$C$2:$FN$85,3,FALSE),"")</f>
        <v/>
      </c>
      <c r="AU66" s="1" t="str">
        <f>IFERROR(VLOOKUP(CONCATENATE(AS$1,AS66),'Formulario de Preguntas'!$C$2:$FN$85,4,FALSE),"")</f>
        <v/>
      </c>
      <c r="AV66" s="25">
        <f>IF($B66='Formulario de Respuestas'!$D65,'Formulario de Respuestas'!$T65,"ES DIFERENTE")</f>
        <v>0</v>
      </c>
      <c r="AW66" s="17" t="str">
        <f>IFERROR(VLOOKUP(CONCATENATE(AV$1,AV66),'Formulario de Preguntas'!$C$2:$FN$85,3,FALSE),"")</f>
        <v/>
      </c>
      <c r="AX66" s="1" t="str">
        <f>IFERROR(VLOOKUP(CONCATENATE(AV$1,AV66),'Formulario de Preguntas'!$C$2:$FN$85,4,FALSE),"")</f>
        <v/>
      </c>
      <c r="AZ66" s="1">
        <f t="shared" si="0"/>
        <v>0</v>
      </c>
      <c r="BA66" s="1">
        <f t="shared" si="1"/>
        <v>0.25</v>
      </c>
      <c r="BB66" s="1">
        <f t="shared" si="3"/>
        <v>0</v>
      </c>
      <c r="BC66" s="1">
        <f>COUNTIF('Formulario de Respuestas'!$E65:$T65,"A")</f>
        <v>0</v>
      </c>
      <c r="BD66" s="1">
        <f>COUNTIF('Formulario de Respuestas'!$E65:$T65,"B")</f>
        <v>0</v>
      </c>
      <c r="BE66" s="1">
        <f>COUNTIF('Formulario de Respuestas'!$E65:$T65,"C")</f>
        <v>0</v>
      </c>
      <c r="BF66" s="1">
        <f>COUNTIF('Formulario de Respuestas'!$E65:$T65,"D")</f>
        <v>0</v>
      </c>
      <c r="BG66" s="1">
        <f>COUNTIF('Formulario de Respuestas'!$E65:$T65,"E (RESPUESTA ANULADA)")</f>
        <v>0</v>
      </c>
    </row>
    <row r="67" spans="1:59" x14ac:dyDescent="0.25">
      <c r="A67" s="1">
        <f>'Formulario de Respuestas'!C66</f>
        <v>0</v>
      </c>
      <c r="B67" s="1">
        <f>'Formulario de Respuestas'!D66</f>
        <v>0</v>
      </c>
      <c r="C67" s="25">
        <f>IF($B67='Formulario de Respuestas'!$D66,'Formulario de Respuestas'!$E66,"ES DIFERENTE")</f>
        <v>0</v>
      </c>
      <c r="D67" s="17" t="str">
        <f>IFERROR(VLOOKUP(CONCATENATE(C$1,C67),'Formulario de Preguntas'!$C$2:$FN$85,3,FALSE),"")</f>
        <v/>
      </c>
      <c r="E67" s="1" t="str">
        <f>IFERROR(VLOOKUP(CONCATENATE(C$1,C67),'Formulario de Preguntas'!$C$2:$FN$85,4,FALSE),"")</f>
        <v/>
      </c>
      <c r="F67" s="25">
        <f>IF($B67='Formulario de Respuestas'!$D66,'Formulario de Respuestas'!$F66,"ES DIFERENTE")</f>
        <v>0</v>
      </c>
      <c r="G67" s="17" t="str">
        <f>IFERROR(VLOOKUP(CONCATENATE(F$1,F67),'Formulario de Preguntas'!$C$2:$FN$85,3,FALSE),"")</f>
        <v/>
      </c>
      <c r="H67" s="1" t="str">
        <f>IFERROR(VLOOKUP(CONCATENATE(F$1,F67),'Formulario de Preguntas'!$C$2:$FN$85,4,FALSE),"")</f>
        <v/>
      </c>
      <c r="I67" s="25">
        <f>IF($B67='Formulario de Respuestas'!$D66,'Formulario de Respuestas'!$G66,"ES DIFERENTE")</f>
        <v>0</v>
      </c>
      <c r="J67" s="17" t="str">
        <f>IFERROR(VLOOKUP(CONCATENATE(I$1,I67),'Formulario de Preguntas'!$C$2:$FN$85,3,FALSE),"")</f>
        <v/>
      </c>
      <c r="K67" s="1" t="str">
        <f>IFERROR(VLOOKUP(CONCATENATE(I$1,I67),'Formulario de Preguntas'!$C$2:$FN$85,4,FALSE),"")</f>
        <v/>
      </c>
      <c r="L67" s="25">
        <f>IF($B67='Formulario de Respuestas'!$D66,'Formulario de Respuestas'!$H66,"ES DIFERENTE")</f>
        <v>0</v>
      </c>
      <c r="M67" s="17" t="str">
        <f>IFERROR(VLOOKUP(CONCATENATE(L$1,L67),'Formulario de Preguntas'!$C$2:$FN$85,3,FALSE),"")</f>
        <v/>
      </c>
      <c r="N67" s="1" t="str">
        <f>IFERROR(VLOOKUP(CONCATENATE(L$1,L67),'Formulario de Preguntas'!$C$2:$FN$85,4,FALSE),"")</f>
        <v/>
      </c>
      <c r="O67" s="25">
        <f>IF($B67='Formulario de Respuestas'!$D66,'Formulario de Respuestas'!$I66,"ES DIFERENTE")</f>
        <v>0</v>
      </c>
      <c r="P67" s="17" t="str">
        <f>IFERROR(VLOOKUP(CONCATENATE(O$1,O67),'Formulario de Preguntas'!$C$2:$FN$85,3,FALSE),"")</f>
        <v/>
      </c>
      <c r="Q67" s="1" t="str">
        <f>IFERROR(VLOOKUP(CONCATENATE(O$1,O67),'Formulario de Preguntas'!$C$2:$FN$85,4,FALSE),"")</f>
        <v/>
      </c>
      <c r="R67" s="25">
        <f>IF($B67='Formulario de Respuestas'!$D66,'Formulario de Respuestas'!$J66,"ES DIFERENTE")</f>
        <v>0</v>
      </c>
      <c r="S67" s="17" t="str">
        <f>IFERROR(VLOOKUP(CONCATENATE(R$1,R67),'Formulario de Preguntas'!$C$2:$FN$85,3,FALSE),"")</f>
        <v/>
      </c>
      <c r="T67" s="1" t="str">
        <f>IFERROR(VLOOKUP(CONCATENATE(R$1,R67),'Formulario de Preguntas'!$C$2:$FN$85,4,FALSE),"")</f>
        <v/>
      </c>
      <c r="U67" s="25">
        <f>IF($B67='Formulario de Respuestas'!$D66,'Formulario de Respuestas'!$K66,"ES DIFERENTE")</f>
        <v>0</v>
      </c>
      <c r="V67" s="17" t="str">
        <f>IFERROR(VLOOKUP(CONCATENATE(U$1,U67),'Formulario de Preguntas'!$C$2:$FN$85,3,FALSE),"")</f>
        <v/>
      </c>
      <c r="W67" s="1" t="str">
        <f>IFERROR(VLOOKUP(CONCATENATE(U$1,U67),'Formulario de Preguntas'!$C$2:$FN$85,4,FALSE),"")</f>
        <v/>
      </c>
      <c r="X67" s="25">
        <f>IF($B67='Formulario de Respuestas'!$D66,'Formulario de Respuestas'!$L66,"ES DIFERENTE")</f>
        <v>0</v>
      </c>
      <c r="Y67" s="17" t="str">
        <f>IFERROR(VLOOKUP(CONCATENATE(X$1,X67),'Formulario de Preguntas'!$C$2:$FN$85,3,FALSE),"")</f>
        <v/>
      </c>
      <c r="Z67" s="1" t="str">
        <f>IFERROR(VLOOKUP(CONCATENATE(X$1,X67),'Formulario de Preguntas'!$C$2:$FN$85,4,FALSE),"")</f>
        <v/>
      </c>
      <c r="AA67" s="25">
        <f>IF($B67='Formulario de Respuestas'!$D66,'Formulario de Respuestas'!$M66,"ES DIFERENTE")</f>
        <v>0</v>
      </c>
      <c r="AB67" s="17" t="str">
        <f>IFERROR(VLOOKUP(CONCATENATE(AA$1,AA67),'Formulario de Preguntas'!$C$2:$FN$85,3,FALSE),"")</f>
        <v/>
      </c>
      <c r="AC67" s="1" t="str">
        <f>IFERROR(VLOOKUP(CONCATENATE(AA$1,AA67),'Formulario de Preguntas'!$C$2:$FN$85,4,FALSE),"")</f>
        <v/>
      </c>
      <c r="AD67" s="25">
        <f>IF($B67='Formulario de Respuestas'!$D66,'Formulario de Respuestas'!$N66,"ES DIFERENTE")</f>
        <v>0</v>
      </c>
      <c r="AE67" s="17" t="str">
        <f>IFERROR(VLOOKUP(CONCATENATE(AD$1,AD67),'Formulario de Preguntas'!$C$2:$FN$85,3,FALSE),"")</f>
        <v/>
      </c>
      <c r="AF67" s="1" t="str">
        <f>IFERROR(VLOOKUP(CONCATENATE(AD$1,AD67),'Formulario de Preguntas'!$C$2:$FN$85,4,FALSE),"")</f>
        <v/>
      </c>
      <c r="AG67" s="25">
        <f>IF($B67='Formulario de Respuestas'!$D66,'Formulario de Respuestas'!$O66,"ES DIFERENTE")</f>
        <v>0</v>
      </c>
      <c r="AH67" s="17" t="str">
        <f>IFERROR(VLOOKUP(CONCATENATE(AG$1,AG67),'Formulario de Preguntas'!$C$2:$FN$85,3,FALSE),"")</f>
        <v/>
      </c>
      <c r="AI67" s="1" t="str">
        <f>IFERROR(VLOOKUP(CONCATENATE(AG$1,AG67),'Formulario de Preguntas'!$C$2:$FN$85,4,FALSE),"")</f>
        <v/>
      </c>
      <c r="AJ67" s="25">
        <f>IF($B67='Formulario de Respuestas'!$D66,'Formulario de Respuestas'!$P66,"ES DIFERENTE")</f>
        <v>0</v>
      </c>
      <c r="AK67" s="17" t="str">
        <f>IFERROR(VLOOKUP(CONCATENATE(AJ$1,AJ67),'Formulario de Preguntas'!$C$2:$FN$85,3,FALSE),"")</f>
        <v/>
      </c>
      <c r="AL67" s="1" t="str">
        <f>IFERROR(VLOOKUP(CONCATENATE(AJ$1,AJ67),'Formulario de Preguntas'!$C$2:$FN$85,4,FALSE),"")</f>
        <v/>
      </c>
      <c r="AM67" s="25">
        <f>IF($B67='Formulario de Respuestas'!$D66,'Formulario de Respuestas'!$Q66,"ES DIFERENTE")</f>
        <v>0</v>
      </c>
      <c r="AN67" s="17" t="str">
        <f>IFERROR(VLOOKUP(CONCATENATE(AM$1,AM67),'Formulario de Preguntas'!$C$2:$FN$85,3,FALSE),"")</f>
        <v/>
      </c>
      <c r="AO67" s="1" t="str">
        <f>IFERROR(VLOOKUP(CONCATENATE(AM$1,AM67),'Formulario de Preguntas'!$C$2:$FN$85,4,FALSE),"")</f>
        <v/>
      </c>
      <c r="AP67" s="25">
        <f>IF($B67='Formulario de Respuestas'!$D66,'Formulario de Respuestas'!$R66,"ES DIFERENTE")</f>
        <v>0</v>
      </c>
      <c r="AQ67" s="17" t="str">
        <f>IFERROR(VLOOKUP(CONCATENATE(AP$1,AP67),'Formulario de Preguntas'!$C$2:$FN$85,3,FALSE),"")</f>
        <v/>
      </c>
      <c r="AR67" s="1" t="str">
        <f>IFERROR(VLOOKUP(CONCATENATE(AP$1,AP67),'Formulario de Preguntas'!$C$2:$FN$85,4,FALSE),"")</f>
        <v/>
      </c>
      <c r="AS67" s="25">
        <f>IF($B67='Formulario de Respuestas'!$D66,'Formulario de Respuestas'!$S66,"ES DIFERENTE")</f>
        <v>0</v>
      </c>
      <c r="AT67" s="17" t="str">
        <f>IFERROR(VLOOKUP(CONCATENATE(AS$1,AS67),'Formulario de Preguntas'!$C$2:$FN$85,3,FALSE),"")</f>
        <v/>
      </c>
      <c r="AU67" s="1" t="str">
        <f>IFERROR(VLOOKUP(CONCATENATE(AS$1,AS67),'Formulario de Preguntas'!$C$2:$FN$85,4,FALSE),"")</f>
        <v/>
      </c>
      <c r="AV67" s="25">
        <f>IF($B67='Formulario de Respuestas'!$D66,'Formulario de Respuestas'!$T66,"ES DIFERENTE")</f>
        <v>0</v>
      </c>
      <c r="AW67" s="17" t="str">
        <f>IFERROR(VLOOKUP(CONCATENATE(AV$1,AV67),'Formulario de Preguntas'!$C$2:$FN$85,3,FALSE),"")</f>
        <v/>
      </c>
      <c r="AX67" s="1" t="str">
        <f>IFERROR(VLOOKUP(CONCATENATE(AV$1,AV67),'Formulario de Preguntas'!$C$2:$FN$85,4,FALSE),"")</f>
        <v/>
      </c>
      <c r="AZ67" s="1">
        <f t="shared" ref="AZ67:AZ130" si="4">COUNTIF(D67:AX67,"RESPUESTA CORRECTA")</f>
        <v>0</v>
      </c>
      <c r="BA67" s="1">
        <f t="shared" si="1"/>
        <v>0.25</v>
      </c>
      <c r="BB67" s="1">
        <f t="shared" si="3"/>
        <v>0</v>
      </c>
      <c r="BC67" s="1">
        <f>COUNTIF('Formulario de Respuestas'!$E66:$T66,"A")</f>
        <v>0</v>
      </c>
      <c r="BD67" s="1">
        <f>COUNTIF('Formulario de Respuestas'!$E66:$T66,"B")</f>
        <v>0</v>
      </c>
      <c r="BE67" s="1">
        <f>COUNTIF('Formulario de Respuestas'!$E66:$T66,"C")</f>
        <v>0</v>
      </c>
      <c r="BF67" s="1">
        <f>COUNTIF('Formulario de Respuestas'!$E66:$T66,"D")</f>
        <v>0</v>
      </c>
      <c r="BG67" s="1">
        <f>COUNTIF('Formulario de Respuestas'!$E66:$T66,"E (RESPUESTA ANULADA)")</f>
        <v>0</v>
      </c>
    </row>
    <row r="68" spans="1:59" x14ac:dyDescent="0.25">
      <c r="A68" s="1">
        <f>'Formulario de Respuestas'!C67</f>
        <v>0</v>
      </c>
      <c r="B68" s="1">
        <f>'Formulario de Respuestas'!D67</f>
        <v>0</v>
      </c>
      <c r="C68" s="25">
        <f>IF($B68='Formulario de Respuestas'!$D67,'Formulario de Respuestas'!$E67,"ES DIFERENTE")</f>
        <v>0</v>
      </c>
      <c r="D68" s="17" t="str">
        <f>IFERROR(VLOOKUP(CONCATENATE(C$1,C68),'Formulario de Preguntas'!$C$2:$FN$85,3,FALSE),"")</f>
        <v/>
      </c>
      <c r="E68" s="1" t="str">
        <f>IFERROR(VLOOKUP(CONCATENATE(C$1,C68),'Formulario de Preguntas'!$C$2:$FN$85,4,FALSE),"")</f>
        <v/>
      </c>
      <c r="F68" s="25">
        <f>IF($B68='Formulario de Respuestas'!$D67,'Formulario de Respuestas'!$F67,"ES DIFERENTE")</f>
        <v>0</v>
      </c>
      <c r="G68" s="17" t="str">
        <f>IFERROR(VLOOKUP(CONCATENATE(F$1,F68),'Formulario de Preguntas'!$C$2:$FN$85,3,FALSE),"")</f>
        <v/>
      </c>
      <c r="H68" s="1" t="str">
        <f>IFERROR(VLOOKUP(CONCATENATE(F$1,F68),'Formulario de Preguntas'!$C$2:$FN$85,4,FALSE),"")</f>
        <v/>
      </c>
      <c r="I68" s="25">
        <f>IF($B68='Formulario de Respuestas'!$D67,'Formulario de Respuestas'!$G67,"ES DIFERENTE")</f>
        <v>0</v>
      </c>
      <c r="J68" s="17" t="str">
        <f>IFERROR(VLOOKUP(CONCATENATE(I$1,I68),'Formulario de Preguntas'!$C$2:$FN$85,3,FALSE),"")</f>
        <v/>
      </c>
      <c r="K68" s="1" t="str">
        <f>IFERROR(VLOOKUP(CONCATENATE(I$1,I68),'Formulario de Preguntas'!$C$2:$FN$85,4,FALSE),"")</f>
        <v/>
      </c>
      <c r="L68" s="25">
        <f>IF($B68='Formulario de Respuestas'!$D67,'Formulario de Respuestas'!$H67,"ES DIFERENTE")</f>
        <v>0</v>
      </c>
      <c r="M68" s="17" t="str">
        <f>IFERROR(VLOOKUP(CONCATENATE(L$1,L68),'Formulario de Preguntas'!$C$2:$FN$85,3,FALSE),"")</f>
        <v/>
      </c>
      <c r="N68" s="1" t="str">
        <f>IFERROR(VLOOKUP(CONCATENATE(L$1,L68),'Formulario de Preguntas'!$C$2:$FN$85,4,FALSE),"")</f>
        <v/>
      </c>
      <c r="O68" s="25">
        <f>IF($B68='Formulario de Respuestas'!$D67,'Formulario de Respuestas'!$I67,"ES DIFERENTE")</f>
        <v>0</v>
      </c>
      <c r="P68" s="17" t="str">
        <f>IFERROR(VLOOKUP(CONCATENATE(O$1,O68),'Formulario de Preguntas'!$C$2:$FN$85,3,FALSE),"")</f>
        <v/>
      </c>
      <c r="Q68" s="1" t="str">
        <f>IFERROR(VLOOKUP(CONCATENATE(O$1,O68),'Formulario de Preguntas'!$C$2:$FN$85,4,FALSE),"")</f>
        <v/>
      </c>
      <c r="R68" s="25">
        <f>IF($B68='Formulario de Respuestas'!$D67,'Formulario de Respuestas'!$J67,"ES DIFERENTE")</f>
        <v>0</v>
      </c>
      <c r="S68" s="17" t="str">
        <f>IFERROR(VLOOKUP(CONCATENATE(R$1,R68),'Formulario de Preguntas'!$C$2:$FN$85,3,FALSE),"")</f>
        <v/>
      </c>
      <c r="T68" s="1" t="str">
        <f>IFERROR(VLOOKUP(CONCATENATE(R$1,R68),'Formulario de Preguntas'!$C$2:$FN$85,4,FALSE),"")</f>
        <v/>
      </c>
      <c r="U68" s="25">
        <f>IF($B68='Formulario de Respuestas'!$D67,'Formulario de Respuestas'!$K67,"ES DIFERENTE")</f>
        <v>0</v>
      </c>
      <c r="V68" s="17" t="str">
        <f>IFERROR(VLOOKUP(CONCATENATE(U$1,U68),'Formulario de Preguntas'!$C$2:$FN$85,3,FALSE),"")</f>
        <v/>
      </c>
      <c r="W68" s="1" t="str">
        <f>IFERROR(VLOOKUP(CONCATENATE(U$1,U68),'Formulario de Preguntas'!$C$2:$FN$85,4,FALSE),"")</f>
        <v/>
      </c>
      <c r="X68" s="25">
        <f>IF($B68='Formulario de Respuestas'!$D67,'Formulario de Respuestas'!$L67,"ES DIFERENTE")</f>
        <v>0</v>
      </c>
      <c r="Y68" s="17" t="str">
        <f>IFERROR(VLOOKUP(CONCATENATE(X$1,X68),'Formulario de Preguntas'!$C$2:$FN$85,3,FALSE),"")</f>
        <v/>
      </c>
      <c r="Z68" s="1" t="str">
        <f>IFERROR(VLOOKUP(CONCATENATE(X$1,X68),'Formulario de Preguntas'!$C$2:$FN$85,4,FALSE),"")</f>
        <v/>
      </c>
      <c r="AA68" s="25">
        <f>IF($B68='Formulario de Respuestas'!$D67,'Formulario de Respuestas'!$M67,"ES DIFERENTE")</f>
        <v>0</v>
      </c>
      <c r="AB68" s="17" t="str">
        <f>IFERROR(VLOOKUP(CONCATENATE(AA$1,AA68),'Formulario de Preguntas'!$C$2:$FN$85,3,FALSE),"")</f>
        <v/>
      </c>
      <c r="AC68" s="1" t="str">
        <f>IFERROR(VLOOKUP(CONCATENATE(AA$1,AA68),'Formulario de Preguntas'!$C$2:$FN$85,4,FALSE),"")</f>
        <v/>
      </c>
      <c r="AD68" s="25">
        <f>IF($B68='Formulario de Respuestas'!$D67,'Formulario de Respuestas'!$N67,"ES DIFERENTE")</f>
        <v>0</v>
      </c>
      <c r="AE68" s="17" t="str">
        <f>IFERROR(VLOOKUP(CONCATENATE(AD$1,AD68),'Formulario de Preguntas'!$C$2:$FN$85,3,FALSE),"")</f>
        <v/>
      </c>
      <c r="AF68" s="1" t="str">
        <f>IFERROR(VLOOKUP(CONCATENATE(AD$1,AD68),'Formulario de Preguntas'!$C$2:$FN$85,4,FALSE),"")</f>
        <v/>
      </c>
      <c r="AG68" s="25">
        <f>IF($B68='Formulario de Respuestas'!$D67,'Formulario de Respuestas'!$O67,"ES DIFERENTE")</f>
        <v>0</v>
      </c>
      <c r="AH68" s="17" t="str">
        <f>IFERROR(VLOOKUP(CONCATENATE(AG$1,AG68),'Formulario de Preguntas'!$C$2:$FN$85,3,FALSE),"")</f>
        <v/>
      </c>
      <c r="AI68" s="1" t="str">
        <f>IFERROR(VLOOKUP(CONCATENATE(AG$1,AG68),'Formulario de Preguntas'!$C$2:$FN$85,4,FALSE),"")</f>
        <v/>
      </c>
      <c r="AJ68" s="25">
        <f>IF($B68='Formulario de Respuestas'!$D67,'Formulario de Respuestas'!$P67,"ES DIFERENTE")</f>
        <v>0</v>
      </c>
      <c r="AK68" s="17" t="str">
        <f>IFERROR(VLOOKUP(CONCATENATE(AJ$1,AJ68),'Formulario de Preguntas'!$C$2:$FN$85,3,FALSE),"")</f>
        <v/>
      </c>
      <c r="AL68" s="1" t="str">
        <f>IFERROR(VLOOKUP(CONCATENATE(AJ$1,AJ68),'Formulario de Preguntas'!$C$2:$FN$85,4,FALSE),"")</f>
        <v/>
      </c>
      <c r="AM68" s="25">
        <f>IF($B68='Formulario de Respuestas'!$D67,'Formulario de Respuestas'!$Q67,"ES DIFERENTE")</f>
        <v>0</v>
      </c>
      <c r="AN68" s="17" t="str">
        <f>IFERROR(VLOOKUP(CONCATENATE(AM$1,AM68),'Formulario de Preguntas'!$C$2:$FN$85,3,FALSE),"")</f>
        <v/>
      </c>
      <c r="AO68" s="1" t="str">
        <f>IFERROR(VLOOKUP(CONCATENATE(AM$1,AM68),'Formulario de Preguntas'!$C$2:$FN$85,4,FALSE),"")</f>
        <v/>
      </c>
      <c r="AP68" s="25">
        <f>IF($B68='Formulario de Respuestas'!$D67,'Formulario de Respuestas'!$R67,"ES DIFERENTE")</f>
        <v>0</v>
      </c>
      <c r="AQ68" s="17" t="str">
        <f>IFERROR(VLOOKUP(CONCATENATE(AP$1,AP68),'Formulario de Preguntas'!$C$2:$FN$85,3,FALSE),"")</f>
        <v/>
      </c>
      <c r="AR68" s="1" t="str">
        <f>IFERROR(VLOOKUP(CONCATENATE(AP$1,AP68),'Formulario de Preguntas'!$C$2:$FN$85,4,FALSE),"")</f>
        <v/>
      </c>
      <c r="AS68" s="25">
        <f>IF($B68='Formulario de Respuestas'!$D67,'Formulario de Respuestas'!$S67,"ES DIFERENTE")</f>
        <v>0</v>
      </c>
      <c r="AT68" s="17" t="str">
        <f>IFERROR(VLOOKUP(CONCATENATE(AS$1,AS68),'Formulario de Preguntas'!$C$2:$FN$85,3,FALSE),"")</f>
        <v/>
      </c>
      <c r="AU68" s="1" t="str">
        <f>IFERROR(VLOOKUP(CONCATENATE(AS$1,AS68),'Formulario de Preguntas'!$C$2:$FN$85,4,FALSE),"")</f>
        <v/>
      </c>
      <c r="AV68" s="25">
        <f>IF($B68='Formulario de Respuestas'!$D67,'Formulario de Respuestas'!$T67,"ES DIFERENTE")</f>
        <v>0</v>
      </c>
      <c r="AW68" s="17" t="str">
        <f>IFERROR(VLOOKUP(CONCATENATE(AV$1,AV68),'Formulario de Preguntas'!$C$2:$FN$85,3,FALSE),"")</f>
        <v/>
      </c>
      <c r="AX68" s="1" t="str">
        <f>IFERROR(VLOOKUP(CONCATENATE(AV$1,AV68),'Formulario de Preguntas'!$C$2:$FN$85,4,FALSE),"")</f>
        <v/>
      </c>
      <c r="AZ68" s="1">
        <f t="shared" si="4"/>
        <v>0</v>
      </c>
      <c r="BA68" s="1">
        <f t="shared" ref="BA68:BA131" si="5">5/20</f>
        <v>0.25</v>
      </c>
      <c r="BB68" s="1">
        <f t="shared" si="3"/>
        <v>0</v>
      </c>
      <c r="BC68" s="1">
        <f>COUNTIF('Formulario de Respuestas'!$E67:$T67,"A")</f>
        <v>0</v>
      </c>
      <c r="BD68" s="1">
        <f>COUNTIF('Formulario de Respuestas'!$E67:$T67,"B")</f>
        <v>0</v>
      </c>
      <c r="BE68" s="1">
        <f>COUNTIF('Formulario de Respuestas'!$E67:$T67,"C")</f>
        <v>0</v>
      </c>
      <c r="BF68" s="1">
        <f>COUNTIF('Formulario de Respuestas'!$E67:$T67,"D")</f>
        <v>0</v>
      </c>
      <c r="BG68" s="1">
        <f>COUNTIF('Formulario de Respuestas'!$E67:$T67,"E (RESPUESTA ANULADA)")</f>
        <v>0</v>
      </c>
    </row>
    <row r="69" spans="1:59" x14ac:dyDescent="0.25">
      <c r="A69" s="1">
        <f>'Formulario de Respuestas'!C68</f>
        <v>0</v>
      </c>
      <c r="B69" s="1">
        <f>'Formulario de Respuestas'!D68</f>
        <v>0</v>
      </c>
      <c r="C69" s="25">
        <f>IF($B69='Formulario de Respuestas'!$D68,'Formulario de Respuestas'!$E68,"ES DIFERENTE")</f>
        <v>0</v>
      </c>
      <c r="D69" s="17" t="str">
        <f>IFERROR(VLOOKUP(CONCATENATE(C$1,C69),'Formulario de Preguntas'!$C$2:$FN$85,3,FALSE),"")</f>
        <v/>
      </c>
      <c r="E69" s="1" t="str">
        <f>IFERROR(VLOOKUP(CONCATENATE(C$1,C69),'Formulario de Preguntas'!$C$2:$FN$85,4,FALSE),"")</f>
        <v/>
      </c>
      <c r="F69" s="25">
        <f>IF($B69='Formulario de Respuestas'!$D68,'Formulario de Respuestas'!$F68,"ES DIFERENTE")</f>
        <v>0</v>
      </c>
      <c r="G69" s="17" t="str">
        <f>IFERROR(VLOOKUP(CONCATENATE(F$1,F69),'Formulario de Preguntas'!$C$2:$FN$85,3,FALSE),"")</f>
        <v/>
      </c>
      <c r="H69" s="1" t="str">
        <f>IFERROR(VLOOKUP(CONCATENATE(F$1,F69),'Formulario de Preguntas'!$C$2:$FN$85,4,FALSE),"")</f>
        <v/>
      </c>
      <c r="I69" s="25">
        <f>IF($B69='Formulario de Respuestas'!$D68,'Formulario de Respuestas'!$G68,"ES DIFERENTE")</f>
        <v>0</v>
      </c>
      <c r="J69" s="17" t="str">
        <f>IFERROR(VLOOKUP(CONCATENATE(I$1,I69),'Formulario de Preguntas'!$C$2:$FN$85,3,FALSE),"")</f>
        <v/>
      </c>
      <c r="K69" s="1" t="str">
        <f>IFERROR(VLOOKUP(CONCATENATE(I$1,I69),'Formulario de Preguntas'!$C$2:$FN$85,4,FALSE),"")</f>
        <v/>
      </c>
      <c r="L69" s="25">
        <f>IF($B69='Formulario de Respuestas'!$D68,'Formulario de Respuestas'!$H68,"ES DIFERENTE")</f>
        <v>0</v>
      </c>
      <c r="M69" s="17" t="str">
        <f>IFERROR(VLOOKUP(CONCATENATE(L$1,L69),'Formulario de Preguntas'!$C$2:$FN$85,3,FALSE),"")</f>
        <v/>
      </c>
      <c r="N69" s="1" t="str">
        <f>IFERROR(VLOOKUP(CONCATENATE(L$1,L69),'Formulario de Preguntas'!$C$2:$FN$85,4,FALSE),"")</f>
        <v/>
      </c>
      <c r="O69" s="25">
        <f>IF($B69='Formulario de Respuestas'!$D68,'Formulario de Respuestas'!$I68,"ES DIFERENTE")</f>
        <v>0</v>
      </c>
      <c r="P69" s="17" t="str">
        <f>IFERROR(VLOOKUP(CONCATENATE(O$1,O69),'Formulario de Preguntas'!$C$2:$FN$85,3,FALSE),"")</f>
        <v/>
      </c>
      <c r="Q69" s="1" t="str">
        <f>IFERROR(VLOOKUP(CONCATENATE(O$1,O69),'Formulario de Preguntas'!$C$2:$FN$85,4,FALSE),"")</f>
        <v/>
      </c>
      <c r="R69" s="25">
        <f>IF($B69='Formulario de Respuestas'!$D68,'Formulario de Respuestas'!$J68,"ES DIFERENTE")</f>
        <v>0</v>
      </c>
      <c r="S69" s="17" t="str">
        <f>IFERROR(VLOOKUP(CONCATENATE(R$1,R69),'Formulario de Preguntas'!$C$2:$FN$85,3,FALSE),"")</f>
        <v/>
      </c>
      <c r="T69" s="1" t="str">
        <f>IFERROR(VLOOKUP(CONCATENATE(R$1,R69),'Formulario de Preguntas'!$C$2:$FN$85,4,FALSE),"")</f>
        <v/>
      </c>
      <c r="U69" s="25">
        <f>IF($B69='Formulario de Respuestas'!$D68,'Formulario de Respuestas'!$K68,"ES DIFERENTE")</f>
        <v>0</v>
      </c>
      <c r="V69" s="17" t="str">
        <f>IFERROR(VLOOKUP(CONCATENATE(U$1,U69),'Formulario de Preguntas'!$C$2:$FN$85,3,FALSE),"")</f>
        <v/>
      </c>
      <c r="W69" s="1" t="str">
        <f>IFERROR(VLOOKUP(CONCATENATE(U$1,U69),'Formulario de Preguntas'!$C$2:$FN$85,4,FALSE),"")</f>
        <v/>
      </c>
      <c r="X69" s="25">
        <f>IF($B69='Formulario de Respuestas'!$D68,'Formulario de Respuestas'!$L68,"ES DIFERENTE")</f>
        <v>0</v>
      </c>
      <c r="Y69" s="17" t="str">
        <f>IFERROR(VLOOKUP(CONCATENATE(X$1,X69),'Formulario de Preguntas'!$C$2:$FN$85,3,FALSE),"")</f>
        <v/>
      </c>
      <c r="Z69" s="1" t="str">
        <f>IFERROR(VLOOKUP(CONCATENATE(X$1,X69),'Formulario de Preguntas'!$C$2:$FN$85,4,FALSE),"")</f>
        <v/>
      </c>
      <c r="AA69" s="25">
        <f>IF($B69='Formulario de Respuestas'!$D68,'Formulario de Respuestas'!$M68,"ES DIFERENTE")</f>
        <v>0</v>
      </c>
      <c r="AB69" s="17" t="str">
        <f>IFERROR(VLOOKUP(CONCATENATE(AA$1,AA69),'Formulario de Preguntas'!$C$2:$FN$85,3,FALSE),"")</f>
        <v/>
      </c>
      <c r="AC69" s="1" t="str">
        <f>IFERROR(VLOOKUP(CONCATENATE(AA$1,AA69),'Formulario de Preguntas'!$C$2:$FN$85,4,FALSE),"")</f>
        <v/>
      </c>
      <c r="AD69" s="25">
        <f>IF($B69='Formulario de Respuestas'!$D68,'Formulario de Respuestas'!$N68,"ES DIFERENTE")</f>
        <v>0</v>
      </c>
      <c r="AE69" s="17" t="str">
        <f>IFERROR(VLOOKUP(CONCATENATE(AD$1,AD69),'Formulario de Preguntas'!$C$2:$FN$85,3,FALSE),"")</f>
        <v/>
      </c>
      <c r="AF69" s="1" t="str">
        <f>IFERROR(VLOOKUP(CONCATENATE(AD$1,AD69),'Formulario de Preguntas'!$C$2:$FN$85,4,FALSE),"")</f>
        <v/>
      </c>
      <c r="AG69" s="25">
        <f>IF($B69='Formulario de Respuestas'!$D68,'Formulario de Respuestas'!$O68,"ES DIFERENTE")</f>
        <v>0</v>
      </c>
      <c r="AH69" s="17" t="str">
        <f>IFERROR(VLOOKUP(CONCATENATE(AG$1,AG69),'Formulario de Preguntas'!$C$2:$FN$85,3,FALSE),"")</f>
        <v/>
      </c>
      <c r="AI69" s="1" t="str">
        <f>IFERROR(VLOOKUP(CONCATENATE(AG$1,AG69),'Formulario de Preguntas'!$C$2:$FN$85,4,FALSE),"")</f>
        <v/>
      </c>
      <c r="AJ69" s="25">
        <f>IF($B69='Formulario de Respuestas'!$D68,'Formulario de Respuestas'!$P68,"ES DIFERENTE")</f>
        <v>0</v>
      </c>
      <c r="AK69" s="17" t="str">
        <f>IFERROR(VLOOKUP(CONCATENATE(AJ$1,AJ69),'Formulario de Preguntas'!$C$2:$FN$85,3,FALSE),"")</f>
        <v/>
      </c>
      <c r="AL69" s="1" t="str">
        <f>IFERROR(VLOOKUP(CONCATENATE(AJ$1,AJ69),'Formulario de Preguntas'!$C$2:$FN$85,4,FALSE),"")</f>
        <v/>
      </c>
      <c r="AM69" s="25">
        <f>IF($B69='Formulario de Respuestas'!$D68,'Formulario de Respuestas'!$Q68,"ES DIFERENTE")</f>
        <v>0</v>
      </c>
      <c r="AN69" s="17" t="str">
        <f>IFERROR(VLOOKUP(CONCATENATE(AM$1,AM69),'Formulario de Preguntas'!$C$2:$FN$85,3,FALSE),"")</f>
        <v/>
      </c>
      <c r="AO69" s="1" t="str">
        <f>IFERROR(VLOOKUP(CONCATENATE(AM$1,AM69),'Formulario de Preguntas'!$C$2:$FN$85,4,FALSE),"")</f>
        <v/>
      </c>
      <c r="AP69" s="25">
        <f>IF($B69='Formulario de Respuestas'!$D68,'Formulario de Respuestas'!$R68,"ES DIFERENTE")</f>
        <v>0</v>
      </c>
      <c r="AQ69" s="17" t="str">
        <f>IFERROR(VLOOKUP(CONCATENATE(AP$1,AP69),'Formulario de Preguntas'!$C$2:$FN$85,3,FALSE),"")</f>
        <v/>
      </c>
      <c r="AR69" s="1" t="str">
        <f>IFERROR(VLOOKUP(CONCATENATE(AP$1,AP69),'Formulario de Preguntas'!$C$2:$FN$85,4,FALSE),"")</f>
        <v/>
      </c>
      <c r="AS69" s="25">
        <f>IF($B69='Formulario de Respuestas'!$D68,'Formulario de Respuestas'!$S68,"ES DIFERENTE")</f>
        <v>0</v>
      </c>
      <c r="AT69" s="17" t="str">
        <f>IFERROR(VLOOKUP(CONCATENATE(AS$1,AS69),'Formulario de Preguntas'!$C$2:$FN$85,3,FALSE),"")</f>
        <v/>
      </c>
      <c r="AU69" s="1" t="str">
        <f>IFERROR(VLOOKUP(CONCATENATE(AS$1,AS69),'Formulario de Preguntas'!$C$2:$FN$85,4,FALSE),"")</f>
        <v/>
      </c>
      <c r="AV69" s="25">
        <f>IF($B69='Formulario de Respuestas'!$D68,'Formulario de Respuestas'!$T68,"ES DIFERENTE")</f>
        <v>0</v>
      </c>
      <c r="AW69" s="17" t="str">
        <f>IFERROR(VLOOKUP(CONCATENATE(AV$1,AV69),'Formulario de Preguntas'!$C$2:$FN$85,3,FALSE),"")</f>
        <v/>
      </c>
      <c r="AX69" s="1" t="str">
        <f>IFERROR(VLOOKUP(CONCATENATE(AV$1,AV69),'Formulario de Preguntas'!$C$2:$FN$85,4,FALSE),"")</f>
        <v/>
      </c>
      <c r="AZ69" s="1">
        <f t="shared" si="4"/>
        <v>0</v>
      </c>
      <c r="BA69" s="1">
        <f t="shared" si="5"/>
        <v>0.25</v>
      </c>
      <c r="BB69" s="1">
        <f t="shared" si="3"/>
        <v>0</v>
      </c>
      <c r="BC69" s="1">
        <f>COUNTIF('Formulario de Respuestas'!$E68:$T68,"A")</f>
        <v>0</v>
      </c>
      <c r="BD69" s="1">
        <f>COUNTIF('Formulario de Respuestas'!$E68:$T68,"B")</f>
        <v>0</v>
      </c>
      <c r="BE69" s="1">
        <f>COUNTIF('Formulario de Respuestas'!$E68:$T68,"C")</f>
        <v>0</v>
      </c>
      <c r="BF69" s="1">
        <f>COUNTIF('Formulario de Respuestas'!$E68:$T68,"D")</f>
        <v>0</v>
      </c>
      <c r="BG69" s="1">
        <f>COUNTIF('Formulario de Respuestas'!$E68:$T68,"E (RESPUESTA ANULADA)")</f>
        <v>0</v>
      </c>
    </row>
    <row r="70" spans="1:59" x14ac:dyDescent="0.25">
      <c r="A70" s="1">
        <f>'Formulario de Respuestas'!C69</f>
        <v>0</v>
      </c>
      <c r="B70" s="1">
        <f>'Formulario de Respuestas'!D69</f>
        <v>0</v>
      </c>
      <c r="C70" s="25">
        <f>IF($B70='Formulario de Respuestas'!$D69,'Formulario de Respuestas'!$E69,"ES DIFERENTE")</f>
        <v>0</v>
      </c>
      <c r="D70" s="17" t="str">
        <f>IFERROR(VLOOKUP(CONCATENATE(C$1,C70),'Formulario de Preguntas'!$C$2:$FN$85,3,FALSE),"")</f>
        <v/>
      </c>
      <c r="E70" s="1" t="str">
        <f>IFERROR(VLOOKUP(CONCATENATE(C$1,C70),'Formulario de Preguntas'!$C$2:$FN$85,4,FALSE),"")</f>
        <v/>
      </c>
      <c r="F70" s="25">
        <f>IF($B70='Formulario de Respuestas'!$D69,'Formulario de Respuestas'!$F69,"ES DIFERENTE")</f>
        <v>0</v>
      </c>
      <c r="G70" s="17" t="str">
        <f>IFERROR(VLOOKUP(CONCATENATE(F$1,F70),'Formulario de Preguntas'!$C$2:$FN$85,3,FALSE),"")</f>
        <v/>
      </c>
      <c r="H70" s="1" t="str">
        <f>IFERROR(VLOOKUP(CONCATENATE(F$1,F70),'Formulario de Preguntas'!$C$2:$FN$85,4,FALSE),"")</f>
        <v/>
      </c>
      <c r="I70" s="25">
        <f>IF($B70='Formulario de Respuestas'!$D69,'Formulario de Respuestas'!$G69,"ES DIFERENTE")</f>
        <v>0</v>
      </c>
      <c r="J70" s="17" t="str">
        <f>IFERROR(VLOOKUP(CONCATENATE(I$1,I70),'Formulario de Preguntas'!$C$2:$FN$85,3,FALSE),"")</f>
        <v/>
      </c>
      <c r="K70" s="1" t="str">
        <f>IFERROR(VLOOKUP(CONCATENATE(I$1,I70),'Formulario de Preguntas'!$C$2:$FN$85,4,FALSE),"")</f>
        <v/>
      </c>
      <c r="L70" s="25">
        <f>IF($B70='Formulario de Respuestas'!$D69,'Formulario de Respuestas'!$H69,"ES DIFERENTE")</f>
        <v>0</v>
      </c>
      <c r="M70" s="17" t="str">
        <f>IFERROR(VLOOKUP(CONCATENATE(L$1,L70),'Formulario de Preguntas'!$C$2:$FN$85,3,FALSE),"")</f>
        <v/>
      </c>
      <c r="N70" s="1" t="str">
        <f>IFERROR(VLOOKUP(CONCATENATE(L$1,L70),'Formulario de Preguntas'!$C$2:$FN$85,4,FALSE),"")</f>
        <v/>
      </c>
      <c r="O70" s="25">
        <f>IF($B70='Formulario de Respuestas'!$D69,'Formulario de Respuestas'!$I69,"ES DIFERENTE")</f>
        <v>0</v>
      </c>
      <c r="P70" s="17" t="str">
        <f>IFERROR(VLOOKUP(CONCATENATE(O$1,O70),'Formulario de Preguntas'!$C$2:$FN$85,3,FALSE),"")</f>
        <v/>
      </c>
      <c r="Q70" s="1" t="str">
        <f>IFERROR(VLOOKUP(CONCATENATE(O$1,O70),'Formulario de Preguntas'!$C$2:$FN$85,4,FALSE),"")</f>
        <v/>
      </c>
      <c r="R70" s="25">
        <f>IF($B70='Formulario de Respuestas'!$D69,'Formulario de Respuestas'!$J69,"ES DIFERENTE")</f>
        <v>0</v>
      </c>
      <c r="S70" s="17" t="str">
        <f>IFERROR(VLOOKUP(CONCATENATE(R$1,R70),'Formulario de Preguntas'!$C$2:$FN$85,3,FALSE),"")</f>
        <v/>
      </c>
      <c r="T70" s="1" t="str">
        <f>IFERROR(VLOOKUP(CONCATENATE(R$1,R70),'Formulario de Preguntas'!$C$2:$FN$85,4,FALSE),"")</f>
        <v/>
      </c>
      <c r="U70" s="25">
        <f>IF($B70='Formulario de Respuestas'!$D69,'Formulario de Respuestas'!$K69,"ES DIFERENTE")</f>
        <v>0</v>
      </c>
      <c r="V70" s="17" t="str">
        <f>IFERROR(VLOOKUP(CONCATENATE(U$1,U70),'Formulario de Preguntas'!$C$2:$FN$85,3,FALSE),"")</f>
        <v/>
      </c>
      <c r="W70" s="1" t="str">
        <f>IFERROR(VLOOKUP(CONCATENATE(U$1,U70),'Formulario de Preguntas'!$C$2:$FN$85,4,FALSE),"")</f>
        <v/>
      </c>
      <c r="X70" s="25">
        <f>IF($B70='Formulario de Respuestas'!$D69,'Formulario de Respuestas'!$L69,"ES DIFERENTE")</f>
        <v>0</v>
      </c>
      <c r="Y70" s="17" t="str">
        <f>IFERROR(VLOOKUP(CONCATENATE(X$1,X70),'Formulario de Preguntas'!$C$2:$FN$85,3,FALSE),"")</f>
        <v/>
      </c>
      <c r="Z70" s="1" t="str">
        <f>IFERROR(VLOOKUP(CONCATENATE(X$1,X70),'Formulario de Preguntas'!$C$2:$FN$85,4,FALSE),"")</f>
        <v/>
      </c>
      <c r="AA70" s="25">
        <f>IF($B70='Formulario de Respuestas'!$D69,'Formulario de Respuestas'!$M69,"ES DIFERENTE")</f>
        <v>0</v>
      </c>
      <c r="AB70" s="17" t="str">
        <f>IFERROR(VLOOKUP(CONCATENATE(AA$1,AA70),'Formulario de Preguntas'!$C$2:$FN$85,3,FALSE),"")</f>
        <v/>
      </c>
      <c r="AC70" s="1" t="str">
        <f>IFERROR(VLOOKUP(CONCATENATE(AA$1,AA70),'Formulario de Preguntas'!$C$2:$FN$85,4,FALSE),"")</f>
        <v/>
      </c>
      <c r="AD70" s="25">
        <f>IF($B70='Formulario de Respuestas'!$D69,'Formulario de Respuestas'!$N69,"ES DIFERENTE")</f>
        <v>0</v>
      </c>
      <c r="AE70" s="17" t="str">
        <f>IFERROR(VLOOKUP(CONCATENATE(AD$1,AD70),'Formulario de Preguntas'!$C$2:$FN$85,3,FALSE),"")</f>
        <v/>
      </c>
      <c r="AF70" s="1" t="str">
        <f>IFERROR(VLOOKUP(CONCATENATE(AD$1,AD70),'Formulario de Preguntas'!$C$2:$FN$85,4,FALSE),"")</f>
        <v/>
      </c>
      <c r="AG70" s="25">
        <f>IF($B70='Formulario de Respuestas'!$D69,'Formulario de Respuestas'!$O69,"ES DIFERENTE")</f>
        <v>0</v>
      </c>
      <c r="AH70" s="17" t="str">
        <f>IFERROR(VLOOKUP(CONCATENATE(AG$1,AG70),'Formulario de Preguntas'!$C$2:$FN$85,3,FALSE),"")</f>
        <v/>
      </c>
      <c r="AI70" s="1" t="str">
        <f>IFERROR(VLOOKUP(CONCATENATE(AG$1,AG70),'Formulario de Preguntas'!$C$2:$FN$85,4,FALSE),"")</f>
        <v/>
      </c>
      <c r="AJ70" s="25">
        <f>IF($B70='Formulario de Respuestas'!$D69,'Formulario de Respuestas'!$P69,"ES DIFERENTE")</f>
        <v>0</v>
      </c>
      <c r="AK70" s="17" t="str">
        <f>IFERROR(VLOOKUP(CONCATENATE(AJ$1,AJ70),'Formulario de Preguntas'!$C$2:$FN$85,3,FALSE),"")</f>
        <v/>
      </c>
      <c r="AL70" s="1" t="str">
        <f>IFERROR(VLOOKUP(CONCATENATE(AJ$1,AJ70),'Formulario de Preguntas'!$C$2:$FN$85,4,FALSE),"")</f>
        <v/>
      </c>
      <c r="AM70" s="25">
        <f>IF($B70='Formulario de Respuestas'!$D69,'Formulario de Respuestas'!$Q69,"ES DIFERENTE")</f>
        <v>0</v>
      </c>
      <c r="AN70" s="17" t="str">
        <f>IFERROR(VLOOKUP(CONCATENATE(AM$1,AM70),'Formulario de Preguntas'!$C$2:$FN$85,3,FALSE),"")</f>
        <v/>
      </c>
      <c r="AO70" s="1" t="str">
        <f>IFERROR(VLOOKUP(CONCATENATE(AM$1,AM70),'Formulario de Preguntas'!$C$2:$FN$85,4,FALSE),"")</f>
        <v/>
      </c>
      <c r="AP70" s="25">
        <f>IF($B70='Formulario de Respuestas'!$D69,'Formulario de Respuestas'!$R69,"ES DIFERENTE")</f>
        <v>0</v>
      </c>
      <c r="AQ70" s="17" t="str">
        <f>IFERROR(VLOOKUP(CONCATENATE(AP$1,AP70),'Formulario de Preguntas'!$C$2:$FN$85,3,FALSE),"")</f>
        <v/>
      </c>
      <c r="AR70" s="1" t="str">
        <f>IFERROR(VLOOKUP(CONCATENATE(AP$1,AP70),'Formulario de Preguntas'!$C$2:$FN$85,4,FALSE),"")</f>
        <v/>
      </c>
      <c r="AS70" s="25">
        <f>IF($B70='Formulario de Respuestas'!$D69,'Formulario de Respuestas'!$S69,"ES DIFERENTE")</f>
        <v>0</v>
      </c>
      <c r="AT70" s="17" t="str">
        <f>IFERROR(VLOOKUP(CONCATENATE(AS$1,AS70),'Formulario de Preguntas'!$C$2:$FN$85,3,FALSE),"")</f>
        <v/>
      </c>
      <c r="AU70" s="1" t="str">
        <f>IFERROR(VLOOKUP(CONCATENATE(AS$1,AS70),'Formulario de Preguntas'!$C$2:$FN$85,4,FALSE),"")</f>
        <v/>
      </c>
      <c r="AV70" s="25">
        <f>IF($B70='Formulario de Respuestas'!$D69,'Formulario de Respuestas'!$T69,"ES DIFERENTE")</f>
        <v>0</v>
      </c>
      <c r="AW70" s="17" t="str">
        <f>IFERROR(VLOOKUP(CONCATENATE(AV$1,AV70),'Formulario de Preguntas'!$C$2:$FN$85,3,FALSE),"")</f>
        <v/>
      </c>
      <c r="AX70" s="1" t="str">
        <f>IFERROR(VLOOKUP(CONCATENATE(AV$1,AV70),'Formulario de Preguntas'!$C$2:$FN$85,4,FALSE),"")</f>
        <v/>
      </c>
      <c r="AZ70" s="1">
        <f t="shared" si="4"/>
        <v>0</v>
      </c>
      <c r="BA70" s="1">
        <f t="shared" si="5"/>
        <v>0.25</v>
      </c>
      <c r="BB70" s="1">
        <f t="shared" si="3"/>
        <v>0</v>
      </c>
      <c r="BC70" s="1">
        <f>COUNTIF('Formulario de Respuestas'!$E69:$T69,"A")</f>
        <v>0</v>
      </c>
      <c r="BD70" s="1">
        <f>COUNTIF('Formulario de Respuestas'!$E69:$T69,"B")</f>
        <v>0</v>
      </c>
      <c r="BE70" s="1">
        <f>COUNTIF('Formulario de Respuestas'!$E69:$T69,"C")</f>
        <v>0</v>
      </c>
      <c r="BF70" s="1">
        <f>COUNTIF('Formulario de Respuestas'!$E69:$T69,"D")</f>
        <v>0</v>
      </c>
      <c r="BG70" s="1">
        <f>COUNTIF('Formulario de Respuestas'!$E69:$T69,"E (RESPUESTA ANULADA)")</f>
        <v>0</v>
      </c>
    </row>
    <row r="71" spans="1:59" x14ac:dyDescent="0.25">
      <c r="A71" s="1">
        <f>'Formulario de Respuestas'!C70</f>
        <v>0</v>
      </c>
      <c r="B71" s="1">
        <f>'Formulario de Respuestas'!D70</f>
        <v>0</v>
      </c>
      <c r="C71" s="25">
        <f>IF($B71='Formulario de Respuestas'!$D70,'Formulario de Respuestas'!$E70,"ES DIFERENTE")</f>
        <v>0</v>
      </c>
      <c r="D71" s="17" t="str">
        <f>IFERROR(VLOOKUP(CONCATENATE(C$1,C71),'Formulario de Preguntas'!$C$2:$FN$85,3,FALSE),"")</f>
        <v/>
      </c>
      <c r="E71" s="1" t="str">
        <f>IFERROR(VLOOKUP(CONCATENATE(C$1,C71),'Formulario de Preguntas'!$C$2:$FN$85,4,FALSE),"")</f>
        <v/>
      </c>
      <c r="F71" s="25">
        <f>IF($B71='Formulario de Respuestas'!$D70,'Formulario de Respuestas'!$F70,"ES DIFERENTE")</f>
        <v>0</v>
      </c>
      <c r="G71" s="17" t="str">
        <f>IFERROR(VLOOKUP(CONCATENATE(F$1,F71),'Formulario de Preguntas'!$C$2:$FN$85,3,FALSE),"")</f>
        <v/>
      </c>
      <c r="H71" s="1" t="str">
        <f>IFERROR(VLOOKUP(CONCATENATE(F$1,F71),'Formulario de Preguntas'!$C$2:$FN$85,4,FALSE),"")</f>
        <v/>
      </c>
      <c r="I71" s="25">
        <f>IF($B71='Formulario de Respuestas'!$D70,'Formulario de Respuestas'!$G70,"ES DIFERENTE")</f>
        <v>0</v>
      </c>
      <c r="J71" s="17" t="str">
        <f>IFERROR(VLOOKUP(CONCATENATE(I$1,I71),'Formulario de Preguntas'!$C$2:$FN$85,3,FALSE),"")</f>
        <v/>
      </c>
      <c r="K71" s="1" t="str">
        <f>IFERROR(VLOOKUP(CONCATENATE(I$1,I71),'Formulario de Preguntas'!$C$2:$FN$85,4,FALSE),"")</f>
        <v/>
      </c>
      <c r="L71" s="25">
        <f>IF($B71='Formulario de Respuestas'!$D70,'Formulario de Respuestas'!$H70,"ES DIFERENTE")</f>
        <v>0</v>
      </c>
      <c r="M71" s="17" t="str">
        <f>IFERROR(VLOOKUP(CONCATENATE(L$1,L71),'Formulario de Preguntas'!$C$2:$FN$85,3,FALSE),"")</f>
        <v/>
      </c>
      <c r="N71" s="1" t="str">
        <f>IFERROR(VLOOKUP(CONCATENATE(L$1,L71),'Formulario de Preguntas'!$C$2:$FN$85,4,FALSE),"")</f>
        <v/>
      </c>
      <c r="O71" s="25">
        <f>IF($B71='Formulario de Respuestas'!$D70,'Formulario de Respuestas'!$I70,"ES DIFERENTE")</f>
        <v>0</v>
      </c>
      <c r="P71" s="17" t="str">
        <f>IFERROR(VLOOKUP(CONCATENATE(O$1,O71),'Formulario de Preguntas'!$C$2:$FN$85,3,FALSE),"")</f>
        <v/>
      </c>
      <c r="Q71" s="1" t="str">
        <f>IFERROR(VLOOKUP(CONCATENATE(O$1,O71),'Formulario de Preguntas'!$C$2:$FN$85,4,FALSE),"")</f>
        <v/>
      </c>
      <c r="R71" s="25">
        <f>IF($B71='Formulario de Respuestas'!$D70,'Formulario de Respuestas'!$J70,"ES DIFERENTE")</f>
        <v>0</v>
      </c>
      <c r="S71" s="17" t="str">
        <f>IFERROR(VLOOKUP(CONCATENATE(R$1,R71),'Formulario de Preguntas'!$C$2:$FN$85,3,FALSE),"")</f>
        <v/>
      </c>
      <c r="T71" s="1" t="str">
        <f>IFERROR(VLOOKUP(CONCATENATE(R$1,R71),'Formulario de Preguntas'!$C$2:$FN$85,4,FALSE),"")</f>
        <v/>
      </c>
      <c r="U71" s="25">
        <f>IF($B71='Formulario de Respuestas'!$D70,'Formulario de Respuestas'!$K70,"ES DIFERENTE")</f>
        <v>0</v>
      </c>
      <c r="V71" s="17" t="str">
        <f>IFERROR(VLOOKUP(CONCATENATE(U$1,U71),'Formulario de Preguntas'!$C$2:$FN$85,3,FALSE),"")</f>
        <v/>
      </c>
      <c r="W71" s="1" t="str">
        <f>IFERROR(VLOOKUP(CONCATENATE(U$1,U71),'Formulario de Preguntas'!$C$2:$FN$85,4,FALSE),"")</f>
        <v/>
      </c>
      <c r="X71" s="25">
        <f>IF($B71='Formulario de Respuestas'!$D70,'Formulario de Respuestas'!$L70,"ES DIFERENTE")</f>
        <v>0</v>
      </c>
      <c r="Y71" s="17" t="str">
        <f>IFERROR(VLOOKUP(CONCATENATE(X$1,X71),'Formulario de Preguntas'!$C$2:$FN$85,3,FALSE),"")</f>
        <v/>
      </c>
      <c r="Z71" s="1" t="str">
        <f>IFERROR(VLOOKUP(CONCATENATE(X$1,X71),'Formulario de Preguntas'!$C$2:$FN$85,4,FALSE),"")</f>
        <v/>
      </c>
      <c r="AA71" s="25">
        <f>IF($B71='Formulario de Respuestas'!$D70,'Formulario de Respuestas'!$M70,"ES DIFERENTE")</f>
        <v>0</v>
      </c>
      <c r="AB71" s="17" t="str">
        <f>IFERROR(VLOOKUP(CONCATENATE(AA$1,AA71),'Formulario de Preguntas'!$C$2:$FN$85,3,FALSE),"")</f>
        <v/>
      </c>
      <c r="AC71" s="1" t="str">
        <f>IFERROR(VLOOKUP(CONCATENATE(AA$1,AA71),'Formulario de Preguntas'!$C$2:$FN$85,4,FALSE),"")</f>
        <v/>
      </c>
      <c r="AD71" s="25">
        <f>IF($B71='Formulario de Respuestas'!$D70,'Formulario de Respuestas'!$N70,"ES DIFERENTE")</f>
        <v>0</v>
      </c>
      <c r="AE71" s="17" t="str">
        <f>IFERROR(VLOOKUP(CONCATENATE(AD$1,AD71),'Formulario de Preguntas'!$C$2:$FN$85,3,FALSE),"")</f>
        <v/>
      </c>
      <c r="AF71" s="1" t="str">
        <f>IFERROR(VLOOKUP(CONCATENATE(AD$1,AD71),'Formulario de Preguntas'!$C$2:$FN$85,4,FALSE),"")</f>
        <v/>
      </c>
      <c r="AG71" s="25">
        <f>IF($B71='Formulario de Respuestas'!$D70,'Formulario de Respuestas'!$O70,"ES DIFERENTE")</f>
        <v>0</v>
      </c>
      <c r="AH71" s="17" t="str">
        <f>IFERROR(VLOOKUP(CONCATENATE(AG$1,AG71),'Formulario de Preguntas'!$C$2:$FN$85,3,FALSE),"")</f>
        <v/>
      </c>
      <c r="AI71" s="1" t="str">
        <f>IFERROR(VLOOKUP(CONCATENATE(AG$1,AG71),'Formulario de Preguntas'!$C$2:$FN$85,4,FALSE),"")</f>
        <v/>
      </c>
      <c r="AJ71" s="25">
        <f>IF($B71='Formulario de Respuestas'!$D70,'Formulario de Respuestas'!$P70,"ES DIFERENTE")</f>
        <v>0</v>
      </c>
      <c r="AK71" s="17" t="str">
        <f>IFERROR(VLOOKUP(CONCATENATE(AJ$1,AJ71),'Formulario de Preguntas'!$C$2:$FN$85,3,FALSE),"")</f>
        <v/>
      </c>
      <c r="AL71" s="1" t="str">
        <f>IFERROR(VLOOKUP(CONCATENATE(AJ$1,AJ71),'Formulario de Preguntas'!$C$2:$FN$85,4,FALSE),"")</f>
        <v/>
      </c>
      <c r="AM71" s="25">
        <f>IF($B71='Formulario de Respuestas'!$D70,'Formulario de Respuestas'!$Q70,"ES DIFERENTE")</f>
        <v>0</v>
      </c>
      <c r="AN71" s="17" t="str">
        <f>IFERROR(VLOOKUP(CONCATENATE(AM$1,AM71),'Formulario de Preguntas'!$C$2:$FN$85,3,FALSE),"")</f>
        <v/>
      </c>
      <c r="AO71" s="1" t="str">
        <f>IFERROR(VLOOKUP(CONCATENATE(AM$1,AM71),'Formulario de Preguntas'!$C$2:$FN$85,4,FALSE),"")</f>
        <v/>
      </c>
      <c r="AP71" s="25">
        <f>IF($B71='Formulario de Respuestas'!$D70,'Formulario de Respuestas'!$R70,"ES DIFERENTE")</f>
        <v>0</v>
      </c>
      <c r="AQ71" s="17" t="str">
        <f>IFERROR(VLOOKUP(CONCATENATE(AP$1,AP71),'Formulario de Preguntas'!$C$2:$FN$85,3,FALSE),"")</f>
        <v/>
      </c>
      <c r="AR71" s="1" t="str">
        <f>IFERROR(VLOOKUP(CONCATENATE(AP$1,AP71),'Formulario de Preguntas'!$C$2:$FN$85,4,FALSE),"")</f>
        <v/>
      </c>
      <c r="AS71" s="25">
        <f>IF($B71='Formulario de Respuestas'!$D70,'Formulario de Respuestas'!$S70,"ES DIFERENTE")</f>
        <v>0</v>
      </c>
      <c r="AT71" s="17" t="str">
        <f>IFERROR(VLOOKUP(CONCATENATE(AS$1,AS71),'Formulario de Preguntas'!$C$2:$FN$85,3,FALSE),"")</f>
        <v/>
      </c>
      <c r="AU71" s="1" t="str">
        <f>IFERROR(VLOOKUP(CONCATENATE(AS$1,AS71),'Formulario de Preguntas'!$C$2:$FN$85,4,FALSE),"")</f>
        <v/>
      </c>
      <c r="AV71" s="25">
        <f>IF($B71='Formulario de Respuestas'!$D70,'Formulario de Respuestas'!$T70,"ES DIFERENTE")</f>
        <v>0</v>
      </c>
      <c r="AW71" s="17" t="str">
        <f>IFERROR(VLOOKUP(CONCATENATE(AV$1,AV71),'Formulario de Preguntas'!$C$2:$FN$85,3,FALSE),"")</f>
        <v/>
      </c>
      <c r="AX71" s="1" t="str">
        <f>IFERROR(VLOOKUP(CONCATENATE(AV$1,AV71),'Formulario de Preguntas'!$C$2:$FN$85,4,FALSE),"")</f>
        <v/>
      </c>
      <c r="AZ71" s="1">
        <f t="shared" si="4"/>
        <v>0</v>
      </c>
      <c r="BA71" s="1">
        <f t="shared" si="5"/>
        <v>0.25</v>
      </c>
      <c r="BB71" s="1">
        <f t="shared" si="3"/>
        <v>0</v>
      </c>
      <c r="BC71" s="1">
        <f>COUNTIF('Formulario de Respuestas'!$E70:$T70,"A")</f>
        <v>0</v>
      </c>
      <c r="BD71" s="1">
        <f>COUNTIF('Formulario de Respuestas'!$E70:$T70,"B")</f>
        <v>0</v>
      </c>
      <c r="BE71" s="1">
        <f>COUNTIF('Formulario de Respuestas'!$E70:$T70,"C")</f>
        <v>0</v>
      </c>
      <c r="BF71" s="1">
        <f>COUNTIF('Formulario de Respuestas'!$E70:$T70,"D")</f>
        <v>0</v>
      </c>
      <c r="BG71" s="1">
        <f>COUNTIF('Formulario de Respuestas'!$E70:$T70,"E (RESPUESTA ANULADA)")</f>
        <v>0</v>
      </c>
    </row>
    <row r="72" spans="1:59" x14ac:dyDescent="0.25">
      <c r="A72" s="1">
        <f>'Formulario de Respuestas'!C71</f>
        <v>0</v>
      </c>
      <c r="B72" s="1">
        <f>'Formulario de Respuestas'!D71</f>
        <v>0</v>
      </c>
      <c r="C72" s="25">
        <f>IF($B72='Formulario de Respuestas'!$D71,'Formulario de Respuestas'!$E71,"ES DIFERENTE")</f>
        <v>0</v>
      </c>
      <c r="D72" s="17" t="str">
        <f>IFERROR(VLOOKUP(CONCATENATE(C$1,C72),'Formulario de Preguntas'!$C$2:$FN$85,3,FALSE),"")</f>
        <v/>
      </c>
      <c r="E72" s="1" t="str">
        <f>IFERROR(VLOOKUP(CONCATENATE(C$1,C72),'Formulario de Preguntas'!$C$2:$FN$85,4,FALSE),"")</f>
        <v/>
      </c>
      <c r="F72" s="25">
        <f>IF($B72='Formulario de Respuestas'!$D71,'Formulario de Respuestas'!$F71,"ES DIFERENTE")</f>
        <v>0</v>
      </c>
      <c r="G72" s="17" t="str">
        <f>IFERROR(VLOOKUP(CONCATENATE(F$1,F72),'Formulario de Preguntas'!$C$2:$FN$85,3,FALSE),"")</f>
        <v/>
      </c>
      <c r="H72" s="1" t="str">
        <f>IFERROR(VLOOKUP(CONCATENATE(F$1,F72),'Formulario de Preguntas'!$C$2:$FN$85,4,FALSE),"")</f>
        <v/>
      </c>
      <c r="I72" s="25">
        <f>IF($B72='Formulario de Respuestas'!$D71,'Formulario de Respuestas'!$G71,"ES DIFERENTE")</f>
        <v>0</v>
      </c>
      <c r="J72" s="17" t="str">
        <f>IFERROR(VLOOKUP(CONCATENATE(I$1,I72),'Formulario de Preguntas'!$C$2:$FN$85,3,FALSE),"")</f>
        <v/>
      </c>
      <c r="K72" s="1" t="str">
        <f>IFERROR(VLOOKUP(CONCATENATE(I$1,I72),'Formulario de Preguntas'!$C$2:$FN$85,4,FALSE),"")</f>
        <v/>
      </c>
      <c r="L72" s="25">
        <f>IF($B72='Formulario de Respuestas'!$D71,'Formulario de Respuestas'!$H71,"ES DIFERENTE")</f>
        <v>0</v>
      </c>
      <c r="M72" s="17" t="str">
        <f>IFERROR(VLOOKUP(CONCATENATE(L$1,L72),'Formulario de Preguntas'!$C$2:$FN$85,3,FALSE),"")</f>
        <v/>
      </c>
      <c r="N72" s="1" t="str">
        <f>IFERROR(VLOOKUP(CONCATENATE(L$1,L72),'Formulario de Preguntas'!$C$2:$FN$85,4,FALSE),"")</f>
        <v/>
      </c>
      <c r="O72" s="25">
        <f>IF($B72='Formulario de Respuestas'!$D71,'Formulario de Respuestas'!$I71,"ES DIFERENTE")</f>
        <v>0</v>
      </c>
      <c r="P72" s="17" t="str">
        <f>IFERROR(VLOOKUP(CONCATENATE(O$1,O72),'Formulario de Preguntas'!$C$2:$FN$85,3,FALSE),"")</f>
        <v/>
      </c>
      <c r="Q72" s="1" t="str">
        <f>IFERROR(VLOOKUP(CONCATENATE(O$1,O72),'Formulario de Preguntas'!$C$2:$FN$85,4,FALSE),"")</f>
        <v/>
      </c>
      <c r="R72" s="25">
        <f>IF($B72='Formulario de Respuestas'!$D71,'Formulario de Respuestas'!$J71,"ES DIFERENTE")</f>
        <v>0</v>
      </c>
      <c r="S72" s="17" t="str">
        <f>IFERROR(VLOOKUP(CONCATENATE(R$1,R72),'Formulario de Preguntas'!$C$2:$FN$85,3,FALSE),"")</f>
        <v/>
      </c>
      <c r="T72" s="1" t="str">
        <f>IFERROR(VLOOKUP(CONCATENATE(R$1,R72),'Formulario de Preguntas'!$C$2:$FN$85,4,FALSE),"")</f>
        <v/>
      </c>
      <c r="U72" s="25">
        <f>IF($B72='Formulario de Respuestas'!$D71,'Formulario de Respuestas'!$K71,"ES DIFERENTE")</f>
        <v>0</v>
      </c>
      <c r="V72" s="17" t="str">
        <f>IFERROR(VLOOKUP(CONCATENATE(U$1,U72),'Formulario de Preguntas'!$C$2:$FN$85,3,FALSE),"")</f>
        <v/>
      </c>
      <c r="W72" s="1" t="str">
        <f>IFERROR(VLOOKUP(CONCATENATE(U$1,U72),'Formulario de Preguntas'!$C$2:$FN$85,4,FALSE),"")</f>
        <v/>
      </c>
      <c r="X72" s="25">
        <f>IF($B72='Formulario de Respuestas'!$D71,'Formulario de Respuestas'!$L71,"ES DIFERENTE")</f>
        <v>0</v>
      </c>
      <c r="Y72" s="17" t="str">
        <f>IFERROR(VLOOKUP(CONCATENATE(X$1,X72),'Formulario de Preguntas'!$C$2:$FN$85,3,FALSE),"")</f>
        <v/>
      </c>
      <c r="Z72" s="1" t="str">
        <f>IFERROR(VLOOKUP(CONCATENATE(X$1,X72),'Formulario de Preguntas'!$C$2:$FN$85,4,FALSE),"")</f>
        <v/>
      </c>
      <c r="AA72" s="25">
        <f>IF($B72='Formulario de Respuestas'!$D71,'Formulario de Respuestas'!$M71,"ES DIFERENTE")</f>
        <v>0</v>
      </c>
      <c r="AB72" s="17" t="str">
        <f>IFERROR(VLOOKUP(CONCATENATE(AA$1,AA72),'Formulario de Preguntas'!$C$2:$FN$85,3,FALSE),"")</f>
        <v/>
      </c>
      <c r="AC72" s="1" t="str">
        <f>IFERROR(VLOOKUP(CONCATENATE(AA$1,AA72),'Formulario de Preguntas'!$C$2:$FN$85,4,FALSE),"")</f>
        <v/>
      </c>
      <c r="AD72" s="25">
        <f>IF($B72='Formulario de Respuestas'!$D71,'Formulario de Respuestas'!$N71,"ES DIFERENTE")</f>
        <v>0</v>
      </c>
      <c r="AE72" s="17" t="str">
        <f>IFERROR(VLOOKUP(CONCATENATE(AD$1,AD72),'Formulario de Preguntas'!$C$2:$FN$85,3,FALSE),"")</f>
        <v/>
      </c>
      <c r="AF72" s="1" t="str">
        <f>IFERROR(VLOOKUP(CONCATENATE(AD$1,AD72),'Formulario de Preguntas'!$C$2:$FN$85,4,FALSE),"")</f>
        <v/>
      </c>
      <c r="AG72" s="25">
        <f>IF($B72='Formulario de Respuestas'!$D71,'Formulario de Respuestas'!$O71,"ES DIFERENTE")</f>
        <v>0</v>
      </c>
      <c r="AH72" s="17" t="str">
        <f>IFERROR(VLOOKUP(CONCATENATE(AG$1,AG72),'Formulario de Preguntas'!$C$2:$FN$85,3,FALSE),"")</f>
        <v/>
      </c>
      <c r="AI72" s="1" t="str">
        <f>IFERROR(VLOOKUP(CONCATENATE(AG$1,AG72),'Formulario de Preguntas'!$C$2:$FN$85,4,FALSE),"")</f>
        <v/>
      </c>
      <c r="AJ72" s="25">
        <f>IF($B72='Formulario de Respuestas'!$D71,'Formulario de Respuestas'!$P71,"ES DIFERENTE")</f>
        <v>0</v>
      </c>
      <c r="AK72" s="17" t="str">
        <f>IFERROR(VLOOKUP(CONCATENATE(AJ$1,AJ72),'Formulario de Preguntas'!$C$2:$FN$85,3,FALSE),"")</f>
        <v/>
      </c>
      <c r="AL72" s="1" t="str">
        <f>IFERROR(VLOOKUP(CONCATENATE(AJ$1,AJ72),'Formulario de Preguntas'!$C$2:$FN$85,4,FALSE),"")</f>
        <v/>
      </c>
      <c r="AM72" s="25">
        <f>IF($B72='Formulario de Respuestas'!$D71,'Formulario de Respuestas'!$Q71,"ES DIFERENTE")</f>
        <v>0</v>
      </c>
      <c r="AN72" s="17" t="str">
        <f>IFERROR(VLOOKUP(CONCATENATE(AM$1,AM72),'Formulario de Preguntas'!$C$2:$FN$85,3,FALSE),"")</f>
        <v/>
      </c>
      <c r="AO72" s="1" t="str">
        <f>IFERROR(VLOOKUP(CONCATENATE(AM$1,AM72),'Formulario de Preguntas'!$C$2:$FN$85,4,FALSE),"")</f>
        <v/>
      </c>
      <c r="AP72" s="25">
        <f>IF($B72='Formulario de Respuestas'!$D71,'Formulario de Respuestas'!$R71,"ES DIFERENTE")</f>
        <v>0</v>
      </c>
      <c r="AQ72" s="17" t="str">
        <f>IFERROR(VLOOKUP(CONCATENATE(AP$1,AP72),'Formulario de Preguntas'!$C$2:$FN$85,3,FALSE),"")</f>
        <v/>
      </c>
      <c r="AR72" s="1" t="str">
        <f>IFERROR(VLOOKUP(CONCATENATE(AP$1,AP72),'Formulario de Preguntas'!$C$2:$FN$85,4,FALSE),"")</f>
        <v/>
      </c>
      <c r="AS72" s="25">
        <f>IF($B72='Formulario de Respuestas'!$D71,'Formulario de Respuestas'!$S71,"ES DIFERENTE")</f>
        <v>0</v>
      </c>
      <c r="AT72" s="17" t="str">
        <f>IFERROR(VLOOKUP(CONCATENATE(AS$1,AS72),'Formulario de Preguntas'!$C$2:$FN$85,3,FALSE),"")</f>
        <v/>
      </c>
      <c r="AU72" s="1" t="str">
        <f>IFERROR(VLOOKUP(CONCATENATE(AS$1,AS72),'Formulario de Preguntas'!$C$2:$FN$85,4,FALSE),"")</f>
        <v/>
      </c>
      <c r="AV72" s="25">
        <f>IF($B72='Formulario de Respuestas'!$D71,'Formulario de Respuestas'!$T71,"ES DIFERENTE")</f>
        <v>0</v>
      </c>
      <c r="AW72" s="17" t="str">
        <f>IFERROR(VLOOKUP(CONCATENATE(AV$1,AV72),'Formulario de Preguntas'!$C$2:$FN$85,3,FALSE),"")</f>
        <v/>
      </c>
      <c r="AX72" s="1" t="str">
        <f>IFERROR(VLOOKUP(CONCATENATE(AV$1,AV72),'Formulario de Preguntas'!$C$2:$FN$85,4,FALSE),"")</f>
        <v/>
      </c>
      <c r="AZ72" s="1">
        <f t="shared" si="4"/>
        <v>0</v>
      </c>
      <c r="BA72" s="1">
        <f t="shared" si="5"/>
        <v>0.25</v>
      </c>
      <c r="BB72" s="1">
        <f t="shared" si="3"/>
        <v>0</v>
      </c>
      <c r="BC72" s="1">
        <f>COUNTIF('Formulario de Respuestas'!$E71:$T71,"A")</f>
        <v>0</v>
      </c>
      <c r="BD72" s="1">
        <f>COUNTIF('Formulario de Respuestas'!$E71:$T71,"B")</f>
        <v>0</v>
      </c>
      <c r="BE72" s="1">
        <f>COUNTIF('Formulario de Respuestas'!$E71:$T71,"C")</f>
        <v>0</v>
      </c>
      <c r="BF72" s="1">
        <f>COUNTIF('Formulario de Respuestas'!$E71:$T71,"D")</f>
        <v>0</v>
      </c>
      <c r="BG72" s="1">
        <f>COUNTIF('Formulario de Respuestas'!$E71:$T71,"E (RESPUESTA ANULADA)")</f>
        <v>0</v>
      </c>
    </row>
    <row r="73" spans="1:59" x14ac:dyDescent="0.25">
      <c r="A73" s="1">
        <f>'Formulario de Respuestas'!C72</f>
        <v>0</v>
      </c>
      <c r="B73" s="1">
        <f>'Formulario de Respuestas'!D72</f>
        <v>0</v>
      </c>
      <c r="C73" s="25">
        <f>IF($B73='Formulario de Respuestas'!$D72,'Formulario de Respuestas'!$E72,"ES DIFERENTE")</f>
        <v>0</v>
      </c>
      <c r="D73" s="17" t="str">
        <f>IFERROR(VLOOKUP(CONCATENATE(C$1,C73),'Formulario de Preguntas'!$C$2:$FN$85,3,FALSE),"")</f>
        <v/>
      </c>
      <c r="E73" s="1" t="str">
        <f>IFERROR(VLOOKUP(CONCATENATE(C$1,C73),'Formulario de Preguntas'!$C$2:$FN$85,4,FALSE),"")</f>
        <v/>
      </c>
      <c r="F73" s="25">
        <f>IF($B73='Formulario de Respuestas'!$D72,'Formulario de Respuestas'!$F72,"ES DIFERENTE")</f>
        <v>0</v>
      </c>
      <c r="G73" s="17" t="str">
        <f>IFERROR(VLOOKUP(CONCATENATE(F$1,F73),'Formulario de Preguntas'!$C$2:$FN$85,3,FALSE),"")</f>
        <v/>
      </c>
      <c r="H73" s="1" t="str">
        <f>IFERROR(VLOOKUP(CONCATENATE(F$1,F73),'Formulario de Preguntas'!$C$2:$FN$85,4,FALSE),"")</f>
        <v/>
      </c>
      <c r="I73" s="25">
        <f>IF($B73='Formulario de Respuestas'!$D72,'Formulario de Respuestas'!$G72,"ES DIFERENTE")</f>
        <v>0</v>
      </c>
      <c r="J73" s="17" t="str">
        <f>IFERROR(VLOOKUP(CONCATENATE(I$1,I73),'Formulario de Preguntas'!$C$2:$FN$85,3,FALSE),"")</f>
        <v/>
      </c>
      <c r="K73" s="1" t="str">
        <f>IFERROR(VLOOKUP(CONCATENATE(I$1,I73),'Formulario de Preguntas'!$C$2:$FN$85,4,FALSE),"")</f>
        <v/>
      </c>
      <c r="L73" s="25">
        <f>IF($B73='Formulario de Respuestas'!$D72,'Formulario de Respuestas'!$H72,"ES DIFERENTE")</f>
        <v>0</v>
      </c>
      <c r="M73" s="17" t="str">
        <f>IFERROR(VLOOKUP(CONCATENATE(L$1,L73),'Formulario de Preguntas'!$C$2:$FN$85,3,FALSE),"")</f>
        <v/>
      </c>
      <c r="N73" s="1" t="str">
        <f>IFERROR(VLOOKUP(CONCATENATE(L$1,L73),'Formulario de Preguntas'!$C$2:$FN$85,4,FALSE),"")</f>
        <v/>
      </c>
      <c r="O73" s="25">
        <f>IF($B73='Formulario de Respuestas'!$D72,'Formulario de Respuestas'!$I72,"ES DIFERENTE")</f>
        <v>0</v>
      </c>
      <c r="P73" s="17" t="str">
        <f>IFERROR(VLOOKUP(CONCATENATE(O$1,O73),'Formulario de Preguntas'!$C$2:$FN$85,3,FALSE),"")</f>
        <v/>
      </c>
      <c r="Q73" s="1" t="str">
        <f>IFERROR(VLOOKUP(CONCATENATE(O$1,O73),'Formulario de Preguntas'!$C$2:$FN$85,4,FALSE),"")</f>
        <v/>
      </c>
      <c r="R73" s="25">
        <f>IF($B73='Formulario de Respuestas'!$D72,'Formulario de Respuestas'!$J72,"ES DIFERENTE")</f>
        <v>0</v>
      </c>
      <c r="S73" s="17" t="str">
        <f>IFERROR(VLOOKUP(CONCATENATE(R$1,R73),'Formulario de Preguntas'!$C$2:$FN$85,3,FALSE),"")</f>
        <v/>
      </c>
      <c r="T73" s="1" t="str">
        <f>IFERROR(VLOOKUP(CONCATENATE(R$1,R73),'Formulario de Preguntas'!$C$2:$FN$85,4,FALSE),"")</f>
        <v/>
      </c>
      <c r="U73" s="25">
        <f>IF($B73='Formulario de Respuestas'!$D72,'Formulario de Respuestas'!$K72,"ES DIFERENTE")</f>
        <v>0</v>
      </c>
      <c r="V73" s="17" t="str">
        <f>IFERROR(VLOOKUP(CONCATENATE(U$1,U73),'Formulario de Preguntas'!$C$2:$FN$85,3,FALSE),"")</f>
        <v/>
      </c>
      <c r="W73" s="1" t="str">
        <f>IFERROR(VLOOKUP(CONCATENATE(U$1,U73),'Formulario de Preguntas'!$C$2:$FN$85,4,FALSE),"")</f>
        <v/>
      </c>
      <c r="X73" s="25">
        <f>IF($B73='Formulario de Respuestas'!$D72,'Formulario de Respuestas'!$L72,"ES DIFERENTE")</f>
        <v>0</v>
      </c>
      <c r="Y73" s="17" t="str">
        <f>IFERROR(VLOOKUP(CONCATENATE(X$1,X73),'Formulario de Preguntas'!$C$2:$FN$85,3,FALSE),"")</f>
        <v/>
      </c>
      <c r="Z73" s="1" t="str">
        <f>IFERROR(VLOOKUP(CONCATENATE(X$1,X73),'Formulario de Preguntas'!$C$2:$FN$85,4,FALSE),"")</f>
        <v/>
      </c>
      <c r="AA73" s="25">
        <f>IF($B73='Formulario de Respuestas'!$D72,'Formulario de Respuestas'!$M72,"ES DIFERENTE")</f>
        <v>0</v>
      </c>
      <c r="AB73" s="17" t="str">
        <f>IFERROR(VLOOKUP(CONCATENATE(AA$1,AA73),'Formulario de Preguntas'!$C$2:$FN$85,3,FALSE),"")</f>
        <v/>
      </c>
      <c r="AC73" s="1" t="str">
        <f>IFERROR(VLOOKUP(CONCATENATE(AA$1,AA73),'Formulario de Preguntas'!$C$2:$FN$85,4,FALSE),"")</f>
        <v/>
      </c>
      <c r="AD73" s="25">
        <f>IF($B73='Formulario de Respuestas'!$D72,'Formulario de Respuestas'!$N72,"ES DIFERENTE")</f>
        <v>0</v>
      </c>
      <c r="AE73" s="17" t="str">
        <f>IFERROR(VLOOKUP(CONCATENATE(AD$1,AD73),'Formulario de Preguntas'!$C$2:$FN$85,3,FALSE),"")</f>
        <v/>
      </c>
      <c r="AF73" s="1" t="str">
        <f>IFERROR(VLOOKUP(CONCATENATE(AD$1,AD73),'Formulario de Preguntas'!$C$2:$FN$85,4,FALSE),"")</f>
        <v/>
      </c>
      <c r="AG73" s="25">
        <f>IF($B73='Formulario de Respuestas'!$D72,'Formulario de Respuestas'!$O72,"ES DIFERENTE")</f>
        <v>0</v>
      </c>
      <c r="AH73" s="17" t="str">
        <f>IFERROR(VLOOKUP(CONCATENATE(AG$1,AG73),'Formulario de Preguntas'!$C$2:$FN$85,3,FALSE),"")</f>
        <v/>
      </c>
      <c r="AI73" s="1" t="str">
        <f>IFERROR(VLOOKUP(CONCATENATE(AG$1,AG73),'Formulario de Preguntas'!$C$2:$FN$85,4,FALSE),"")</f>
        <v/>
      </c>
      <c r="AJ73" s="25">
        <f>IF($B73='Formulario de Respuestas'!$D72,'Formulario de Respuestas'!$P72,"ES DIFERENTE")</f>
        <v>0</v>
      </c>
      <c r="AK73" s="17" t="str">
        <f>IFERROR(VLOOKUP(CONCATENATE(AJ$1,AJ73),'Formulario de Preguntas'!$C$2:$FN$85,3,FALSE),"")</f>
        <v/>
      </c>
      <c r="AL73" s="1" t="str">
        <f>IFERROR(VLOOKUP(CONCATENATE(AJ$1,AJ73),'Formulario de Preguntas'!$C$2:$FN$85,4,FALSE),"")</f>
        <v/>
      </c>
      <c r="AM73" s="25">
        <f>IF($B73='Formulario de Respuestas'!$D72,'Formulario de Respuestas'!$Q72,"ES DIFERENTE")</f>
        <v>0</v>
      </c>
      <c r="AN73" s="17" t="str">
        <f>IFERROR(VLOOKUP(CONCATENATE(AM$1,AM73),'Formulario de Preguntas'!$C$2:$FN$85,3,FALSE),"")</f>
        <v/>
      </c>
      <c r="AO73" s="1" t="str">
        <f>IFERROR(VLOOKUP(CONCATENATE(AM$1,AM73),'Formulario de Preguntas'!$C$2:$FN$85,4,FALSE),"")</f>
        <v/>
      </c>
      <c r="AP73" s="25">
        <f>IF($B73='Formulario de Respuestas'!$D72,'Formulario de Respuestas'!$R72,"ES DIFERENTE")</f>
        <v>0</v>
      </c>
      <c r="AQ73" s="17" t="str">
        <f>IFERROR(VLOOKUP(CONCATENATE(AP$1,AP73),'Formulario de Preguntas'!$C$2:$FN$85,3,FALSE),"")</f>
        <v/>
      </c>
      <c r="AR73" s="1" t="str">
        <f>IFERROR(VLOOKUP(CONCATENATE(AP$1,AP73),'Formulario de Preguntas'!$C$2:$FN$85,4,FALSE),"")</f>
        <v/>
      </c>
      <c r="AS73" s="25">
        <f>IF($B73='Formulario de Respuestas'!$D72,'Formulario de Respuestas'!$S72,"ES DIFERENTE")</f>
        <v>0</v>
      </c>
      <c r="AT73" s="17" t="str">
        <f>IFERROR(VLOOKUP(CONCATENATE(AS$1,AS73),'Formulario de Preguntas'!$C$2:$FN$85,3,FALSE),"")</f>
        <v/>
      </c>
      <c r="AU73" s="1" t="str">
        <f>IFERROR(VLOOKUP(CONCATENATE(AS$1,AS73),'Formulario de Preguntas'!$C$2:$FN$85,4,FALSE),"")</f>
        <v/>
      </c>
      <c r="AV73" s="25">
        <f>IF($B73='Formulario de Respuestas'!$D72,'Formulario de Respuestas'!$T72,"ES DIFERENTE")</f>
        <v>0</v>
      </c>
      <c r="AW73" s="17" t="str">
        <f>IFERROR(VLOOKUP(CONCATENATE(AV$1,AV73),'Formulario de Preguntas'!$C$2:$FN$85,3,FALSE),"")</f>
        <v/>
      </c>
      <c r="AX73" s="1" t="str">
        <f>IFERROR(VLOOKUP(CONCATENATE(AV$1,AV73),'Formulario de Preguntas'!$C$2:$FN$85,4,FALSE),"")</f>
        <v/>
      </c>
      <c r="AZ73" s="1">
        <f t="shared" si="4"/>
        <v>0</v>
      </c>
      <c r="BA73" s="1">
        <f t="shared" si="5"/>
        <v>0.25</v>
      </c>
      <c r="BB73" s="1">
        <f t="shared" si="3"/>
        <v>0</v>
      </c>
      <c r="BC73" s="1">
        <f>COUNTIF('Formulario de Respuestas'!$E72:$T72,"A")</f>
        <v>0</v>
      </c>
      <c r="BD73" s="1">
        <f>COUNTIF('Formulario de Respuestas'!$E72:$T72,"B")</f>
        <v>0</v>
      </c>
      <c r="BE73" s="1">
        <f>COUNTIF('Formulario de Respuestas'!$E72:$T72,"C")</f>
        <v>0</v>
      </c>
      <c r="BF73" s="1">
        <f>COUNTIF('Formulario de Respuestas'!$E72:$T72,"D")</f>
        <v>0</v>
      </c>
      <c r="BG73" s="1">
        <f>COUNTIF('Formulario de Respuestas'!$E72:$T72,"E (RESPUESTA ANULADA)")</f>
        <v>0</v>
      </c>
    </row>
    <row r="74" spans="1:59" x14ac:dyDescent="0.25">
      <c r="A74" s="1">
        <f>'Formulario de Respuestas'!C73</f>
        <v>0</v>
      </c>
      <c r="B74" s="1">
        <f>'Formulario de Respuestas'!D73</f>
        <v>0</v>
      </c>
      <c r="C74" s="25">
        <f>IF($B74='Formulario de Respuestas'!$D73,'Formulario de Respuestas'!$E73,"ES DIFERENTE")</f>
        <v>0</v>
      </c>
      <c r="D74" s="17" t="str">
        <f>IFERROR(VLOOKUP(CONCATENATE(C$1,C74),'Formulario de Preguntas'!$C$2:$FN$85,3,FALSE),"")</f>
        <v/>
      </c>
      <c r="E74" s="1" t="str">
        <f>IFERROR(VLOOKUP(CONCATENATE(C$1,C74),'Formulario de Preguntas'!$C$2:$FN$85,4,FALSE),"")</f>
        <v/>
      </c>
      <c r="F74" s="25">
        <f>IF($B74='Formulario de Respuestas'!$D73,'Formulario de Respuestas'!$F73,"ES DIFERENTE")</f>
        <v>0</v>
      </c>
      <c r="G74" s="17" t="str">
        <f>IFERROR(VLOOKUP(CONCATENATE(F$1,F74),'Formulario de Preguntas'!$C$2:$FN$85,3,FALSE),"")</f>
        <v/>
      </c>
      <c r="H74" s="1" t="str">
        <f>IFERROR(VLOOKUP(CONCATENATE(F$1,F74),'Formulario de Preguntas'!$C$2:$FN$85,4,FALSE),"")</f>
        <v/>
      </c>
      <c r="I74" s="25">
        <f>IF($B74='Formulario de Respuestas'!$D73,'Formulario de Respuestas'!$G73,"ES DIFERENTE")</f>
        <v>0</v>
      </c>
      <c r="J74" s="17" t="str">
        <f>IFERROR(VLOOKUP(CONCATENATE(I$1,I74),'Formulario de Preguntas'!$C$2:$FN$85,3,FALSE),"")</f>
        <v/>
      </c>
      <c r="K74" s="1" t="str">
        <f>IFERROR(VLOOKUP(CONCATENATE(I$1,I74),'Formulario de Preguntas'!$C$2:$FN$85,4,FALSE),"")</f>
        <v/>
      </c>
      <c r="L74" s="25">
        <f>IF($B74='Formulario de Respuestas'!$D73,'Formulario de Respuestas'!$H73,"ES DIFERENTE")</f>
        <v>0</v>
      </c>
      <c r="M74" s="17" t="str">
        <f>IFERROR(VLOOKUP(CONCATENATE(L$1,L74),'Formulario de Preguntas'!$C$2:$FN$85,3,FALSE),"")</f>
        <v/>
      </c>
      <c r="N74" s="1" t="str">
        <f>IFERROR(VLOOKUP(CONCATENATE(L$1,L74),'Formulario de Preguntas'!$C$2:$FN$85,4,FALSE),"")</f>
        <v/>
      </c>
      <c r="O74" s="25">
        <f>IF($B74='Formulario de Respuestas'!$D73,'Formulario de Respuestas'!$I73,"ES DIFERENTE")</f>
        <v>0</v>
      </c>
      <c r="P74" s="17" t="str">
        <f>IFERROR(VLOOKUP(CONCATENATE(O$1,O74),'Formulario de Preguntas'!$C$2:$FN$85,3,FALSE),"")</f>
        <v/>
      </c>
      <c r="Q74" s="1" t="str">
        <f>IFERROR(VLOOKUP(CONCATENATE(O$1,O74),'Formulario de Preguntas'!$C$2:$FN$85,4,FALSE),"")</f>
        <v/>
      </c>
      <c r="R74" s="25">
        <f>IF($B74='Formulario de Respuestas'!$D73,'Formulario de Respuestas'!$J73,"ES DIFERENTE")</f>
        <v>0</v>
      </c>
      <c r="S74" s="17" t="str">
        <f>IFERROR(VLOOKUP(CONCATENATE(R$1,R74),'Formulario de Preguntas'!$C$2:$FN$85,3,FALSE),"")</f>
        <v/>
      </c>
      <c r="T74" s="1" t="str">
        <f>IFERROR(VLOOKUP(CONCATENATE(R$1,R74),'Formulario de Preguntas'!$C$2:$FN$85,4,FALSE),"")</f>
        <v/>
      </c>
      <c r="U74" s="25">
        <f>IF($B74='Formulario de Respuestas'!$D73,'Formulario de Respuestas'!$K73,"ES DIFERENTE")</f>
        <v>0</v>
      </c>
      <c r="V74" s="17" t="str">
        <f>IFERROR(VLOOKUP(CONCATENATE(U$1,U74),'Formulario de Preguntas'!$C$2:$FN$85,3,FALSE),"")</f>
        <v/>
      </c>
      <c r="W74" s="1" t="str">
        <f>IFERROR(VLOOKUP(CONCATENATE(U$1,U74),'Formulario de Preguntas'!$C$2:$FN$85,4,FALSE),"")</f>
        <v/>
      </c>
      <c r="X74" s="25">
        <f>IF($B74='Formulario de Respuestas'!$D73,'Formulario de Respuestas'!$L73,"ES DIFERENTE")</f>
        <v>0</v>
      </c>
      <c r="Y74" s="17" t="str">
        <f>IFERROR(VLOOKUP(CONCATENATE(X$1,X74),'Formulario de Preguntas'!$C$2:$FN$85,3,FALSE),"")</f>
        <v/>
      </c>
      <c r="Z74" s="1" t="str">
        <f>IFERROR(VLOOKUP(CONCATENATE(X$1,X74),'Formulario de Preguntas'!$C$2:$FN$85,4,FALSE),"")</f>
        <v/>
      </c>
      <c r="AA74" s="25">
        <f>IF($B74='Formulario de Respuestas'!$D73,'Formulario de Respuestas'!$M73,"ES DIFERENTE")</f>
        <v>0</v>
      </c>
      <c r="AB74" s="17" t="str">
        <f>IFERROR(VLOOKUP(CONCATENATE(AA$1,AA74),'Formulario de Preguntas'!$C$2:$FN$85,3,FALSE),"")</f>
        <v/>
      </c>
      <c r="AC74" s="1" t="str">
        <f>IFERROR(VLOOKUP(CONCATENATE(AA$1,AA74),'Formulario de Preguntas'!$C$2:$FN$85,4,FALSE),"")</f>
        <v/>
      </c>
      <c r="AD74" s="25">
        <f>IF($B74='Formulario de Respuestas'!$D73,'Formulario de Respuestas'!$N73,"ES DIFERENTE")</f>
        <v>0</v>
      </c>
      <c r="AE74" s="17" t="str">
        <f>IFERROR(VLOOKUP(CONCATENATE(AD$1,AD74),'Formulario de Preguntas'!$C$2:$FN$85,3,FALSE),"")</f>
        <v/>
      </c>
      <c r="AF74" s="1" t="str">
        <f>IFERROR(VLOOKUP(CONCATENATE(AD$1,AD74),'Formulario de Preguntas'!$C$2:$FN$85,4,FALSE),"")</f>
        <v/>
      </c>
      <c r="AG74" s="25">
        <f>IF($B74='Formulario de Respuestas'!$D73,'Formulario de Respuestas'!$O73,"ES DIFERENTE")</f>
        <v>0</v>
      </c>
      <c r="AH74" s="17" t="str">
        <f>IFERROR(VLOOKUP(CONCATENATE(AG$1,AG74),'Formulario de Preguntas'!$C$2:$FN$85,3,FALSE),"")</f>
        <v/>
      </c>
      <c r="AI74" s="1" t="str">
        <f>IFERROR(VLOOKUP(CONCATENATE(AG$1,AG74),'Formulario de Preguntas'!$C$2:$FN$85,4,FALSE),"")</f>
        <v/>
      </c>
      <c r="AJ74" s="25">
        <f>IF($B74='Formulario de Respuestas'!$D73,'Formulario de Respuestas'!$P73,"ES DIFERENTE")</f>
        <v>0</v>
      </c>
      <c r="AK74" s="17" t="str">
        <f>IFERROR(VLOOKUP(CONCATENATE(AJ$1,AJ74),'Formulario de Preguntas'!$C$2:$FN$85,3,FALSE),"")</f>
        <v/>
      </c>
      <c r="AL74" s="1" t="str">
        <f>IFERROR(VLOOKUP(CONCATENATE(AJ$1,AJ74),'Formulario de Preguntas'!$C$2:$FN$85,4,FALSE),"")</f>
        <v/>
      </c>
      <c r="AM74" s="25">
        <f>IF($B74='Formulario de Respuestas'!$D73,'Formulario de Respuestas'!$Q73,"ES DIFERENTE")</f>
        <v>0</v>
      </c>
      <c r="AN74" s="17" t="str">
        <f>IFERROR(VLOOKUP(CONCATENATE(AM$1,AM74),'Formulario de Preguntas'!$C$2:$FN$85,3,FALSE),"")</f>
        <v/>
      </c>
      <c r="AO74" s="1" t="str">
        <f>IFERROR(VLOOKUP(CONCATENATE(AM$1,AM74),'Formulario de Preguntas'!$C$2:$FN$85,4,FALSE),"")</f>
        <v/>
      </c>
      <c r="AP74" s="25">
        <f>IF($B74='Formulario de Respuestas'!$D73,'Formulario de Respuestas'!$R73,"ES DIFERENTE")</f>
        <v>0</v>
      </c>
      <c r="AQ74" s="17" t="str">
        <f>IFERROR(VLOOKUP(CONCATENATE(AP$1,AP74),'Formulario de Preguntas'!$C$2:$FN$85,3,FALSE),"")</f>
        <v/>
      </c>
      <c r="AR74" s="1" t="str">
        <f>IFERROR(VLOOKUP(CONCATENATE(AP$1,AP74),'Formulario de Preguntas'!$C$2:$FN$85,4,FALSE),"")</f>
        <v/>
      </c>
      <c r="AS74" s="25">
        <f>IF($B74='Formulario de Respuestas'!$D73,'Formulario de Respuestas'!$S73,"ES DIFERENTE")</f>
        <v>0</v>
      </c>
      <c r="AT74" s="17" t="str">
        <f>IFERROR(VLOOKUP(CONCATENATE(AS$1,AS74),'Formulario de Preguntas'!$C$2:$FN$85,3,FALSE),"")</f>
        <v/>
      </c>
      <c r="AU74" s="1" t="str">
        <f>IFERROR(VLOOKUP(CONCATENATE(AS$1,AS74),'Formulario de Preguntas'!$C$2:$FN$85,4,FALSE),"")</f>
        <v/>
      </c>
      <c r="AV74" s="25">
        <f>IF($B74='Formulario de Respuestas'!$D73,'Formulario de Respuestas'!$T73,"ES DIFERENTE")</f>
        <v>0</v>
      </c>
      <c r="AW74" s="17" t="str">
        <f>IFERROR(VLOOKUP(CONCATENATE(AV$1,AV74),'Formulario de Preguntas'!$C$2:$FN$85,3,FALSE),"")</f>
        <v/>
      </c>
      <c r="AX74" s="1" t="str">
        <f>IFERROR(VLOOKUP(CONCATENATE(AV$1,AV74),'Formulario de Preguntas'!$C$2:$FN$85,4,FALSE),"")</f>
        <v/>
      </c>
      <c r="AZ74" s="1">
        <f t="shared" si="4"/>
        <v>0</v>
      </c>
      <c r="BA74" s="1">
        <f t="shared" si="5"/>
        <v>0.25</v>
      </c>
      <c r="BB74" s="1">
        <f t="shared" si="3"/>
        <v>0</v>
      </c>
      <c r="BC74" s="1">
        <f>COUNTIF('Formulario de Respuestas'!$E73:$T73,"A")</f>
        <v>0</v>
      </c>
      <c r="BD74" s="1">
        <f>COUNTIF('Formulario de Respuestas'!$E73:$T73,"B")</f>
        <v>0</v>
      </c>
      <c r="BE74" s="1">
        <f>COUNTIF('Formulario de Respuestas'!$E73:$T73,"C")</f>
        <v>0</v>
      </c>
      <c r="BF74" s="1">
        <f>COUNTIF('Formulario de Respuestas'!$E73:$T73,"D")</f>
        <v>0</v>
      </c>
      <c r="BG74" s="1">
        <f>COUNTIF('Formulario de Respuestas'!$E73:$T73,"E (RESPUESTA ANULADA)")</f>
        <v>0</v>
      </c>
    </row>
    <row r="75" spans="1:59" x14ac:dyDescent="0.25">
      <c r="A75" s="1">
        <f>'Formulario de Respuestas'!C74</f>
        <v>0</v>
      </c>
      <c r="B75" s="1">
        <f>'Formulario de Respuestas'!D74</f>
        <v>0</v>
      </c>
      <c r="C75" s="25">
        <f>IF($B75='Formulario de Respuestas'!$D74,'Formulario de Respuestas'!$E74,"ES DIFERENTE")</f>
        <v>0</v>
      </c>
      <c r="D75" s="17" t="str">
        <f>IFERROR(VLOOKUP(CONCATENATE(C$1,C75),'Formulario de Preguntas'!$C$2:$FN$85,3,FALSE),"")</f>
        <v/>
      </c>
      <c r="E75" s="1" t="str">
        <f>IFERROR(VLOOKUP(CONCATENATE(C$1,C75),'Formulario de Preguntas'!$C$2:$FN$85,4,FALSE),"")</f>
        <v/>
      </c>
      <c r="F75" s="25">
        <f>IF($B75='Formulario de Respuestas'!$D74,'Formulario de Respuestas'!$F74,"ES DIFERENTE")</f>
        <v>0</v>
      </c>
      <c r="G75" s="17" t="str">
        <f>IFERROR(VLOOKUP(CONCATENATE(F$1,F75),'Formulario de Preguntas'!$C$2:$FN$85,3,FALSE),"")</f>
        <v/>
      </c>
      <c r="H75" s="1" t="str">
        <f>IFERROR(VLOOKUP(CONCATENATE(F$1,F75),'Formulario de Preguntas'!$C$2:$FN$85,4,FALSE),"")</f>
        <v/>
      </c>
      <c r="I75" s="25">
        <f>IF($B75='Formulario de Respuestas'!$D74,'Formulario de Respuestas'!$G74,"ES DIFERENTE")</f>
        <v>0</v>
      </c>
      <c r="J75" s="17" t="str">
        <f>IFERROR(VLOOKUP(CONCATENATE(I$1,I75),'Formulario de Preguntas'!$C$2:$FN$85,3,FALSE),"")</f>
        <v/>
      </c>
      <c r="K75" s="1" t="str">
        <f>IFERROR(VLOOKUP(CONCATENATE(I$1,I75),'Formulario de Preguntas'!$C$2:$FN$85,4,FALSE),"")</f>
        <v/>
      </c>
      <c r="L75" s="25">
        <f>IF($B75='Formulario de Respuestas'!$D74,'Formulario de Respuestas'!$H74,"ES DIFERENTE")</f>
        <v>0</v>
      </c>
      <c r="M75" s="17" t="str">
        <f>IFERROR(VLOOKUP(CONCATENATE(L$1,L75),'Formulario de Preguntas'!$C$2:$FN$85,3,FALSE),"")</f>
        <v/>
      </c>
      <c r="N75" s="1" t="str">
        <f>IFERROR(VLOOKUP(CONCATENATE(L$1,L75),'Formulario de Preguntas'!$C$2:$FN$85,4,FALSE),"")</f>
        <v/>
      </c>
      <c r="O75" s="25">
        <f>IF($B75='Formulario de Respuestas'!$D74,'Formulario de Respuestas'!$I74,"ES DIFERENTE")</f>
        <v>0</v>
      </c>
      <c r="P75" s="17" t="str">
        <f>IFERROR(VLOOKUP(CONCATENATE(O$1,O75),'Formulario de Preguntas'!$C$2:$FN$85,3,FALSE),"")</f>
        <v/>
      </c>
      <c r="Q75" s="1" t="str">
        <f>IFERROR(VLOOKUP(CONCATENATE(O$1,O75),'Formulario de Preguntas'!$C$2:$FN$85,4,FALSE),"")</f>
        <v/>
      </c>
      <c r="R75" s="25">
        <f>IF($B75='Formulario de Respuestas'!$D74,'Formulario de Respuestas'!$J74,"ES DIFERENTE")</f>
        <v>0</v>
      </c>
      <c r="S75" s="17" t="str">
        <f>IFERROR(VLOOKUP(CONCATENATE(R$1,R75),'Formulario de Preguntas'!$C$2:$FN$85,3,FALSE),"")</f>
        <v/>
      </c>
      <c r="T75" s="1" t="str">
        <f>IFERROR(VLOOKUP(CONCATENATE(R$1,R75),'Formulario de Preguntas'!$C$2:$FN$85,4,FALSE),"")</f>
        <v/>
      </c>
      <c r="U75" s="25">
        <f>IF($B75='Formulario de Respuestas'!$D74,'Formulario de Respuestas'!$K74,"ES DIFERENTE")</f>
        <v>0</v>
      </c>
      <c r="V75" s="17" t="str">
        <f>IFERROR(VLOOKUP(CONCATENATE(U$1,U75),'Formulario de Preguntas'!$C$2:$FN$85,3,FALSE),"")</f>
        <v/>
      </c>
      <c r="W75" s="1" t="str">
        <f>IFERROR(VLOOKUP(CONCATENATE(U$1,U75),'Formulario de Preguntas'!$C$2:$FN$85,4,FALSE),"")</f>
        <v/>
      </c>
      <c r="X75" s="25">
        <f>IF($B75='Formulario de Respuestas'!$D74,'Formulario de Respuestas'!$L74,"ES DIFERENTE")</f>
        <v>0</v>
      </c>
      <c r="Y75" s="17" t="str">
        <f>IFERROR(VLOOKUP(CONCATENATE(X$1,X75),'Formulario de Preguntas'!$C$2:$FN$85,3,FALSE),"")</f>
        <v/>
      </c>
      <c r="Z75" s="1" t="str">
        <f>IFERROR(VLOOKUP(CONCATENATE(X$1,X75),'Formulario de Preguntas'!$C$2:$FN$85,4,FALSE),"")</f>
        <v/>
      </c>
      <c r="AA75" s="25">
        <f>IF($B75='Formulario de Respuestas'!$D74,'Formulario de Respuestas'!$M74,"ES DIFERENTE")</f>
        <v>0</v>
      </c>
      <c r="AB75" s="17" t="str">
        <f>IFERROR(VLOOKUP(CONCATENATE(AA$1,AA75),'Formulario de Preguntas'!$C$2:$FN$85,3,FALSE),"")</f>
        <v/>
      </c>
      <c r="AC75" s="1" t="str">
        <f>IFERROR(VLOOKUP(CONCATENATE(AA$1,AA75),'Formulario de Preguntas'!$C$2:$FN$85,4,FALSE),"")</f>
        <v/>
      </c>
      <c r="AD75" s="25">
        <f>IF($B75='Formulario de Respuestas'!$D74,'Formulario de Respuestas'!$N74,"ES DIFERENTE")</f>
        <v>0</v>
      </c>
      <c r="AE75" s="17" t="str">
        <f>IFERROR(VLOOKUP(CONCATENATE(AD$1,AD75),'Formulario de Preguntas'!$C$2:$FN$85,3,FALSE),"")</f>
        <v/>
      </c>
      <c r="AF75" s="1" t="str">
        <f>IFERROR(VLOOKUP(CONCATENATE(AD$1,AD75),'Formulario de Preguntas'!$C$2:$FN$85,4,FALSE),"")</f>
        <v/>
      </c>
      <c r="AG75" s="25">
        <f>IF($B75='Formulario de Respuestas'!$D74,'Formulario de Respuestas'!$O74,"ES DIFERENTE")</f>
        <v>0</v>
      </c>
      <c r="AH75" s="17" t="str">
        <f>IFERROR(VLOOKUP(CONCATENATE(AG$1,AG75),'Formulario de Preguntas'!$C$2:$FN$85,3,FALSE),"")</f>
        <v/>
      </c>
      <c r="AI75" s="1" t="str">
        <f>IFERROR(VLOOKUP(CONCATENATE(AG$1,AG75),'Formulario de Preguntas'!$C$2:$FN$85,4,FALSE),"")</f>
        <v/>
      </c>
      <c r="AJ75" s="25">
        <f>IF($B75='Formulario de Respuestas'!$D74,'Formulario de Respuestas'!$P74,"ES DIFERENTE")</f>
        <v>0</v>
      </c>
      <c r="AK75" s="17" t="str">
        <f>IFERROR(VLOOKUP(CONCATENATE(AJ$1,AJ75),'Formulario de Preguntas'!$C$2:$FN$85,3,FALSE),"")</f>
        <v/>
      </c>
      <c r="AL75" s="1" t="str">
        <f>IFERROR(VLOOKUP(CONCATENATE(AJ$1,AJ75),'Formulario de Preguntas'!$C$2:$FN$85,4,FALSE),"")</f>
        <v/>
      </c>
      <c r="AM75" s="25">
        <f>IF($B75='Formulario de Respuestas'!$D74,'Formulario de Respuestas'!$Q74,"ES DIFERENTE")</f>
        <v>0</v>
      </c>
      <c r="AN75" s="17" t="str">
        <f>IFERROR(VLOOKUP(CONCATENATE(AM$1,AM75),'Formulario de Preguntas'!$C$2:$FN$85,3,FALSE),"")</f>
        <v/>
      </c>
      <c r="AO75" s="1" t="str">
        <f>IFERROR(VLOOKUP(CONCATENATE(AM$1,AM75),'Formulario de Preguntas'!$C$2:$FN$85,4,FALSE),"")</f>
        <v/>
      </c>
      <c r="AP75" s="25">
        <f>IF($B75='Formulario de Respuestas'!$D74,'Formulario de Respuestas'!$R74,"ES DIFERENTE")</f>
        <v>0</v>
      </c>
      <c r="AQ75" s="17" t="str">
        <f>IFERROR(VLOOKUP(CONCATENATE(AP$1,AP75),'Formulario de Preguntas'!$C$2:$FN$85,3,FALSE),"")</f>
        <v/>
      </c>
      <c r="AR75" s="1" t="str">
        <f>IFERROR(VLOOKUP(CONCATENATE(AP$1,AP75),'Formulario de Preguntas'!$C$2:$FN$85,4,FALSE),"")</f>
        <v/>
      </c>
      <c r="AS75" s="25">
        <f>IF($B75='Formulario de Respuestas'!$D74,'Formulario de Respuestas'!$S74,"ES DIFERENTE")</f>
        <v>0</v>
      </c>
      <c r="AT75" s="17" t="str">
        <f>IFERROR(VLOOKUP(CONCATENATE(AS$1,AS75),'Formulario de Preguntas'!$C$2:$FN$85,3,FALSE),"")</f>
        <v/>
      </c>
      <c r="AU75" s="1" t="str">
        <f>IFERROR(VLOOKUP(CONCATENATE(AS$1,AS75),'Formulario de Preguntas'!$C$2:$FN$85,4,FALSE),"")</f>
        <v/>
      </c>
      <c r="AV75" s="25">
        <f>IF($B75='Formulario de Respuestas'!$D74,'Formulario de Respuestas'!$T74,"ES DIFERENTE")</f>
        <v>0</v>
      </c>
      <c r="AW75" s="17" t="str">
        <f>IFERROR(VLOOKUP(CONCATENATE(AV$1,AV75),'Formulario de Preguntas'!$C$2:$FN$85,3,FALSE),"")</f>
        <v/>
      </c>
      <c r="AX75" s="1" t="str">
        <f>IFERROR(VLOOKUP(CONCATENATE(AV$1,AV75),'Formulario de Preguntas'!$C$2:$FN$85,4,FALSE),"")</f>
        <v/>
      </c>
      <c r="AZ75" s="1">
        <f t="shared" si="4"/>
        <v>0</v>
      </c>
      <c r="BA75" s="1">
        <f t="shared" si="5"/>
        <v>0.25</v>
      </c>
      <c r="BB75" s="1">
        <f t="shared" si="3"/>
        <v>0</v>
      </c>
      <c r="BC75" s="1">
        <f>COUNTIF('Formulario de Respuestas'!$E74:$T74,"A")</f>
        <v>0</v>
      </c>
      <c r="BD75" s="1">
        <f>COUNTIF('Formulario de Respuestas'!$E74:$T74,"B")</f>
        <v>0</v>
      </c>
      <c r="BE75" s="1">
        <f>COUNTIF('Formulario de Respuestas'!$E74:$T74,"C")</f>
        <v>0</v>
      </c>
      <c r="BF75" s="1">
        <f>COUNTIF('Formulario de Respuestas'!$E74:$T74,"D")</f>
        <v>0</v>
      </c>
      <c r="BG75" s="1">
        <f>COUNTIF('Formulario de Respuestas'!$E74:$T74,"E (RESPUESTA ANULADA)")</f>
        <v>0</v>
      </c>
    </row>
    <row r="76" spans="1:59" x14ac:dyDescent="0.25">
      <c r="A76" s="1">
        <f>'Formulario de Respuestas'!C75</f>
        <v>0</v>
      </c>
      <c r="B76" s="1">
        <f>'Formulario de Respuestas'!D75</f>
        <v>0</v>
      </c>
      <c r="C76" s="25">
        <f>IF($B76='Formulario de Respuestas'!$D75,'Formulario de Respuestas'!$E75,"ES DIFERENTE")</f>
        <v>0</v>
      </c>
      <c r="D76" s="17" t="str">
        <f>IFERROR(VLOOKUP(CONCATENATE(C$1,C76),'Formulario de Preguntas'!$C$2:$FN$85,3,FALSE),"")</f>
        <v/>
      </c>
      <c r="E76" s="1" t="str">
        <f>IFERROR(VLOOKUP(CONCATENATE(C$1,C76),'Formulario de Preguntas'!$C$2:$FN$85,4,FALSE),"")</f>
        <v/>
      </c>
      <c r="F76" s="25">
        <f>IF($B76='Formulario de Respuestas'!$D75,'Formulario de Respuestas'!$F75,"ES DIFERENTE")</f>
        <v>0</v>
      </c>
      <c r="G76" s="17" t="str">
        <f>IFERROR(VLOOKUP(CONCATENATE(F$1,F76),'Formulario de Preguntas'!$C$2:$FN$85,3,FALSE),"")</f>
        <v/>
      </c>
      <c r="H76" s="1" t="str">
        <f>IFERROR(VLOOKUP(CONCATENATE(F$1,F76),'Formulario de Preguntas'!$C$2:$FN$85,4,FALSE),"")</f>
        <v/>
      </c>
      <c r="I76" s="25">
        <f>IF($B76='Formulario de Respuestas'!$D75,'Formulario de Respuestas'!$G75,"ES DIFERENTE")</f>
        <v>0</v>
      </c>
      <c r="J76" s="17" t="str">
        <f>IFERROR(VLOOKUP(CONCATENATE(I$1,I76),'Formulario de Preguntas'!$C$2:$FN$85,3,FALSE),"")</f>
        <v/>
      </c>
      <c r="K76" s="1" t="str">
        <f>IFERROR(VLOOKUP(CONCATENATE(I$1,I76),'Formulario de Preguntas'!$C$2:$FN$85,4,FALSE),"")</f>
        <v/>
      </c>
      <c r="L76" s="25">
        <f>IF($B76='Formulario de Respuestas'!$D75,'Formulario de Respuestas'!$H75,"ES DIFERENTE")</f>
        <v>0</v>
      </c>
      <c r="M76" s="17" t="str">
        <f>IFERROR(VLOOKUP(CONCATENATE(L$1,L76),'Formulario de Preguntas'!$C$2:$FN$85,3,FALSE),"")</f>
        <v/>
      </c>
      <c r="N76" s="1" t="str">
        <f>IFERROR(VLOOKUP(CONCATENATE(L$1,L76),'Formulario de Preguntas'!$C$2:$FN$85,4,FALSE),"")</f>
        <v/>
      </c>
      <c r="O76" s="25">
        <f>IF($B76='Formulario de Respuestas'!$D75,'Formulario de Respuestas'!$I75,"ES DIFERENTE")</f>
        <v>0</v>
      </c>
      <c r="P76" s="17" t="str">
        <f>IFERROR(VLOOKUP(CONCATENATE(O$1,O76),'Formulario de Preguntas'!$C$2:$FN$85,3,FALSE),"")</f>
        <v/>
      </c>
      <c r="Q76" s="1" t="str">
        <f>IFERROR(VLOOKUP(CONCATENATE(O$1,O76),'Formulario de Preguntas'!$C$2:$FN$85,4,FALSE),"")</f>
        <v/>
      </c>
      <c r="R76" s="25">
        <f>IF($B76='Formulario de Respuestas'!$D75,'Formulario de Respuestas'!$J75,"ES DIFERENTE")</f>
        <v>0</v>
      </c>
      <c r="S76" s="17" t="str">
        <f>IFERROR(VLOOKUP(CONCATENATE(R$1,R76),'Formulario de Preguntas'!$C$2:$FN$85,3,FALSE),"")</f>
        <v/>
      </c>
      <c r="T76" s="1" t="str">
        <f>IFERROR(VLOOKUP(CONCATENATE(R$1,R76),'Formulario de Preguntas'!$C$2:$FN$85,4,FALSE),"")</f>
        <v/>
      </c>
      <c r="U76" s="25">
        <f>IF($B76='Formulario de Respuestas'!$D75,'Formulario de Respuestas'!$K75,"ES DIFERENTE")</f>
        <v>0</v>
      </c>
      <c r="V76" s="17" t="str">
        <f>IFERROR(VLOOKUP(CONCATENATE(U$1,U76),'Formulario de Preguntas'!$C$2:$FN$85,3,FALSE),"")</f>
        <v/>
      </c>
      <c r="W76" s="1" t="str">
        <f>IFERROR(VLOOKUP(CONCATENATE(U$1,U76),'Formulario de Preguntas'!$C$2:$FN$85,4,FALSE),"")</f>
        <v/>
      </c>
      <c r="X76" s="25">
        <f>IF($B76='Formulario de Respuestas'!$D75,'Formulario de Respuestas'!$L75,"ES DIFERENTE")</f>
        <v>0</v>
      </c>
      <c r="Y76" s="17" t="str">
        <f>IFERROR(VLOOKUP(CONCATENATE(X$1,X76),'Formulario de Preguntas'!$C$2:$FN$85,3,FALSE),"")</f>
        <v/>
      </c>
      <c r="Z76" s="1" t="str">
        <f>IFERROR(VLOOKUP(CONCATENATE(X$1,X76),'Formulario de Preguntas'!$C$2:$FN$85,4,FALSE),"")</f>
        <v/>
      </c>
      <c r="AA76" s="25">
        <f>IF($B76='Formulario de Respuestas'!$D75,'Formulario de Respuestas'!$M75,"ES DIFERENTE")</f>
        <v>0</v>
      </c>
      <c r="AB76" s="17" t="str">
        <f>IFERROR(VLOOKUP(CONCATENATE(AA$1,AA76),'Formulario de Preguntas'!$C$2:$FN$85,3,FALSE),"")</f>
        <v/>
      </c>
      <c r="AC76" s="1" t="str">
        <f>IFERROR(VLOOKUP(CONCATENATE(AA$1,AA76),'Formulario de Preguntas'!$C$2:$FN$85,4,FALSE),"")</f>
        <v/>
      </c>
      <c r="AD76" s="25">
        <f>IF($B76='Formulario de Respuestas'!$D75,'Formulario de Respuestas'!$N75,"ES DIFERENTE")</f>
        <v>0</v>
      </c>
      <c r="AE76" s="17" t="str">
        <f>IFERROR(VLOOKUP(CONCATENATE(AD$1,AD76),'Formulario de Preguntas'!$C$2:$FN$85,3,FALSE),"")</f>
        <v/>
      </c>
      <c r="AF76" s="1" t="str">
        <f>IFERROR(VLOOKUP(CONCATENATE(AD$1,AD76),'Formulario de Preguntas'!$C$2:$FN$85,4,FALSE),"")</f>
        <v/>
      </c>
      <c r="AG76" s="25">
        <f>IF($B76='Formulario de Respuestas'!$D75,'Formulario de Respuestas'!$O75,"ES DIFERENTE")</f>
        <v>0</v>
      </c>
      <c r="AH76" s="17" t="str">
        <f>IFERROR(VLOOKUP(CONCATENATE(AG$1,AG76),'Formulario de Preguntas'!$C$2:$FN$85,3,FALSE),"")</f>
        <v/>
      </c>
      <c r="AI76" s="1" t="str">
        <f>IFERROR(VLOOKUP(CONCATENATE(AG$1,AG76),'Formulario de Preguntas'!$C$2:$FN$85,4,FALSE),"")</f>
        <v/>
      </c>
      <c r="AJ76" s="25">
        <f>IF($B76='Formulario de Respuestas'!$D75,'Formulario de Respuestas'!$P75,"ES DIFERENTE")</f>
        <v>0</v>
      </c>
      <c r="AK76" s="17" t="str">
        <f>IFERROR(VLOOKUP(CONCATENATE(AJ$1,AJ76),'Formulario de Preguntas'!$C$2:$FN$85,3,FALSE),"")</f>
        <v/>
      </c>
      <c r="AL76" s="1" t="str">
        <f>IFERROR(VLOOKUP(CONCATENATE(AJ$1,AJ76),'Formulario de Preguntas'!$C$2:$FN$85,4,FALSE),"")</f>
        <v/>
      </c>
      <c r="AM76" s="25">
        <f>IF($B76='Formulario de Respuestas'!$D75,'Formulario de Respuestas'!$Q75,"ES DIFERENTE")</f>
        <v>0</v>
      </c>
      <c r="AN76" s="17" t="str">
        <f>IFERROR(VLOOKUP(CONCATENATE(AM$1,AM76),'Formulario de Preguntas'!$C$2:$FN$85,3,FALSE),"")</f>
        <v/>
      </c>
      <c r="AO76" s="1" t="str">
        <f>IFERROR(VLOOKUP(CONCATENATE(AM$1,AM76),'Formulario de Preguntas'!$C$2:$FN$85,4,FALSE),"")</f>
        <v/>
      </c>
      <c r="AP76" s="25">
        <f>IF($B76='Formulario de Respuestas'!$D75,'Formulario de Respuestas'!$R75,"ES DIFERENTE")</f>
        <v>0</v>
      </c>
      <c r="AQ76" s="17" t="str">
        <f>IFERROR(VLOOKUP(CONCATENATE(AP$1,AP76),'Formulario de Preguntas'!$C$2:$FN$85,3,FALSE),"")</f>
        <v/>
      </c>
      <c r="AR76" s="1" t="str">
        <f>IFERROR(VLOOKUP(CONCATENATE(AP$1,AP76),'Formulario de Preguntas'!$C$2:$FN$85,4,FALSE),"")</f>
        <v/>
      </c>
      <c r="AS76" s="25">
        <f>IF($B76='Formulario de Respuestas'!$D75,'Formulario de Respuestas'!$S75,"ES DIFERENTE")</f>
        <v>0</v>
      </c>
      <c r="AT76" s="17" t="str">
        <f>IFERROR(VLOOKUP(CONCATENATE(AS$1,AS76),'Formulario de Preguntas'!$C$2:$FN$85,3,FALSE),"")</f>
        <v/>
      </c>
      <c r="AU76" s="1" t="str">
        <f>IFERROR(VLOOKUP(CONCATENATE(AS$1,AS76),'Formulario de Preguntas'!$C$2:$FN$85,4,FALSE),"")</f>
        <v/>
      </c>
      <c r="AV76" s="25">
        <f>IF($B76='Formulario de Respuestas'!$D75,'Formulario de Respuestas'!$T75,"ES DIFERENTE")</f>
        <v>0</v>
      </c>
      <c r="AW76" s="17" t="str">
        <f>IFERROR(VLOOKUP(CONCATENATE(AV$1,AV76),'Formulario de Preguntas'!$C$2:$FN$85,3,FALSE),"")</f>
        <v/>
      </c>
      <c r="AX76" s="1" t="str">
        <f>IFERROR(VLOOKUP(CONCATENATE(AV$1,AV76),'Formulario de Preguntas'!$C$2:$FN$85,4,FALSE),"")</f>
        <v/>
      </c>
      <c r="AZ76" s="1">
        <f t="shared" si="4"/>
        <v>0</v>
      </c>
      <c r="BA76" s="1">
        <f t="shared" si="5"/>
        <v>0.25</v>
      </c>
      <c r="BB76" s="1">
        <f t="shared" si="3"/>
        <v>0</v>
      </c>
      <c r="BC76" s="1">
        <f>COUNTIF('Formulario de Respuestas'!$E75:$T75,"A")</f>
        <v>0</v>
      </c>
      <c r="BD76" s="1">
        <f>COUNTIF('Formulario de Respuestas'!$E75:$T75,"B")</f>
        <v>0</v>
      </c>
      <c r="BE76" s="1">
        <f>COUNTIF('Formulario de Respuestas'!$E75:$T75,"C")</f>
        <v>0</v>
      </c>
      <c r="BF76" s="1">
        <f>COUNTIF('Formulario de Respuestas'!$E75:$T75,"D")</f>
        <v>0</v>
      </c>
      <c r="BG76" s="1">
        <f>COUNTIF('Formulario de Respuestas'!$E75:$T75,"E (RESPUESTA ANULADA)")</f>
        <v>0</v>
      </c>
    </row>
    <row r="77" spans="1:59" x14ac:dyDescent="0.25">
      <c r="A77" s="1">
        <f>'Formulario de Respuestas'!C76</f>
        <v>0</v>
      </c>
      <c r="B77" s="1">
        <f>'Formulario de Respuestas'!D76</f>
        <v>0</v>
      </c>
      <c r="C77" s="25">
        <f>IF($B77='Formulario de Respuestas'!$D76,'Formulario de Respuestas'!$E76,"ES DIFERENTE")</f>
        <v>0</v>
      </c>
      <c r="D77" s="17" t="str">
        <f>IFERROR(VLOOKUP(CONCATENATE(C$1,C77),'Formulario de Preguntas'!$C$2:$FN$85,3,FALSE),"")</f>
        <v/>
      </c>
      <c r="E77" s="1" t="str">
        <f>IFERROR(VLOOKUP(CONCATENATE(C$1,C77),'Formulario de Preguntas'!$C$2:$FN$85,4,FALSE),"")</f>
        <v/>
      </c>
      <c r="F77" s="25">
        <f>IF($B77='Formulario de Respuestas'!$D76,'Formulario de Respuestas'!$F76,"ES DIFERENTE")</f>
        <v>0</v>
      </c>
      <c r="G77" s="17" t="str">
        <f>IFERROR(VLOOKUP(CONCATENATE(F$1,F77),'Formulario de Preguntas'!$C$2:$FN$85,3,FALSE),"")</f>
        <v/>
      </c>
      <c r="H77" s="1" t="str">
        <f>IFERROR(VLOOKUP(CONCATENATE(F$1,F77),'Formulario de Preguntas'!$C$2:$FN$85,4,FALSE),"")</f>
        <v/>
      </c>
      <c r="I77" s="25">
        <f>IF($B77='Formulario de Respuestas'!$D76,'Formulario de Respuestas'!$G76,"ES DIFERENTE")</f>
        <v>0</v>
      </c>
      <c r="J77" s="17" t="str">
        <f>IFERROR(VLOOKUP(CONCATENATE(I$1,I77),'Formulario de Preguntas'!$C$2:$FN$85,3,FALSE),"")</f>
        <v/>
      </c>
      <c r="K77" s="1" t="str">
        <f>IFERROR(VLOOKUP(CONCATENATE(I$1,I77),'Formulario de Preguntas'!$C$2:$FN$85,4,FALSE),"")</f>
        <v/>
      </c>
      <c r="L77" s="25">
        <f>IF($B77='Formulario de Respuestas'!$D76,'Formulario de Respuestas'!$H76,"ES DIFERENTE")</f>
        <v>0</v>
      </c>
      <c r="M77" s="17" t="str">
        <f>IFERROR(VLOOKUP(CONCATENATE(L$1,L77),'Formulario de Preguntas'!$C$2:$FN$85,3,FALSE),"")</f>
        <v/>
      </c>
      <c r="N77" s="1" t="str">
        <f>IFERROR(VLOOKUP(CONCATENATE(L$1,L77),'Formulario de Preguntas'!$C$2:$FN$85,4,FALSE),"")</f>
        <v/>
      </c>
      <c r="O77" s="25">
        <f>IF($B77='Formulario de Respuestas'!$D76,'Formulario de Respuestas'!$I76,"ES DIFERENTE")</f>
        <v>0</v>
      </c>
      <c r="P77" s="17" t="str">
        <f>IFERROR(VLOOKUP(CONCATENATE(O$1,O77),'Formulario de Preguntas'!$C$2:$FN$85,3,FALSE),"")</f>
        <v/>
      </c>
      <c r="Q77" s="1" t="str">
        <f>IFERROR(VLOOKUP(CONCATENATE(O$1,O77),'Formulario de Preguntas'!$C$2:$FN$85,4,FALSE),"")</f>
        <v/>
      </c>
      <c r="R77" s="25">
        <f>IF($B77='Formulario de Respuestas'!$D76,'Formulario de Respuestas'!$J76,"ES DIFERENTE")</f>
        <v>0</v>
      </c>
      <c r="S77" s="17" t="str">
        <f>IFERROR(VLOOKUP(CONCATENATE(R$1,R77),'Formulario de Preguntas'!$C$2:$FN$85,3,FALSE),"")</f>
        <v/>
      </c>
      <c r="T77" s="1" t="str">
        <f>IFERROR(VLOOKUP(CONCATENATE(R$1,R77),'Formulario de Preguntas'!$C$2:$FN$85,4,FALSE),"")</f>
        <v/>
      </c>
      <c r="U77" s="25">
        <f>IF($B77='Formulario de Respuestas'!$D76,'Formulario de Respuestas'!$K76,"ES DIFERENTE")</f>
        <v>0</v>
      </c>
      <c r="V77" s="17" t="str">
        <f>IFERROR(VLOOKUP(CONCATENATE(U$1,U77),'Formulario de Preguntas'!$C$2:$FN$85,3,FALSE),"")</f>
        <v/>
      </c>
      <c r="W77" s="1" t="str">
        <f>IFERROR(VLOOKUP(CONCATENATE(U$1,U77),'Formulario de Preguntas'!$C$2:$FN$85,4,FALSE),"")</f>
        <v/>
      </c>
      <c r="X77" s="25">
        <f>IF($B77='Formulario de Respuestas'!$D76,'Formulario de Respuestas'!$L76,"ES DIFERENTE")</f>
        <v>0</v>
      </c>
      <c r="Y77" s="17" t="str">
        <f>IFERROR(VLOOKUP(CONCATENATE(X$1,X77),'Formulario de Preguntas'!$C$2:$FN$85,3,FALSE),"")</f>
        <v/>
      </c>
      <c r="Z77" s="1" t="str">
        <f>IFERROR(VLOOKUP(CONCATENATE(X$1,X77),'Formulario de Preguntas'!$C$2:$FN$85,4,FALSE),"")</f>
        <v/>
      </c>
      <c r="AA77" s="25">
        <f>IF($B77='Formulario de Respuestas'!$D76,'Formulario de Respuestas'!$M76,"ES DIFERENTE")</f>
        <v>0</v>
      </c>
      <c r="AB77" s="17" t="str">
        <f>IFERROR(VLOOKUP(CONCATENATE(AA$1,AA77),'Formulario de Preguntas'!$C$2:$FN$85,3,FALSE),"")</f>
        <v/>
      </c>
      <c r="AC77" s="1" t="str">
        <f>IFERROR(VLOOKUP(CONCATENATE(AA$1,AA77),'Formulario de Preguntas'!$C$2:$FN$85,4,FALSE),"")</f>
        <v/>
      </c>
      <c r="AD77" s="25">
        <f>IF($B77='Formulario de Respuestas'!$D76,'Formulario de Respuestas'!$N76,"ES DIFERENTE")</f>
        <v>0</v>
      </c>
      <c r="AE77" s="17" t="str">
        <f>IFERROR(VLOOKUP(CONCATENATE(AD$1,AD77),'Formulario de Preguntas'!$C$2:$FN$85,3,FALSE),"")</f>
        <v/>
      </c>
      <c r="AF77" s="1" t="str">
        <f>IFERROR(VLOOKUP(CONCATENATE(AD$1,AD77),'Formulario de Preguntas'!$C$2:$FN$85,4,FALSE),"")</f>
        <v/>
      </c>
      <c r="AG77" s="25">
        <f>IF($B77='Formulario de Respuestas'!$D76,'Formulario de Respuestas'!$O76,"ES DIFERENTE")</f>
        <v>0</v>
      </c>
      <c r="AH77" s="17" t="str">
        <f>IFERROR(VLOOKUP(CONCATENATE(AG$1,AG77),'Formulario de Preguntas'!$C$2:$FN$85,3,FALSE),"")</f>
        <v/>
      </c>
      <c r="AI77" s="1" t="str">
        <f>IFERROR(VLOOKUP(CONCATENATE(AG$1,AG77),'Formulario de Preguntas'!$C$2:$FN$85,4,FALSE),"")</f>
        <v/>
      </c>
      <c r="AJ77" s="25">
        <f>IF($B77='Formulario de Respuestas'!$D76,'Formulario de Respuestas'!$P76,"ES DIFERENTE")</f>
        <v>0</v>
      </c>
      <c r="AK77" s="17" t="str">
        <f>IFERROR(VLOOKUP(CONCATENATE(AJ$1,AJ77),'Formulario de Preguntas'!$C$2:$FN$85,3,FALSE),"")</f>
        <v/>
      </c>
      <c r="AL77" s="1" t="str">
        <f>IFERROR(VLOOKUP(CONCATENATE(AJ$1,AJ77),'Formulario de Preguntas'!$C$2:$FN$85,4,FALSE),"")</f>
        <v/>
      </c>
      <c r="AM77" s="25">
        <f>IF($B77='Formulario de Respuestas'!$D76,'Formulario de Respuestas'!$Q76,"ES DIFERENTE")</f>
        <v>0</v>
      </c>
      <c r="AN77" s="17" t="str">
        <f>IFERROR(VLOOKUP(CONCATENATE(AM$1,AM77),'Formulario de Preguntas'!$C$2:$FN$85,3,FALSE),"")</f>
        <v/>
      </c>
      <c r="AO77" s="1" t="str">
        <f>IFERROR(VLOOKUP(CONCATENATE(AM$1,AM77),'Formulario de Preguntas'!$C$2:$FN$85,4,FALSE),"")</f>
        <v/>
      </c>
      <c r="AP77" s="25">
        <f>IF($B77='Formulario de Respuestas'!$D76,'Formulario de Respuestas'!$R76,"ES DIFERENTE")</f>
        <v>0</v>
      </c>
      <c r="AQ77" s="17" t="str">
        <f>IFERROR(VLOOKUP(CONCATENATE(AP$1,AP77),'Formulario de Preguntas'!$C$2:$FN$85,3,FALSE),"")</f>
        <v/>
      </c>
      <c r="AR77" s="1" t="str">
        <f>IFERROR(VLOOKUP(CONCATENATE(AP$1,AP77),'Formulario de Preguntas'!$C$2:$FN$85,4,FALSE),"")</f>
        <v/>
      </c>
      <c r="AS77" s="25">
        <f>IF($B77='Formulario de Respuestas'!$D76,'Formulario de Respuestas'!$S76,"ES DIFERENTE")</f>
        <v>0</v>
      </c>
      <c r="AT77" s="17" t="str">
        <f>IFERROR(VLOOKUP(CONCATENATE(AS$1,AS77),'Formulario de Preguntas'!$C$2:$FN$85,3,FALSE),"")</f>
        <v/>
      </c>
      <c r="AU77" s="1" t="str">
        <f>IFERROR(VLOOKUP(CONCATENATE(AS$1,AS77),'Formulario de Preguntas'!$C$2:$FN$85,4,FALSE),"")</f>
        <v/>
      </c>
      <c r="AV77" s="25">
        <f>IF($B77='Formulario de Respuestas'!$D76,'Formulario de Respuestas'!$T76,"ES DIFERENTE")</f>
        <v>0</v>
      </c>
      <c r="AW77" s="17" t="str">
        <f>IFERROR(VLOOKUP(CONCATENATE(AV$1,AV77),'Formulario de Preguntas'!$C$2:$FN$85,3,FALSE),"")</f>
        <v/>
      </c>
      <c r="AX77" s="1" t="str">
        <f>IFERROR(VLOOKUP(CONCATENATE(AV$1,AV77),'Formulario de Preguntas'!$C$2:$FN$85,4,FALSE),"")</f>
        <v/>
      </c>
      <c r="AZ77" s="1">
        <f t="shared" si="4"/>
        <v>0</v>
      </c>
      <c r="BA77" s="1">
        <f t="shared" si="5"/>
        <v>0.25</v>
      </c>
      <c r="BB77" s="1">
        <f t="shared" si="3"/>
        <v>0</v>
      </c>
      <c r="BC77" s="1">
        <f>COUNTIF('Formulario de Respuestas'!$E76:$T76,"A")</f>
        <v>0</v>
      </c>
      <c r="BD77" s="1">
        <f>COUNTIF('Formulario de Respuestas'!$E76:$T76,"B")</f>
        <v>0</v>
      </c>
      <c r="BE77" s="1">
        <f>COUNTIF('Formulario de Respuestas'!$E76:$T76,"C")</f>
        <v>0</v>
      </c>
      <c r="BF77" s="1">
        <f>COUNTIF('Formulario de Respuestas'!$E76:$T76,"D")</f>
        <v>0</v>
      </c>
      <c r="BG77" s="1">
        <f>COUNTIF('Formulario de Respuestas'!$E76:$T76,"E (RESPUESTA ANULADA)")</f>
        <v>0</v>
      </c>
    </row>
    <row r="78" spans="1:59" x14ac:dyDescent="0.25">
      <c r="A78" s="1">
        <f>'Formulario de Respuestas'!C77</f>
        <v>0</v>
      </c>
      <c r="B78" s="1">
        <f>'Formulario de Respuestas'!D77</f>
        <v>0</v>
      </c>
      <c r="C78" s="25">
        <f>IF($B78='Formulario de Respuestas'!$D77,'Formulario de Respuestas'!$E77,"ES DIFERENTE")</f>
        <v>0</v>
      </c>
      <c r="D78" s="17" t="str">
        <f>IFERROR(VLOOKUP(CONCATENATE(C$1,C78),'Formulario de Preguntas'!$C$2:$FN$85,3,FALSE),"")</f>
        <v/>
      </c>
      <c r="E78" s="1" t="str">
        <f>IFERROR(VLOOKUP(CONCATENATE(C$1,C78),'Formulario de Preguntas'!$C$2:$FN$85,4,FALSE),"")</f>
        <v/>
      </c>
      <c r="F78" s="25">
        <f>IF($B78='Formulario de Respuestas'!$D77,'Formulario de Respuestas'!$F77,"ES DIFERENTE")</f>
        <v>0</v>
      </c>
      <c r="G78" s="17" t="str">
        <f>IFERROR(VLOOKUP(CONCATENATE(F$1,F78),'Formulario de Preguntas'!$C$2:$FN$85,3,FALSE),"")</f>
        <v/>
      </c>
      <c r="H78" s="1" t="str">
        <f>IFERROR(VLOOKUP(CONCATENATE(F$1,F78),'Formulario de Preguntas'!$C$2:$FN$85,4,FALSE),"")</f>
        <v/>
      </c>
      <c r="I78" s="25">
        <f>IF($B78='Formulario de Respuestas'!$D77,'Formulario de Respuestas'!$G77,"ES DIFERENTE")</f>
        <v>0</v>
      </c>
      <c r="J78" s="17" t="str">
        <f>IFERROR(VLOOKUP(CONCATENATE(I$1,I78),'Formulario de Preguntas'!$C$2:$FN$85,3,FALSE),"")</f>
        <v/>
      </c>
      <c r="K78" s="1" t="str">
        <f>IFERROR(VLOOKUP(CONCATENATE(I$1,I78),'Formulario de Preguntas'!$C$2:$FN$85,4,FALSE),"")</f>
        <v/>
      </c>
      <c r="L78" s="25">
        <f>IF($B78='Formulario de Respuestas'!$D77,'Formulario de Respuestas'!$H77,"ES DIFERENTE")</f>
        <v>0</v>
      </c>
      <c r="M78" s="17" t="str">
        <f>IFERROR(VLOOKUP(CONCATENATE(L$1,L78),'Formulario de Preguntas'!$C$2:$FN$85,3,FALSE),"")</f>
        <v/>
      </c>
      <c r="N78" s="1" t="str">
        <f>IFERROR(VLOOKUP(CONCATENATE(L$1,L78),'Formulario de Preguntas'!$C$2:$FN$85,4,FALSE),"")</f>
        <v/>
      </c>
      <c r="O78" s="25">
        <f>IF($B78='Formulario de Respuestas'!$D77,'Formulario de Respuestas'!$I77,"ES DIFERENTE")</f>
        <v>0</v>
      </c>
      <c r="P78" s="17" t="str">
        <f>IFERROR(VLOOKUP(CONCATENATE(O$1,O78),'Formulario de Preguntas'!$C$2:$FN$85,3,FALSE),"")</f>
        <v/>
      </c>
      <c r="Q78" s="1" t="str">
        <f>IFERROR(VLOOKUP(CONCATENATE(O$1,O78),'Formulario de Preguntas'!$C$2:$FN$85,4,FALSE),"")</f>
        <v/>
      </c>
      <c r="R78" s="25">
        <f>IF($B78='Formulario de Respuestas'!$D77,'Formulario de Respuestas'!$J77,"ES DIFERENTE")</f>
        <v>0</v>
      </c>
      <c r="S78" s="17" t="str">
        <f>IFERROR(VLOOKUP(CONCATENATE(R$1,R78),'Formulario de Preguntas'!$C$2:$FN$85,3,FALSE),"")</f>
        <v/>
      </c>
      <c r="T78" s="1" t="str">
        <f>IFERROR(VLOOKUP(CONCATENATE(R$1,R78),'Formulario de Preguntas'!$C$2:$FN$85,4,FALSE),"")</f>
        <v/>
      </c>
      <c r="U78" s="25">
        <f>IF($B78='Formulario de Respuestas'!$D77,'Formulario de Respuestas'!$K77,"ES DIFERENTE")</f>
        <v>0</v>
      </c>
      <c r="V78" s="17" t="str">
        <f>IFERROR(VLOOKUP(CONCATENATE(U$1,U78),'Formulario de Preguntas'!$C$2:$FN$85,3,FALSE),"")</f>
        <v/>
      </c>
      <c r="W78" s="1" t="str">
        <f>IFERROR(VLOOKUP(CONCATENATE(U$1,U78),'Formulario de Preguntas'!$C$2:$FN$85,4,FALSE),"")</f>
        <v/>
      </c>
      <c r="X78" s="25">
        <f>IF($B78='Formulario de Respuestas'!$D77,'Formulario de Respuestas'!$L77,"ES DIFERENTE")</f>
        <v>0</v>
      </c>
      <c r="Y78" s="17" t="str">
        <f>IFERROR(VLOOKUP(CONCATENATE(X$1,X78),'Formulario de Preguntas'!$C$2:$FN$85,3,FALSE),"")</f>
        <v/>
      </c>
      <c r="Z78" s="1" t="str">
        <f>IFERROR(VLOOKUP(CONCATENATE(X$1,X78),'Formulario de Preguntas'!$C$2:$FN$85,4,FALSE),"")</f>
        <v/>
      </c>
      <c r="AA78" s="25">
        <f>IF($B78='Formulario de Respuestas'!$D77,'Formulario de Respuestas'!$M77,"ES DIFERENTE")</f>
        <v>0</v>
      </c>
      <c r="AB78" s="17" t="str">
        <f>IFERROR(VLOOKUP(CONCATENATE(AA$1,AA78),'Formulario de Preguntas'!$C$2:$FN$85,3,FALSE),"")</f>
        <v/>
      </c>
      <c r="AC78" s="1" t="str">
        <f>IFERROR(VLOOKUP(CONCATENATE(AA$1,AA78),'Formulario de Preguntas'!$C$2:$FN$85,4,FALSE),"")</f>
        <v/>
      </c>
      <c r="AD78" s="25">
        <f>IF($B78='Formulario de Respuestas'!$D77,'Formulario de Respuestas'!$N77,"ES DIFERENTE")</f>
        <v>0</v>
      </c>
      <c r="AE78" s="17" t="str">
        <f>IFERROR(VLOOKUP(CONCATENATE(AD$1,AD78),'Formulario de Preguntas'!$C$2:$FN$85,3,FALSE),"")</f>
        <v/>
      </c>
      <c r="AF78" s="1" t="str">
        <f>IFERROR(VLOOKUP(CONCATENATE(AD$1,AD78),'Formulario de Preguntas'!$C$2:$FN$85,4,FALSE),"")</f>
        <v/>
      </c>
      <c r="AG78" s="25">
        <f>IF($B78='Formulario de Respuestas'!$D77,'Formulario de Respuestas'!$O77,"ES DIFERENTE")</f>
        <v>0</v>
      </c>
      <c r="AH78" s="17" t="str">
        <f>IFERROR(VLOOKUP(CONCATENATE(AG$1,AG78),'Formulario de Preguntas'!$C$2:$FN$85,3,FALSE),"")</f>
        <v/>
      </c>
      <c r="AI78" s="1" t="str">
        <f>IFERROR(VLOOKUP(CONCATENATE(AG$1,AG78),'Formulario de Preguntas'!$C$2:$FN$85,4,FALSE),"")</f>
        <v/>
      </c>
      <c r="AJ78" s="25">
        <f>IF($B78='Formulario de Respuestas'!$D77,'Formulario de Respuestas'!$P77,"ES DIFERENTE")</f>
        <v>0</v>
      </c>
      <c r="AK78" s="17" t="str">
        <f>IFERROR(VLOOKUP(CONCATENATE(AJ$1,AJ78),'Formulario de Preguntas'!$C$2:$FN$85,3,FALSE),"")</f>
        <v/>
      </c>
      <c r="AL78" s="1" t="str">
        <f>IFERROR(VLOOKUP(CONCATENATE(AJ$1,AJ78),'Formulario de Preguntas'!$C$2:$FN$85,4,FALSE),"")</f>
        <v/>
      </c>
      <c r="AM78" s="25">
        <f>IF($B78='Formulario de Respuestas'!$D77,'Formulario de Respuestas'!$Q77,"ES DIFERENTE")</f>
        <v>0</v>
      </c>
      <c r="AN78" s="17" t="str">
        <f>IFERROR(VLOOKUP(CONCATENATE(AM$1,AM78),'Formulario de Preguntas'!$C$2:$FN$85,3,FALSE),"")</f>
        <v/>
      </c>
      <c r="AO78" s="1" t="str">
        <f>IFERROR(VLOOKUP(CONCATENATE(AM$1,AM78),'Formulario de Preguntas'!$C$2:$FN$85,4,FALSE),"")</f>
        <v/>
      </c>
      <c r="AP78" s="25">
        <f>IF($B78='Formulario de Respuestas'!$D77,'Formulario de Respuestas'!$R77,"ES DIFERENTE")</f>
        <v>0</v>
      </c>
      <c r="AQ78" s="17" t="str">
        <f>IFERROR(VLOOKUP(CONCATENATE(AP$1,AP78),'Formulario de Preguntas'!$C$2:$FN$85,3,FALSE),"")</f>
        <v/>
      </c>
      <c r="AR78" s="1" t="str">
        <f>IFERROR(VLOOKUP(CONCATENATE(AP$1,AP78),'Formulario de Preguntas'!$C$2:$FN$85,4,FALSE),"")</f>
        <v/>
      </c>
      <c r="AS78" s="25">
        <f>IF($B78='Formulario de Respuestas'!$D77,'Formulario de Respuestas'!$S77,"ES DIFERENTE")</f>
        <v>0</v>
      </c>
      <c r="AT78" s="17" t="str">
        <f>IFERROR(VLOOKUP(CONCATENATE(AS$1,AS78),'Formulario de Preguntas'!$C$2:$FN$85,3,FALSE),"")</f>
        <v/>
      </c>
      <c r="AU78" s="1" t="str">
        <f>IFERROR(VLOOKUP(CONCATENATE(AS$1,AS78),'Formulario de Preguntas'!$C$2:$FN$85,4,FALSE),"")</f>
        <v/>
      </c>
      <c r="AV78" s="25">
        <f>IF($B78='Formulario de Respuestas'!$D77,'Formulario de Respuestas'!$T77,"ES DIFERENTE")</f>
        <v>0</v>
      </c>
      <c r="AW78" s="17" t="str">
        <f>IFERROR(VLOOKUP(CONCATENATE(AV$1,AV78),'Formulario de Preguntas'!$C$2:$FN$85,3,FALSE),"")</f>
        <v/>
      </c>
      <c r="AX78" s="1" t="str">
        <f>IFERROR(VLOOKUP(CONCATENATE(AV$1,AV78),'Formulario de Preguntas'!$C$2:$FN$85,4,FALSE),"")</f>
        <v/>
      </c>
      <c r="AZ78" s="1">
        <f t="shared" si="4"/>
        <v>0</v>
      </c>
      <c r="BA78" s="1">
        <f t="shared" si="5"/>
        <v>0.25</v>
      </c>
      <c r="BB78" s="1">
        <f t="shared" si="3"/>
        <v>0</v>
      </c>
      <c r="BC78" s="1">
        <f>COUNTIF('Formulario de Respuestas'!$E77:$T77,"A")</f>
        <v>0</v>
      </c>
      <c r="BD78" s="1">
        <f>COUNTIF('Formulario de Respuestas'!$E77:$T77,"B")</f>
        <v>0</v>
      </c>
      <c r="BE78" s="1">
        <f>COUNTIF('Formulario de Respuestas'!$E77:$T77,"C")</f>
        <v>0</v>
      </c>
      <c r="BF78" s="1">
        <f>COUNTIF('Formulario de Respuestas'!$E77:$T77,"D")</f>
        <v>0</v>
      </c>
      <c r="BG78" s="1">
        <f>COUNTIF('Formulario de Respuestas'!$E77:$T77,"E (RESPUESTA ANULADA)")</f>
        <v>0</v>
      </c>
    </row>
    <row r="79" spans="1:59" x14ac:dyDescent="0.25">
      <c r="A79" s="1">
        <f>'Formulario de Respuestas'!C78</f>
        <v>0</v>
      </c>
      <c r="B79" s="1">
        <f>'Formulario de Respuestas'!D78</f>
        <v>0</v>
      </c>
      <c r="C79" s="25">
        <f>IF($B79='Formulario de Respuestas'!$D78,'Formulario de Respuestas'!$E78,"ES DIFERENTE")</f>
        <v>0</v>
      </c>
      <c r="D79" s="17" t="str">
        <f>IFERROR(VLOOKUP(CONCATENATE(C$1,C79),'Formulario de Preguntas'!$C$2:$FN$85,3,FALSE),"")</f>
        <v/>
      </c>
      <c r="E79" s="1" t="str">
        <f>IFERROR(VLOOKUP(CONCATENATE(C$1,C79),'Formulario de Preguntas'!$C$2:$FN$85,4,FALSE),"")</f>
        <v/>
      </c>
      <c r="F79" s="25">
        <f>IF($B79='Formulario de Respuestas'!$D78,'Formulario de Respuestas'!$F78,"ES DIFERENTE")</f>
        <v>0</v>
      </c>
      <c r="G79" s="17" t="str">
        <f>IFERROR(VLOOKUP(CONCATENATE(F$1,F79),'Formulario de Preguntas'!$C$2:$FN$85,3,FALSE),"")</f>
        <v/>
      </c>
      <c r="H79" s="1" t="str">
        <f>IFERROR(VLOOKUP(CONCATENATE(F$1,F79),'Formulario de Preguntas'!$C$2:$FN$85,4,FALSE),"")</f>
        <v/>
      </c>
      <c r="I79" s="25">
        <f>IF($B79='Formulario de Respuestas'!$D78,'Formulario de Respuestas'!$G78,"ES DIFERENTE")</f>
        <v>0</v>
      </c>
      <c r="J79" s="17" t="str">
        <f>IFERROR(VLOOKUP(CONCATENATE(I$1,I79),'Formulario de Preguntas'!$C$2:$FN$85,3,FALSE),"")</f>
        <v/>
      </c>
      <c r="K79" s="1" t="str">
        <f>IFERROR(VLOOKUP(CONCATENATE(I$1,I79),'Formulario de Preguntas'!$C$2:$FN$85,4,FALSE),"")</f>
        <v/>
      </c>
      <c r="L79" s="25">
        <f>IF($B79='Formulario de Respuestas'!$D78,'Formulario de Respuestas'!$H78,"ES DIFERENTE")</f>
        <v>0</v>
      </c>
      <c r="M79" s="17" t="str">
        <f>IFERROR(VLOOKUP(CONCATENATE(L$1,L79),'Formulario de Preguntas'!$C$2:$FN$85,3,FALSE),"")</f>
        <v/>
      </c>
      <c r="N79" s="1" t="str">
        <f>IFERROR(VLOOKUP(CONCATENATE(L$1,L79),'Formulario de Preguntas'!$C$2:$FN$85,4,FALSE),"")</f>
        <v/>
      </c>
      <c r="O79" s="25">
        <f>IF($B79='Formulario de Respuestas'!$D78,'Formulario de Respuestas'!$I78,"ES DIFERENTE")</f>
        <v>0</v>
      </c>
      <c r="P79" s="17" t="str">
        <f>IFERROR(VLOOKUP(CONCATENATE(O$1,O79),'Formulario de Preguntas'!$C$2:$FN$85,3,FALSE),"")</f>
        <v/>
      </c>
      <c r="Q79" s="1" t="str">
        <f>IFERROR(VLOOKUP(CONCATENATE(O$1,O79),'Formulario de Preguntas'!$C$2:$FN$85,4,FALSE),"")</f>
        <v/>
      </c>
      <c r="R79" s="25">
        <f>IF($B79='Formulario de Respuestas'!$D78,'Formulario de Respuestas'!$J78,"ES DIFERENTE")</f>
        <v>0</v>
      </c>
      <c r="S79" s="17" t="str">
        <f>IFERROR(VLOOKUP(CONCATENATE(R$1,R79),'Formulario de Preguntas'!$C$2:$FN$85,3,FALSE),"")</f>
        <v/>
      </c>
      <c r="T79" s="1" t="str">
        <f>IFERROR(VLOOKUP(CONCATENATE(R$1,R79),'Formulario de Preguntas'!$C$2:$FN$85,4,FALSE),"")</f>
        <v/>
      </c>
      <c r="U79" s="25">
        <f>IF($B79='Formulario de Respuestas'!$D78,'Formulario de Respuestas'!$K78,"ES DIFERENTE")</f>
        <v>0</v>
      </c>
      <c r="V79" s="17" t="str">
        <f>IFERROR(VLOOKUP(CONCATENATE(U$1,U79),'Formulario de Preguntas'!$C$2:$FN$85,3,FALSE),"")</f>
        <v/>
      </c>
      <c r="W79" s="1" t="str">
        <f>IFERROR(VLOOKUP(CONCATENATE(U$1,U79),'Formulario de Preguntas'!$C$2:$FN$85,4,FALSE),"")</f>
        <v/>
      </c>
      <c r="X79" s="25">
        <f>IF($B79='Formulario de Respuestas'!$D78,'Formulario de Respuestas'!$L78,"ES DIFERENTE")</f>
        <v>0</v>
      </c>
      <c r="Y79" s="17" t="str">
        <f>IFERROR(VLOOKUP(CONCATENATE(X$1,X79),'Formulario de Preguntas'!$C$2:$FN$85,3,FALSE),"")</f>
        <v/>
      </c>
      <c r="Z79" s="1" t="str">
        <f>IFERROR(VLOOKUP(CONCATENATE(X$1,X79),'Formulario de Preguntas'!$C$2:$FN$85,4,FALSE),"")</f>
        <v/>
      </c>
      <c r="AA79" s="25">
        <f>IF($B79='Formulario de Respuestas'!$D78,'Formulario de Respuestas'!$M78,"ES DIFERENTE")</f>
        <v>0</v>
      </c>
      <c r="AB79" s="17" t="str">
        <f>IFERROR(VLOOKUP(CONCATENATE(AA$1,AA79),'Formulario de Preguntas'!$C$2:$FN$85,3,FALSE),"")</f>
        <v/>
      </c>
      <c r="AC79" s="1" t="str">
        <f>IFERROR(VLOOKUP(CONCATENATE(AA$1,AA79),'Formulario de Preguntas'!$C$2:$FN$85,4,FALSE),"")</f>
        <v/>
      </c>
      <c r="AD79" s="25">
        <f>IF($B79='Formulario de Respuestas'!$D78,'Formulario de Respuestas'!$N78,"ES DIFERENTE")</f>
        <v>0</v>
      </c>
      <c r="AE79" s="17" t="str">
        <f>IFERROR(VLOOKUP(CONCATENATE(AD$1,AD79),'Formulario de Preguntas'!$C$2:$FN$85,3,FALSE),"")</f>
        <v/>
      </c>
      <c r="AF79" s="1" t="str">
        <f>IFERROR(VLOOKUP(CONCATENATE(AD$1,AD79),'Formulario de Preguntas'!$C$2:$FN$85,4,FALSE),"")</f>
        <v/>
      </c>
      <c r="AG79" s="25">
        <f>IF($B79='Formulario de Respuestas'!$D78,'Formulario de Respuestas'!$O78,"ES DIFERENTE")</f>
        <v>0</v>
      </c>
      <c r="AH79" s="17" t="str">
        <f>IFERROR(VLOOKUP(CONCATENATE(AG$1,AG79),'Formulario de Preguntas'!$C$2:$FN$85,3,FALSE),"")</f>
        <v/>
      </c>
      <c r="AI79" s="1" t="str">
        <f>IFERROR(VLOOKUP(CONCATENATE(AG$1,AG79),'Formulario de Preguntas'!$C$2:$FN$85,4,FALSE),"")</f>
        <v/>
      </c>
      <c r="AJ79" s="25">
        <f>IF($B79='Formulario de Respuestas'!$D78,'Formulario de Respuestas'!$P78,"ES DIFERENTE")</f>
        <v>0</v>
      </c>
      <c r="AK79" s="17" t="str">
        <f>IFERROR(VLOOKUP(CONCATENATE(AJ$1,AJ79),'Formulario de Preguntas'!$C$2:$FN$85,3,FALSE),"")</f>
        <v/>
      </c>
      <c r="AL79" s="1" t="str">
        <f>IFERROR(VLOOKUP(CONCATENATE(AJ$1,AJ79),'Formulario de Preguntas'!$C$2:$FN$85,4,FALSE),"")</f>
        <v/>
      </c>
      <c r="AM79" s="25">
        <f>IF($B79='Formulario de Respuestas'!$D78,'Formulario de Respuestas'!$Q78,"ES DIFERENTE")</f>
        <v>0</v>
      </c>
      <c r="AN79" s="17" t="str">
        <f>IFERROR(VLOOKUP(CONCATENATE(AM$1,AM79),'Formulario de Preguntas'!$C$2:$FN$85,3,FALSE),"")</f>
        <v/>
      </c>
      <c r="AO79" s="1" t="str">
        <f>IFERROR(VLOOKUP(CONCATENATE(AM$1,AM79),'Formulario de Preguntas'!$C$2:$FN$85,4,FALSE),"")</f>
        <v/>
      </c>
      <c r="AP79" s="25">
        <f>IF($B79='Formulario de Respuestas'!$D78,'Formulario de Respuestas'!$R78,"ES DIFERENTE")</f>
        <v>0</v>
      </c>
      <c r="AQ79" s="17" t="str">
        <f>IFERROR(VLOOKUP(CONCATENATE(AP$1,AP79),'Formulario de Preguntas'!$C$2:$FN$85,3,FALSE),"")</f>
        <v/>
      </c>
      <c r="AR79" s="1" t="str">
        <f>IFERROR(VLOOKUP(CONCATENATE(AP$1,AP79),'Formulario de Preguntas'!$C$2:$FN$85,4,FALSE),"")</f>
        <v/>
      </c>
      <c r="AS79" s="25">
        <f>IF($B79='Formulario de Respuestas'!$D78,'Formulario de Respuestas'!$S78,"ES DIFERENTE")</f>
        <v>0</v>
      </c>
      <c r="AT79" s="17" t="str">
        <f>IFERROR(VLOOKUP(CONCATENATE(AS$1,AS79),'Formulario de Preguntas'!$C$2:$FN$85,3,FALSE),"")</f>
        <v/>
      </c>
      <c r="AU79" s="1" t="str">
        <f>IFERROR(VLOOKUP(CONCATENATE(AS$1,AS79),'Formulario de Preguntas'!$C$2:$FN$85,4,FALSE),"")</f>
        <v/>
      </c>
      <c r="AV79" s="25">
        <f>IF($B79='Formulario de Respuestas'!$D78,'Formulario de Respuestas'!$T78,"ES DIFERENTE")</f>
        <v>0</v>
      </c>
      <c r="AW79" s="17" t="str">
        <f>IFERROR(VLOOKUP(CONCATENATE(AV$1,AV79),'Formulario de Preguntas'!$C$2:$FN$85,3,FALSE),"")</f>
        <v/>
      </c>
      <c r="AX79" s="1" t="str">
        <f>IFERROR(VLOOKUP(CONCATENATE(AV$1,AV79),'Formulario de Preguntas'!$C$2:$FN$85,4,FALSE),"")</f>
        <v/>
      </c>
      <c r="AZ79" s="1">
        <f t="shared" si="4"/>
        <v>0</v>
      </c>
      <c r="BA79" s="1">
        <f t="shared" si="5"/>
        <v>0.25</v>
      </c>
      <c r="BB79" s="1">
        <f t="shared" si="3"/>
        <v>0</v>
      </c>
      <c r="BC79" s="1">
        <f>COUNTIF('Formulario de Respuestas'!$E78:$T78,"A")</f>
        <v>0</v>
      </c>
      <c r="BD79" s="1">
        <f>COUNTIF('Formulario de Respuestas'!$E78:$T78,"B")</f>
        <v>0</v>
      </c>
      <c r="BE79" s="1">
        <f>COUNTIF('Formulario de Respuestas'!$E78:$T78,"C")</f>
        <v>0</v>
      </c>
      <c r="BF79" s="1">
        <f>COUNTIF('Formulario de Respuestas'!$E78:$T78,"D")</f>
        <v>0</v>
      </c>
      <c r="BG79" s="1">
        <f>COUNTIF('Formulario de Respuestas'!$E78:$T78,"E (RESPUESTA ANULADA)")</f>
        <v>0</v>
      </c>
    </row>
    <row r="80" spans="1:59" x14ac:dyDescent="0.25">
      <c r="A80" s="1">
        <f>'Formulario de Respuestas'!C79</f>
        <v>0</v>
      </c>
      <c r="B80" s="1">
        <f>'Formulario de Respuestas'!D79</f>
        <v>0</v>
      </c>
      <c r="C80" s="25">
        <f>IF($B80='Formulario de Respuestas'!$D79,'Formulario de Respuestas'!$E79,"ES DIFERENTE")</f>
        <v>0</v>
      </c>
      <c r="D80" s="17" t="str">
        <f>IFERROR(VLOOKUP(CONCATENATE(C$1,C80),'Formulario de Preguntas'!$C$2:$FN$85,3,FALSE),"")</f>
        <v/>
      </c>
      <c r="E80" s="1" t="str">
        <f>IFERROR(VLOOKUP(CONCATENATE(C$1,C80),'Formulario de Preguntas'!$C$2:$FN$85,4,FALSE),"")</f>
        <v/>
      </c>
      <c r="F80" s="25">
        <f>IF($B80='Formulario de Respuestas'!$D79,'Formulario de Respuestas'!$F79,"ES DIFERENTE")</f>
        <v>0</v>
      </c>
      <c r="G80" s="17" t="str">
        <f>IFERROR(VLOOKUP(CONCATENATE(F$1,F80),'Formulario de Preguntas'!$C$2:$FN$85,3,FALSE),"")</f>
        <v/>
      </c>
      <c r="H80" s="1" t="str">
        <f>IFERROR(VLOOKUP(CONCATENATE(F$1,F80),'Formulario de Preguntas'!$C$2:$FN$85,4,FALSE),"")</f>
        <v/>
      </c>
      <c r="I80" s="25">
        <f>IF($B80='Formulario de Respuestas'!$D79,'Formulario de Respuestas'!$G79,"ES DIFERENTE")</f>
        <v>0</v>
      </c>
      <c r="J80" s="17" t="str">
        <f>IFERROR(VLOOKUP(CONCATENATE(I$1,I80),'Formulario de Preguntas'!$C$2:$FN$85,3,FALSE),"")</f>
        <v/>
      </c>
      <c r="K80" s="1" t="str">
        <f>IFERROR(VLOOKUP(CONCATENATE(I$1,I80),'Formulario de Preguntas'!$C$2:$FN$85,4,FALSE),"")</f>
        <v/>
      </c>
      <c r="L80" s="25">
        <f>IF($B80='Formulario de Respuestas'!$D79,'Formulario de Respuestas'!$H79,"ES DIFERENTE")</f>
        <v>0</v>
      </c>
      <c r="M80" s="17" t="str">
        <f>IFERROR(VLOOKUP(CONCATENATE(L$1,L80),'Formulario de Preguntas'!$C$2:$FN$85,3,FALSE),"")</f>
        <v/>
      </c>
      <c r="N80" s="1" t="str">
        <f>IFERROR(VLOOKUP(CONCATENATE(L$1,L80),'Formulario de Preguntas'!$C$2:$FN$85,4,FALSE),"")</f>
        <v/>
      </c>
      <c r="O80" s="25">
        <f>IF($B80='Formulario de Respuestas'!$D79,'Formulario de Respuestas'!$I79,"ES DIFERENTE")</f>
        <v>0</v>
      </c>
      <c r="P80" s="17" t="str">
        <f>IFERROR(VLOOKUP(CONCATENATE(O$1,O80),'Formulario de Preguntas'!$C$2:$FN$85,3,FALSE),"")</f>
        <v/>
      </c>
      <c r="Q80" s="1" t="str">
        <f>IFERROR(VLOOKUP(CONCATENATE(O$1,O80),'Formulario de Preguntas'!$C$2:$FN$85,4,FALSE),"")</f>
        <v/>
      </c>
      <c r="R80" s="25">
        <f>IF($B80='Formulario de Respuestas'!$D79,'Formulario de Respuestas'!$J79,"ES DIFERENTE")</f>
        <v>0</v>
      </c>
      <c r="S80" s="17" t="str">
        <f>IFERROR(VLOOKUP(CONCATENATE(R$1,R80),'Formulario de Preguntas'!$C$2:$FN$85,3,FALSE),"")</f>
        <v/>
      </c>
      <c r="T80" s="1" t="str">
        <f>IFERROR(VLOOKUP(CONCATENATE(R$1,R80),'Formulario de Preguntas'!$C$2:$FN$85,4,FALSE),"")</f>
        <v/>
      </c>
      <c r="U80" s="25">
        <f>IF($B80='Formulario de Respuestas'!$D79,'Formulario de Respuestas'!$K79,"ES DIFERENTE")</f>
        <v>0</v>
      </c>
      <c r="V80" s="17" t="str">
        <f>IFERROR(VLOOKUP(CONCATENATE(U$1,U80),'Formulario de Preguntas'!$C$2:$FN$85,3,FALSE),"")</f>
        <v/>
      </c>
      <c r="W80" s="1" t="str">
        <f>IFERROR(VLOOKUP(CONCATENATE(U$1,U80),'Formulario de Preguntas'!$C$2:$FN$85,4,FALSE),"")</f>
        <v/>
      </c>
      <c r="X80" s="25">
        <f>IF($B80='Formulario de Respuestas'!$D79,'Formulario de Respuestas'!$L79,"ES DIFERENTE")</f>
        <v>0</v>
      </c>
      <c r="Y80" s="17" t="str">
        <f>IFERROR(VLOOKUP(CONCATENATE(X$1,X80),'Formulario de Preguntas'!$C$2:$FN$85,3,FALSE),"")</f>
        <v/>
      </c>
      <c r="Z80" s="1" t="str">
        <f>IFERROR(VLOOKUP(CONCATENATE(X$1,X80),'Formulario de Preguntas'!$C$2:$FN$85,4,FALSE),"")</f>
        <v/>
      </c>
      <c r="AA80" s="25">
        <f>IF($B80='Formulario de Respuestas'!$D79,'Formulario de Respuestas'!$M79,"ES DIFERENTE")</f>
        <v>0</v>
      </c>
      <c r="AB80" s="17" t="str">
        <f>IFERROR(VLOOKUP(CONCATENATE(AA$1,AA80),'Formulario de Preguntas'!$C$2:$FN$85,3,FALSE),"")</f>
        <v/>
      </c>
      <c r="AC80" s="1" t="str">
        <f>IFERROR(VLOOKUP(CONCATENATE(AA$1,AA80),'Formulario de Preguntas'!$C$2:$FN$85,4,FALSE),"")</f>
        <v/>
      </c>
      <c r="AD80" s="25">
        <f>IF($B80='Formulario de Respuestas'!$D79,'Formulario de Respuestas'!$N79,"ES DIFERENTE")</f>
        <v>0</v>
      </c>
      <c r="AE80" s="17" t="str">
        <f>IFERROR(VLOOKUP(CONCATENATE(AD$1,AD80),'Formulario de Preguntas'!$C$2:$FN$85,3,FALSE),"")</f>
        <v/>
      </c>
      <c r="AF80" s="1" t="str">
        <f>IFERROR(VLOOKUP(CONCATENATE(AD$1,AD80),'Formulario de Preguntas'!$C$2:$FN$85,4,FALSE),"")</f>
        <v/>
      </c>
      <c r="AG80" s="25">
        <f>IF($B80='Formulario de Respuestas'!$D79,'Formulario de Respuestas'!$O79,"ES DIFERENTE")</f>
        <v>0</v>
      </c>
      <c r="AH80" s="17" t="str">
        <f>IFERROR(VLOOKUP(CONCATENATE(AG$1,AG80),'Formulario de Preguntas'!$C$2:$FN$85,3,FALSE),"")</f>
        <v/>
      </c>
      <c r="AI80" s="1" t="str">
        <f>IFERROR(VLOOKUP(CONCATENATE(AG$1,AG80),'Formulario de Preguntas'!$C$2:$FN$85,4,FALSE),"")</f>
        <v/>
      </c>
      <c r="AJ80" s="25">
        <f>IF($B80='Formulario de Respuestas'!$D79,'Formulario de Respuestas'!$P79,"ES DIFERENTE")</f>
        <v>0</v>
      </c>
      <c r="AK80" s="17" t="str">
        <f>IFERROR(VLOOKUP(CONCATENATE(AJ$1,AJ80),'Formulario de Preguntas'!$C$2:$FN$85,3,FALSE),"")</f>
        <v/>
      </c>
      <c r="AL80" s="1" t="str">
        <f>IFERROR(VLOOKUP(CONCATENATE(AJ$1,AJ80),'Formulario de Preguntas'!$C$2:$FN$85,4,FALSE),"")</f>
        <v/>
      </c>
      <c r="AM80" s="25">
        <f>IF($B80='Formulario de Respuestas'!$D79,'Formulario de Respuestas'!$Q79,"ES DIFERENTE")</f>
        <v>0</v>
      </c>
      <c r="AN80" s="17" t="str">
        <f>IFERROR(VLOOKUP(CONCATENATE(AM$1,AM80),'Formulario de Preguntas'!$C$2:$FN$85,3,FALSE),"")</f>
        <v/>
      </c>
      <c r="AO80" s="1" t="str">
        <f>IFERROR(VLOOKUP(CONCATENATE(AM$1,AM80),'Formulario de Preguntas'!$C$2:$FN$85,4,FALSE),"")</f>
        <v/>
      </c>
      <c r="AP80" s="25">
        <f>IF($B80='Formulario de Respuestas'!$D79,'Formulario de Respuestas'!$R79,"ES DIFERENTE")</f>
        <v>0</v>
      </c>
      <c r="AQ80" s="17" t="str">
        <f>IFERROR(VLOOKUP(CONCATENATE(AP$1,AP80),'Formulario de Preguntas'!$C$2:$FN$85,3,FALSE),"")</f>
        <v/>
      </c>
      <c r="AR80" s="1" t="str">
        <f>IFERROR(VLOOKUP(CONCATENATE(AP$1,AP80),'Formulario de Preguntas'!$C$2:$FN$85,4,FALSE),"")</f>
        <v/>
      </c>
      <c r="AS80" s="25">
        <f>IF($B80='Formulario de Respuestas'!$D79,'Formulario de Respuestas'!$S79,"ES DIFERENTE")</f>
        <v>0</v>
      </c>
      <c r="AT80" s="17" t="str">
        <f>IFERROR(VLOOKUP(CONCATENATE(AS$1,AS80),'Formulario de Preguntas'!$C$2:$FN$85,3,FALSE),"")</f>
        <v/>
      </c>
      <c r="AU80" s="1" t="str">
        <f>IFERROR(VLOOKUP(CONCATENATE(AS$1,AS80),'Formulario de Preguntas'!$C$2:$FN$85,4,FALSE),"")</f>
        <v/>
      </c>
      <c r="AV80" s="25">
        <f>IF($B80='Formulario de Respuestas'!$D79,'Formulario de Respuestas'!$T79,"ES DIFERENTE")</f>
        <v>0</v>
      </c>
      <c r="AW80" s="17" t="str">
        <f>IFERROR(VLOOKUP(CONCATENATE(AV$1,AV80),'Formulario de Preguntas'!$C$2:$FN$85,3,FALSE),"")</f>
        <v/>
      </c>
      <c r="AX80" s="1" t="str">
        <f>IFERROR(VLOOKUP(CONCATENATE(AV$1,AV80),'Formulario de Preguntas'!$C$2:$FN$85,4,FALSE),"")</f>
        <v/>
      </c>
      <c r="AZ80" s="1">
        <f t="shared" si="4"/>
        <v>0</v>
      </c>
      <c r="BA80" s="1">
        <f t="shared" si="5"/>
        <v>0.25</v>
      </c>
      <c r="BB80" s="1">
        <f t="shared" si="3"/>
        <v>0</v>
      </c>
      <c r="BC80" s="1">
        <f>COUNTIF('Formulario de Respuestas'!$E79:$T79,"A")</f>
        <v>0</v>
      </c>
      <c r="BD80" s="1">
        <f>COUNTIF('Formulario de Respuestas'!$E79:$T79,"B")</f>
        <v>0</v>
      </c>
      <c r="BE80" s="1">
        <f>COUNTIF('Formulario de Respuestas'!$E79:$T79,"C")</f>
        <v>0</v>
      </c>
      <c r="BF80" s="1">
        <f>COUNTIF('Formulario de Respuestas'!$E79:$T79,"D")</f>
        <v>0</v>
      </c>
      <c r="BG80" s="1">
        <f>COUNTIF('Formulario de Respuestas'!$E79:$T79,"E (RESPUESTA ANULADA)")</f>
        <v>0</v>
      </c>
    </row>
    <row r="81" spans="1:59" x14ac:dyDescent="0.25">
      <c r="A81" s="1">
        <f>'Formulario de Respuestas'!C80</f>
        <v>0</v>
      </c>
      <c r="B81" s="1">
        <f>'Formulario de Respuestas'!D80</f>
        <v>0</v>
      </c>
      <c r="C81" s="25">
        <f>IF($B81='Formulario de Respuestas'!$D80,'Formulario de Respuestas'!$E80,"ES DIFERENTE")</f>
        <v>0</v>
      </c>
      <c r="D81" s="17" t="str">
        <f>IFERROR(VLOOKUP(CONCATENATE(C$1,C81),'Formulario de Preguntas'!$C$2:$FN$85,3,FALSE),"")</f>
        <v/>
      </c>
      <c r="E81" s="1" t="str">
        <f>IFERROR(VLOOKUP(CONCATENATE(C$1,C81),'Formulario de Preguntas'!$C$2:$FN$85,4,FALSE),"")</f>
        <v/>
      </c>
      <c r="F81" s="25">
        <f>IF($B81='Formulario de Respuestas'!$D80,'Formulario de Respuestas'!$F80,"ES DIFERENTE")</f>
        <v>0</v>
      </c>
      <c r="G81" s="17" t="str">
        <f>IFERROR(VLOOKUP(CONCATENATE(F$1,F81),'Formulario de Preguntas'!$C$2:$FN$85,3,FALSE),"")</f>
        <v/>
      </c>
      <c r="H81" s="1" t="str">
        <f>IFERROR(VLOOKUP(CONCATENATE(F$1,F81),'Formulario de Preguntas'!$C$2:$FN$85,4,FALSE),"")</f>
        <v/>
      </c>
      <c r="I81" s="25">
        <f>IF($B81='Formulario de Respuestas'!$D80,'Formulario de Respuestas'!$G80,"ES DIFERENTE")</f>
        <v>0</v>
      </c>
      <c r="J81" s="17" t="str">
        <f>IFERROR(VLOOKUP(CONCATENATE(I$1,I81),'Formulario de Preguntas'!$C$2:$FN$85,3,FALSE),"")</f>
        <v/>
      </c>
      <c r="K81" s="1" t="str">
        <f>IFERROR(VLOOKUP(CONCATENATE(I$1,I81),'Formulario de Preguntas'!$C$2:$FN$85,4,FALSE),"")</f>
        <v/>
      </c>
      <c r="L81" s="25">
        <f>IF($B81='Formulario de Respuestas'!$D80,'Formulario de Respuestas'!$H80,"ES DIFERENTE")</f>
        <v>0</v>
      </c>
      <c r="M81" s="17" t="str">
        <f>IFERROR(VLOOKUP(CONCATENATE(L$1,L81),'Formulario de Preguntas'!$C$2:$FN$85,3,FALSE),"")</f>
        <v/>
      </c>
      <c r="N81" s="1" t="str">
        <f>IFERROR(VLOOKUP(CONCATENATE(L$1,L81),'Formulario de Preguntas'!$C$2:$FN$85,4,FALSE),"")</f>
        <v/>
      </c>
      <c r="O81" s="25">
        <f>IF($B81='Formulario de Respuestas'!$D80,'Formulario de Respuestas'!$I80,"ES DIFERENTE")</f>
        <v>0</v>
      </c>
      <c r="P81" s="17" t="str">
        <f>IFERROR(VLOOKUP(CONCATENATE(O$1,O81),'Formulario de Preguntas'!$C$2:$FN$85,3,FALSE),"")</f>
        <v/>
      </c>
      <c r="Q81" s="1" t="str">
        <f>IFERROR(VLOOKUP(CONCATENATE(O$1,O81),'Formulario de Preguntas'!$C$2:$FN$85,4,FALSE),"")</f>
        <v/>
      </c>
      <c r="R81" s="25">
        <f>IF($B81='Formulario de Respuestas'!$D80,'Formulario de Respuestas'!$J80,"ES DIFERENTE")</f>
        <v>0</v>
      </c>
      <c r="S81" s="17" t="str">
        <f>IFERROR(VLOOKUP(CONCATENATE(R$1,R81),'Formulario de Preguntas'!$C$2:$FN$85,3,FALSE),"")</f>
        <v/>
      </c>
      <c r="T81" s="1" t="str">
        <f>IFERROR(VLOOKUP(CONCATENATE(R$1,R81),'Formulario de Preguntas'!$C$2:$FN$85,4,FALSE),"")</f>
        <v/>
      </c>
      <c r="U81" s="25">
        <f>IF($B81='Formulario de Respuestas'!$D80,'Formulario de Respuestas'!$K80,"ES DIFERENTE")</f>
        <v>0</v>
      </c>
      <c r="V81" s="17" t="str">
        <f>IFERROR(VLOOKUP(CONCATENATE(U$1,U81),'Formulario de Preguntas'!$C$2:$FN$85,3,FALSE),"")</f>
        <v/>
      </c>
      <c r="W81" s="1" t="str">
        <f>IFERROR(VLOOKUP(CONCATENATE(U$1,U81),'Formulario de Preguntas'!$C$2:$FN$85,4,FALSE),"")</f>
        <v/>
      </c>
      <c r="X81" s="25">
        <f>IF($B81='Formulario de Respuestas'!$D80,'Formulario de Respuestas'!$L80,"ES DIFERENTE")</f>
        <v>0</v>
      </c>
      <c r="Y81" s="17" t="str">
        <f>IFERROR(VLOOKUP(CONCATENATE(X$1,X81),'Formulario de Preguntas'!$C$2:$FN$85,3,FALSE),"")</f>
        <v/>
      </c>
      <c r="Z81" s="1" t="str">
        <f>IFERROR(VLOOKUP(CONCATENATE(X$1,X81),'Formulario de Preguntas'!$C$2:$FN$85,4,FALSE),"")</f>
        <v/>
      </c>
      <c r="AA81" s="25">
        <f>IF($B81='Formulario de Respuestas'!$D80,'Formulario de Respuestas'!$M80,"ES DIFERENTE")</f>
        <v>0</v>
      </c>
      <c r="AB81" s="17" t="str">
        <f>IFERROR(VLOOKUP(CONCATENATE(AA$1,AA81),'Formulario de Preguntas'!$C$2:$FN$85,3,FALSE),"")</f>
        <v/>
      </c>
      <c r="AC81" s="1" t="str">
        <f>IFERROR(VLOOKUP(CONCATENATE(AA$1,AA81),'Formulario de Preguntas'!$C$2:$FN$85,4,FALSE),"")</f>
        <v/>
      </c>
      <c r="AD81" s="25">
        <f>IF($B81='Formulario de Respuestas'!$D80,'Formulario de Respuestas'!$N80,"ES DIFERENTE")</f>
        <v>0</v>
      </c>
      <c r="AE81" s="17" t="str">
        <f>IFERROR(VLOOKUP(CONCATENATE(AD$1,AD81),'Formulario de Preguntas'!$C$2:$FN$85,3,FALSE),"")</f>
        <v/>
      </c>
      <c r="AF81" s="1" t="str">
        <f>IFERROR(VLOOKUP(CONCATENATE(AD$1,AD81),'Formulario de Preguntas'!$C$2:$FN$85,4,FALSE),"")</f>
        <v/>
      </c>
      <c r="AG81" s="25">
        <f>IF($B81='Formulario de Respuestas'!$D80,'Formulario de Respuestas'!$O80,"ES DIFERENTE")</f>
        <v>0</v>
      </c>
      <c r="AH81" s="17" t="str">
        <f>IFERROR(VLOOKUP(CONCATENATE(AG$1,AG81),'Formulario de Preguntas'!$C$2:$FN$85,3,FALSE),"")</f>
        <v/>
      </c>
      <c r="AI81" s="1" t="str">
        <f>IFERROR(VLOOKUP(CONCATENATE(AG$1,AG81),'Formulario de Preguntas'!$C$2:$FN$85,4,FALSE),"")</f>
        <v/>
      </c>
      <c r="AJ81" s="25">
        <f>IF($B81='Formulario de Respuestas'!$D80,'Formulario de Respuestas'!$P80,"ES DIFERENTE")</f>
        <v>0</v>
      </c>
      <c r="AK81" s="17" t="str">
        <f>IFERROR(VLOOKUP(CONCATENATE(AJ$1,AJ81),'Formulario de Preguntas'!$C$2:$FN$85,3,FALSE),"")</f>
        <v/>
      </c>
      <c r="AL81" s="1" t="str">
        <f>IFERROR(VLOOKUP(CONCATENATE(AJ$1,AJ81),'Formulario de Preguntas'!$C$2:$FN$85,4,FALSE),"")</f>
        <v/>
      </c>
      <c r="AM81" s="25">
        <f>IF($B81='Formulario de Respuestas'!$D80,'Formulario de Respuestas'!$Q80,"ES DIFERENTE")</f>
        <v>0</v>
      </c>
      <c r="AN81" s="17" t="str">
        <f>IFERROR(VLOOKUP(CONCATENATE(AM$1,AM81),'Formulario de Preguntas'!$C$2:$FN$85,3,FALSE),"")</f>
        <v/>
      </c>
      <c r="AO81" s="1" t="str">
        <f>IFERROR(VLOOKUP(CONCATENATE(AM$1,AM81),'Formulario de Preguntas'!$C$2:$FN$85,4,FALSE),"")</f>
        <v/>
      </c>
      <c r="AP81" s="25">
        <f>IF($B81='Formulario de Respuestas'!$D80,'Formulario de Respuestas'!$R80,"ES DIFERENTE")</f>
        <v>0</v>
      </c>
      <c r="AQ81" s="17" t="str">
        <f>IFERROR(VLOOKUP(CONCATENATE(AP$1,AP81),'Formulario de Preguntas'!$C$2:$FN$85,3,FALSE),"")</f>
        <v/>
      </c>
      <c r="AR81" s="1" t="str">
        <f>IFERROR(VLOOKUP(CONCATENATE(AP$1,AP81),'Formulario de Preguntas'!$C$2:$FN$85,4,FALSE),"")</f>
        <v/>
      </c>
      <c r="AS81" s="25">
        <f>IF($B81='Formulario de Respuestas'!$D80,'Formulario de Respuestas'!$S80,"ES DIFERENTE")</f>
        <v>0</v>
      </c>
      <c r="AT81" s="17" t="str">
        <f>IFERROR(VLOOKUP(CONCATENATE(AS$1,AS81),'Formulario de Preguntas'!$C$2:$FN$85,3,FALSE),"")</f>
        <v/>
      </c>
      <c r="AU81" s="1" t="str">
        <f>IFERROR(VLOOKUP(CONCATENATE(AS$1,AS81),'Formulario de Preguntas'!$C$2:$FN$85,4,FALSE),"")</f>
        <v/>
      </c>
      <c r="AV81" s="25">
        <f>IF($B81='Formulario de Respuestas'!$D80,'Formulario de Respuestas'!$T80,"ES DIFERENTE")</f>
        <v>0</v>
      </c>
      <c r="AW81" s="17" t="str">
        <f>IFERROR(VLOOKUP(CONCATENATE(AV$1,AV81),'Formulario de Preguntas'!$C$2:$FN$85,3,FALSE),"")</f>
        <v/>
      </c>
      <c r="AX81" s="1" t="str">
        <f>IFERROR(VLOOKUP(CONCATENATE(AV$1,AV81),'Formulario de Preguntas'!$C$2:$FN$85,4,FALSE),"")</f>
        <v/>
      </c>
      <c r="AZ81" s="1">
        <f t="shared" si="4"/>
        <v>0</v>
      </c>
      <c r="BA81" s="1">
        <f t="shared" si="5"/>
        <v>0.25</v>
      </c>
      <c r="BB81" s="1">
        <f t="shared" si="3"/>
        <v>0</v>
      </c>
      <c r="BC81" s="1">
        <f>COUNTIF('Formulario de Respuestas'!$E80:$T80,"A")</f>
        <v>0</v>
      </c>
      <c r="BD81" s="1">
        <f>COUNTIF('Formulario de Respuestas'!$E80:$T80,"B")</f>
        <v>0</v>
      </c>
      <c r="BE81" s="1">
        <f>COUNTIF('Formulario de Respuestas'!$E80:$T80,"C")</f>
        <v>0</v>
      </c>
      <c r="BF81" s="1">
        <f>COUNTIF('Formulario de Respuestas'!$E80:$T80,"D")</f>
        <v>0</v>
      </c>
      <c r="BG81" s="1">
        <f>COUNTIF('Formulario de Respuestas'!$E80:$T80,"E (RESPUESTA ANULADA)")</f>
        <v>0</v>
      </c>
    </row>
    <row r="82" spans="1:59" x14ac:dyDescent="0.25">
      <c r="A82" s="1">
        <f>'Formulario de Respuestas'!C81</f>
        <v>0</v>
      </c>
      <c r="B82" s="1">
        <f>'Formulario de Respuestas'!D81</f>
        <v>0</v>
      </c>
      <c r="C82" s="25">
        <f>IF($B82='Formulario de Respuestas'!$D81,'Formulario de Respuestas'!$E81,"ES DIFERENTE")</f>
        <v>0</v>
      </c>
      <c r="D82" s="17" t="str">
        <f>IFERROR(VLOOKUP(CONCATENATE(C$1,C82),'Formulario de Preguntas'!$C$2:$FN$85,3,FALSE),"")</f>
        <v/>
      </c>
      <c r="E82" s="1" t="str">
        <f>IFERROR(VLOOKUP(CONCATENATE(C$1,C82),'Formulario de Preguntas'!$C$2:$FN$85,4,FALSE),"")</f>
        <v/>
      </c>
      <c r="F82" s="25">
        <f>IF($B82='Formulario de Respuestas'!$D81,'Formulario de Respuestas'!$F81,"ES DIFERENTE")</f>
        <v>0</v>
      </c>
      <c r="G82" s="17" t="str">
        <f>IFERROR(VLOOKUP(CONCATENATE(F$1,F82),'Formulario de Preguntas'!$C$2:$FN$85,3,FALSE),"")</f>
        <v/>
      </c>
      <c r="H82" s="1" t="str">
        <f>IFERROR(VLOOKUP(CONCATENATE(F$1,F82),'Formulario de Preguntas'!$C$2:$FN$85,4,FALSE),"")</f>
        <v/>
      </c>
      <c r="I82" s="25">
        <f>IF($B82='Formulario de Respuestas'!$D81,'Formulario de Respuestas'!$G81,"ES DIFERENTE")</f>
        <v>0</v>
      </c>
      <c r="J82" s="17" t="str">
        <f>IFERROR(VLOOKUP(CONCATENATE(I$1,I82),'Formulario de Preguntas'!$C$2:$FN$85,3,FALSE),"")</f>
        <v/>
      </c>
      <c r="K82" s="1" t="str">
        <f>IFERROR(VLOOKUP(CONCATENATE(I$1,I82),'Formulario de Preguntas'!$C$2:$FN$85,4,FALSE),"")</f>
        <v/>
      </c>
      <c r="L82" s="25">
        <f>IF($B82='Formulario de Respuestas'!$D81,'Formulario de Respuestas'!$H81,"ES DIFERENTE")</f>
        <v>0</v>
      </c>
      <c r="M82" s="17" t="str">
        <f>IFERROR(VLOOKUP(CONCATENATE(L$1,L82),'Formulario de Preguntas'!$C$2:$FN$85,3,FALSE),"")</f>
        <v/>
      </c>
      <c r="N82" s="1" t="str">
        <f>IFERROR(VLOOKUP(CONCATENATE(L$1,L82),'Formulario de Preguntas'!$C$2:$FN$85,4,FALSE),"")</f>
        <v/>
      </c>
      <c r="O82" s="25">
        <f>IF($B82='Formulario de Respuestas'!$D81,'Formulario de Respuestas'!$I81,"ES DIFERENTE")</f>
        <v>0</v>
      </c>
      <c r="P82" s="17" t="str">
        <f>IFERROR(VLOOKUP(CONCATENATE(O$1,O82),'Formulario de Preguntas'!$C$2:$FN$85,3,FALSE),"")</f>
        <v/>
      </c>
      <c r="Q82" s="1" t="str">
        <f>IFERROR(VLOOKUP(CONCATENATE(O$1,O82),'Formulario de Preguntas'!$C$2:$FN$85,4,FALSE),"")</f>
        <v/>
      </c>
      <c r="R82" s="25">
        <f>IF($B82='Formulario de Respuestas'!$D81,'Formulario de Respuestas'!$J81,"ES DIFERENTE")</f>
        <v>0</v>
      </c>
      <c r="S82" s="17" t="str">
        <f>IFERROR(VLOOKUP(CONCATENATE(R$1,R82),'Formulario de Preguntas'!$C$2:$FN$85,3,FALSE),"")</f>
        <v/>
      </c>
      <c r="T82" s="1" t="str">
        <f>IFERROR(VLOOKUP(CONCATENATE(R$1,R82),'Formulario de Preguntas'!$C$2:$FN$85,4,FALSE),"")</f>
        <v/>
      </c>
      <c r="U82" s="25">
        <f>IF($B82='Formulario de Respuestas'!$D81,'Formulario de Respuestas'!$K81,"ES DIFERENTE")</f>
        <v>0</v>
      </c>
      <c r="V82" s="17" t="str">
        <f>IFERROR(VLOOKUP(CONCATENATE(U$1,U82),'Formulario de Preguntas'!$C$2:$FN$85,3,FALSE),"")</f>
        <v/>
      </c>
      <c r="W82" s="1" t="str">
        <f>IFERROR(VLOOKUP(CONCATENATE(U$1,U82),'Formulario de Preguntas'!$C$2:$FN$85,4,FALSE),"")</f>
        <v/>
      </c>
      <c r="X82" s="25">
        <f>IF($B82='Formulario de Respuestas'!$D81,'Formulario de Respuestas'!$L81,"ES DIFERENTE")</f>
        <v>0</v>
      </c>
      <c r="Y82" s="17" t="str">
        <f>IFERROR(VLOOKUP(CONCATENATE(X$1,X82),'Formulario de Preguntas'!$C$2:$FN$85,3,FALSE),"")</f>
        <v/>
      </c>
      <c r="Z82" s="1" t="str">
        <f>IFERROR(VLOOKUP(CONCATENATE(X$1,X82),'Formulario de Preguntas'!$C$2:$FN$85,4,FALSE),"")</f>
        <v/>
      </c>
      <c r="AA82" s="25">
        <f>IF($B82='Formulario de Respuestas'!$D81,'Formulario de Respuestas'!$M81,"ES DIFERENTE")</f>
        <v>0</v>
      </c>
      <c r="AB82" s="17" t="str">
        <f>IFERROR(VLOOKUP(CONCATENATE(AA$1,AA82),'Formulario de Preguntas'!$C$2:$FN$85,3,FALSE),"")</f>
        <v/>
      </c>
      <c r="AC82" s="1" t="str">
        <f>IFERROR(VLOOKUP(CONCATENATE(AA$1,AA82),'Formulario de Preguntas'!$C$2:$FN$85,4,FALSE),"")</f>
        <v/>
      </c>
      <c r="AD82" s="25">
        <f>IF($B82='Formulario de Respuestas'!$D81,'Formulario de Respuestas'!$N81,"ES DIFERENTE")</f>
        <v>0</v>
      </c>
      <c r="AE82" s="17" t="str">
        <f>IFERROR(VLOOKUP(CONCATENATE(AD$1,AD82),'Formulario de Preguntas'!$C$2:$FN$85,3,FALSE),"")</f>
        <v/>
      </c>
      <c r="AF82" s="1" t="str">
        <f>IFERROR(VLOOKUP(CONCATENATE(AD$1,AD82),'Formulario de Preguntas'!$C$2:$FN$85,4,FALSE),"")</f>
        <v/>
      </c>
      <c r="AG82" s="25">
        <f>IF($B82='Formulario de Respuestas'!$D81,'Formulario de Respuestas'!$O81,"ES DIFERENTE")</f>
        <v>0</v>
      </c>
      <c r="AH82" s="17" t="str">
        <f>IFERROR(VLOOKUP(CONCATENATE(AG$1,AG82),'Formulario de Preguntas'!$C$2:$FN$85,3,FALSE),"")</f>
        <v/>
      </c>
      <c r="AI82" s="1" t="str">
        <f>IFERROR(VLOOKUP(CONCATENATE(AG$1,AG82),'Formulario de Preguntas'!$C$2:$FN$85,4,FALSE),"")</f>
        <v/>
      </c>
      <c r="AJ82" s="25">
        <f>IF($B82='Formulario de Respuestas'!$D81,'Formulario de Respuestas'!$P81,"ES DIFERENTE")</f>
        <v>0</v>
      </c>
      <c r="AK82" s="17" t="str">
        <f>IFERROR(VLOOKUP(CONCATENATE(AJ$1,AJ82),'Formulario de Preguntas'!$C$2:$FN$85,3,FALSE),"")</f>
        <v/>
      </c>
      <c r="AL82" s="1" t="str">
        <f>IFERROR(VLOOKUP(CONCATENATE(AJ$1,AJ82),'Formulario de Preguntas'!$C$2:$FN$85,4,FALSE),"")</f>
        <v/>
      </c>
      <c r="AM82" s="25">
        <f>IF($B82='Formulario de Respuestas'!$D81,'Formulario de Respuestas'!$Q81,"ES DIFERENTE")</f>
        <v>0</v>
      </c>
      <c r="AN82" s="17" t="str">
        <f>IFERROR(VLOOKUP(CONCATENATE(AM$1,AM82),'Formulario de Preguntas'!$C$2:$FN$85,3,FALSE),"")</f>
        <v/>
      </c>
      <c r="AO82" s="1" t="str">
        <f>IFERROR(VLOOKUP(CONCATENATE(AM$1,AM82),'Formulario de Preguntas'!$C$2:$FN$85,4,FALSE),"")</f>
        <v/>
      </c>
      <c r="AP82" s="25">
        <f>IF($B82='Formulario de Respuestas'!$D81,'Formulario de Respuestas'!$R81,"ES DIFERENTE")</f>
        <v>0</v>
      </c>
      <c r="AQ82" s="17" t="str">
        <f>IFERROR(VLOOKUP(CONCATENATE(AP$1,AP82),'Formulario de Preguntas'!$C$2:$FN$85,3,FALSE),"")</f>
        <v/>
      </c>
      <c r="AR82" s="1" t="str">
        <f>IFERROR(VLOOKUP(CONCATENATE(AP$1,AP82),'Formulario de Preguntas'!$C$2:$FN$85,4,FALSE),"")</f>
        <v/>
      </c>
      <c r="AS82" s="25">
        <f>IF($B82='Formulario de Respuestas'!$D81,'Formulario de Respuestas'!$S81,"ES DIFERENTE")</f>
        <v>0</v>
      </c>
      <c r="AT82" s="17" t="str">
        <f>IFERROR(VLOOKUP(CONCATENATE(AS$1,AS82),'Formulario de Preguntas'!$C$2:$FN$85,3,FALSE),"")</f>
        <v/>
      </c>
      <c r="AU82" s="1" t="str">
        <f>IFERROR(VLOOKUP(CONCATENATE(AS$1,AS82),'Formulario de Preguntas'!$C$2:$FN$85,4,FALSE),"")</f>
        <v/>
      </c>
      <c r="AV82" s="25">
        <f>IF($B82='Formulario de Respuestas'!$D81,'Formulario de Respuestas'!$T81,"ES DIFERENTE")</f>
        <v>0</v>
      </c>
      <c r="AW82" s="17" t="str">
        <f>IFERROR(VLOOKUP(CONCATENATE(AV$1,AV82),'Formulario de Preguntas'!$C$2:$FN$85,3,FALSE),"")</f>
        <v/>
      </c>
      <c r="AX82" s="1" t="str">
        <f>IFERROR(VLOOKUP(CONCATENATE(AV$1,AV82),'Formulario de Preguntas'!$C$2:$FN$85,4,FALSE),"")</f>
        <v/>
      </c>
      <c r="AZ82" s="1">
        <f t="shared" si="4"/>
        <v>0</v>
      </c>
      <c r="BA82" s="1">
        <f t="shared" si="5"/>
        <v>0.25</v>
      </c>
      <c r="BB82" s="1">
        <f t="shared" si="3"/>
        <v>0</v>
      </c>
      <c r="BC82" s="1">
        <f>COUNTIF('Formulario de Respuestas'!$E81:$T81,"A")</f>
        <v>0</v>
      </c>
      <c r="BD82" s="1">
        <f>COUNTIF('Formulario de Respuestas'!$E81:$T81,"B")</f>
        <v>0</v>
      </c>
      <c r="BE82" s="1">
        <f>COUNTIF('Formulario de Respuestas'!$E81:$T81,"C")</f>
        <v>0</v>
      </c>
      <c r="BF82" s="1">
        <f>COUNTIF('Formulario de Respuestas'!$E81:$T81,"D")</f>
        <v>0</v>
      </c>
      <c r="BG82" s="1">
        <f>COUNTIF('Formulario de Respuestas'!$E81:$T81,"E (RESPUESTA ANULADA)")</f>
        <v>0</v>
      </c>
    </row>
    <row r="83" spans="1:59" x14ac:dyDescent="0.25">
      <c r="A83" s="1">
        <f>'Formulario de Respuestas'!C82</f>
        <v>0</v>
      </c>
      <c r="B83" s="1">
        <f>'Formulario de Respuestas'!D82</f>
        <v>0</v>
      </c>
      <c r="C83" s="25">
        <f>IF($B83='Formulario de Respuestas'!$D82,'Formulario de Respuestas'!$E82,"ES DIFERENTE")</f>
        <v>0</v>
      </c>
      <c r="D83" s="17" t="str">
        <f>IFERROR(VLOOKUP(CONCATENATE(C$1,C83),'Formulario de Preguntas'!$C$2:$FN$85,3,FALSE),"")</f>
        <v/>
      </c>
      <c r="E83" s="1" t="str">
        <f>IFERROR(VLOOKUP(CONCATENATE(C$1,C83),'Formulario de Preguntas'!$C$2:$FN$85,4,FALSE),"")</f>
        <v/>
      </c>
      <c r="F83" s="25">
        <f>IF($B83='Formulario de Respuestas'!$D82,'Formulario de Respuestas'!$F82,"ES DIFERENTE")</f>
        <v>0</v>
      </c>
      <c r="G83" s="17" t="str">
        <f>IFERROR(VLOOKUP(CONCATENATE(F$1,F83),'Formulario de Preguntas'!$C$2:$FN$85,3,FALSE),"")</f>
        <v/>
      </c>
      <c r="H83" s="1" t="str">
        <f>IFERROR(VLOOKUP(CONCATENATE(F$1,F83),'Formulario de Preguntas'!$C$2:$FN$85,4,FALSE),"")</f>
        <v/>
      </c>
      <c r="I83" s="25">
        <f>IF($B83='Formulario de Respuestas'!$D82,'Formulario de Respuestas'!$G82,"ES DIFERENTE")</f>
        <v>0</v>
      </c>
      <c r="J83" s="17" t="str">
        <f>IFERROR(VLOOKUP(CONCATENATE(I$1,I83),'Formulario de Preguntas'!$C$2:$FN$85,3,FALSE),"")</f>
        <v/>
      </c>
      <c r="K83" s="1" t="str">
        <f>IFERROR(VLOOKUP(CONCATENATE(I$1,I83),'Formulario de Preguntas'!$C$2:$FN$85,4,FALSE),"")</f>
        <v/>
      </c>
      <c r="L83" s="25">
        <f>IF($B83='Formulario de Respuestas'!$D82,'Formulario de Respuestas'!$H82,"ES DIFERENTE")</f>
        <v>0</v>
      </c>
      <c r="M83" s="17" t="str">
        <f>IFERROR(VLOOKUP(CONCATENATE(L$1,L83),'Formulario de Preguntas'!$C$2:$FN$85,3,FALSE),"")</f>
        <v/>
      </c>
      <c r="N83" s="1" t="str">
        <f>IFERROR(VLOOKUP(CONCATENATE(L$1,L83),'Formulario de Preguntas'!$C$2:$FN$85,4,FALSE),"")</f>
        <v/>
      </c>
      <c r="O83" s="25">
        <f>IF($B83='Formulario de Respuestas'!$D82,'Formulario de Respuestas'!$I82,"ES DIFERENTE")</f>
        <v>0</v>
      </c>
      <c r="P83" s="17" t="str">
        <f>IFERROR(VLOOKUP(CONCATENATE(O$1,O83),'Formulario de Preguntas'!$C$2:$FN$85,3,FALSE),"")</f>
        <v/>
      </c>
      <c r="Q83" s="1" t="str">
        <f>IFERROR(VLOOKUP(CONCATENATE(O$1,O83),'Formulario de Preguntas'!$C$2:$FN$85,4,FALSE),"")</f>
        <v/>
      </c>
      <c r="R83" s="25">
        <f>IF($B83='Formulario de Respuestas'!$D82,'Formulario de Respuestas'!$J82,"ES DIFERENTE")</f>
        <v>0</v>
      </c>
      <c r="S83" s="17" t="str">
        <f>IFERROR(VLOOKUP(CONCATENATE(R$1,R83),'Formulario de Preguntas'!$C$2:$FN$85,3,FALSE),"")</f>
        <v/>
      </c>
      <c r="T83" s="1" t="str">
        <f>IFERROR(VLOOKUP(CONCATENATE(R$1,R83),'Formulario de Preguntas'!$C$2:$FN$85,4,FALSE),"")</f>
        <v/>
      </c>
      <c r="U83" s="25">
        <f>IF($B83='Formulario de Respuestas'!$D82,'Formulario de Respuestas'!$K82,"ES DIFERENTE")</f>
        <v>0</v>
      </c>
      <c r="V83" s="17" t="str">
        <f>IFERROR(VLOOKUP(CONCATENATE(U$1,U83),'Formulario de Preguntas'!$C$2:$FN$85,3,FALSE),"")</f>
        <v/>
      </c>
      <c r="W83" s="1" t="str">
        <f>IFERROR(VLOOKUP(CONCATENATE(U$1,U83),'Formulario de Preguntas'!$C$2:$FN$85,4,FALSE),"")</f>
        <v/>
      </c>
      <c r="X83" s="25">
        <f>IF($B83='Formulario de Respuestas'!$D82,'Formulario de Respuestas'!$L82,"ES DIFERENTE")</f>
        <v>0</v>
      </c>
      <c r="Y83" s="17" t="str">
        <f>IFERROR(VLOOKUP(CONCATENATE(X$1,X83),'Formulario de Preguntas'!$C$2:$FN$85,3,FALSE),"")</f>
        <v/>
      </c>
      <c r="Z83" s="1" t="str">
        <f>IFERROR(VLOOKUP(CONCATENATE(X$1,X83),'Formulario de Preguntas'!$C$2:$FN$85,4,FALSE),"")</f>
        <v/>
      </c>
      <c r="AA83" s="25">
        <f>IF($B83='Formulario de Respuestas'!$D82,'Formulario de Respuestas'!$M82,"ES DIFERENTE")</f>
        <v>0</v>
      </c>
      <c r="AB83" s="17" t="str">
        <f>IFERROR(VLOOKUP(CONCATENATE(AA$1,AA83),'Formulario de Preguntas'!$C$2:$FN$85,3,FALSE),"")</f>
        <v/>
      </c>
      <c r="AC83" s="1" t="str">
        <f>IFERROR(VLOOKUP(CONCATENATE(AA$1,AA83),'Formulario de Preguntas'!$C$2:$FN$85,4,FALSE),"")</f>
        <v/>
      </c>
      <c r="AD83" s="25">
        <f>IF($B83='Formulario de Respuestas'!$D82,'Formulario de Respuestas'!$N82,"ES DIFERENTE")</f>
        <v>0</v>
      </c>
      <c r="AE83" s="17" t="str">
        <f>IFERROR(VLOOKUP(CONCATENATE(AD$1,AD83),'Formulario de Preguntas'!$C$2:$FN$85,3,FALSE),"")</f>
        <v/>
      </c>
      <c r="AF83" s="1" t="str">
        <f>IFERROR(VLOOKUP(CONCATENATE(AD$1,AD83),'Formulario de Preguntas'!$C$2:$FN$85,4,FALSE),"")</f>
        <v/>
      </c>
      <c r="AG83" s="25">
        <f>IF($B83='Formulario de Respuestas'!$D82,'Formulario de Respuestas'!$O82,"ES DIFERENTE")</f>
        <v>0</v>
      </c>
      <c r="AH83" s="17" t="str">
        <f>IFERROR(VLOOKUP(CONCATENATE(AG$1,AG83),'Formulario de Preguntas'!$C$2:$FN$85,3,FALSE),"")</f>
        <v/>
      </c>
      <c r="AI83" s="1" t="str">
        <f>IFERROR(VLOOKUP(CONCATENATE(AG$1,AG83),'Formulario de Preguntas'!$C$2:$FN$85,4,FALSE),"")</f>
        <v/>
      </c>
      <c r="AJ83" s="25">
        <f>IF($B83='Formulario de Respuestas'!$D82,'Formulario de Respuestas'!$P82,"ES DIFERENTE")</f>
        <v>0</v>
      </c>
      <c r="AK83" s="17" t="str">
        <f>IFERROR(VLOOKUP(CONCATENATE(AJ$1,AJ83),'Formulario de Preguntas'!$C$2:$FN$85,3,FALSE),"")</f>
        <v/>
      </c>
      <c r="AL83" s="1" t="str">
        <f>IFERROR(VLOOKUP(CONCATENATE(AJ$1,AJ83),'Formulario de Preguntas'!$C$2:$FN$85,4,FALSE),"")</f>
        <v/>
      </c>
      <c r="AM83" s="25">
        <f>IF($B83='Formulario de Respuestas'!$D82,'Formulario de Respuestas'!$Q82,"ES DIFERENTE")</f>
        <v>0</v>
      </c>
      <c r="AN83" s="17" t="str">
        <f>IFERROR(VLOOKUP(CONCATENATE(AM$1,AM83),'Formulario de Preguntas'!$C$2:$FN$85,3,FALSE),"")</f>
        <v/>
      </c>
      <c r="AO83" s="1" t="str">
        <f>IFERROR(VLOOKUP(CONCATENATE(AM$1,AM83),'Formulario de Preguntas'!$C$2:$FN$85,4,FALSE),"")</f>
        <v/>
      </c>
      <c r="AP83" s="25">
        <f>IF($B83='Formulario de Respuestas'!$D82,'Formulario de Respuestas'!$R82,"ES DIFERENTE")</f>
        <v>0</v>
      </c>
      <c r="AQ83" s="17" t="str">
        <f>IFERROR(VLOOKUP(CONCATENATE(AP$1,AP83),'Formulario de Preguntas'!$C$2:$FN$85,3,FALSE),"")</f>
        <v/>
      </c>
      <c r="AR83" s="1" t="str">
        <f>IFERROR(VLOOKUP(CONCATENATE(AP$1,AP83),'Formulario de Preguntas'!$C$2:$FN$85,4,FALSE),"")</f>
        <v/>
      </c>
      <c r="AS83" s="25">
        <f>IF($B83='Formulario de Respuestas'!$D82,'Formulario de Respuestas'!$S82,"ES DIFERENTE")</f>
        <v>0</v>
      </c>
      <c r="AT83" s="17" t="str">
        <f>IFERROR(VLOOKUP(CONCATENATE(AS$1,AS83),'Formulario de Preguntas'!$C$2:$FN$85,3,FALSE),"")</f>
        <v/>
      </c>
      <c r="AU83" s="1" t="str">
        <f>IFERROR(VLOOKUP(CONCATENATE(AS$1,AS83),'Formulario de Preguntas'!$C$2:$FN$85,4,FALSE),"")</f>
        <v/>
      </c>
      <c r="AV83" s="25">
        <f>IF($B83='Formulario de Respuestas'!$D82,'Formulario de Respuestas'!$T82,"ES DIFERENTE")</f>
        <v>0</v>
      </c>
      <c r="AW83" s="17" t="str">
        <f>IFERROR(VLOOKUP(CONCATENATE(AV$1,AV83),'Formulario de Preguntas'!$C$2:$FN$85,3,FALSE),"")</f>
        <v/>
      </c>
      <c r="AX83" s="1" t="str">
        <f>IFERROR(VLOOKUP(CONCATENATE(AV$1,AV83),'Formulario de Preguntas'!$C$2:$FN$85,4,FALSE),"")</f>
        <v/>
      </c>
      <c r="AZ83" s="1">
        <f t="shared" si="4"/>
        <v>0</v>
      </c>
      <c r="BA83" s="1">
        <f t="shared" si="5"/>
        <v>0.25</v>
      </c>
      <c r="BB83" s="1">
        <f t="shared" si="3"/>
        <v>0</v>
      </c>
      <c r="BC83" s="1">
        <f>COUNTIF('Formulario de Respuestas'!$E82:$T82,"A")</f>
        <v>0</v>
      </c>
      <c r="BD83" s="1">
        <f>COUNTIF('Formulario de Respuestas'!$E82:$T82,"B")</f>
        <v>0</v>
      </c>
      <c r="BE83" s="1">
        <f>COUNTIF('Formulario de Respuestas'!$E82:$T82,"C")</f>
        <v>0</v>
      </c>
      <c r="BF83" s="1">
        <f>COUNTIF('Formulario de Respuestas'!$E82:$T82,"D")</f>
        <v>0</v>
      </c>
      <c r="BG83" s="1">
        <f>COUNTIF('Formulario de Respuestas'!$E82:$T82,"E (RESPUESTA ANULADA)")</f>
        <v>0</v>
      </c>
    </row>
    <row r="84" spans="1:59" x14ac:dyDescent="0.25">
      <c r="A84" s="1">
        <f>'Formulario de Respuestas'!C83</f>
        <v>0</v>
      </c>
      <c r="B84" s="1">
        <f>'Formulario de Respuestas'!D83</f>
        <v>0</v>
      </c>
      <c r="C84" s="25">
        <f>IF($B84='Formulario de Respuestas'!$D83,'Formulario de Respuestas'!$E83,"ES DIFERENTE")</f>
        <v>0</v>
      </c>
      <c r="D84" s="17" t="str">
        <f>IFERROR(VLOOKUP(CONCATENATE(C$1,C84),'Formulario de Preguntas'!$C$2:$FN$85,3,FALSE),"")</f>
        <v/>
      </c>
      <c r="E84" s="1" t="str">
        <f>IFERROR(VLOOKUP(CONCATENATE(C$1,C84),'Formulario de Preguntas'!$C$2:$FN$85,4,FALSE),"")</f>
        <v/>
      </c>
      <c r="F84" s="25">
        <f>IF($B84='Formulario de Respuestas'!$D83,'Formulario de Respuestas'!$F83,"ES DIFERENTE")</f>
        <v>0</v>
      </c>
      <c r="G84" s="17" t="str">
        <f>IFERROR(VLOOKUP(CONCATENATE(F$1,F84),'Formulario de Preguntas'!$C$2:$FN$85,3,FALSE),"")</f>
        <v/>
      </c>
      <c r="H84" s="1" t="str">
        <f>IFERROR(VLOOKUP(CONCATENATE(F$1,F84),'Formulario de Preguntas'!$C$2:$FN$85,4,FALSE),"")</f>
        <v/>
      </c>
      <c r="I84" s="25">
        <f>IF($B84='Formulario de Respuestas'!$D83,'Formulario de Respuestas'!$G83,"ES DIFERENTE")</f>
        <v>0</v>
      </c>
      <c r="J84" s="17" t="str">
        <f>IFERROR(VLOOKUP(CONCATENATE(I$1,I84),'Formulario de Preguntas'!$C$2:$FN$85,3,FALSE),"")</f>
        <v/>
      </c>
      <c r="K84" s="1" t="str">
        <f>IFERROR(VLOOKUP(CONCATENATE(I$1,I84),'Formulario de Preguntas'!$C$2:$FN$85,4,FALSE),"")</f>
        <v/>
      </c>
      <c r="L84" s="25">
        <f>IF($B84='Formulario de Respuestas'!$D83,'Formulario de Respuestas'!$H83,"ES DIFERENTE")</f>
        <v>0</v>
      </c>
      <c r="M84" s="17" t="str">
        <f>IFERROR(VLOOKUP(CONCATENATE(L$1,L84),'Formulario de Preguntas'!$C$2:$FN$85,3,FALSE),"")</f>
        <v/>
      </c>
      <c r="N84" s="1" t="str">
        <f>IFERROR(VLOOKUP(CONCATENATE(L$1,L84),'Formulario de Preguntas'!$C$2:$FN$85,4,FALSE),"")</f>
        <v/>
      </c>
      <c r="O84" s="25">
        <f>IF($B84='Formulario de Respuestas'!$D83,'Formulario de Respuestas'!$I83,"ES DIFERENTE")</f>
        <v>0</v>
      </c>
      <c r="P84" s="17" t="str">
        <f>IFERROR(VLOOKUP(CONCATENATE(O$1,O84),'Formulario de Preguntas'!$C$2:$FN$85,3,FALSE),"")</f>
        <v/>
      </c>
      <c r="Q84" s="1" t="str">
        <f>IFERROR(VLOOKUP(CONCATENATE(O$1,O84),'Formulario de Preguntas'!$C$2:$FN$85,4,FALSE),"")</f>
        <v/>
      </c>
      <c r="R84" s="25">
        <f>IF($B84='Formulario de Respuestas'!$D83,'Formulario de Respuestas'!$J83,"ES DIFERENTE")</f>
        <v>0</v>
      </c>
      <c r="S84" s="17" t="str">
        <f>IFERROR(VLOOKUP(CONCATENATE(R$1,R84),'Formulario de Preguntas'!$C$2:$FN$85,3,FALSE),"")</f>
        <v/>
      </c>
      <c r="T84" s="1" t="str">
        <f>IFERROR(VLOOKUP(CONCATENATE(R$1,R84),'Formulario de Preguntas'!$C$2:$FN$85,4,FALSE),"")</f>
        <v/>
      </c>
      <c r="U84" s="25">
        <f>IF($B84='Formulario de Respuestas'!$D83,'Formulario de Respuestas'!$K83,"ES DIFERENTE")</f>
        <v>0</v>
      </c>
      <c r="V84" s="17" t="str">
        <f>IFERROR(VLOOKUP(CONCATENATE(U$1,U84),'Formulario de Preguntas'!$C$2:$FN$85,3,FALSE),"")</f>
        <v/>
      </c>
      <c r="W84" s="1" t="str">
        <f>IFERROR(VLOOKUP(CONCATENATE(U$1,U84),'Formulario de Preguntas'!$C$2:$FN$85,4,FALSE),"")</f>
        <v/>
      </c>
      <c r="X84" s="25">
        <f>IF($B84='Formulario de Respuestas'!$D83,'Formulario de Respuestas'!$L83,"ES DIFERENTE")</f>
        <v>0</v>
      </c>
      <c r="Y84" s="17" t="str">
        <f>IFERROR(VLOOKUP(CONCATENATE(X$1,X84),'Formulario de Preguntas'!$C$2:$FN$85,3,FALSE),"")</f>
        <v/>
      </c>
      <c r="Z84" s="1" t="str">
        <f>IFERROR(VLOOKUP(CONCATENATE(X$1,X84),'Formulario de Preguntas'!$C$2:$FN$85,4,FALSE),"")</f>
        <v/>
      </c>
      <c r="AA84" s="25">
        <f>IF($B84='Formulario de Respuestas'!$D83,'Formulario de Respuestas'!$M83,"ES DIFERENTE")</f>
        <v>0</v>
      </c>
      <c r="AB84" s="17" t="str">
        <f>IFERROR(VLOOKUP(CONCATENATE(AA$1,AA84),'Formulario de Preguntas'!$C$2:$FN$85,3,FALSE),"")</f>
        <v/>
      </c>
      <c r="AC84" s="1" t="str">
        <f>IFERROR(VLOOKUP(CONCATENATE(AA$1,AA84),'Formulario de Preguntas'!$C$2:$FN$85,4,FALSE),"")</f>
        <v/>
      </c>
      <c r="AD84" s="25">
        <f>IF($B84='Formulario de Respuestas'!$D83,'Formulario de Respuestas'!$N83,"ES DIFERENTE")</f>
        <v>0</v>
      </c>
      <c r="AE84" s="17" t="str">
        <f>IFERROR(VLOOKUP(CONCATENATE(AD$1,AD84),'Formulario de Preguntas'!$C$2:$FN$85,3,FALSE),"")</f>
        <v/>
      </c>
      <c r="AF84" s="1" t="str">
        <f>IFERROR(VLOOKUP(CONCATENATE(AD$1,AD84),'Formulario de Preguntas'!$C$2:$FN$85,4,FALSE),"")</f>
        <v/>
      </c>
      <c r="AG84" s="25">
        <f>IF($B84='Formulario de Respuestas'!$D83,'Formulario de Respuestas'!$O83,"ES DIFERENTE")</f>
        <v>0</v>
      </c>
      <c r="AH84" s="17" t="str">
        <f>IFERROR(VLOOKUP(CONCATENATE(AG$1,AG84),'Formulario de Preguntas'!$C$2:$FN$85,3,FALSE),"")</f>
        <v/>
      </c>
      <c r="AI84" s="1" t="str">
        <f>IFERROR(VLOOKUP(CONCATENATE(AG$1,AG84),'Formulario de Preguntas'!$C$2:$FN$85,4,FALSE),"")</f>
        <v/>
      </c>
      <c r="AJ84" s="25">
        <f>IF($B84='Formulario de Respuestas'!$D83,'Formulario de Respuestas'!$P83,"ES DIFERENTE")</f>
        <v>0</v>
      </c>
      <c r="AK84" s="17" t="str">
        <f>IFERROR(VLOOKUP(CONCATENATE(AJ$1,AJ84),'Formulario de Preguntas'!$C$2:$FN$85,3,FALSE),"")</f>
        <v/>
      </c>
      <c r="AL84" s="1" t="str">
        <f>IFERROR(VLOOKUP(CONCATENATE(AJ$1,AJ84),'Formulario de Preguntas'!$C$2:$FN$85,4,FALSE),"")</f>
        <v/>
      </c>
      <c r="AM84" s="25">
        <f>IF($B84='Formulario de Respuestas'!$D83,'Formulario de Respuestas'!$Q83,"ES DIFERENTE")</f>
        <v>0</v>
      </c>
      <c r="AN84" s="17" t="str">
        <f>IFERROR(VLOOKUP(CONCATENATE(AM$1,AM84),'Formulario de Preguntas'!$C$2:$FN$85,3,FALSE),"")</f>
        <v/>
      </c>
      <c r="AO84" s="1" t="str">
        <f>IFERROR(VLOOKUP(CONCATENATE(AM$1,AM84),'Formulario de Preguntas'!$C$2:$FN$85,4,FALSE),"")</f>
        <v/>
      </c>
      <c r="AP84" s="25">
        <f>IF($B84='Formulario de Respuestas'!$D83,'Formulario de Respuestas'!$R83,"ES DIFERENTE")</f>
        <v>0</v>
      </c>
      <c r="AQ84" s="17" t="str">
        <f>IFERROR(VLOOKUP(CONCATENATE(AP$1,AP84),'Formulario de Preguntas'!$C$2:$FN$85,3,FALSE),"")</f>
        <v/>
      </c>
      <c r="AR84" s="1" t="str">
        <f>IFERROR(VLOOKUP(CONCATENATE(AP$1,AP84),'Formulario de Preguntas'!$C$2:$FN$85,4,FALSE),"")</f>
        <v/>
      </c>
      <c r="AS84" s="25">
        <f>IF($B84='Formulario de Respuestas'!$D83,'Formulario de Respuestas'!$S83,"ES DIFERENTE")</f>
        <v>0</v>
      </c>
      <c r="AT84" s="17" t="str">
        <f>IFERROR(VLOOKUP(CONCATENATE(AS$1,AS84),'Formulario de Preguntas'!$C$2:$FN$85,3,FALSE),"")</f>
        <v/>
      </c>
      <c r="AU84" s="1" t="str">
        <f>IFERROR(VLOOKUP(CONCATENATE(AS$1,AS84),'Formulario de Preguntas'!$C$2:$FN$85,4,FALSE),"")</f>
        <v/>
      </c>
      <c r="AV84" s="25">
        <f>IF($B84='Formulario de Respuestas'!$D83,'Formulario de Respuestas'!$T83,"ES DIFERENTE")</f>
        <v>0</v>
      </c>
      <c r="AW84" s="17" t="str">
        <f>IFERROR(VLOOKUP(CONCATENATE(AV$1,AV84),'Formulario de Preguntas'!$C$2:$FN$85,3,FALSE),"")</f>
        <v/>
      </c>
      <c r="AX84" s="1" t="str">
        <f>IFERROR(VLOOKUP(CONCATENATE(AV$1,AV84),'Formulario de Preguntas'!$C$2:$FN$85,4,FALSE),"")</f>
        <v/>
      </c>
      <c r="AZ84" s="1">
        <f t="shared" si="4"/>
        <v>0</v>
      </c>
      <c r="BA84" s="1">
        <f t="shared" si="5"/>
        <v>0.25</v>
      </c>
      <c r="BB84" s="1">
        <f t="shared" si="3"/>
        <v>0</v>
      </c>
      <c r="BC84" s="1">
        <f>COUNTIF('Formulario de Respuestas'!$E83:$T83,"A")</f>
        <v>0</v>
      </c>
      <c r="BD84" s="1">
        <f>COUNTIF('Formulario de Respuestas'!$E83:$T83,"B")</f>
        <v>0</v>
      </c>
      <c r="BE84" s="1">
        <f>COUNTIF('Formulario de Respuestas'!$E83:$T83,"C")</f>
        <v>0</v>
      </c>
      <c r="BF84" s="1">
        <f>COUNTIF('Formulario de Respuestas'!$E83:$T83,"D")</f>
        <v>0</v>
      </c>
      <c r="BG84" s="1">
        <f>COUNTIF('Formulario de Respuestas'!$E83:$T83,"E (RESPUESTA ANULADA)")</f>
        <v>0</v>
      </c>
    </row>
    <row r="85" spans="1:59" x14ac:dyDescent="0.25">
      <c r="A85" s="1">
        <f>'Formulario de Respuestas'!C84</f>
        <v>0</v>
      </c>
      <c r="B85" s="1">
        <f>'Formulario de Respuestas'!D84</f>
        <v>0</v>
      </c>
      <c r="C85" s="25">
        <f>IF($B85='Formulario de Respuestas'!$D84,'Formulario de Respuestas'!$E84,"ES DIFERENTE")</f>
        <v>0</v>
      </c>
      <c r="D85" s="17" t="str">
        <f>IFERROR(VLOOKUP(CONCATENATE(C$1,C85),'Formulario de Preguntas'!$C$2:$FN$85,3,FALSE),"")</f>
        <v/>
      </c>
      <c r="E85" s="1" t="str">
        <f>IFERROR(VLOOKUP(CONCATENATE(C$1,C85),'Formulario de Preguntas'!$C$2:$FN$85,4,FALSE),"")</f>
        <v/>
      </c>
      <c r="F85" s="25">
        <f>IF($B85='Formulario de Respuestas'!$D84,'Formulario de Respuestas'!$F84,"ES DIFERENTE")</f>
        <v>0</v>
      </c>
      <c r="G85" s="17" t="str">
        <f>IFERROR(VLOOKUP(CONCATENATE(F$1,F85),'Formulario de Preguntas'!$C$2:$FN$85,3,FALSE),"")</f>
        <v/>
      </c>
      <c r="H85" s="1" t="str">
        <f>IFERROR(VLOOKUP(CONCATENATE(F$1,F85),'Formulario de Preguntas'!$C$2:$FN$85,4,FALSE),"")</f>
        <v/>
      </c>
      <c r="I85" s="25">
        <f>IF($B85='Formulario de Respuestas'!$D84,'Formulario de Respuestas'!$G84,"ES DIFERENTE")</f>
        <v>0</v>
      </c>
      <c r="J85" s="17" t="str">
        <f>IFERROR(VLOOKUP(CONCATENATE(I$1,I85),'Formulario de Preguntas'!$C$2:$FN$85,3,FALSE),"")</f>
        <v/>
      </c>
      <c r="K85" s="1" t="str">
        <f>IFERROR(VLOOKUP(CONCATENATE(I$1,I85),'Formulario de Preguntas'!$C$2:$FN$85,4,FALSE),"")</f>
        <v/>
      </c>
      <c r="L85" s="25">
        <f>IF($B85='Formulario de Respuestas'!$D84,'Formulario de Respuestas'!$H84,"ES DIFERENTE")</f>
        <v>0</v>
      </c>
      <c r="M85" s="17" t="str">
        <f>IFERROR(VLOOKUP(CONCATENATE(L$1,L85),'Formulario de Preguntas'!$C$2:$FN$85,3,FALSE),"")</f>
        <v/>
      </c>
      <c r="N85" s="1" t="str">
        <f>IFERROR(VLOOKUP(CONCATENATE(L$1,L85),'Formulario de Preguntas'!$C$2:$FN$85,4,FALSE),"")</f>
        <v/>
      </c>
      <c r="O85" s="25">
        <f>IF($B85='Formulario de Respuestas'!$D84,'Formulario de Respuestas'!$I84,"ES DIFERENTE")</f>
        <v>0</v>
      </c>
      <c r="P85" s="17" t="str">
        <f>IFERROR(VLOOKUP(CONCATENATE(O$1,O85),'Formulario de Preguntas'!$C$2:$FN$85,3,FALSE),"")</f>
        <v/>
      </c>
      <c r="Q85" s="1" t="str">
        <f>IFERROR(VLOOKUP(CONCATENATE(O$1,O85),'Formulario de Preguntas'!$C$2:$FN$85,4,FALSE),"")</f>
        <v/>
      </c>
      <c r="R85" s="25">
        <f>IF($B85='Formulario de Respuestas'!$D84,'Formulario de Respuestas'!$J84,"ES DIFERENTE")</f>
        <v>0</v>
      </c>
      <c r="S85" s="17" t="str">
        <f>IFERROR(VLOOKUP(CONCATENATE(R$1,R85),'Formulario de Preguntas'!$C$2:$FN$85,3,FALSE),"")</f>
        <v/>
      </c>
      <c r="T85" s="1" t="str">
        <f>IFERROR(VLOOKUP(CONCATENATE(R$1,R85),'Formulario de Preguntas'!$C$2:$FN$85,4,FALSE),"")</f>
        <v/>
      </c>
      <c r="U85" s="25">
        <f>IF($B85='Formulario de Respuestas'!$D84,'Formulario de Respuestas'!$K84,"ES DIFERENTE")</f>
        <v>0</v>
      </c>
      <c r="V85" s="17" t="str">
        <f>IFERROR(VLOOKUP(CONCATENATE(U$1,U85),'Formulario de Preguntas'!$C$2:$FN$85,3,FALSE),"")</f>
        <v/>
      </c>
      <c r="W85" s="1" t="str">
        <f>IFERROR(VLOOKUP(CONCATENATE(U$1,U85),'Formulario de Preguntas'!$C$2:$FN$85,4,FALSE),"")</f>
        <v/>
      </c>
      <c r="X85" s="25">
        <f>IF($B85='Formulario de Respuestas'!$D84,'Formulario de Respuestas'!$L84,"ES DIFERENTE")</f>
        <v>0</v>
      </c>
      <c r="Y85" s="17" t="str">
        <f>IFERROR(VLOOKUP(CONCATENATE(X$1,X85),'Formulario de Preguntas'!$C$2:$FN$85,3,FALSE),"")</f>
        <v/>
      </c>
      <c r="Z85" s="1" t="str">
        <f>IFERROR(VLOOKUP(CONCATENATE(X$1,X85),'Formulario de Preguntas'!$C$2:$FN$85,4,FALSE),"")</f>
        <v/>
      </c>
      <c r="AA85" s="25">
        <f>IF($B85='Formulario de Respuestas'!$D84,'Formulario de Respuestas'!$M84,"ES DIFERENTE")</f>
        <v>0</v>
      </c>
      <c r="AB85" s="17" t="str">
        <f>IFERROR(VLOOKUP(CONCATENATE(AA$1,AA85),'Formulario de Preguntas'!$C$2:$FN$85,3,FALSE),"")</f>
        <v/>
      </c>
      <c r="AC85" s="1" t="str">
        <f>IFERROR(VLOOKUP(CONCATENATE(AA$1,AA85),'Formulario de Preguntas'!$C$2:$FN$85,4,FALSE),"")</f>
        <v/>
      </c>
      <c r="AD85" s="25">
        <f>IF($B85='Formulario de Respuestas'!$D84,'Formulario de Respuestas'!$N84,"ES DIFERENTE")</f>
        <v>0</v>
      </c>
      <c r="AE85" s="17" t="str">
        <f>IFERROR(VLOOKUP(CONCATENATE(AD$1,AD85),'Formulario de Preguntas'!$C$2:$FN$85,3,FALSE),"")</f>
        <v/>
      </c>
      <c r="AF85" s="1" t="str">
        <f>IFERROR(VLOOKUP(CONCATENATE(AD$1,AD85),'Formulario de Preguntas'!$C$2:$FN$85,4,FALSE),"")</f>
        <v/>
      </c>
      <c r="AG85" s="25">
        <f>IF($B85='Formulario de Respuestas'!$D84,'Formulario de Respuestas'!$O84,"ES DIFERENTE")</f>
        <v>0</v>
      </c>
      <c r="AH85" s="17" t="str">
        <f>IFERROR(VLOOKUP(CONCATENATE(AG$1,AG85),'Formulario de Preguntas'!$C$2:$FN$85,3,FALSE),"")</f>
        <v/>
      </c>
      <c r="AI85" s="1" t="str">
        <f>IFERROR(VLOOKUP(CONCATENATE(AG$1,AG85),'Formulario de Preguntas'!$C$2:$FN$85,4,FALSE),"")</f>
        <v/>
      </c>
      <c r="AJ85" s="25">
        <f>IF($B85='Formulario de Respuestas'!$D84,'Formulario de Respuestas'!$P84,"ES DIFERENTE")</f>
        <v>0</v>
      </c>
      <c r="AK85" s="17" t="str">
        <f>IFERROR(VLOOKUP(CONCATENATE(AJ$1,AJ85),'Formulario de Preguntas'!$C$2:$FN$85,3,FALSE),"")</f>
        <v/>
      </c>
      <c r="AL85" s="1" t="str">
        <f>IFERROR(VLOOKUP(CONCATENATE(AJ$1,AJ85),'Formulario de Preguntas'!$C$2:$FN$85,4,FALSE),"")</f>
        <v/>
      </c>
      <c r="AM85" s="25">
        <f>IF($B85='Formulario de Respuestas'!$D84,'Formulario de Respuestas'!$Q84,"ES DIFERENTE")</f>
        <v>0</v>
      </c>
      <c r="AN85" s="17" t="str">
        <f>IFERROR(VLOOKUP(CONCATENATE(AM$1,AM85),'Formulario de Preguntas'!$C$2:$FN$85,3,FALSE),"")</f>
        <v/>
      </c>
      <c r="AO85" s="1" t="str">
        <f>IFERROR(VLOOKUP(CONCATENATE(AM$1,AM85),'Formulario de Preguntas'!$C$2:$FN$85,4,FALSE),"")</f>
        <v/>
      </c>
      <c r="AP85" s="25">
        <f>IF($B85='Formulario de Respuestas'!$D84,'Formulario de Respuestas'!$R84,"ES DIFERENTE")</f>
        <v>0</v>
      </c>
      <c r="AQ85" s="17" t="str">
        <f>IFERROR(VLOOKUP(CONCATENATE(AP$1,AP85),'Formulario de Preguntas'!$C$2:$FN$85,3,FALSE),"")</f>
        <v/>
      </c>
      <c r="AR85" s="1" t="str">
        <f>IFERROR(VLOOKUP(CONCATENATE(AP$1,AP85),'Formulario de Preguntas'!$C$2:$FN$85,4,FALSE),"")</f>
        <v/>
      </c>
      <c r="AS85" s="25">
        <f>IF($B85='Formulario de Respuestas'!$D84,'Formulario de Respuestas'!$S84,"ES DIFERENTE")</f>
        <v>0</v>
      </c>
      <c r="AT85" s="17" t="str">
        <f>IFERROR(VLOOKUP(CONCATENATE(AS$1,AS85),'Formulario de Preguntas'!$C$2:$FN$85,3,FALSE),"")</f>
        <v/>
      </c>
      <c r="AU85" s="1" t="str">
        <f>IFERROR(VLOOKUP(CONCATENATE(AS$1,AS85),'Formulario de Preguntas'!$C$2:$FN$85,4,FALSE),"")</f>
        <v/>
      </c>
      <c r="AV85" s="25">
        <f>IF($B85='Formulario de Respuestas'!$D84,'Formulario de Respuestas'!$T84,"ES DIFERENTE")</f>
        <v>0</v>
      </c>
      <c r="AW85" s="17" t="str">
        <f>IFERROR(VLOOKUP(CONCATENATE(AV$1,AV85),'Formulario de Preguntas'!$C$2:$FN$85,3,FALSE),"")</f>
        <v/>
      </c>
      <c r="AX85" s="1" t="str">
        <f>IFERROR(VLOOKUP(CONCATENATE(AV$1,AV85),'Formulario de Preguntas'!$C$2:$FN$85,4,FALSE),"")</f>
        <v/>
      </c>
      <c r="AZ85" s="1">
        <f t="shared" si="4"/>
        <v>0</v>
      </c>
      <c r="BA85" s="1">
        <f t="shared" si="5"/>
        <v>0.25</v>
      </c>
      <c r="BB85" s="1">
        <f t="shared" si="3"/>
        <v>0</v>
      </c>
      <c r="BC85" s="1">
        <f>COUNTIF('Formulario de Respuestas'!$E84:$T84,"A")</f>
        <v>0</v>
      </c>
      <c r="BD85" s="1">
        <f>COUNTIF('Formulario de Respuestas'!$E84:$T84,"B")</f>
        <v>0</v>
      </c>
      <c r="BE85" s="1">
        <f>COUNTIF('Formulario de Respuestas'!$E84:$T84,"C")</f>
        <v>0</v>
      </c>
      <c r="BF85" s="1">
        <f>COUNTIF('Formulario de Respuestas'!$E84:$T84,"D")</f>
        <v>0</v>
      </c>
      <c r="BG85" s="1">
        <f>COUNTIF('Formulario de Respuestas'!$E84:$T84,"E (RESPUESTA ANULADA)")</f>
        <v>0</v>
      </c>
    </row>
    <row r="86" spans="1:59" x14ac:dyDescent="0.25">
      <c r="A86" s="1">
        <f>'Formulario de Respuestas'!C85</f>
        <v>0</v>
      </c>
      <c r="B86" s="1">
        <f>'Formulario de Respuestas'!D85</f>
        <v>0</v>
      </c>
      <c r="C86" s="25">
        <f>IF($B86='Formulario de Respuestas'!$D85,'Formulario de Respuestas'!$E85,"ES DIFERENTE")</f>
        <v>0</v>
      </c>
      <c r="D86" s="17" t="str">
        <f>IFERROR(VLOOKUP(CONCATENATE(C$1,C86),'Formulario de Preguntas'!$C$2:$FN$85,3,FALSE),"")</f>
        <v/>
      </c>
      <c r="E86" s="1" t="str">
        <f>IFERROR(VLOOKUP(CONCATENATE(C$1,C86),'Formulario de Preguntas'!$C$2:$FN$85,4,FALSE),"")</f>
        <v/>
      </c>
      <c r="F86" s="25">
        <f>IF($B86='Formulario de Respuestas'!$D85,'Formulario de Respuestas'!$F85,"ES DIFERENTE")</f>
        <v>0</v>
      </c>
      <c r="G86" s="17" t="str">
        <f>IFERROR(VLOOKUP(CONCATENATE(F$1,F86),'Formulario de Preguntas'!$C$2:$FN$85,3,FALSE),"")</f>
        <v/>
      </c>
      <c r="H86" s="1" t="str">
        <f>IFERROR(VLOOKUP(CONCATENATE(F$1,F86),'Formulario de Preguntas'!$C$2:$FN$85,4,FALSE),"")</f>
        <v/>
      </c>
      <c r="I86" s="25">
        <f>IF($B86='Formulario de Respuestas'!$D85,'Formulario de Respuestas'!$G85,"ES DIFERENTE")</f>
        <v>0</v>
      </c>
      <c r="J86" s="17" t="str">
        <f>IFERROR(VLOOKUP(CONCATENATE(I$1,I86),'Formulario de Preguntas'!$C$2:$FN$85,3,FALSE),"")</f>
        <v/>
      </c>
      <c r="K86" s="1" t="str">
        <f>IFERROR(VLOOKUP(CONCATENATE(I$1,I86),'Formulario de Preguntas'!$C$2:$FN$85,4,FALSE),"")</f>
        <v/>
      </c>
      <c r="L86" s="25">
        <f>IF($B86='Formulario de Respuestas'!$D85,'Formulario de Respuestas'!$H85,"ES DIFERENTE")</f>
        <v>0</v>
      </c>
      <c r="M86" s="17" t="str">
        <f>IFERROR(VLOOKUP(CONCATENATE(L$1,L86),'Formulario de Preguntas'!$C$2:$FN$85,3,FALSE),"")</f>
        <v/>
      </c>
      <c r="N86" s="1" t="str">
        <f>IFERROR(VLOOKUP(CONCATENATE(L$1,L86),'Formulario de Preguntas'!$C$2:$FN$85,4,FALSE),"")</f>
        <v/>
      </c>
      <c r="O86" s="25">
        <f>IF($B86='Formulario de Respuestas'!$D85,'Formulario de Respuestas'!$I85,"ES DIFERENTE")</f>
        <v>0</v>
      </c>
      <c r="P86" s="17" t="str">
        <f>IFERROR(VLOOKUP(CONCATENATE(O$1,O86),'Formulario de Preguntas'!$C$2:$FN$85,3,FALSE),"")</f>
        <v/>
      </c>
      <c r="Q86" s="1" t="str">
        <f>IFERROR(VLOOKUP(CONCATENATE(O$1,O86),'Formulario de Preguntas'!$C$2:$FN$85,4,FALSE),"")</f>
        <v/>
      </c>
      <c r="R86" s="25">
        <f>IF($B86='Formulario de Respuestas'!$D85,'Formulario de Respuestas'!$J85,"ES DIFERENTE")</f>
        <v>0</v>
      </c>
      <c r="S86" s="17" t="str">
        <f>IFERROR(VLOOKUP(CONCATENATE(R$1,R86),'Formulario de Preguntas'!$C$2:$FN$85,3,FALSE),"")</f>
        <v/>
      </c>
      <c r="T86" s="1" t="str">
        <f>IFERROR(VLOOKUP(CONCATENATE(R$1,R86),'Formulario de Preguntas'!$C$2:$FN$85,4,FALSE),"")</f>
        <v/>
      </c>
      <c r="U86" s="25">
        <f>IF($B86='Formulario de Respuestas'!$D85,'Formulario de Respuestas'!$K85,"ES DIFERENTE")</f>
        <v>0</v>
      </c>
      <c r="V86" s="17" t="str">
        <f>IFERROR(VLOOKUP(CONCATENATE(U$1,U86),'Formulario de Preguntas'!$C$2:$FN$85,3,FALSE),"")</f>
        <v/>
      </c>
      <c r="W86" s="1" t="str">
        <f>IFERROR(VLOOKUP(CONCATENATE(U$1,U86),'Formulario de Preguntas'!$C$2:$FN$85,4,FALSE),"")</f>
        <v/>
      </c>
      <c r="X86" s="25">
        <f>IF($B86='Formulario de Respuestas'!$D85,'Formulario de Respuestas'!$L85,"ES DIFERENTE")</f>
        <v>0</v>
      </c>
      <c r="Y86" s="17" t="str">
        <f>IFERROR(VLOOKUP(CONCATENATE(X$1,X86),'Formulario de Preguntas'!$C$2:$FN$85,3,FALSE),"")</f>
        <v/>
      </c>
      <c r="Z86" s="1" t="str">
        <f>IFERROR(VLOOKUP(CONCATENATE(X$1,X86),'Formulario de Preguntas'!$C$2:$FN$85,4,FALSE),"")</f>
        <v/>
      </c>
      <c r="AA86" s="25">
        <f>IF($B86='Formulario de Respuestas'!$D85,'Formulario de Respuestas'!$M85,"ES DIFERENTE")</f>
        <v>0</v>
      </c>
      <c r="AB86" s="17" t="str">
        <f>IFERROR(VLOOKUP(CONCATENATE(AA$1,AA86),'Formulario de Preguntas'!$C$2:$FN$85,3,FALSE),"")</f>
        <v/>
      </c>
      <c r="AC86" s="1" t="str">
        <f>IFERROR(VLOOKUP(CONCATENATE(AA$1,AA86),'Formulario de Preguntas'!$C$2:$FN$85,4,FALSE),"")</f>
        <v/>
      </c>
      <c r="AD86" s="25">
        <f>IF($B86='Formulario de Respuestas'!$D85,'Formulario de Respuestas'!$N85,"ES DIFERENTE")</f>
        <v>0</v>
      </c>
      <c r="AE86" s="17" t="str">
        <f>IFERROR(VLOOKUP(CONCATENATE(AD$1,AD86),'Formulario de Preguntas'!$C$2:$FN$85,3,FALSE),"")</f>
        <v/>
      </c>
      <c r="AF86" s="1" t="str">
        <f>IFERROR(VLOOKUP(CONCATENATE(AD$1,AD86),'Formulario de Preguntas'!$C$2:$FN$85,4,FALSE),"")</f>
        <v/>
      </c>
      <c r="AG86" s="25">
        <f>IF($B86='Formulario de Respuestas'!$D85,'Formulario de Respuestas'!$O85,"ES DIFERENTE")</f>
        <v>0</v>
      </c>
      <c r="AH86" s="17" t="str">
        <f>IFERROR(VLOOKUP(CONCATENATE(AG$1,AG86),'Formulario de Preguntas'!$C$2:$FN$85,3,FALSE),"")</f>
        <v/>
      </c>
      <c r="AI86" s="1" t="str">
        <f>IFERROR(VLOOKUP(CONCATENATE(AG$1,AG86),'Formulario de Preguntas'!$C$2:$FN$85,4,FALSE),"")</f>
        <v/>
      </c>
      <c r="AJ86" s="25">
        <f>IF($B86='Formulario de Respuestas'!$D85,'Formulario de Respuestas'!$P85,"ES DIFERENTE")</f>
        <v>0</v>
      </c>
      <c r="AK86" s="17" t="str">
        <f>IFERROR(VLOOKUP(CONCATENATE(AJ$1,AJ86),'Formulario de Preguntas'!$C$2:$FN$85,3,FALSE),"")</f>
        <v/>
      </c>
      <c r="AL86" s="1" t="str">
        <f>IFERROR(VLOOKUP(CONCATENATE(AJ$1,AJ86),'Formulario de Preguntas'!$C$2:$FN$85,4,FALSE),"")</f>
        <v/>
      </c>
      <c r="AM86" s="25">
        <f>IF($B86='Formulario de Respuestas'!$D85,'Formulario de Respuestas'!$Q85,"ES DIFERENTE")</f>
        <v>0</v>
      </c>
      <c r="AN86" s="17" t="str">
        <f>IFERROR(VLOOKUP(CONCATENATE(AM$1,AM86),'Formulario de Preguntas'!$C$2:$FN$85,3,FALSE),"")</f>
        <v/>
      </c>
      <c r="AO86" s="1" t="str">
        <f>IFERROR(VLOOKUP(CONCATENATE(AM$1,AM86),'Formulario de Preguntas'!$C$2:$FN$85,4,FALSE),"")</f>
        <v/>
      </c>
      <c r="AP86" s="25">
        <f>IF($B86='Formulario de Respuestas'!$D85,'Formulario de Respuestas'!$R85,"ES DIFERENTE")</f>
        <v>0</v>
      </c>
      <c r="AQ86" s="17" t="str">
        <f>IFERROR(VLOOKUP(CONCATENATE(AP$1,AP86),'Formulario de Preguntas'!$C$2:$FN$85,3,FALSE),"")</f>
        <v/>
      </c>
      <c r="AR86" s="1" t="str">
        <f>IFERROR(VLOOKUP(CONCATENATE(AP$1,AP86),'Formulario de Preguntas'!$C$2:$FN$85,4,FALSE),"")</f>
        <v/>
      </c>
      <c r="AS86" s="25">
        <f>IF($B86='Formulario de Respuestas'!$D85,'Formulario de Respuestas'!$S85,"ES DIFERENTE")</f>
        <v>0</v>
      </c>
      <c r="AT86" s="17" t="str">
        <f>IFERROR(VLOOKUP(CONCATENATE(AS$1,AS86),'Formulario de Preguntas'!$C$2:$FN$85,3,FALSE),"")</f>
        <v/>
      </c>
      <c r="AU86" s="1" t="str">
        <f>IFERROR(VLOOKUP(CONCATENATE(AS$1,AS86),'Formulario de Preguntas'!$C$2:$FN$85,4,FALSE),"")</f>
        <v/>
      </c>
      <c r="AV86" s="25">
        <f>IF($B86='Formulario de Respuestas'!$D85,'Formulario de Respuestas'!$T85,"ES DIFERENTE")</f>
        <v>0</v>
      </c>
      <c r="AW86" s="17" t="str">
        <f>IFERROR(VLOOKUP(CONCATENATE(AV$1,AV86),'Formulario de Preguntas'!$C$2:$FN$85,3,FALSE),"")</f>
        <v/>
      </c>
      <c r="AX86" s="1" t="str">
        <f>IFERROR(VLOOKUP(CONCATENATE(AV$1,AV86),'Formulario de Preguntas'!$C$2:$FN$85,4,FALSE),"")</f>
        <v/>
      </c>
      <c r="AZ86" s="1">
        <f t="shared" si="4"/>
        <v>0</v>
      </c>
      <c r="BA86" s="1">
        <f t="shared" si="5"/>
        <v>0.25</v>
      </c>
      <c r="BB86" s="1">
        <f t="shared" si="3"/>
        <v>0</v>
      </c>
      <c r="BC86" s="1">
        <f>COUNTIF('Formulario de Respuestas'!$E85:$T85,"A")</f>
        <v>0</v>
      </c>
      <c r="BD86" s="1">
        <f>COUNTIF('Formulario de Respuestas'!$E85:$T85,"B")</f>
        <v>0</v>
      </c>
      <c r="BE86" s="1">
        <f>COUNTIF('Formulario de Respuestas'!$E85:$T85,"C")</f>
        <v>0</v>
      </c>
      <c r="BF86" s="1">
        <f>COUNTIF('Formulario de Respuestas'!$E85:$T85,"D")</f>
        <v>0</v>
      </c>
      <c r="BG86" s="1">
        <f>COUNTIF('Formulario de Respuestas'!$E85:$T85,"E (RESPUESTA ANULADA)")</f>
        <v>0</v>
      </c>
    </row>
    <row r="87" spans="1:59" x14ac:dyDescent="0.25">
      <c r="A87" s="1">
        <f>'Formulario de Respuestas'!C86</f>
        <v>0</v>
      </c>
      <c r="B87" s="1">
        <f>'Formulario de Respuestas'!D86</f>
        <v>0</v>
      </c>
      <c r="C87" s="25">
        <f>IF($B87='Formulario de Respuestas'!$D86,'Formulario de Respuestas'!$E86,"ES DIFERENTE")</f>
        <v>0</v>
      </c>
      <c r="D87" s="17" t="str">
        <f>IFERROR(VLOOKUP(CONCATENATE(C$1,C87),'Formulario de Preguntas'!$C$2:$FN$85,3,FALSE),"")</f>
        <v/>
      </c>
      <c r="E87" s="1" t="str">
        <f>IFERROR(VLOOKUP(CONCATENATE(C$1,C87),'Formulario de Preguntas'!$C$2:$FN$85,4,FALSE),"")</f>
        <v/>
      </c>
      <c r="F87" s="25">
        <f>IF($B87='Formulario de Respuestas'!$D86,'Formulario de Respuestas'!$F86,"ES DIFERENTE")</f>
        <v>0</v>
      </c>
      <c r="G87" s="17" t="str">
        <f>IFERROR(VLOOKUP(CONCATENATE(F$1,F87),'Formulario de Preguntas'!$C$2:$FN$85,3,FALSE),"")</f>
        <v/>
      </c>
      <c r="H87" s="1" t="str">
        <f>IFERROR(VLOOKUP(CONCATENATE(F$1,F87),'Formulario de Preguntas'!$C$2:$FN$85,4,FALSE),"")</f>
        <v/>
      </c>
      <c r="I87" s="25">
        <f>IF($B87='Formulario de Respuestas'!$D86,'Formulario de Respuestas'!$G86,"ES DIFERENTE")</f>
        <v>0</v>
      </c>
      <c r="J87" s="17" t="str">
        <f>IFERROR(VLOOKUP(CONCATENATE(I$1,I87),'Formulario de Preguntas'!$C$2:$FN$85,3,FALSE),"")</f>
        <v/>
      </c>
      <c r="K87" s="1" t="str">
        <f>IFERROR(VLOOKUP(CONCATENATE(I$1,I87),'Formulario de Preguntas'!$C$2:$FN$85,4,FALSE),"")</f>
        <v/>
      </c>
      <c r="L87" s="25">
        <f>IF($B87='Formulario de Respuestas'!$D86,'Formulario de Respuestas'!$H86,"ES DIFERENTE")</f>
        <v>0</v>
      </c>
      <c r="M87" s="17" t="str">
        <f>IFERROR(VLOOKUP(CONCATENATE(L$1,L87),'Formulario de Preguntas'!$C$2:$FN$85,3,FALSE),"")</f>
        <v/>
      </c>
      <c r="N87" s="1" t="str">
        <f>IFERROR(VLOOKUP(CONCATENATE(L$1,L87),'Formulario de Preguntas'!$C$2:$FN$85,4,FALSE),"")</f>
        <v/>
      </c>
      <c r="O87" s="25">
        <f>IF($B87='Formulario de Respuestas'!$D86,'Formulario de Respuestas'!$I86,"ES DIFERENTE")</f>
        <v>0</v>
      </c>
      <c r="P87" s="17" t="str">
        <f>IFERROR(VLOOKUP(CONCATENATE(O$1,O87),'Formulario de Preguntas'!$C$2:$FN$85,3,FALSE),"")</f>
        <v/>
      </c>
      <c r="Q87" s="1" t="str">
        <f>IFERROR(VLOOKUP(CONCATENATE(O$1,O87),'Formulario de Preguntas'!$C$2:$FN$85,4,FALSE),"")</f>
        <v/>
      </c>
      <c r="R87" s="25">
        <f>IF($B87='Formulario de Respuestas'!$D86,'Formulario de Respuestas'!$J86,"ES DIFERENTE")</f>
        <v>0</v>
      </c>
      <c r="S87" s="17" t="str">
        <f>IFERROR(VLOOKUP(CONCATENATE(R$1,R87),'Formulario de Preguntas'!$C$2:$FN$85,3,FALSE),"")</f>
        <v/>
      </c>
      <c r="T87" s="1" t="str">
        <f>IFERROR(VLOOKUP(CONCATENATE(R$1,R87),'Formulario de Preguntas'!$C$2:$FN$85,4,FALSE),"")</f>
        <v/>
      </c>
      <c r="U87" s="25">
        <f>IF($B87='Formulario de Respuestas'!$D86,'Formulario de Respuestas'!$K86,"ES DIFERENTE")</f>
        <v>0</v>
      </c>
      <c r="V87" s="17" t="str">
        <f>IFERROR(VLOOKUP(CONCATENATE(U$1,U87),'Formulario de Preguntas'!$C$2:$FN$85,3,FALSE),"")</f>
        <v/>
      </c>
      <c r="W87" s="1" t="str">
        <f>IFERROR(VLOOKUP(CONCATENATE(U$1,U87),'Formulario de Preguntas'!$C$2:$FN$85,4,FALSE),"")</f>
        <v/>
      </c>
      <c r="X87" s="25">
        <f>IF($B87='Formulario de Respuestas'!$D86,'Formulario de Respuestas'!$L86,"ES DIFERENTE")</f>
        <v>0</v>
      </c>
      <c r="Y87" s="17" t="str">
        <f>IFERROR(VLOOKUP(CONCATENATE(X$1,X87),'Formulario de Preguntas'!$C$2:$FN$85,3,FALSE),"")</f>
        <v/>
      </c>
      <c r="Z87" s="1" t="str">
        <f>IFERROR(VLOOKUP(CONCATENATE(X$1,X87),'Formulario de Preguntas'!$C$2:$FN$85,4,FALSE),"")</f>
        <v/>
      </c>
      <c r="AA87" s="25">
        <f>IF($B87='Formulario de Respuestas'!$D86,'Formulario de Respuestas'!$M86,"ES DIFERENTE")</f>
        <v>0</v>
      </c>
      <c r="AB87" s="17" t="str">
        <f>IFERROR(VLOOKUP(CONCATENATE(AA$1,AA87),'Formulario de Preguntas'!$C$2:$FN$85,3,FALSE),"")</f>
        <v/>
      </c>
      <c r="AC87" s="1" t="str">
        <f>IFERROR(VLOOKUP(CONCATENATE(AA$1,AA87),'Formulario de Preguntas'!$C$2:$FN$85,4,FALSE),"")</f>
        <v/>
      </c>
      <c r="AD87" s="25">
        <f>IF($B87='Formulario de Respuestas'!$D86,'Formulario de Respuestas'!$N86,"ES DIFERENTE")</f>
        <v>0</v>
      </c>
      <c r="AE87" s="17" t="str">
        <f>IFERROR(VLOOKUP(CONCATENATE(AD$1,AD87),'Formulario de Preguntas'!$C$2:$FN$85,3,FALSE),"")</f>
        <v/>
      </c>
      <c r="AF87" s="1" t="str">
        <f>IFERROR(VLOOKUP(CONCATENATE(AD$1,AD87),'Formulario de Preguntas'!$C$2:$FN$85,4,FALSE),"")</f>
        <v/>
      </c>
      <c r="AG87" s="25">
        <f>IF($B87='Formulario de Respuestas'!$D86,'Formulario de Respuestas'!$O86,"ES DIFERENTE")</f>
        <v>0</v>
      </c>
      <c r="AH87" s="17" t="str">
        <f>IFERROR(VLOOKUP(CONCATENATE(AG$1,AG87),'Formulario de Preguntas'!$C$2:$FN$85,3,FALSE),"")</f>
        <v/>
      </c>
      <c r="AI87" s="1" t="str">
        <f>IFERROR(VLOOKUP(CONCATENATE(AG$1,AG87),'Formulario de Preguntas'!$C$2:$FN$85,4,FALSE),"")</f>
        <v/>
      </c>
      <c r="AJ87" s="25">
        <f>IF($B87='Formulario de Respuestas'!$D86,'Formulario de Respuestas'!$P86,"ES DIFERENTE")</f>
        <v>0</v>
      </c>
      <c r="AK87" s="17" t="str">
        <f>IFERROR(VLOOKUP(CONCATENATE(AJ$1,AJ87),'Formulario de Preguntas'!$C$2:$FN$85,3,FALSE),"")</f>
        <v/>
      </c>
      <c r="AL87" s="1" t="str">
        <f>IFERROR(VLOOKUP(CONCATENATE(AJ$1,AJ87),'Formulario de Preguntas'!$C$2:$FN$85,4,FALSE),"")</f>
        <v/>
      </c>
      <c r="AM87" s="25">
        <f>IF($B87='Formulario de Respuestas'!$D86,'Formulario de Respuestas'!$Q86,"ES DIFERENTE")</f>
        <v>0</v>
      </c>
      <c r="AN87" s="17" t="str">
        <f>IFERROR(VLOOKUP(CONCATENATE(AM$1,AM87),'Formulario de Preguntas'!$C$2:$FN$85,3,FALSE),"")</f>
        <v/>
      </c>
      <c r="AO87" s="1" t="str">
        <f>IFERROR(VLOOKUP(CONCATENATE(AM$1,AM87),'Formulario de Preguntas'!$C$2:$FN$85,4,FALSE),"")</f>
        <v/>
      </c>
      <c r="AP87" s="25">
        <f>IF($B87='Formulario de Respuestas'!$D86,'Formulario de Respuestas'!$R86,"ES DIFERENTE")</f>
        <v>0</v>
      </c>
      <c r="AQ87" s="17" t="str">
        <f>IFERROR(VLOOKUP(CONCATENATE(AP$1,AP87),'Formulario de Preguntas'!$C$2:$FN$85,3,FALSE),"")</f>
        <v/>
      </c>
      <c r="AR87" s="1" t="str">
        <f>IFERROR(VLOOKUP(CONCATENATE(AP$1,AP87),'Formulario de Preguntas'!$C$2:$FN$85,4,FALSE),"")</f>
        <v/>
      </c>
      <c r="AS87" s="25">
        <f>IF($B87='Formulario de Respuestas'!$D86,'Formulario de Respuestas'!$S86,"ES DIFERENTE")</f>
        <v>0</v>
      </c>
      <c r="AT87" s="17" t="str">
        <f>IFERROR(VLOOKUP(CONCATENATE(AS$1,AS87),'Formulario de Preguntas'!$C$2:$FN$85,3,FALSE),"")</f>
        <v/>
      </c>
      <c r="AU87" s="1" t="str">
        <f>IFERROR(VLOOKUP(CONCATENATE(AS$1,AS87),'Formulario de Preguntas'!$C$2:$FN$85,4,FALSE),"")</f>
        <v/>
      </c>
      <c r="AV87" s="25">
        <f>IF($B87='Formulario de Respuestas'!$D86,'Formulario de Respuestas'!$T86,"ES DIFERENTE")</f>
        <v>0</v>
      </c>
      <c r="AW87" s="17" t="str">
        <f>IFERROR(VLOOKUP(CONCATENATE(AV$1,AV87),'Formulario de Preguntas'!$C$2:$FN$85,3,FALSE),"")</f>
        <v/>
      </c>
      <c r="AX87" s="1" t="str">
        <f>IFERROR(VLOOKUP(CONCATENATE(AV$1,AV87),'Formulario de Preguntas'!$C$2:$FN$85,4,FALSE),"")</f>
        <v/>
      </c>
      <c r="AZ87" s="1">
        <f t="shared" si="4"/>
        <v>0</v>
      </c>
      <c r="BA87" s="1">
        <f t="shared" si="5"/>
        <v>0.25</v>
      </c>
      <c r="BB87" s="1">
        <f t="shared" si="3"/>
        <v>0</v>
      </c>
      <c r="BC87" s="1">
        <f>COUNTIF('Formulario de Respuestas'!$E86:$T86,"A")</f>
        <v>0</v>
      </c>
      <c r="BD87" s="1">
        <f>COUNTIF('Formulario de Respuestas'!$E86:$T86,"B")</f>
        <v>0</v>
      </c>
      <c r="BE87" s="1">
        <f>COUNTIF('Formulario de Respuestas'!$E86:$T86,"C")</f>
        <v>0</v>
      </c>
      <c r="BF87" s="1">
        <f>COUNTIF('Formulario de Respuestas'!$E86:$T86,"D")</f>
        <v>0</v>
      </c>
      <c r="BG87" s="1">
        <f>COUNTIF('Formulario de Respuestas'!$E86:$T86,"E (RESPUESTA ANULADA)")</f>
        <v>0</v>
      </c>
    </row>
    <row r="88" spans="1:59" x14ac:dyDescent="0.25">
      <c r="A88" s="1">
        <f>'Formulario de Respuestas'!C87</f>
        <v>0</v>
      </c>
      <c r="B88" s="1">
        <f>'Formulario de Respuestas'!D87</f>
        <v>0</v>
      </c>
      <c r="C88" s="25">
        <f>IF($B88='Formulario de Respuestas'!$D87,'Formulario de Respuestas'!$E87,"ES DIFERENTE")</f>
        <v>0</v>
      </c>
      <c r="D88" s="17" t="str">
        <f>IFERROR(VLOOKUP(CONCATENATE(C$1,C88),'Formulario de Preguntas'!$C$2:$FN$85,3,FALSE),"")</f>
        <v/>
      </c>
      <c r="E88" s="1" t="str">
        <f>IFERROR(VLOOKUP(CONCATENATE(C$1,C88),'Formulario de Preguntas'!$C$2:$FN$85,4,FALSE),"")</f>
        <v/>
      </c>
      <c r="F88" s="25">
        <f>IF($B88='Formulario de Respuestas'!$D87,'Formulario de Respuestas'!$F87,"ES DIFERENTE")</f>
        <v>0</v>
      </c>
      <c r="G88" s="17" t="str">
        <f>IFERROR(VLOOKUP(CONCATENATE(F$1,F88),'Formulario de Preguntas'!$C$2:$FN$85,3,FALSE),"")</f>
        <v/>
      </c>
      <c r="H88" s="1" t="str">
        <f>IFERROR(VLOOKUP(CONCATENATE(F$1,F88),'Formulario de Preguntas'!$C$2:$FN$85,4,FALSE),"")</f>
        <v/>
      </c>
      <c r="I88" s="25">
        <f>IF($B88='Formulario de Respuestas'!$D87,'Formulario de Respuestas'!$G87,"ES DIFERENTE")</f>
        <v>0</v>
      </c>
      <c r="J88" s="17" t="str">
        <f>IFERROR(VLOOKUP(CONCATENATE(I$1,I88),'Formulario de Preguntas'!$C$2:$FN$85,3,FALSE),"")</f>
        <v/>
      </c>
      <c r="K88" s="1" t="str">
        <f>IFERROR(VLOOKUP(CONCATENATE(I$1,I88),'Formulario de Preguntas'!$C$2:$FN$85,4,FALSE),"")</f>
        <v/>
      </c>
      <c r="L88" s="25">
        <f>IF($B88='Formulario de Respuestas'!$D87,'Formulario de Respuestas'!$H87,"ES DIFERENTE")</f>
        <v>0</v>
      </c>
      <c r="M88" s="17" t="str">
        <f>IFERROR(VLOOKUP(CONCATENATE(L$1,L88),'Formulario de Preguntas'!$C$2:$FN$85,3,FALSE),"")</f>
        <v/>
      </c>
      <c r="N88" s="1" t="str">
        <f>IFERROR(VLOOKUP(CONCATENATE(L$1,L88),'Formulario de Preguntas'!$C$2:$FN$85,4,FALSE),"")</f>
        <v/>
      </c>
      <c r="O88" s="25">
        <f>IF($B88='Formulario de Respuestas'!$D87,'Formulario de Respuestas'!$I87,"ES DIFERENTE")</f>
        <v>0</v>
      </c>
      <c r="P88" s="17" t="str">
        <f>IFERROR(VLOOKUP(CONCATENATE(O$1,O88),'Formulario de Preguntas'!$C$2:$FN$85,3,FALSE),"")</f>
        <v/>
      </c>
      <c r="Q88" s="1" t="str">
        <f>IFERROR(VLOOKUP(CONCATENATE(O$1,O88),'Formulario de Preguntas'!$C$2:$FN$85,4,FALSE),"")</f>
        <v/>
      </c>
      <c r="R88" s="25">
        <f>IF($B88='Formulario de Respuestas'!$D87,'Formulario de Respuestas'!$J87,"ES DIFERENTE")</f>
        <v>0</v>
      </c>
      <c r="S88" s="17" t="str">
        <f>IFERROR(VLOOKUP(CONCATENATE(R$1,R88),'Formulario de Preguntas'!$C$2:$FN$85,3,FALSE),"")</f>
        <v/>
      </c>
      <c r="T88" s="1" t="str">
        <f>IFERROR(VLOOKUP(CONCATENATE(R$1,R88),'Formulario de Preguntas'!$C$2:$FN$85,4,FALSE),"")</f>
        <v/>
      </c>
      <c r="U88" s="25">
        <f>IF($B88='Formulario de Respuestas'!$D87,'Formulario de Respuestas'!$K87,"ES DIFERENTE")</f>
        <v>0</v>
      </c>
      <c r="V88" s="17" t="str">
        <f>IFERROR(VLOOKUP(CONCATENATE(U$1,U88),'Formulario de Preguntas'!$C$2:$FN$85,3,FALSE),"")</f>
        <v/>
      </c>
      <c r="W88" s="1" t="str">
        <f>IFERROR(VLOOKUP(CONCATENATE(U$1,U88),'Formulario de Preguntas'!$C$2:$FN$85,4,FALSE),"")</f>
        <v/>
      </c>
      <c r="X88" s="25">
        <f>IF($B88='Formulario de Respuestas'!$D87,'Formulario de Respuestas'!$L87,"ES DIFERENTE")</f>
        <v>0</v>
      </c>
      <c r="Y88" s="17" t="str">
        <f>IFERROR(VLOOKUP(CONCATENATE(X$1,X88),'Formulario de Preguntas'!$C$2:$FN$85,3,FALSE),"")</f>
        <v/>
      </c>
      <c r="Z88" s="1" t="str">
        <f>IFERROR(VLOOKUP(CONCATENATE(X$1,X88),'Formulario de Preguntas'!$C$2:$FN$85,4,FALSE),"")</f>
        <v/>
      </c>
      <c r="AA88" s="25">
        <f>IF($B88='Formulario de Respuestas'!$D87,'Formulario de Respuestas'!$M87,"ES DIFERENTE")</f>
        <v>0</v>
      </c>
      <c r="AB88" s="17" t="str">
        <f>IFERROR(VLOOKUP(CONCATENATE(AA$1,AA88),'Formulario de Preguntas'!$C$2:$FN$85,3,FALSE),"")</f>
        <v/>
      </c>
      <c r="AC88" s="1" t="str">
        <f>IFERROR(VLOOKUP(CONCATENATE(AA$1,AA88),'Formulario de Preguntas'!$C$2:$FN$85,4,FALSE),"")</f>
        <v/>
      </c>
      <c r="AD88" s="25">
        <f>IF($B88='Formulario de Respuestas'!$D87,'Formulario de Respuestas'!$N87,"ES DIFERENTE")</f>
        <v>0</v>
      </c>
      <c r="AE88" s="17" t="str">
        <f>IFERROR(VLOOKUP(CONCATENATE(AD$1,AD88),'Formulario de Preguntas'!$C$2:$FN$85,3,FALSE),"")</f>
        <v/>
      </c>
      <c r="AF88" s="1" t="str">
        <f>IFERROR(VLOOKUP(CONCATENATE(AD$1,AD88),'Formulario de Preguntas'!$C$2:$FN$85,4,FALSE),"")</f>
        <v/>
      </c>
      <c r="AG88" s="25">
        <f>IF($B88='Formulario de Respuestas'!$D87,'Formulario de Respuestas'!$O87,"ES DIFERENTE")</f>
        <v>0</v>
      </c>
      <c r="AH88" s="17" t="str">
        <f>IFERROR(VLOOKUP(CONCATENATE(AG$1,AG88),'Formulario de Preguntas'!$C$2:$FN$85,3,FALSE),"")</f>
        <v/>
      </c>
      <c r="AI88" s="1" t="str">
        <f>IFERROR(VLOOKUP(CONCATENATE(AG$1,AG88),'Formulario de Preguntas'!$C$2:$FN$85,4,FALSE),"")</f>
        <v/>
      </c>
      <c r="AJ88" s="25">
        <f>IF($B88='Formulario de Respuestas'!$D87,'Formulario de Respuestas'!$P87,"ES DIFERENTE")</f>
        <v>0</v>
      </c>
      <c r="AK88" s="17" t="str">
        <f>IFERROR(VLOOKUP(CONCATENATE(AJ$1,AJ88),'Formulario de Preguntas'!$C$2:$FN$85,3,FALSE),"")</f>
        <v/>
      </c>
      <c r="AL88" s="1" t="str">
        <f>IFERROR(VLOOKUP(CONCATENATE(AJ$1,AJ88),'Formulario de Preguntas'!$C$2:$FN$85,4,FALSE),"")</f>
        <v/>
      </c>
      <c r="AM88" s="25">
        <f>IF($B88='Formulario de Respuestas'!$D87,'Formulario de Respuestas'!$Q87,"ES DIFERENTE")</f>
        <v>0</v>
      </c>
      <c r="AN88" s="17" t="str">
        <f>IFERROR(VLOOKUP(CONCATENATE(AM$1,AM88),'Formulario de Preguntas'!$C$2:$FN$85,3,FALSE),"")</f>
        <v/>
      </c>
      <c r="AO88" s="1" t="str">
        <f>IFERROR(VLOOKUP(CONCATENATE(AM$1,AM88),'Formulario de Preguntas'!$C$2:$FN$85,4,FALSE),"")</f>
        <v/>
      </c>
      <c r="AP88" s="25">
        <f>IF($B88='Formulario de Respuestas'!$D87,'Formulario de Respuestas'!$R87,"ES DIFERENTE")</f>
        <v>0</v>
      </c>
      <c r="AQ88" s="17" t="str">
        <f>IFERROR(VLOOKUP(CONCATENATE(AP$1,AP88),'Formulario de Preguntas'!$C$2:$FN$85,3,FALSE),"")</f>
        <v/>
      </c>
      <c r="AR88" s="1" t="str">
        <f>IFERROR(VLOOKUP(CONCATENATE(AP$1,AP88),'Formulario de Preguntas'!$C$2:$FN$85,4,FALSE),"")</f>
        <v/>
      </c>
      <c r="AS88" s="25">
        <f>IF($B88='Formulario de Respuestas'!$D87,'Formulario de Respuestas'!$S87,"ES DIFERENTE")</f>
        <v>0</v>
      </c>
      <c r="AT88" s="17" t="str">
        <f>IFERROR(VLOOKUP(CONCATENATE(AS$1,AS88),'Formulario de Preguntas'!$C$2:$FN$85,3,FALSE),"")</f>
        <v/>
      </c>
      <c r="AU88" s="1" t="str">
        <f>IFERROR(VLOOKUP(CONCATENATE(AS$1,AS88),'Formulario de Preguntas'!$C$2:$FN$85,4,FALSE),"")</f>
        <v/>
      </c>
      <c r="AV88" s="25">
        <f>IF($B88='Formulario de Respuestas'!$D87,'Formulario de Respuestas'!$T87,"ES DIFERENTE")</f>
        <v>0</v>
      </c>
      <c r="AW88" s="17" t="str">
        <f>IFERROR(VLOOKUP(CONCATENATE(AV$1,AV88),'Formulario de Preguntas'!$C$2:$FN$85,3,FALSE),"")</f>
        <v/>
      </c>
      <c r="AX88" s="1" t="str">
        <f>IFERROR(VLOOKUP(CONCATENATE(AV$1,AV88),'Formulario de Preguntas'!$C$2:$FN$85,4,FALSE),"")</f>
        <v/>
      </c>
      <c r="AZ88" s="1">
        <f t="shared" si="4"/>
        <v>0</v>
      </c>
      <c r="BA88" s="1">
        <f t="shared" si="5"/>
        <v>0.25</v>
      </c>
      <c r="BB88" s="1">
        <f t="shared" si="3"/>
        <v>0</v>
      </c>
      <c r="BC88" s="1">
        <f>COUNTIF('Formulario de Respuestas'!$E87:$T87,"A")</f>
        <v>0</v>
      </c>
      <c r="BD88" s="1">
        <f>COUNTIF('Formulario de Respuestas'!$E87:$T87,"B")</f>
        <v>0</v>
      </c>
      <c r="BE88" s="1">
        <f>COUNTIF('Formulario de Respuestas'!$E87:$T87,"C")</f>
        <v>0</v>
      </c>
      <c r="BF88" s="1">
        <f>COUNTIF('Formulario de Respuestas'!$E87:$T87,"D")</f>
        <v>0</v>
      </c>
      <c r="BG88" s="1">
        <f>COUNTIF('Formulario de Respuestas'!$E87:$T87,"E (RESPUESTA ANULADA)")</f>
        <v>0</v>
      </c>
    </row>
    <row r="89" spans="1:59" x14ac:dyDescent="0.25">
      <c r="A89" s="1">
        <f>'Formulario de Respuestas'!C88</f>
        <v>0</v>
      </c>
      <c r="B89" s="1">
        <f>'Formulario de Respuestas'!D88</f>
        <v>0</v>
      </c>
      <c r="C89" s="25">
        <f>IF($B89='Formulario de Respuestas'!$D88,'Formulario de Respuestas'!$E88,"ES DIFERENTE")</f>
        <v>0</v>
      </c>
      <c r="D89" s="17" t="str">
        <f>IFERROR(VLOOKUP(CONCATENATE(C$1,C89),'Formulario de Preguntas'!$C$2:$FN$85,3,FALSE),"")</f>
        <v/>
      </c>
      <c r="E89" s="1" t="str">
        <f>IFERROR(VLOOKUP(CONCATENATE(C$1,C89),'Formulario de Preguntas'!$C$2:$FN$85,4,FALSE),"")</f>
        <v/>
      </c>
      <c r="F89" s="25">
        <f>IF($B89='Formulario de Respuestas'!$D88,'Formulario de Respuestas'!$F88,"ES DIFERENTE")</f>
        <v>0</v>
      </c>
      <c r="G89" s="17" t="str">
        <f>IFERROR(VLOOKUP(CONCATENATE(F$1,F89),'Formulario de Preguntas'!$C$2:$FN$85,3,FALSE),"")</f>
        <v/>
      </c>
      <c r="H89" s="1" t="str">
        <f>IFERROR(VLOOKUP(CONCATENATE(F$1,F89),'Formulario de Preguntas'!$C$2:$FN$85,4,FALSE),"")</f>
        <v/>
      </c>
      <c r="I89" s="25">
        <f>IF($B89='Formulario de Respuestas'!$D88,'Formulario de Respuestas'!$G88,"ES DIFERENTE")</f>
        <v>0</v>
      </c>
      <c r="J89" s="17" t="str">
        <f>IFERROR(VLOOKUP(CONCATENATE(I$1,I89),'Formulario de Preguntas'!$C$2:$FN$85,3,FALSE),"")</f>
        <v/>
      </c>
      <c r="K89" s="1" t="str">
        <f>IFERROR(VLOOKUP(CONCATENATE(I$1,I89),'Formulario de Preguntas'!$C$2:$FN$85,4,FALSE),"")</f>
        <v/>
      </c>
      <c r="L89" s="25">
        <f>IF($B89='Formulario de Respuestas'!$D88,'Formulario de Respuestas'!$H88,"ES DIFERENTE")</f>
        <v>0</v>
      </c>
      <c r="M89" s="17" t="str">
        <f>IFERROR(VLOOKUP(CONCATENATE(L$1,L89),'Formulario de Preguntas'!$C$2:$FN$85,3,FALSE),"")</f>
        <v/>
      </c>
      <c r="N89" s="1" t="str">
        <f>IFERROR(VLOOKUP(CONCATENATE(L$1,L89),'Formulario de Preguntas'!$C$2:$FN$85,4,FALSE),"")</f>
        <v/>
      </c>
      <c r="O89" s="25">
        <f>IF($B89='Formulario de Respuestas'!$D88,'Formulario de Respuestas'!$I88,"ES DIFERENTE")</f>
        <v>0</v>
      </c>
      <c r="P89" s="17" t="str">
        <f>IFERROR(VLOOKUP(CONCATENATE(O$1,O89),'Formulario de Preguntas'!$C$2:$FN$85,3,FALSE),"")</f>
        <v/>
      </c>
      <c r="Q89" s="1" t="str">
        <f>IFERROR(VLOOKUP(CONCATENATE(O$1,O89),'Formulario de Preguntas'!$C$2:$FN$85,4,FALSE),"")</f>
        <v/>
      </c>
      <c r="R89" s="25">
        <f>IF($B89='Formulario de Respuestas'!$D88,'Formulario de Respuestas'!$J88,"ES DIFERENTE")</f>
        <v>0</v>
      </c>
      <c r="S89" s="17" t="str">
        <f>IFERROR(VLOOKUP(CONCATENATE(R$1,R89),'Formulario de Preguntas'!$C$2:$FN$85,3,FALSE),"")</f>
        <v/>
      </c>
      <c r="T89" s="1" t="str">
        <f>IFERROR(VLOOKUP(CONCATENATE(R$1,R89),'Formulario de Preguntas'!$C$2:$FN$85,4,FALSE),"")</f>
        <v/>
      </c>
      <c r="U89" s="25">
        <f>IF($B89='Formulario de Respuestas'!$D88,'Formulario de Respuestas'!$K88,"ES DIFERENTE")</f>
        <v>0</v>
      </c>
      <c r="V89" s="17" t="str">
        <f>IFERROR(VLOOKUP(CONCATENATE(U$1,U89),'Formulario de Preguntas'!$C$2:$FN$85,3,FALSE),"")</f>
        <v/>
      </c>
      <c r="W89" s="1" t="str">
        <f>IFERROR(VLOOKUP(CONCATENATE(U$1,U89),'Formulario de Preguntas'!$C$2:$FN$85,4,FALSE),"")</f>
        <v/>
      </c>
      <c r="X89" s="25">
        <f>IF($B89='Formulario de Respuestas'!$D88,'Formulario de Respuestas'!$L88,"ES DIFERENTE")</f>
        <v>0</v>
      </c>
      <c r="Y89" s="17" t="str">
        <f>IFERROR(VLOOKUP(CONCATENATE(X$1,X89),'Formulario de Preguntas'!$C$2:$FN$85,3,FALSE),"")</f>
        <v/>
      </c>
      <c r="Z89" s="1" t="str">
        <f>IFERROR(VLOOKUP(CONCATENATE(X$1,X89),'Formulario de Preguntas'!$C$2:$FN$85,4,FALSE),"")</f>
        <v/>
      </c>
      <c r="AA89" s="25">
        <f>IF($B89='Formulario de Respuestas'!$D88,'Formulario de Respuestas'!$M88,"ES DIFERENTE")</f>
        <v>0</v>
      </c>
      <c r="AB89" s="17" t="str">
        <f>IFERROR(VLOOKUP(CONCATENATE(AA$1,AA89),'Formulario de Preguntas'!$C$2:$FN$85,3,FALSE),"")</f>
        <v/>
      </c>
      <c r="AC89" s="1" t="str">
        <f>IFERROR(VLOOKUP(CONCATENATE(AA$1,AA89),'Formulario de Preguntas'!$C$2:$FN$85,4,FALSE),"")</f>
        <v/>
      </c>
      <c r="AD89" s="25">
        <f>IF($B89='Formulario de Respuestas'!$D88,'Formulario de Respuestas'!$N88,"ES DIFERENTE")</f>
        <v>0</v>
      </c>
      <c r="AE89" s="17" t="str">
        <f>IFERROR(VLOOKUP(CONCATENATE(AD$1,AD89),'Formulario de Preguntas'!$C$2:$FN$85,3,FALSE),"")</f>
        <v/>
      </c>
      <c r="AF89" s="1" t="str">
        <f>IFERROR(VLOOKUP(CONCATENATE(AD$1,AD89),'Formulario de Preguntas'!$C$2:$FN$85,4,FALSE),"")</f>
        <v/>
      </c>
      <c r="AG89" s="25">
        <f>IF($B89='Formulario de Respuestas'!$D88,'Formulario de Respuestas'!$O88,"ES DIFERENTE")</f>
        <v>0</v>
      </c>
      <c r="AH89" s="17" t="str">
        <f>IFERROR(VLOOKUP(CONCATENATE(AG$1,AG89),'Formulario de Preguntas'!$C$2:$FN$85,3,FALSE),"")</f>
        <v/>
      </c>
      <c r="AI89" s="1" t="str">
        <f>IFERROR(VLOOKUP(CONCATENATE(AG$1,AG89),'Formulario de Preguntas'!$C$2:$FN$85,4,FALSE),"")</f>
        <v/>
      </c>
      <c r="AJ89" s="25">
        <f>IF($B89='Formulario de Respuestas'!$D88,'Formulario de Respuestas'!$P88,"ES DIFERENTE")</f>
        <v>0</v>
      </c>
      <c r="AK89" s="17" t="str">
        <f>IFERROR(VLOOKUP(CONCATENATE(AJ$1,AJ89),'Formulario de Preguntas'!$C$2:$FN$85,3,FALSE),"")</f>
        <v/>
      </c>
      <c r="AL89" s="1" t="str">
        <f>IFERROR(VLOOKUP(CONCATENATE(AJ$1,AJ89),'Formulario de Preguntas'!$C$2:$FN$85,4,FALSE),"")</f>
        <v/>
      </c>
      <c r="AM89" s="25">
        <f>IF($B89='Formulario de Respuestas'!$D88,'Formulario de Respuestas'!$Q88,"ES DIFERENTE")</f>
        <v>0</v>
      </c>
      <c r="AN89" s="17" t="str">
        <f>IFERROR(VLOOKUP(CONCATENATE(AM$1,AM89),'Formulario de Preguntas'!$C$2:$FN$85,3,FALSE),"")</f>
        <v/>
      </c>
      <c r="AO89" s="1" t="str">
        <f>IFERROR(VLOOKUP(CONCATENATE(AM$1,AM89),'Formulario de Preguntas'!$C$2:$FN$85,4,FALSE),"")</f>
        <v/>
      </c>
      <c r="AP89" s="25">
        <f>IF($B89='Formulario de Respuestas'!$D88,'Formulario de Respuestas'!$R88,"ES DIFERENTE")</f>
        <v>0</v>
      </c>
      <c r="AQ89" s="17" t="str">
        <f>IFERROR(VLOOKUP(CONCATENATE(AP$1,AP89),'Formulario de Preguntas'!$C$2:$FN$85,3,FALSE),"")</f>
        <v/>
      </c>
      <c r="AR89" s="1" t="str">
        <f>IFERROR(VLOOKUP(CONCATENATE(AP$1,AP89),'Formulario de Preguntas'!$C$2:$FN$85,4,FALSE),"")</f>
        <v/>
      </c>
      <c r="AS89" s="25">
        <f>IF($B89='Formulario de Respuestas'!$D88,'Formulario de Respuestas'!$S88,"ES DIFERENTE")</f>
        <v>0</v>
      </c>
      <c r="AT89" s="17" t="str">
        <f>IFERROR(VLOOKUP(CONCATENATE(AS$1,AS89),'Formulario de Preguntas'!$C$2:$FN$85,3,FALSE),"")</f>
        <v/>
      </c>
      <c r="AU89" s="1" t="str">
        <f>IFERROR(VLOOKUP(CONCATENATE(AS$1,AS89),'Formulario de Preguntas'!$C$2:$FN$85,4,FALSE),"")</f>
        <v/>
      </c>
      <c r="AV89" s="25">
        <f>IF($B89='Formulario de Respuestas'!$D88,'Formulario de Respuestas'!$T88,"ES DIFERENTE")</f>
        <v>0</v>
      </c>
      <c r="AW89" s="17" t="str">
        <f>IFERROR(VLOOKUP(CONCATENATE(AV$1,AV89),'Formulario de Preguntas'!$C$2:$FN$85,3,FALSE),"")</f>
        <v/>
      </c>
      <c r="AX89" s="1" t="str">
        <f>IFERROR(VLOOKUP(CONCATENATE(AV$1,AV89),'Formulario de Preguntas'!$C$2:$FN$85,4,FALSE),"")</f>
        <v/>
      </c>
      <c r="AZ89" s="1">
        <f t="shared" si="4"/>
        <v>0</v>
      </c>
      <c r="BA89" s="1">
        <f t="shared" si="5"/>
        <v>0.25</v>
      </c>
      <c r="BB89" s="1">
        <f t="shared" si="3"/>
        <v>0</v>
      </c>
      <c r="BC89" s="1">
        <f>COUNTIF('Formulario de Respuestas'!$E88:$T88,"A")</f>
        <v>0</v>
      </c>
      <c r="BD89" s="1">
        <f>COUNTIF('Formulario de Respuestas'!$E88:$T88,"B")</f>
        <v>0</v>
      </c>
      <c r="BE89" s="1">
        <f>COUNTIF('Formulario de Respuestas'!$E88:$T88,"C")</f>
        <v>0</v>
      </c>
      <c r="BF89" s="1">
        <f>COUNTIF('Formulario de Respuestas'!$E88:$T88,"D")</f>
        <v>0</v>
      </c>
      <c r="BG89" s="1">
        <f>COUNTIF('Formulario de Respuestas'!$E88:$T88,"E (RESPUESTA ANULADA)")</f>
        <v>0</v>
      </c>
    </row>
    <row r="90" spans="1:59" x14ac:dyDescent="0.25">
      <c r="A90" s="1">
        <f>'Formulario de Respuestas'!C89</f>
        <v>0</v>
      </c>
      <c r="B90" s="1">
        <f>'Formulario de Respuestas'!D89</f>
        <v>0</v>
      </c>
      <c r="C90" s="25">
        <f>IF($B90='Formulario de Respuestas'!$D89,'Formulario de Respuestas'!$E89,"ES DIFERENTE")</f>
        <v>0</v>
      </c>
      <c r="D90" s="17" t="str">
        <f>IFERROR(VLOOKUP(CONCATENATE(C$1,C90),'Formulario de Preguntas'!$C$2:$FN$85,3,FALSE),"")</f>
        <v/>
      </c>
      <c r="E90" s="1" t="str">
        <f>IFERROR(VLOOKUP(CONCATENATE(C$1,C90),'Formulario de Preguntas'!$C$2:$FN$85,4,FALSE),"")</f>
        <v/>
      </c>
      <c r="F90" s="25">
        <f>IF($B90='Formulario de Respuestas'!$D89,'Formulario de Respuestas'!$F89,"ES DIFERENTE")</f>
        <v>0</v>
      </c>
      <c r="G90" s="17" t="str">
        <f>IFERROR(VLOOKUP(CONCATENATE(F$1,F90),'Formulario de Preguntas'!$C$2:$FN$85,3,FALSE),"")</f>
        <v/>
      </c>
      <c r="H90" s="1" t="str">
        <f>IFERROR(VLOOKUP(CONCATENATE(F$1,F90),'Formulario de Preguntas'!$C$2:$FN$85,4,FALSE),"")</f>
        <v/>
      </c>
      <c r="I90" s="25">
        <f>IF($B90='Formulario de Respuestas'!$D89,'Formulario de Respuestas'!$G89,"ES DIFERENTE")</f>
        <v>0</v>
      </c>
      <c r="J90" s="17" t="str">
        <f>IFERROR(VLOOKUP(CONCATENATE(I$1,I90),'Formulario de Preguntas'!$C$2:$FN$85,3,FALSE),"")</f>
        <v/>
      </c>
      <c r="K90" s="1" t="str">
        <f>IFERROR(VLOOKUP(CONCATENATE(I$1,I90),'Formulario de Preguntas'!$C$2:$FN$85,4,FALSE),"")</f>
        <v/>
      </c>
      <c r="L90" s="25">
        <f>IF($B90='Formulario de Respuestas'!$D89,'Formulario de Respuestas'!$H89,"ES DIFERENTE")</f>
        <v>0</v>
      </c>
      <c r="M90" s="17" t="str">
        <f>IFERROR(VLOOKUP(CONCATENATE(L$1,L90),'Formulario de Preguntas'!$C$2:$FN$85,3,FALSE),"")</f>
        <v/>
      </c>
      <c r="N90" s="1" t="str">
        <f>IFERROR(VLOOKUP(CONCATENATE(L$1,L90),'Formulario de Preguntas'!$C$2:$FN$85,4,FALSE),"")</f>
        <v/>
      </c>
      <c r="O90" s="25">
        <f>IF($B90='Formulario de Respuestas'!$D89,'Formulario de Respuestas'!$I89,"ES DIFERENTE")</f>
        <v>0</v>
      </c>
      <c r="P90" s="17" t="str">
        <f>IFERROR(VLOOKUP(CONCATENATE(O$1,O90),'Formulario de Preguntas'!$C$2:$FN$85,3,FALSE),"")</f>
        <v/>
      </c>
      <c r="Q90" s="1" t="str">
        <f>IFERROR(VLOOKUP(CONCATENATE(O$1,O90),'Formulario de Preguntas'!$C$2:$FN$85,4,FALSE),"")</f>
        <v/>
      </c>
      <c r="R90" s="25">
        <f>IF($B90='Formulario de Respuestas'!$D89,'Formulario de Respuestas'!$J89,"ES DIFERENTE")</f>
        <v>0</v>
      </c>
      <c r="S90" s="17" t="str">
        <f>IFERROR(VLOOKUP(CONCATENATE(R$1,R90),'Formulario de Preguntas'!$C$2:$FN$85,3,FALSE),"")</f>
        <v/>
      </c>
      <c r="T90" s="1" t="str">
        <f>IFERROR(VLOOKUP(CONCATENATE(R$1,R90),'Formulario de Preguntas'!$C$2:$FN$85,4,FALSE),"")</f>
        <v/>
      </c>
      <c r="U90" s="25">
        <f>IF($B90='Formulario de Respuestas'!$D89,'Formulario de Respuestas'!$K89,"ES DIFERENTE")</f>
        <v>0</v>
      </c>
      <c r="V90" s="17" t="str">
        <f>IFERROR(VLOOKUP(CONCATENATE(U$1,U90),'Formulario de Preguntas'!$C$2:$FN$85,3,FALSE),"")</f>
        <v/>
      </c>
      <c r="W90" s="1" t="str">
        <f>IFERROR(VLOOKUP(CONCATENATE(U$1,U90),'Formulario de Preguntas'!$C$2:$FN$85,4,FALSE),"")</f>
        <v/>
      </c>
      <c r="X90" s="25">
        <f>IF($B90='Formulario de Respuestas'!$D89,'Formulario de Respuestas'!$L89,"ES DIFERENTE")</f>
        <v>0</v>
      </c>
      <c r="Y90" s="17" t="str">
        <f>IFERROR(VLOOKUP(CONCATENATE(X$1,X90),'Formulario de Preguntas'!$C$2:$FN$85,3,FALSE),"")</f>
        <v/>
      </c>
      <c r="Z90" s="1" t="str">
        <f>IFERROR(VLOOKUP(CONCATENATE(X$1,X90),'Formulario de Preguntas'!$C$2:$FN$85,4,FALSE),"")</f>
        <v/>
      </c>
      <c r="AA90" s="25">
        <f>IF($B90='Formulario de Respuestas'!$D89,'Formulario de Respuestas'!$M89,"ES DIFERENTE")</f>
        <v>0</v>
      </c>
      <c r="AB90" s="17" t="str">
        <f>IFERROR(VLOOKUP(CONCATENATE(AA$1,AA90),'Formulario de Preguntas'!$C$2:$FN$85,3,FALSE),"")</f>
        <v/>
      </c>
      <c r="AC90" s="1" t="str">
        <f>IFERROR(VLOOKUP(CONCATENATE(AA$1,AA90),'Formulario de Preguntas'!$C$2:$FN$85,4,FALSE),"")</f>
        <v/>
      </c>
      <c r="AD90" s="25">
        <f>IF($B90='Formulario de Respuestas'!$D89,'Formulario de Respuestas'!$N89,"ES DIFERENTE")</f>
        <v>0</v>
      </c>
      <c r="AE90" s="17" t="str">
        <f>IFERROR(VLOOKUP(CONCATENATE(AD$1,AD90),'Formulario de Preguntas'!$C$2:$FN$85,3,FALSE),"")</f>
        <v/>
      </c>
      <c r="AF90" s="1" t="str">
        <f>IFERROR(VLOOKUP(CONCATENATE(AD$1,AD90),'Formulario de Preguntas'!$C$2:$FN$85,4,FALSE),"")</f>
        <v/>
      </c>
      <c r="AG90" s="25">
        <f>IF($B90='Formulario de Respuestas'!$D89,'Formulario de Respuestas'!$O89,"ES DIFERENTE")</f>
        <v>0</v>
      </c>
      <c r="AH90" s="17" t="str">
        <f>IFERROR(VLOOKUP(CONCATENATE(AG$1,AG90),'Formulario de Preguntas'!$C$2:$FN$85,3,FALSE),"")</f>
        <v/>
      </c>
      <c r="AI90" s="1" t="str">
        <f>IFERROR(VLOOKUP(CONCATENATE(AG$1,AG90),'Formulario de Preguntas'!$C$2:$FN$85,4,FALSE),"")</f>
        <v/>
      </c>
      <c r="AJ90" s="25">
        <f>IF($B90='Formulario de Respuestas'!$D89,'Formulario de Respuestas'!$P89,"ES DIFERENTE")</f>
        <v>0</v>
      </c>
      <c r="AK90" s="17" t="str">
        <f>IFERROR(VLOOKUP(CONCATENATE(AJ$1,AJ90),'Formulario de Preguntas'!$C$2:$FN$85,3,FALSE),"")</f>
        <v/>
      </c>
      <c r="AL90" s="1" t="str">
        <f>IFERROR(VLOOKUP(CONCATENATE(AJ$1,AJ90),'Formulario de Preguntas'!$C$2:$FN$85,4,FALSE),"")</f>
        <v/>
      </c>
      <c r="AM90" s="25">
        <f>IF($B90='Formulario de Respuestas'!$D89,'Formulario de Respuestas'!$Q89,"ES DIFERENTE")</f>
        <v>0</v>
      </c>
      <c r="AN90" s="17" t="str">
        <f>IFERROR(VLOOKUP(CONCATENATE(AM$1,AM90),'Formulario de Preguntas'!$C$2:$FN$85,3,FALSE),"")</f>
        <v/>
      </c>
      <c r="AO90" s="1" t="str">
        <f>IFERROR(VLOOKUP(CONCATENATE(AM$1,AM90),'Formulario de Preguntas'!$C$2:$FN$85,4,FALSE),"")</f>
        <v/>
      </c>
      <c r="AP90" s="25">
        <f>IF($B90='Formulario de Respuestas'!$D89,'Formulario de Respuestas'!$R89,"ES DIFERENTE")</f>
        <v>0</v>
      </c>
      <c r="AQ90" s="17" t="str">
        <f>IFERROR(VLOOKUP(CONCATENATE(AP$1,AP90),'Formulario de Preguntas'!$C$2:$FN$85,3,FALSE),"")</f>
        <v/>
      </c>
      <c r="AR90" s="1" t="str">
        <f>IFERROR(VLOOKUP(CONCATENATE(AP$1,AP90),'Formulario de Preguntas'!$C$2:$FN$85,4,FALSE),"")</f>
        <v/>
      </c>
      <c r="AS90" s="25">
        <f>IF($B90='Formulario de Respuestas'!$D89,'Formulario de Respuestas'!$S89,"ES DIFERENTE")</f>
        <v>0</v>
      </c>
      <c r="AT90" s="17" t="str">
        <f>IFERROR(VLOOKUP(CONCATENATE(AS$1,AS90),'Formulario de Preguntas'!$C$2:$FN$85,3,FALSE),"")</f>
        <v/>
      </c>
      <c r="AU90" s="1" t="str">
        <f>IFERROR(VLOOKUP(CONCATENATE(AS$1,AS90),'Formulario de Preguntas'!$C$2:$FN$85,4,FALSE),"")</f>
        <v/>
      </c>
      <c r="AV90" s="25">
        <f>IF($B90='Formulario de Respuestas'!$D89,'Formulario de Respuestas'!$T89,"ES DIFERENTE")</f>
        <v>0</v>
      </c>
      <c r="AW90" s="17" t="str">
        <f>IFERROR(VLOOKUP(CONCATENATE(AV$1,AV90),'Formulario de Preguntas'!$C$2:$FN$85,3,FALSE),"")</f>
        <v/>
      </c>
      <c r="AX90" s="1" t="str">
        <f>IFERROR(VLOOKUP(CONCATENATE(AV$1,AV90),'Formulario de Preguntas'!$C$2:$FN$85,4,FALSE),"")</f>
        <v/>
      </c>
      <c r="AZ90" s="1">
        <f t="shared" si="4"/>
        <v>0</v>
      </c>
      <c r="BA90" s="1">
        <f t="shared" si="5"/>
        <v>0.25</v>
      </c>
      <c r="BB90" s="1">
        <f t="shared" si="3"/>
        <v>0</v>
      </c>
      <c r="BC90" s="1">
        <f>COUNTIF('Formulario de Respuestas'!$E89:$T89,"A")</f>
        <v>0</v>
      </c>
      <c r="BD90" s="1">
        <f>COUNTIF('Formulario de Respuestas'!$E89:$T89,"B")</f>
        <v>0</v>
      </c>
      <c r="BE90" s="1">
        <f>COUNTIF('Formulario de Respuestas'!$E89:$T89,"C")</f>
        <v>0</v>
      </c>
      <c r="BF90" s="1">
        <f>COUNTIF('Formulario de Respuestas'!$E89:$T89,"D")</f>
        <v>0</v>
      </c>
      <c r="BG90" s="1">
        <f>COUNTIF('Formulario de Respuestas'!$E89:$T89,"E (RESPUESTA ANULADA)")</f>
        <v>0</v>
      </c>
    </row>
    <row r="91" spans="1:59" x14ac:dyDescent="0.25">
      <c r="A91" s="1">
        <f>'Formulario de Respuestas'!C90</f>
        <v>0</v>
      </c>
      <c r="B91" s="1">
        <f>'Formulario de Respuestas'!D90</f>
        <v>0</v>
      </c>
      <c r="C91" s="25">
        <f>IF($B91='Formulario de Respuestas'!$D90,'Formulario de Respuestas'!$E90,"ES DIFERENTE")</f>
        <v>0</v>
      </c>
      <c r="D91" s="17" t="str">
        <f>IFERROR(VLOOKUP(CONCATENATE(C$1,C91),'Formulario de Preguntas'!$C$2:$FN$85,3,FALSE),"")</f>
        <v/>
      </c>
      <c r="E91" s="1" t="str">
        <f>IFERROR(VLOOKUP(CONCATENATE(C$1,C91),'Formulario de Preguntas'!$C$2:$FN$85,4,FALSE),"")</f>
        <v/>
      </c>
      <c r="F91" s="25">
        <f>IF($B91='Formulario de Respuestas'!$D90,'Formulario de Respuestas'!$F90,"ES DIFERENTE")</f>
        <v>0</v>
      </c>
      <c r="G91" s="17" t="str">
        <f>IFERROR(VLOOKUP(CONCATENATE(F$1,F91),'Formulario de Preguntas'!$C$2:$FN$85,3,FALSE),"")</f>
        <v/>
      </c>
      <c r="H91" s="1" t="str">
        <f>IFERROR(VLOOKUP(CONCATENATE(F$1,F91),'Formulario de Preguntas'!$C$2:$FN$85,4,FALSE),"")</f>
        <v/>
      </c>
      <c r="I91" s="25">
        <f>IF($B91='Formulario de Respuestas'!$D90,'Formulario de Respuestas'!$G90,"ES DIFERENTE")</f>
        <v>0</v>
      </c>
      <c r="J91" s="17" t="str">
        <f>IFERROR(VLOOKUP(CONCATENATE(I$1,I91),'Formulario de Preguntas'!$C$2:$FN$85,3,FALSE),"")</f>
        <v/>
      </c>
      <c r="K91" s="1" t="str">
        <f>IFERROR(VLOOKUP(CONCATENATE(I$1,I91),'Formulario de Preguntas'!$C$2:$FN$85,4,FALSE),"")</f>
        <v/>
      </c>
      <c r="L91" s="25">
        <f>IF($B91='Formulario de Respuestas'!$D90,'Formulario de Respuestas'!$H90,"ES DIFERENTE")</f>
        <v>0</v>
      </c>
      <c r="M91" s="17" t="str">
        <f>IFERROR(VLOOKUP(CONCATENATE(L$1,L91),'Formulario de Preguntas'!$C$2:$FN$85,3,FALSE),"")</f>
        <v/>
      </c>
      <c r="N91" s="1" t="str">
        <f>IFERROR(VLOOKUP(CONCATENATE(L$1,L91),'Formulario de Preguntas'!$C$2:$FN$85,4,FALSE),"")</f>
        <v/>
      </c>
      <c r="O91" s="25">
        <f>IF($B91='Formulario de Respuestas'!$D90,'Formulario de Respuestas'!$I90,"ES DIFERENTE")</f>
        <v>0</v>
      </c>
      <c r="P91" s="17" t="str">
        <f>IFERROR(VLOOKUP(CONCATENATE(O$1,O91),'Formulario de Preguntas'!$C$2:$FN$85,3,FALSE),"")</f>
        <v/>
      </c>
      <c r="Q91" s="1" t="str">
        <f>IFERROR(VLOOKUP(CONCATENATE(O$1,O91),'Formulario de Preguntas'!$C$2:$FN$85,4,FALSE),"")</f>
        <v/>
      </c>
      <c r="R91" s="25">
        <f>IF($B91='Formulario de Respuestas'!$D90,'Formulario de Respuestas'!$J90,"ES DIFERENTE")</f>
        <v>0</v>
      </c>
      <c r="S91" s="17" t="str">
        <f>IFERROR(VLOOKUP(CONCATENATE(R$1,R91),'Formulario de Preguntas'!$C$2:$FN$85,3,FALSE),"")</f>
        <v/>
      </c>
      <c r="T91" s="1" t="str">
        <f>IFERROR(VLOOKUP(CONCATENATE(R$1,R91),'Formulario de Preguntas'!$C$2:$FN$85,4,FALSE),"")</f>
        <v/>
      </c>
      <c r="U91" s="25">
        <f>IF($B91='Formulario de Respuestas'!$D90,'Formulario de Respuestas'!$K90,"ES DIFERENTE")</f>
        <v>0</v>
      </c>
      <c r="V91" s="17" t="str">
        <f>IFERROR(VLOOKUP(CONCATENATE(U$1,U91),'Formulario de Preguntas'!$C$2:$FN$85,3,FALSE),"")</f>
        <v/>
      </c>
      <c r="W91" s="1" t="str">
        <f>IFERROR(VLOOKUP(CONCATENATE(U$1,U91),'Formulario de Preguntas'!$C$2:$FN$85,4,FALSE),"")</f>
        <v/>
      </c>
      <c r="X91" s="25">
        <f>IF($B91='Formulario de Respuestas'!$D90,'Formulario de Respuestas'!$L90,"ES DIFERENTE")</f>
        <v>0</v>
      </c>
      <c r="Y91" s="17" t="str">
        <f>IFERROR(VLOOKUP(CONCATENATE(X$1,X91),'Formulario de Preguntas'!$C$2:$FN$85,3,FALSE),"")</f>
        <v/>
      </c>
      <c r="Z91" s="1" t="str">
        <f>IFERROR(VLOOKUP(CONCATENATE(X$1,X91),'Formulario de Preguntas'!$C$2:$FN$85,4,FALSE),"")</f>
        <v/>
      </c>
      <c r="AA91" s="25">
        <f>IF($B91='Formulario de Respuestas'!$D90,'Formulario de Respuestas'!$M90,"ES DIFERENTE")</f>
        <v>0</v>
      </c>
      <c r="AB91" s="17" t="str">
        <f>IFERROR(VLOOKUP(CONCATENATE(AA$1,AA91),'Formulario de Preguntas'!$C$2:$FN$85,3,FALSE),"")</f>
        <v/>
      </c>
      <c r="AC91" s="1" t="str">
        <f>IFERROR(VLOOKUP(CONCATENATE(AA$1,AA91),'Formulario de Preguntas'!$C$2:$FN$85,4,FALSE),"")</f>
        <v/>
      </c>
      <c r="AD91" s="25">
        <f>IF($B91='Formulario de Respuestas'!$D90,'Formulario de Respuestas'!$N90,"ES DIFERENTE")</f>
        <v>0</v>
      </c>
      <c r="AE91" s="17" t="str">
        <f>IFERROR(VLOOKUP(CONCATENATE(AD$1,AD91),'Formulario de Preguntas'!$C$2:$FN$85,3,FALSE),"")</f>
        <v/>
      </c>
      <c r="AF91" s="1" t="str">
        <f>IFERROR(VLOOKUP(CONCATENATE(AD$1,AD91),'Formulario de Preguntas'!$C$2:$FN$85,4,FALSE),"")</f>
        <v/>
      </c>
      <c r="AG91" s="25">
        <f>IF($B91='Formulario de Respuestas'!$D90,'Formulario de Respuestas'!$O90,"ES DIFERENTE")</f>
        <v>0</v>
      </c>
      <c r="AH91" s="17" t="str">
        <f>IFERROR(VLOOKUP(CONCATENATE(AG$1,AG91),'Formulario de Preguntas'!$C$2:$FN$85,3,FALSE),"")</f>
        <v/>
      </c>
      <c r="AI91" s="1" t="str">
        <f>IFERROR(VLOOKUP(CONCATENATE(AG$1,AG91),'Formulario de Preguntas'!$C$2:$FN$85,4,FALSE),"")</f>
        <v/>
      </c>
      <c r="AJ91" s="25">
        <f>IF($B91='Formulario de Respuestas'!$D90,'Formulario de Respuestas'!$P90,"ES DIFERENTE")</f>
        <v>0</v>
      </c>
      <c r="AK91" s="17" t="str">
        <f>IFERROR(VLOOKUP(CONCATENATE(AJ$1,AJ91),'Formulario de Preguntas'!$C$2:$FN$85,3,FALSE),"")</f>
        <v/>
      </c>
      <c r="AL91" s="1" t="str">
        <f>IFERROR(VLOOKUP(CONCATENATE(AJ$1,AJ91),'Formulario de Preguntas'!$C$2:$FN$85,4,FALSE),"")</f>
        <v/>
      </c>
      <c r="AM91" s="25">
        <f>IF($B91='Formulario de Respuestas'!$D90,'Formulario de Respuestas'!$Q90,"ES DIFERENTE")</f>
        <v>0</v>
      </c>
      <c r="AN91" s="17" t="str">
        <f>IFERROR(VLOOKUP(CONCATENATE(AM$1,AM91),'Formulario de Preguntas'!$C$2:$FN$85,3,FALSE),"")</f>
        <v/>
      </c>
      <c r="AO91" s="1" t="str">
        <f>IFERROR(VLOOKUP(CONCATENATE(AM$1,AM91),'Formulario de Preguntas'!$C$2:$FN$85,4,FALSE),"")</f>
        <v/>
      </c>
      <c r="AP91" s="25">
        <f>IF($B91='Formulario de Respuestas'!$D90,'Formulario de Respuestas'!$R90,"ES DIFERENTE")</f>
        <v>0</v>
      </c>
      <c r="AQ91" s="17" t="str">
        <f>IFERROR(VLOOKUP(CONCATENATE(AP$1,AP91),'Formulario de Preguntas'!$C$2:$FN$85,3,FALSE),"")</f>
        <v/>
      </c>
      <c r="AR91" s="1" t="str">
        <f>IFERROR(VLOOKUP(CONCATENATE(AP$1,AP91),'Formulario de Preguntas'!$C$2:$FN$85,4,FALSE),"")</f>
        <v/>
      </c>
      <c r="AS91" s="25">
        <f>IF($B91='Formulario de Respuestas'!$D90,'Formulario de Respuestas'!$S90,"ES DIFERENTE")</f>
        <v>0</v>
      </c>
      <c r="AT91" s="17" t="str">
        <f>IFERROR(VLOOKUP(CONCATENATE(AS$1,AS91),'Formulario de Preguntas'!$C$2:$FN$85,3,FALSE),"")</f>
        <v/>
      </c>
      <c r="AU91" s="1" t="str">
        <f>IFERROR(VLOOKUP(CONCATENATE(AS$1,AS91),'Formulario de Preguntas'!$C$2:$FN$85,4,FALSE),"")</f>
        <v/>
      </c>
      <c r="AV91" s="25">
        <f>IF($B91='Formulario de Respuestas'!$D90,'Formulario de Respuestas'!$T90,"ES DIFERENTE")</f>
        <v>0</v>
      </c>
      <c r="AW91" s="17" t="str">
        <f>IFERROR(VLOOKUP(CONCATENATE(AV$1,AV91),'Formulario de Preguntas'!$C$2:$FN$85,3,FALSE),"")</f>
        <v/>
      </c>
      <c r="AX91" s="1" t="str">
        <f>IFERROR(VLOOKUP(CONCATENATE(AV$1,AV91),'Formulario de Preguntas'!$C$2:$FN$85,4,FALSE),"")</f>
        <v/>
      </c>
      <c r="AZ91" s="1">
        <f t="shared" si="4"/>
        <v>0</v>
      </c>
      <c r="BA91" s="1">
        <f t="shared" si="5"/>
        <v>0.25</v>
      </c>
      <c r="BB91" s="1">
        <f t="shared" si="3"/>
        <v>0</v>
      </c>
      <c r="BC91" s="1">
        <f>COUNTIF('Formulario de Respuestas'!$E90:$T90,"A")</f>
        <v>0</v>
      </c>
      <c r="BD91" s="1">
        <f>COUNTIF('Formulario de Respuestas'!$E90:$T90,"B")</f>
        <v>0</v>
      </c>
      <c r="BE91" s="1">
        <f>COUNTIF('Formulario de Respuestas'!$E90:$T90,"C")</f>
        <v>0</v>
      </c>
      <c r="BF91" s="1">
        <f>COUNTIF('Formulario de Respuestas'!$E90:$T90,"D")</f>
        <v>0</v>
      </c>
      <c r="BG91" s="1">
        <f>COUNTIF('Formulario de Respuestas'!$E90:$T90,"E (RESPUESTA ANULADA)")</f>
        <v>0</v>
      </c>
    </row>
    <row r="92" spans="1:59" x14ac:dyDescent="0.25">
      <c r="A92" s="1">
        <f>'Formulario de Respuestas'!C91</f>
        <v>0</v>
      </c>
      <c r="B92" s="1">
        <f>'Formulario de Respuestas'!D91</f>
        <v>0</v>
      </c>
      <c r="C92" s="25">
        <f>IF($B92='Formulario de Respuestas'!$D91,'Formulario de Respuestas'!$E91,"ES DIFERENTE")</f>
        <v>0</v>
      </c>
      <c r="D92" s="17" t="str">
        <f>IFERROR(VLOOKUP(CONCATENATE(C$1,C92),'Formulario de Preguntas'!$C$2:$FN$85,3,FALSE),"")</f>
        <v/>
      </c>
      <c r="E92" s="1" t="str">
        <f>IFERROR(VLOOKUP(CONCATENATE(C$1,C92),'Formulario de Preguntas'!$C$2:$FN$85,4,FALSE),"")</f>
        <v/>
      </c>
      <c r="F92" s="25">
        <f>IF($B92='Formulario de Respuestas'!$D91,'Formulario de Respuestas'!$F91,"ES DIFERENTE")</f>
        <v>0</v>
      </c>
      <c r="G92" s="17" t="str">
        <f>IFERROR(VLOOKUP(CONCATENATE(F$1,F92),'Formulario de Preguntas'!$C$2:$FN$85,3,FALSE),"")</f>
        <v/>
      </c>
      <c r="H92" s="1" t="str">
        <f>IFERROR(VLOOKUP(CONCATENATE(F$1,F92),'Formulario de Preguntas'!$C$2:$FN$85,4,FALSE),"")</f>
        <v/>
      </c>
      <c r="I92" s="25">
        <f>IF($B92='Formulario de Respuestas'!$D91,'Formulario de Respuestas'!$G91,"ES DIFERENTE")</f>
        <v>0</v>
      </c>
      <c r="J92" s="17" t="str">
        <f>IFERROR(VLOOKUP(CONCATENATE(I$1,I92),'Formulario de Preguntas'!$C$2:$FN$85,3,FALSE),"")</f>
        <v/>
      </c>
      <c r="K92" s="1" t="str">
        <f>IFERROR(VLOOKUP(CONCATENATE(I$1,I92),'Formulario de Preguntas'!$C$2:$FN$85,4,FALSE),"")</f>
        <v/>
      </c>
      <c r="L92" s="25">
        <f>IF($B92='Formulario de Respuestas'!$D91,'Formulario de Respuestas'!$H91,"ES DIFERENTE")</f>
        <v>0</v>
      </c>
      <c r="M92" s="17" t="str">
        <f>IFERROR(VLOOKUP(CONCATENATE(L$1,L92),'Formulario de Preguntas'!$C$2:$FN$85,3,FALSE),"")</f>
        <v/>
      </c>
      <c r="N92" s="1" t="str">
        <f>IFERROR(VLOOKUP(CONCATENATE(L$1,L92),'Formulario de Preguntas'!$C$2:$FN$85,4,FALSE),"")</f>
        <v/>
      </c>
      <c r="O92" s="25">
        <f>IF($B92='Formulario de Respuestas'!$D91,'Formulario de Respuestas'!$I91,"ES DIFERENTE")</f>
        <v>0</v>
      </c>
      <c r="P92" s="17" t="str">
        <f>IFERROR(VLOOKUP(CONCATENATE(O$1,O92),'Formulario de Preguntas'!$C$2:$FN$85,3,FALSE),"")</f>
        <v/>
      </c>
      <c r="Q92" s="1" t="str">
        <f>IFERROR(VLOOKUP(CONCATENATE(O$1,O92),'Formulario de Preguntas'!$C$2:$FN$85,4,FALSE),"")</f>
        <v/>
      </c>
      <c r="R92" s="25">
        <f>IF($B92='Formulario de Respuestas'!$D91,'Formulario de Respuestas'!$J91,"ES DIFERENTE")</f>
        <v>0</v>
      </c>
      <c r="S92" s="17" t="str">
        <f>IFERROR(VLOOKUP(CONCATENATE(R$1,R92),'Formulario de Preguntas'!$C$2:$FN$85,3,FALSE),"")</f>
        <v/>
      </c>
      <c r="T92" s="1" t="str">
        <f>IFERROR(VLOOKUP(CONCATENATE(R$1,R92),'Formulario de Preguntas'!$C$2:$FN$85,4,FALSE),"")</f>
        <v/>
      </c>
      <c r="U92" s="25">
        <f>IF($B92='Formulario de Respuestas'!$D91,'Formulario de Respuestas'!$K91,"ES DIFERENTE")</f>
        <v>0</v>
      </c>
      <c r="V92" s="17" t="str">
        <f>IFERROR(VLOOKUP(CONCATENATE(U$1,U92),'Formulario de Preguntas'!$C$2:$FN$85,3,FALSE),"")</f>
        <v/>
      </c>
      <c r="W92" s="1" t="str">
        <f>IFERROR(VLOOKUP(CONCATENATE(U$1,U92),'Formulario de Preguntas'!$C$2:$FN$85,4,FALSE),"")</f>
        <v/>
      </c>
      <c r="X92" s="25">
        <f>IF($B92='Formulario de Respuestas'!$D91,'Formulario de Respuestas'!$L91,"ES DIFERENTE")</f>
        <v>0</v>
      </c>
      <c r="Y92" s="17" t="str">
        <f>IFERROR(VLOOKUP(CONCATENATE(X$1,X92),'Formulario de Preguntas'!$C$2:$FN$85,3,FALSE),"")</f>
        <v/>
      </c>
      <c r="Z92" s="1" t="str">
        <f>IFERROR(VLOOKUP(CONCATENATE(X$1,X92),'Formulario de Preguntas'!$C$2:$FN$85,4,FALSE),"")</f>
        <v/>
      </c>
      <c r="AA92" s="25">
        <f>IF($B92='Formulario de Respuestas'!$D91,'Formulario de Respuestas'!$M91,"ES DIFERENTE")</f>
        <v>0</v>
      </c>
      <c r="AB92" s="17" t="str">
        <f>IFERROR(VLOOKUP(CONCATENATE(AA$1,AA92),'Formulario de Preguntas'!$C$2:$FN$85,3,FALSE),"")</f>
        <v/>
      </c>
      <c r="AC92" s="1" t="str">
        <f>IFERROR(VLOOKUP(CONCATENATE(AA$1,AA92),'Formulario de Preguntas'!$C$2:$FN$85,4,FALSE),"")</f>
        <v/>
      </c>
      <c r="AD92" s="25">
        <f>IF($B92='Formulario de Respuestas'!$D91,'Formulario de Respuestas'!$N91,"ES DIFERENTE")</f>
        <v>0</v>
      </c>
      <c r="AE92" s="17" t="str">
        <f>IFERROR(VLOOKUP(CONCATENATE(AD$1,AD92),'Formulario de Preguntas'!$C$2:$FN$85,3,FALSE),"")</f>
        <v/>
      </c>
      <c r="AF92" s="1" t="str">
        <f>IFERROR(VLOOKUP(CONCATENATE(AD$1,AD92),'Formulario de Preguntas'!$C$2:$FN$85,4,FALSE),"")</f>
        <v/>
      </c>
      <c r="AG92" s="25">
        <f>IF($B92='Formulario de Respuestas'!$D91,'Formulario de Respuestas'!$O91,"ES DIFERENTE")</f>
        <v>0</v>
      </c>
      <c r="AH92" s="17" t="str">
        <f>IFERROR(VLOOKUP(CONCATENATE(AG$1,AG92),'Formulario de Preguntas'!$C$2:$FN$85,3,FALSE),"")</f>
        <v/>
      </c>
      <c r="AI92" s="1" t="str">
        <f>IFERROR(VLOOKUP(CONCATENATE(AG$1,AG92),'Formulario de Preguntas'!$C$2:$FN$85,4,FALSE),"")</f>
        <v/>
      </c>
      <c r="AJ92" s="25">
        <f>IF($B92='Formulario de Respuestas'!$D91,'Formulario de Respuestas'!$P91,"ES DIFERENTE")</f>
        <v>0</v>
      </c>
      <c r="AK92" s="17" t="str">
        <f>IFERROR(VLOOKUP(CONCATENATE(AJ$1,AJ92),'Formulario de Preguntas'!$C$2:$FN$85,3,FALSE),"")</f>
        <v/>
      </c>
      <c r="AL92" s="1" t="str">
        <f>IFERROR(VLOOKUP(CONCATENATE(AJ$1,AJ92),'Formulario de Preguntas'!$C$2:$FN$85,4,FALSE),"")</f>
        <v/>
      </c>
      <c r="AM92" s="25">
        <f>IF($B92='Formulario de Respuestas'!$D91,'Formulario de Respuestas'!$Q91,"ES DIFERENTE")</f>
        <v>0</v>
      </c>
      <c r="AN92" s="17" t="str">
        <f>IFERROR(VLOOKUP(CONCATENATE(AM$1,AM92),'Formulario de Preguntas'!$C$2:$FN$85,3,FALSE),"")</f>
        <v/>
      </c>
      <c r="AO92" s="1" t="str">
        <f>IFERROR(VLOOKUP(CONCATENATE(AM$1,AM92),'Formulario de Preguntas'!$C$2:$FN$85,4,FALSE),"")</f>
        <v/>
      </c>
      <c r="AP92" s="25">
        <f>IF($B92='Formulario de Respuestas'!$D91,'Formulario de Respuestas'!$R91,"ES DIFERENTE")</f>
        <v>0</v>
      </c>
      <c r="AQ92" s="17" t="str">
        <f>IFERROR(VLOOKUP(CONCATENATE(AP$1,AP92),'Formulario de Preguntas'!$C$2:$FN$85,3,FALSE),"")</f>
        <v/>
      </c>
      <c r="AR92" s="1" t="str">
        <f>IFERROR(VLOOKUP(CONCATENATE(AP$1,AP92),'Formulario de Preguntas'!$C$2:$FN$85,4,FALSE),"")</f>
        <v/>
      </c>
      <c r="AS92" s="25">
        <f>IF($B92='Formulario de Respuestas'!$D91,'Formulario de Respuestas'!$S91,"ES DIFERENTE")</f>
        <v>0</v>
      </c>
      <c r="AT92" s="17" t="str">
        <f>IFERROR(VLOOKUP(CONCATENATE(AS$1,AS92),'Formulario de Preguntas'!$C$2:$FN$85,3,FALSE),"")</f>
        <v/>
      </c>
      <c r="AU92" s="1" t="str">
        <f>IFERROR(VLOOKUP(CONCATENATE(AS$1,AS92),'Formulario de Preguntas'!$C$2:$FN$85,4,FALSE),"")</f>
        <v/>
      </c>
      <c r="AV92" s="25">
        <f>IF($B92='Formulario de Respuestas'!$D91,'Formulario de Respuestas'!$T91,"ES DIFERENTE")</f>
        <v>0</v>
      </c>
      <c r="AW92" s="17" t="str">
        <f>IFERROR(VLOOKUP(CONCATENATE(AV$1,AV92),'Formulario de Preguntas'!$C$2:$FN$85,3,FALSE),"")</f>
        <v/>
      </c>
      <c r="AX92" s="1" t="str">
        <f>IFERROR(VLOOKUP(CONCATENATE(AV$1,AV92),'Formulario de Preguntas'!$C$2:$FN$85,4,FALSE),"")</f>
        <v/>
      </c>
      <c r="AZ92" s="1">
        <f t="shared" si="4"/>
        <v>0</v>
      </c>
      <c r="BA92" s="1">
        <f t="shared" si="5"/>
        <v>0.25</v>
      </c>
      <c r="BB92" s="1">
        <f t="shared" si="3"/>
        <v>0</v>
      </c>
      <c r="BC92" s="1">
        <f>COUNTIF('Formulario de Respuestas'!$E91:$T91,"A")</f>
        <v>0</v>
      </c>
      <c r="BD92" s="1">
        <f>COUNTIF('Formulario de Respuestas'!$E91:$T91,"B")</f>
        <v>0</v>
      </c>
      <c r="BE92" s="1">
        <f>COUNTIF('Formulario de Respuestas'!$E91:$T91,"C")</f>
        <v>0</v>
      </c>
      <c r="BF92" s="1">
        <f>COUNTIF('Formulario de Respuestas'!$E91:$T91,"D")</f>
        <v>0</v>
      </c>
      <c r="BG92" s="1">
        <f>COUNTIF('Formulario de Respuestas'!$E91:$T91,"E (RESPUESTA ANULADA)")</f>
        <v>0</v>
      </c>
    </row>
    <row r="93" spans="1:59" x14ac:dyDescent="0.25">
      <c r="A93" s="1">
        <f>'Formulario de Respuestas'!C92</f>
        <v>0</v>
      </c>
      <c r="B93" s="1">
        <f>'Formulario de Respuestas'!D92</f>
        <v>0</v>
      </c>
      <c r="C93" s="25">
        <f>IF($B93='Formulario de Respuestas'!$D92,'Formulario de Respuestas'!$E92,"ES DIFERENTE")</f>
        <v>0</v>
      </c>
      <c r="D93" s="17" t="str">
        <f>IFERROR(VLOOKUP(CONCATENATE(C$1,C93),'Formulario de Preguntas'!$C$2:$FN$85,3,FALSE),"")</f>
        <v/>
      </c>
      <c r="E93" s="1" t="str">
        <f>IFERROR(VLOOKUP(CONCATENATE(C$1,C93),'Formulario de Preguntas'!$C$2:$FN$85,4,FALSE),"")</f>
        <v/>
      </c>
      <c r="F93" s="25">
        <f>IF($B93='Formulario de Respuestas'!$D92,'Formulario de Respuestas'!$F92,"ES DIFERENTE")</f>
        <v>0</v>
      </c>
      <c r="G93" s="17" t="str">
        <f>IFERROR(VLOOKUP(CONCATENATE(F$1,F93),'Formulario de Preguntas'!$C$2:$FN$85,3,FALSE),"")</f>
        <v/>
      </c>
      <c r="H93" s="1" t="str">
        <f>IFERROR(VLOOKUP(CONCATENATE(F$1,F93),'Formulario de Preguntas'!$C$2:$FN$85,4,FALSE),"")</f>
        <v/>
      </c>
      <c r="I93" s="25">
        <f>IF($B93='Formulario de Respuestas'!$D92,'Formulario de Respuestas'!$G92,"ES DIFERENTE")</f>
        <v>0</v>
      </c>
      <c r="J93" s="17" t="str">
        <f>IFERROR(VLOOKUP(CONCATENATE(I$1,I93),'Formulario de Preguntas'!$C$2:$FN$85,3,FALSE),"")</f>
        <v/>
      </c>
      <c r="K93" s="1" t="str">
        <f>IFERROR(VLOOKUP(CONCATENATE(I$1,I93),'Formulario de Preguntas'!$C$2:$FN$85,4,FALSE),"")</f>
        <v/>
      </c>
      <c r="L93" s="25">
        <f>IF($B93='Formulario de Respuestas'!$D92,'Formulario de Respuestas'!$H92,"ES DIFERENTE")</f>
        <v>0</v>
      </c>
      <c r="M93" s="17" t="str">
        <f>IFERROR(VLOOKUP(CONCATENATE(L$1,L93),'Formulario de Preguntas'!$C$2:$FN$85,3,FALSE),"")</f>
        <v/>
      </c>
      <c r="N93" s="1" t="str">
        <f>IFERROR(VLOOKUP(CONCATENATE(L$1,L93),'Formulario de Preguntas'!$C$2:$FN$85,4,FALSE),"")</f>
        <v/>
      </c>
      <c r="O93" s="25">
        <f>IF($B93='Formulario de Respuestas'!$D92,'Formulario de Respuestas'!$I92,"ES DIFERENTE")</f>
        <v>0</v>
      </c>
      <c r="P93" s="17" t="str">
        <f>IFERROR(VLOOKUP(CONCATENATE(O$1,O93),'Formulario de Preguntas'!$C$2:$FN$85,3,FALSE),"")</f>
        <v/>
      </c>
      <c r="Q93" s="1" t="str">
        <f>IFERROR(VLOOKUP(CONCATENATE(O$1,O93),'Formulario de Preguntas'!$C$2:$FN$85,4,FALSE),"")</f>
        <v/>
      </c>
      <c r="R93" s="25">
        <f>IF($B93='Formulario de Respuestas'!$D92,'Formulario de Respuestas'!$J92,"ES DIFERENTE")</f>
        <v>0</v>
      </c>
      <c r="S93" s="17" t="str">
        <f>IFERROR(VLOOKUP(CONCATENATE(R$1,R93),'Formulario de Preguntas'!$C$2:$FN$85,3,FALSE),"")</f>
        <v/>
      </c>
      <c r="T93" s="1" t="str">
        <f>IFERROR(VLOOKUP(CONCATENATE(R$1,R93),'Formulario de Preguntas'!$C$2:$FN$85,4,FALSE),"")</f>
        <v/>
      </c>
      <c r="U93" s="25">
        <f>IF($B93='Formulario de Respuestas'!$D92,'Formulario de Respuestas'!$K92,"ES DIFERENTE")</f>
        <v>0</v>
      </c>
      <c r="V93" s="17" t="str">
        <f>IFERROR(VLOOKUP(CONCATENATE(U$1,U93),'Formulario de Preguntas'!$C$2:$FN$85,3,FALSE),"")</f>
        <v/>
      </c>
      <c r="W93" s="1" t="str">
        <f>IFERROR(VLOOKUP(CONCATENATE(U$1,U93),'Formulario de Preguntas'!$C$2:$FN$85,4,FALSE),"")</f>
        <v/>
      </c>
      <c r="X93" s="25">
        <f>IF($B93='Formulario de Respuestas'!$D92,'Formulario de Respuestas'!$L92,"ES DIFERENTE")</f>
        <v>0</v>
      </c>
      <c r="Y93" s="17" t="str">
        <f>IFERROR(VLOOKUP(CONCATENATE(X$1,X93),'Formulario de Preguntas'!$C$2:$FN$85,3,FALSE),"")</f>
        <v/>
      </c>
      <c r="Z93" s="1" t="str">
        <f>IFERROR(VLOOKUP(CONCATENATE(X$1,X93),'Formulario de Preguntas'!$C$2:$FN$85,4,FALSE),"")</f>
        <v/>
      </c>
      <c r="AA93" s="25">
        <f>IF($B93='Formulario de Respuestas'!$D92,'Formulario de Respuestas'!$M92,"ES DIFERENTE")</f>
        <v>0</v>
      </c>
      <c r="AB93" s="17" t="str">
        <f>IFERROR(VLOOKUP(CONCATENATE(AA$1,AA93),'Formulario de Preguntas'!$C$2:$FN$85,3,FALSE),"")</f>
        <v/>
      </c>
      <c r="AC93" s="1" t="str">
        <f>IFERROR(VLOOKUP(CONCATENATE(AA$1,AA93),'Formulario de Preguntas'!$C$2:$FN$85,4,FALSE),"")</f>
        <v/>
      </c>
      <c r="AD93" s="25">
        <f>IF($B93='Formulario de Respuestas'!$D92,'Formulario de Respuestas'!$N92,"ES DIFERENTE")</f>
        <v>0</v>
      </c>
      <c r="AE93" s="17" t="str">
        <f>IFERROR(VLOOKUP(CONCATENATE(AD$1,AD93),'Formulario de Preguntas'!$C$2:$FN$85,3,FALSE),"")</f>
        <v/>
      </c>
      <c r="AF93" s="1" t="str">
        <f>IFERROR(VLOOKUP(CONCATENATE(AD$1,AD93),'Formulario de Preguntas'!$C$2:$FN$85,4,FALSE),"")</f>
        <v/>
      </c>
      <c r="AG93" s="25">
        <f>IF($B93='Formulario de Respuestas'!$D92,'Formulario de Respuestas'!$O92,"ES DIFERENTE")</f>
        <v>0</v>
      </c>
      <c r="AH93" s="17" t="str">
        <f>IFERROR(VLOOKUP(CONCATENATE(AG$1,AG93),'Formulario de Preguntas'!$C$2:$FN$85,3,FALSE),"")</f>
        <v/>
      </c>
      <c r="AI93" s="1" t="str">
        <f>IFERROR(VLOOKUP(CONCATENATE(AG$1,AG93),'Formulario de Preguntas'!$C$2:$FN$85,4,FALSE),"")</f>
        <v/>
      </c>
      <c r="AJ93" s="25">
        <f>IF($B93='Formulario de Respuestas'!$D92,'Formulario de Respuestas'!$P92,"ES DIFERENTE")</f>
        <v>0</v>
      </c>
      <c r="AK93" s="17" t="str">
        <f>IFERROR(VLOOKUP(CONCATENATE(AJ$1,AJ93),'Formulario de Preguntas'!$C$2:$FN$85,3,FALSE),"")</f>
        <v/>
      </c>
      <c r="AL93" s="1" t="str">
        <f>IFERROR(VLOOKUP(CONCATENATE(AJ$1,AJ93),'Formulario de Preguntas'!$C$2:$FN$85,4,FALSE),"")</f>
        <v/>
      </c>
      <c r="AM93" s="25">
        <f>IF($B93='Formulario de Respuestas'!$D92,'Formulario de Respuestas'!$Q92,"ES DIFERENTE")</f>
        <v>0</v>
      </c>
      <c r="AN93" s="17" t="str">
        <f>IFERROR(VLOOKUP(CONCATENATE(AM$1,AM93),'Formulario de Preguntas'!$C$2:$FN$85,3,FALSE),"")</f>
        <v/>
      </c>
      <c r="AO93" s="1" t="str">
        <f>IFERROR(VLOOKUP(CONCATENATE(AM$1,AM93),'Formulario de Preguntas'!$C$2:$FN$85,4,FALSE),"")</f>
        <v/>
      </c>
      <c r="AP93" s="25">
        <f>IF($B93='Formulario de Respuestas'!$D92,'Formulario de Respuestas'!$R92,"ES DIFERENTE")</f>
        <v>0</v>
      </c>
      <c r="AQ93" s="17" t="str">
        <f>IFERROR(VLOOKUP(CONCATENATE(AP$1,AP93),'Formulario de Preguntas'!$C$2:$FN$85,3,FALSE),"")</f>
        <v/>
      </c>
      <c r="AR93" s="1" t="str">
        <f>IFERROR(VLOOKUP(CONCATENATE(AP$1,AP93),'Formulario de Preguntas'!$C$2:$FN$85,4,FALSE),"")</f>
        <v/>
      </c>
      <c r="AS93" s="25">
        <f>IF($B93='Formulario de Respuestas'!$D92,'Formulario de Respuestas'!$S92,"ES DIFERENTE")</f>
        <v>0</v>
      </c>
      <c r="AT93" s="17" t="str">
        <f>IFERROR(VLOOKUP(CONCATENATE(AS$1,AS93),'Formulario de Preguntas'!$C$2:$FN$85,3,FALSE),"")</f>
        <v/>
      </c>
      <c r="AU93" s="1" t="str">
        <f>IFERROR(VLOOKUP(CONCATENATE(AS$1,AS93),'Formulario de Preguntas'!$C$2:$FN$85,4,FALSE),"")</f>
        <v/>
      </c>
      <c r="AV93" s="25">
        <f>IF($B93='Formulario de Respuestas'!$D92,'Formulario de Respuestas'!$T92,"ES DIFERENTE")</f>
        <v>0</v>
      </c>
      <c r="AW93" s="17" t="str">
        <f>IFERROR(VLOOKUP(CONCATENATE(AV$1,AV93),'Formulario de Preguntas'!$C$2:$FN$85,3,FALSE),"")</f>
        <v/>
      </c>
      <c r="AX93" s="1" t="str">
        <f>IFERROR(VLOOKUP(CONCATENATE(AV$1,AV93),'Formulario de Preguntas'!$C$2:$FN$85,4,FALSE),"")</f>
        <v/>
      </c>
      <c r="AZ93" s="1">
        <f t="shared" si="4"/>
        <v>0</v>
      </c>
      <c r="BA93" s="1">
        <f t="shared" si="5"/>
        <v>0.25</v>
      </c>
      <c r="BB93" s="1">
        <f t="shared" si="3"/>
        <v>0</v>
      </c>
      <c r="BC93" s="1">
        <f>COUNTIF('Formulario de Respuestas'!$E92:$T92,"A")</f>
        <v>0</v>
      </c>
      <c r="BD93" s="1">
        <f>COUNTIF('Formulario de Respuestas'!$E92:$T92,"B")</f>
        <v>0</v>
      </c>
      <c r="BE93" s="1">
        <f>COUNTIF('Formulario de Respuestas'!$E92:$T92,"C")</f>
        <v>0</v>
      </c>
      <c r="BF93" s="1">
        <f>COUNTIF('Formulario de Respuestas'!$E92:$T92,"D")</f>
        <v>0</v>
      </c>
      <c r="BG93" s="1">
        <f>COUNTIF('Formulario de Respuestas'!$E92:$T92,"E (RESPUESTA ANULADA)")</f>
        <v>0</v>
      </c>
    </row>
    <row r="94" spans="1:59" x14ac:dyDescent="0.25">
      <c r="A94" s="1">
        <f>'Formulario de Respuestas'!C93</f>
        <v>0</v>
      </c>
      <c r="B94" s="1">
        <f>'Formulario de Respuestas'!D93</f>
        <v>0</v>
      </c>
      <c r="C94" s="25">
        <f>IF($B94='Formulario de Respuestas'!$D93,'Formulario de Respuestas'!$E93,"ES DIFERENTE")</f>
        <v>0</v>
      </c>
      <c r="D94" s="17" t="str">
        <f>IFERROR(VLOOKUP(CONCATENATE(C$1,C94),'Formulario de Preguntas'!$C$2:$FN$85,3,FALSE),"")</f>
        <v/>
      </c>
      <c r="E94" s="1" t="str">
        <f>IFERROR(VLOOKUP(CONCATENATE(C$1,C94),'Formulario de Preguntas'!$C$2:$FN$85,4,FALSE),"")</f>
        <v/>
      </c>
      <c r="F94" s="25">
        <f>IF($B94='Formulario de Respuestas'!$D93,'Formulario de Respuestas'!$F93,"ES DIFERENTE")</f>
        <v>0</v>
      </c>
      <c r="G94" s="17" t="str">
        <f>IFERROR(VLOOKUP(CONCATENATE(F$1,F94),'Formulario de Preguntas'!$C$2:$FN$85,3,FALSE),"")</f>
        <v/>
      </c>
      <c r="H94" s="1" t="str">
        <f>IFERROR(VLOOKUP(CONCATENATE(F$1,F94),'Formulario de Preguntas'!$C$2:$FN$85,4,FALSE),"")</f>
        <v/>
      </c>
      <c r="I94" s="25">
        <f>IF($B94='Formulario de Respuestas'!$D93,'Formulario de Respuestas'!$G93,"ES DIFERENTE")</f>
        <v>0</v>
      </c>
      <c r="J94" s="17" t="str">
        <f>IFERROR(VLOOKUP(CONCATENATE(I$1,I94),'Formulario de Preguntas'!$C$2:$FN$85,3,FALSE),"")</f>
        <v/>
      </c>
      <c r="K94" s="1" t="str">
        <f>IFERROR(VLOOKUP(CONCATENATE(I$1,I94),'Formulario de Preguntas'!$C$2:$FN$85,4,FALSE),"")</f>
        <v/>
      </c>
      <c r="L94" s="25">
        <f>IF($B94='Formulario de Respuestas'!$D93,'Formulario de Respuestas'!$H93,"ES DIFERENTE")</f>
        <v>0</v>
      </c>
      <c r="M94" s="17" t="str">
        <f>IFERROR(VLOOKUP(CONCATENATE(L$1,L94),'Formulario de Preguntas'!$C$2:$FN$85,3,FALSE),"")</f>
        <v/>
      </c>
      <c r="N94" s="1" t="str">
        <f>IFERROR(VLOOKUP(CONCATENATE(L$1,L94),'Formulario de Preguntas'!$C$2:$FN$85,4,FALSE),"")</f>
        <v/>
      </c>
      <c r="O94" s="25">
        <f>IF($B94='Formulario de Respuestas'!$D93,'Formulario de Respuestas'!$I93,"ES DIFERENTE")</f>
        <v>0</v>
      </c>
      <c r="P94" s="17" t="str">
        <f>IFERROR(VLOOKUP(CONCATENATE(O$1,O94),'Formulario de Preguntas'!$C$2:$FN$85,3,FALSE),"")</f>
        <v/>
      </c>
      <c r="Q94" s="1" t="str">
        <f>IFERROR(VLOOKUP(CONCATENATE(O$1,O94),'Formulario de Preguntas'!$C$2:$FN$85,4,FALSE),"")</f>
        <v/>
      </c>
      <c r="R94" s="25">
        <f>IF($B94='Formulario de Respuestas'!$D93,'Formulario de Respuestas'!$J93,"ES DIFERENTE")</f>
        <v>0</v>
      </c>
      <c r="S94" s="17" t="str">
        <f>IFERROR(VLOOKUP(CONCATENATE(R$1,R94),'Formulario de Preguntas'!$C$2:$FN$85,3,FALSE),"")</f>
        <v/>
      </c>
      <c r="T94" s="1" t="str">
        <f>IFERROR(VLOOKUP(CONCATENATE(R$1,R94),'Formulario de Preguntas'!$C$2:$FN$85,4,FALSE),"")</f>
        <v/>
      </c>
      <c r="U94" s="25">
        <f>IF($B94='Formulario de Respuestas'!$D93,'Formulario de Respuestas'!$K93,"ES DIFERENTE")</f>
        <v>0</v>
      </c>
      <c r="V94" s="17" t="str">
        <f>IFERROR(VLOOKUP(CONCATENATE(U$1,U94),'Formulario de Preguntas'!$C$2:$FN$85,3,FALSE),"")</f>
        <v/>
      </c>
      <c r="W94" s="1" t="str">
        <f>IFERROR(VLOOKUP(CONCATENATE(U$1,U94),'Formulario de Preguntas'!$C$2:$FN$85,4,FALSE),"")</f>
        <v/>
      </c>
      <c r="X94" s="25">
        <f>IF($B94='Formulario de Respuestas'!$D93,'Formulario de Respuestas'!$L93,"ES DIFERENTE")</f>
        <v>0</v>
      </c>
      <c r="Y94" s="17" t="str">
        <f>IFERROR(VLOOKUP(CONCATENATE(X$1,X94),'Formulario de Preguntas'!$C$2:$FN$85,3,FALSE),"")</f>
        <v/>
      </c>
      <c r="Z94" s="1" t="str">
        <f>IFERROR(VLOOKUP(CONCATENATE(X$1,X94),'Formulario de Preguntas'!$C$2:$FN$85,4,FALSE),"")</f>
        <v/>
      </c>
      <c r="AA94" s="25">
        <f>IF($B94='Formulario de Respuestas'!$D93,'Formulario de Respuestas'!$M93,"ES DIFERENTE")</f>
        <v>0</v>
      </c>
      <c r="AB94" s="17" t="str">
        <f>IFERROR(VLOOKUP(CONCATENATE(AA$1,AA94),'Formulario de Preguntas'!$C$2:$FN$85,3,FALSE),"")</f>
        <v/>
      </c>
      <c r="AC94" s="1" t="str">
        <f>IFERROR(VLOOKUP(CONCATENATE(AA$1,AA94),'Formulario de Preguntas'!$C$2:$FN$85,4,FALSE),"")</f>
        <v/>
      </c>
      <c r="AD94" s="25">
        <f>IF($B94='Formulario de Respuestas'!$D93,'Formulario de Respuestas'!$N93,"ES DIFERENTE")</f>
        <v>0</v>
      </c>
      <c r="AE94" s="17" t="str">
        <f>IFERROR(VLOOKUP(CONCATENATE(AD$1,AD94),'Formulario de Preguntas'!$C$2:$FN$85,3,FALSE),"")</f>
        <v/>
      </c>
      <c r="AF94" s="1" t="str">
        <f>IFERROR(VLOOKUP(CONCATENATE(AD$1,AD94),'Formulario de Preguntas'!$C$2:$FN$85,4,FALSE),"")</f>
        <v/>
      </c>
      <c r="AG94" s="25">
        <f>IF($B94='Formulario de Respuestas'!$D93,'Formulario de Respuestas'!$O93,"ES DIFERENTE")</f>
        <v>0</v>
      </c>
      <c r="AH94" s="17" t="str">
        <f>IFERROR(VLOOKUP(CONCATENATE(AG$1,AG94),'Formulario de Preguntas'!$C$2:$FN$85,3,FALSE),"")</f>
        <v/>
      </c>
      <c r="AI94" s="1" t="str">
        <f>IFERROR(VLOOKUP(CONCATENATE(AG$1,AG94),'Formulario de Preguntas'!$C$2:$FN$85,4,FALSE),"")</f>
        <v/>
      </c>
      <c r="AJ94" s="25">
        <f>IF($B94='Formulario de Respuestas'!$D93,'Formulario de Respuestas'!$P93,"ES DIFERENTE")</f>
        <v>0</v>
      </c>
      <c r="AK94" s="17" t="str">
        <f>IFERROR(VLOOKUP(CONCATENATE(AJ$1,AJ94),'Formulario de Preguntas'!$C$2:$FN$85,3,FALSE),"")</f>
        <v/>
      </c>
      <c r="AL94" s="1" t="str">
        <f>IFERROR(VLOOKUP(CONCATENATE(AJ$1,AJ94),'Formulario de Preguntas'!$C$2:$FN$85,4,FALSE),"")</f>
        <v/>
      </c>
      <c r="AM94" s="25">
        <f>IF($B94='Formulario de Respuestas'!$D93,'Formulario de Respuestas'!$Q93,"ES DIFERENTE")</f>
        <v>0</v>
      </c>
      <c r="AN94" s="17" t="str">
        <f>IFERROR(VLOOKUP(CONCATENATE(AM$1,AM94),'Formulario de Preguntas'!$C$2:$FN$85,3,FALSE),"")</f>
        <v/>
      </c>
      <c r="AO94" s="1" t="str">
        <f>IFERROR(VLOOKUP(CONCATENATE(AM$1,AM94),'Formulario de Preguntas'!$C$2:$FN$85,4,FALSE),"")</f>
        <v/>
      </c>
      <c r="AP94" s="25">
        <f>IF($B94='Formulario de Respuestas'!$D93,'Formulario de Respuestas'!$R93,"ES DIFERENTE")</f>
        <v>0</v>
      </c>
      <c r="AQ94" s="17" t="str">
        <f>IFERROR(VLOOKUP(CONCATENATE(AP$1,AP94),'Formulario de Preguntas'!$C$2:$FN$85,3,FALSE),"")</f>
        <v/>
      </c>
      <c r="AR94" s="1" t="str">
        <f>IFERROR(VLOOKUP(CONCATENATE(AP$1,AP94),'Formulario de Preguntas'!$C$2:$FN$85,4,FALSE),"")</f>
        <v/>
      </c>
      <c r="AS94" s="25">
        <f>IF($B94='Formulario de Respuestas'!$D93,'Formulario de Respuestas'!$S93,"ES DIFERENTE")</f>
        <v>0</v>
      </c>
      <c r="AT94" s="17" t="str">
        <f>IFERROR(VLOOKUP(CONCATENATE(AS$1,AS94),'Formulario de Preguntas'!$C$2:$FN$85,3,FALSE),"")</f>
        <v/>
      </c>
      <c r="AU94" s="1" t="str">
        <f>IFERROR(VLOOKUP(CONCATENATE(AS$1,AS94),'Formulario de Preguntas'!$C$2:$FN$85,4,FALSE),"")</f>
        <v/>
      </c>
      <c r="AV94" s="25">
        <f>IF($B94='Formulario de Respuestas'!$D93,'Formulario de Respuestas'!$T93,"ES DIFERENTE")</f>
        <v>0</v>
      </c>
      <c r="AW94" s="17" t="str">
        <f>IFERROR(VLOOKUP(CONCATENATE(AV$1,AV94),'Formulario de Preguntas'!$C$2:$FN$85,3,FALSE),"")</f>
        <v/>
      </c>
      <c r="AX94" s="1" t="str">
        <f>IFERROR(VLOOKUP(CONCATENATE(AV$1,AV94),'Formulario de Preguntas'!$C$2:$FN$85,4,FALSE),"")</f>
        <v/>
      </c>
      <c r="AZ94" s="1">
        <f t="shared" si="4"/>
        <v>0</v>
      </c>
      <c r="BA94" s="1">
        <f t="shared" si="5"/>
        <v>0.25</v>
      </c>
      <c r="BB94" s="1">
        <f t="shared" ref="BB94:BB157" si="6">AZ94*BA94</f>
        <v>0</v>
      </c>
      <c r="BC94" s="1">
        <f>COUNTIF('Formulario de Respuestas'!$E93:$T93,"A")</f>
        <v>0</v>
      </c>
      <c r="BD94" s="1">
        <f>COUNTIF('Formulario de Respuestas'!$E93:$T93,"B")</f>
        <v>0</v>
      </c>
      <c r="BE94" s="1">
        <f>COUNTIF('Formulario de Respuestas'!$E93:$T93,"C")</f>
        <v>0</v>
      </c>
      <c r="BF94" s="1">
        <f>COUNTIF('Formulario de Respuestas'!$E93:$T93,"D")</f>
        <v>0</v>
      </c>
      <c r="BG94" s="1">
        <f>COUNTIF('Formulario de Respuestas'!$E93:$T93,"E (RESPUESTA ANULADA)")</f>
        <v>0</v>
      </c>
    </row>
    <row r="95" spans="1:59" x14ac:dyDescent="0.25">
      <c r="A95" s="1">
        <f>'Formulario de Respuestas'!C94</f>
        <v>0</v>
      </c>
      <c r="B95" s="1">
        <f>'Formulario de Respuestas'!D94</f>
        <v>0</v>
      </c>
      <c r="C95" s="25">
        <f>IF($B95='Formulario de Respuestas'!$D94,'Formulario de Respuestas'!$E94,"ES DIFERENTE")</f>
        <v>0</v>
      </c>
      <c r="D95" s="17" t="str">
        <f>IFERROR(VLOOKUP(CONCATENATE(C$1,C95),'Formulario de Preguntas'!$C$2:$FN$85,3,FALSE),"")</f>
        <v/>
      </c>
      <c r="E95" s="1" t="str">
        <f>IFERROR(VLOOKUP(CONCATENATE(C$1,C95),'Formulario de Preguntas'!$C$2:$FN$85,4,FALSE),"")</f>
        <v/>
      </c>
      <c r="F95" s="25">
        <f>IF($B95='Formulario de Respuestas'!$D94,'Formulario de Respuestas'!$F94,"ES DIFERENTE")</f>
        <v>0</v>
      </c>
      <c r="G95" s="17" t="str">
        <f>IFERROR(VLOOKUP(CONCATENATE(F$1,F95),'Formulario de Preguntas'!$C$2:$FN$85,3,FALSE),"")</f>
        <v/>
      </c>
      <c r="H95" s="1" t="str">
        <f>IFERROR(VLOOKUP(CONCATENATE(F$1,F95),'Formulario de Preguntas'!$C$2:$FN$85,4,FALSE),"")</f>
        <v/>
      </c>
      <c r="I95" s="25">
        <f>IF($B95='Formulario de Respuestas'!$D94,'Formulario de Respuestas'!$G94,"ES DIFERENTE")</f>
        <v>0</v>
      </c>
      <c r="J95" s="17" t="str">
        <f>IFERROR(VLOOKUP(CONCATENATE(I$1,I95),'Formulario de Preguntas'!$C$2:$FN$85,3,FALSE),"")</f>
        <v/>
      </c>
      <c r="K95" s="1" t="str">
        <f>IFERROR(VLOOKUP(CONCATENATE(I$1,I95),'Formulario de Preguntas'!$C$2:$FN$85,4,FALSE),"")</f>
        <v/>
      </c>
      <c r="L95" s="25">
        <f>IF($B95='Formulario de Respuestas'!$D94,'Formulario de Respuestas'!$H94,"ES DIFERENTE")</f>
        <v>0</v>
      </c>
      <c r="M95" s="17" t="str">
        <f>IFERROR(VLOOKUP(CONCATENATE(L$1,L95),'Formulario de Preguntas'!$C$2:$FN$85,3,FALSE),"")</f>
        <v/>
      </c>
      <c r="N95" s="1" t="str">
        <f>IFERROR(VLOOKUP(CONCATENATE(L$1,L95),'Formulario de Preguntas'!$C$2:$FN$85,4,FALSE),"")</f>
        <v/>
      </c>
      <c r="O95" s="25">
        <f>IF($B95='Formulario de Respuestas'!$D94,'Formulario de Respuestas'!$I94,"ES DIFERENTE")</f>
        <v>0</v>
      </c>
      <c r="P95" s="17" t="str">
        <f>IFERROR(VLOOKUP(CONCATENATE(O$1,O95),'Formulario de Preguntas'!$C$2:$FN$85,3,FALSE),"")</f>
        <v/>
      </c>
      <c r="Q95" s="1" t="str">
        <f>IFERROR(VLOOKUP(CONCATENATE(O$1,O95),'Formulario de Preguntas'!$C$2:$FN$85,4,FALSE),"")</f>
        <v/>
      </c>
      <c r="R95" s="25">
        <f>IF($B95='Formulario de Respuestas'!$D94,'Formulario de Respuestas'!$J94,"ES DIFERENTE")</f>
        <v>0</v>
      </c>
      <c r="S95" s="17" t="str">
        <f>IFERROR(VLOOKUP(CONCATENATE(R$1,R95),'Formulario de Preguntas'!$C$2:$FN$85,3,FALSE),"")</f>
        <v/>
      </c>
      <c r="T95" s="1" t="str">
        <f>IFERROR(VLOOKUP(CONCATENATE(R$1,R95),'Formulario de Preguntas'!$C$2:$FN$85,4,FALSE),"")</f>
        <v/>
      </c>
      <c r="U95" s="25">
        <f>IF($B95='Formulario de Respuestas'!$D94,'Formulario de Respuestas'!$K94,"ES DIFERENTE")</f>
        <v>0</v>
      </c>
      <c r="V95" s="17" t="str">
        <f>IFERROR(VLOOKUP(CONCATENATE(U$1,U95),'Formulario de Preguntas'!$C$2:$FN$85,3,FALSE),"")</f>
        <v/>
      </c>
      <c r="W95" s="1" t="str">
        <f>IFERROR(VLOOKUP(CONCATENATE(U$1,U95),'Formulario de Preguntas'!$C$2:$FN$85,4,FALSE),"")</f>
        <v/>
      </c>
      <c r="X95" s="25">
        <f>IF($B95='Formulario de Respuestas'!$D94,'Formulario de Respuestas'!$L94,"ES DIFERENTE")</f>
        <v>0</v>
      </c>
      <c r="Y95" s="17" t="str">
        <f>IFERROR(VLOOKUP(CONCATENATE(X$1,X95),'Formulario de Preguntas'!$C$2:$FN$85,3,FALSE),"")</f>
        <v/>
      </c>
      <c r="Z95" s="1" t="str">
        <f>IFERROR(VLOOKUP(CONCATENATE(X$1,X95),'Formulario de Preguntas'!$C$2:$FN$85,4,FALSE),"")</f>
        <v/>
      </c>
      <c r="AA95" s="25">
        <f>IF($B95='Formulario de Respuestas'!$D94,'Formulario de Respuestas'!$M94,"ES DIFERENTE")</f>
        <v>0</v>
      </c>
      <c r="AB95" s="17" t="str">
        <f>IFERROR(VLOOKUP(CONCATENATE(AA$1,AA95),'Formulario de Preguntas'!$C$2:$FN$85,3,FALSE),"")</f>
        <v/>
      </c>
      <c r="AC95" s="1" t="str">
        <f>IFERROR(VLOOKUP(CONCATENATE(AA$1,AA95),'Formulario de Preguntas'!$C$2:$FN$85,4,FALSE),"")</f>
        <v/>
      </c>
      <c r="AD95" s="25">
        <f>IF($B95='Formulario de Respuestas'!$D94,'Formulario de Respuestas'!$N94,"ES DIFERENTE")</f>
        <v>0</v>
      </c>
      <c r="AE95" s="17" t="str">
        <f>IFERROR(VLOOKUP(CONCATENATE(AD$1,AD95),'Formulario de Preguntas'!$C$2:$FN$85,3,FALSE),"")</f>
        <v/>
      </c>
      <c r="AF95" s="1" t="str">
        <f>IFERROR(VLOOKUP(CONCATENATE(AD$1,AD95),'Formulario de Preguntas'!$C$2:$FN$85,4,FALSE),"")</f>
        <v/>
      </c>
      <c r="AG95" s="25">
        <f>IF($B95='Formulario de Respuestas'!$D94,'Formulario de Respuestas'!$O94,"ES DIFERENTE")</f>
        <v>0</v>
      </c>
      <c r="AH95" s="17" t="str">
        <f>IFERROR(VLOOKUP(CONCATENATE(AG$1,AG95),'Formulario de Preguntas'!$C$2:$FN$85,3,FALSE),"")</f>
        <v/>
      </c>
      <c r="AI95" s="1" t="str">
        <f>IFERROR(VLOOKUP(CONCATENATE(AG$1,AG95),'Formulario de Preguntas'!$C$2:$FN$85,4,FALSE),"")</f>
        <v/>
      </c>
      <c r="AJ95" s="25">
        <f>IF($B95='Formulario de Respuestas'!$D94,'Formulario de Respuestas'!$P94,"ES DIFERENTE")</f>
        <v>0</v>
      </c>
      <c r="AK95" s="17" t="str">
        <f>IFERROR(VLOOKUP(CONCATENATE(AJ$1,AJ95),'Formulario de Preguntas'!$C$2:$FN$85,3,FALSE),"")</f>
        <v/>
      </c>
      <c r="AL95" s="1" t="str">
        <f>IFERROR(VLOOKUP(CONCATENATE(AJ$1,AJ95),'Formulario de Preguntas'!$C$2:$FN$85,4,FALSE),"")</f>
        <v/>
      </c>
      <c r="AM95" s="25">
        <f>IF($B95='Formulario de Respuestas'!$D94,'Formulario de Respuestas'!$Q94,"ES DIFERENTE")</f>
        <v>0</v>
      </c>
      <c r="AN95" s="17" t="str">
        <f>IFERROR(VLOOKUP(CONCATENATE(AM$1,AM95),'Formulario de Preguntas'!$C$2:$FN$85,3,FALSE),"")</f>
        <v/>
      </c>
      <c r="AO95" s="1" t="str">
        <f>IFERROR(VLOOKUP(CONCATENATE(AM$1,AM95),'Formulario de Preguntas'!$C$2:$FN$85,4,FALSE),"")</f>
        <v/>
      </c>
      <c r="AP95" s="25">
        <f>IF($B95='Formulario de Respuestas'!$D94,'Formulario de Respuestas'!$R94,"ES DIFERENTE")</f>
        <v>0</v>
      </c>
      <c r="AQ95" s="17" t="str">
        <f>IFERROR(VLOOKUP(CONCATENATE(AP$1,AP95),'Formulario de Preguntas'!$C$2:$FN$85,3,FALSE),"")</f>
        <v/>
      </c>
      <c r="AR95" s="1" t="str">
        <f>IFERROR(VLOOKUP(CONCATENATE(AP$1,AP95),'Formulario de Preguntas'!$C$2:$FN$85,4,FALSE),"")</f>
        <v/>
      </c>
      <c r="AS95" s="25">
        <f>IF($B95='Formulario de Respuestas'!$D94,'Formulario de Respuestas'!$S94,"ES DIFERENTE")</f>
        <v>0</v>
      </c>
      <c r="AT95" s="17" t="str">
        <f>IFERROR(VLOOKUP(CONCATENATE(AS$1,AS95),'Formulario de Preguntas'!$C$2:$FN$85,3,FALSE),"")</f>
        <v/>
      </c>
      <c r="AU95" s="1" t="str">
        <f>IFERROR(VLOOKUP(CONCATENATE(AS$1,AS95),'Formulario de Preguntas'!$C$2:$FN$85,4,FALSE),"")</f>
        <v/>
      </c>
      <c r="AV95" s="25">
        <f>IF($B95='Formulario de Respuestas'!$D94,'Formulario de Respuestas'!$T94,"ES DIFERENTE")</f>
        <v>0</v>
      </c>
      <c r="AW95" s="17" t="str">
        <f>IFERROR(VLOOKUP(CONCATENATE(AV$1,AV95),'Formulario de Preguntas'!$C$2:$FN$85,3,FALSE),"")</f>
        <v/>
      </c>
      <c r="AX95" s="1" t="str">
        <f>IFERROR(VLOOKUP(CONCATENATE(AV$1,AV95),'Formulario de Preguntas'!$C$2:$FN$85,4,FALSE),"")</f>
        <v/>
      </c>
      <c r="AZ95" s="1">
        <f t="shared" si="4"/>
        <v>0</v>
      </c>
      <c r="BA95" s="1">
        <f t="shared" si="5"/>
        <v>0.25</v>
      </c>
      <c r="BB95" s="1">
        <f t="shared" si="6"/>
        <v>0</v>
      </c>
      <c r="BC95" s="1">
        <f>COUNTIF('Formulario de Respuestas'!$E94:$T94,"A")</f>
        <v>0</v>
      </c>
      <c r="BD95" s="1">
        <f>COUNTIF('Formulario de Respuestas'!$E94:$T94,"B")</f>
        <v>0</v>
      </c>
      <c r="BE95" s="1">
        <f>COUNTIF('Formulario de Respuestas'!$E94:$T94,"C")</f>
        <v>0</v>
      </c>
      <c r="BF95" s="1">
        <f>COUNTIF('Formulario de Respuestas'!$E94:$T94,"D")</f>
        <v>0</v>
      </c>
      <c r="BG95" s="1">
        <f>COUNTIF('Formulario de Respuestas'!$E94:$T94,"E (RESPUESTA ANULADA)")</f>
        <v>0</v>
      </c>
    </row>
    <row r="96" spans="1:59" x14ac:dyDescent="0.25">
      <c r="A96" s="1">
        <f>'Formulario de Respuestas'!C95</f>
        <v>0</v>
      </c>
      <c r="B96" s="1">
        <f>'Formulario de Respuestas'!D95</f>
        <v>0</v>
      </c>
      <c r="C96" s="25">
        <f>IF($B96='Formulario de Respuestas'!$D95,'Formulario de Respuestas'!$E95,"ES DIFERENTE")</f>
        <v>0</v>
      </c>
      <c r="D96" s="17" t="str">
        <f>IFERROR(VLOOKUP(CONCATENATE(C$1,C96),'Formulario de Preguntas'!$C$2:$FN$85,3,FALSE),"")</f>
        <v/>
      </c>
      <c r="E96" s="1" t="str">
        <f>IFERROR(VLOOKUP(CONCATENATE(C$1,C96),'Formulario de Preguntas'!$C$2:$FN$85,4,FALSE),"")</f>
        <v/>
      </c>
      <c r="F96" s="25">
        <f>IF($B96='Formulario de Respuestas'!$D95,'Formulario de Respuestas'!$F95,"ES DIFERENTE")</f>
        <v>0</v>
      </c>
      <c r="G96" s="17" t="str">
        <f>IFERROR(VLOOKUP(CONCATENATE(F$1,F96),'Formulario de Preguntas'!$C$2:$FN$85,3,FALSE),"")</f>
        <v/>
      </c>
      <c r="H96" s="1" t="str">
        <f>IFERROR(VLOOKUP(CONCATENATE(F$1,F96),'Formulario de Preguntas'!$C$2:$FN$85,4,FALSE),"")</f>
        <v/>
      </c>
      <c r="I96" s="25">
        <f>IF($B96='Formulario de Respuestas'!$D95,'Formulario de Respuestas'!$G95,"ES DIFERENTE")</f>
        <v>0</v>
      </c>
      <c r="J96" s="17" t="str">
        <f>IFERROR(VLOOKUP(CONCATENATE(I$1,I96),'Formulario de Preguntas'!$C$2:$FN$85,3,FALSE),"")</f>
        <v/>
      </c>
      <c r="K96" s="1" t="str">
        <f>IFERROR(VLOOKUP(CONCATENATE(I$1,I96),'Formulario de Preguntas'!$C$2:$FN$85,4,FALSE),"")</f>
        <v/>
      </c>
      <c r="L96" s="25">
        <f>IF($B96='Formulario de Respuestas'!$D95,'Formulario de Respuestas'!$H95,"ES DIFERENTE")</f>
        <v>0</v>
      </c>
      <c r="M96" s="17" t="str">
        <f>IFERROR(VLOOKUP(CONCATENATE(L$1,L96),'Formulario de Preguntas'!$C$2:$FN$85,3,FALSE),"")</f>
        <v/>
      </c>
      <c r="N96" s="1" t="str">
        <f>IFERROR(VLOOKUP(CONCATENATE(L$1,L96),'Formulario de Preguntas'!$C$2:$FN$85,4,FALSE),"")</f>
        <v/>
      </c>
      <c r="O96" s="25">
        <f>IF($B96='Formulario de Respuestas'!$D95,'Formulario de Respuestas'!$I95,"ES DIFERENTE")</f>
        <v>0</v>
      </c>
      <c r="P96" s="17" t="str">
        <f>IFERROR(VLOOKUP(CONCATENATE(O$1,O96),'Formulario de Preguntas'!$C$2:$FN$85,3,FALSE),"")</f>
        <v/>
      </c>
      <c r="Q96" s="1" t="str">
        <f>IFERROR(VLOOKUP(CONCATENATE(O$1,O96),'Formulario de Preguntas'!$C$2:$FN$85,4,FALSE),"")</f>
        <v/>
      </c>
      <c r="R96" s="25">
        <f>IF($B96='Formulario de Respuestas'!$D95,'Formulario de Respuestas'!$J95,"ES DIFERENTE")</f>
        <v>0</v>
      </c>
      <c r="S96" s="17" t="str">
        <f>IFERROR(VLOOKUP(CONCATENATE(R$1,R96),'Formulario de Preguntas'!$C$2:$FN$85,3,FALSE),"")</f>
        <v/>
      </c>
      <c r="T96" s="1" t="str">
        <f>IFERROR(VLOOKUP(CONCATENATE(R$1,R96),'Formulario de Preguntas'!$C$2:$FN$85,4,FALSE),"")</f>
        <v/>
      </c>
      <c r="U96" s="25">
        <f>IF($B96='Formulario de Respuestas'!$D95,'Formulario de Respuestas'!$K95,"ES DIFERENTE")</f>
        <v>0</v>
      </c>
      <c r="V96" s="17" t="str">
        <f>IFERROR(VLOOKUP(CONCATENATE(U$1,U96),'Formulario de Preguntas'!$C$2:$FN$85,3,FALSE),"")</f>
        <v/>
      </c>
      <c r="W96" s="1" t="str">
        <f>IFERROR(VLOOKUP(CONCATENATE(U$1,U96),'Formulario de Preguntas'!$C$2:$FN$85,4,FALSE),"")</f>
        <v/>
      </c>
      <c r="X96" s="25">
        <f>IF($B96='Formulario de Respuestas'!$D95,'Formulario de Respuestas'!$L95,"ES DIFERENTE")</f>
        <v>0</v>
      </c>
      <c r="Y96" s="17" t="str">
        <f>IFERROR(VLOOKUP(CONCATENATE(X$1,X96),'Formulario de Preguntas'!$C$2:$FN$85,3,FALSE),"")</f>
        <v/>
      </c>
      <c r="Z96" s="1" t="str">
        <f>IFERROR(VLOOKUP(CONCATENATE(X$1,X96),'Formulario de Preguntas'!$C$2:$FN$85,4,FALSE),"")</f>
        <v/>
      </c>
      <c r="AA96" s="25">
        <f>IF($B96='Formulario de Respuestas'!$D95,'Formulario de Respuestas'!$M95,"ES DIFERENTE")</f>
        <v>0</v>
      </c>
      <c r="AB96" s="17" t="str">
        <f>IFERROR(VLOOKUP(CONCATENATE(AA$1,AA96),'Formulario de Preguntas'!$C$2:$FN$85,3,FALSE),"")</f>
        <v/>
      </c>
      <c r="AC96" s="1" t="str">
        <f>IFERROR(VLOOKUP(CONCATENATE(AA$1,AA96),'Formulario de Preguntas'!$C$2:$FN$85,4,FALSE),"")</f>
        <v/>
      </c>
      <c r="AD96" s="25">
        <f>IF($B96='Formulario de Respuestas'!$D95,'Formulario de Respuestas'!$N95,"ES DIFERENTE")</f>
        <v>0</v>
      </c>
      <c r="AE96" s="17" t="str">
        <f>IFERROR(VLOOKUP(CONCATENATE(AD$1,AD96),'Formulario de Preguntas'!$C$2:$FN$85,3,FALSE),"")</f>
        <v/>
      </c>
      <c r="AF96" s="1" t="str">
        <f>IFERROR(VLOOKUP(CONCATENATE(AD$1,AD96),'Formulario de Preguntas'!$C$2:$FN$85,4,FALSE),"")</f>
        <v/>
      </c>
      <c r="AG96" s="25">
        <f>IF($B96='Formulario de Respuestas'!$D95,'Formulario de Respuestas'!$O95,"ES DIFERENTE")</f>
        <v>0</v>
      </c>
      <c r="AH96" s="17" t="str">
        <f>IFERROR(VLOOKUP(CONCATENATE(AG$1,AG96),'Formulario de Preguntas'!$C$2:$FN$85,3,FALSE),"")</f>
        <v/>
      </c>
      <c r="AI96" s="1" t="str">
        <f>IFERROR(VLOOKUP(CONCATENATE(AG$1,AG96),'Formulario de Preguntas'!$C$2:$FN$85,4,FALSE),"")</f>
        <v/>
      </c>
      <c r="AJ96" s="25">
        <f>IF($B96='Formulario de Respuestas'!$D95,'Formulario de Respuestas'!$P95,"ES DIFERENTE")</f>
        <v>0</v>
      </c>
      <c r="AK96" s="17" t="str">
        <f>IFERROR(VLOOKUP(CONCATENATE(AJ$1,AJ96),'Formulario de Preguntas'!$C$2:$FN$85,3,FALSE),"")</f>
        <v/>
      </c>
      <c r="AL96" s="1" t="str">
        <f>IFERROR(VLOOKUP(CONCATENATE(AJ$1,AJ96),'Formulario de Preguntas'!$C$2:$FN$85,4,FALSE),"")</f>
        <v/>
      </c>
      <c r="AM96" s="25">
        <f>IF($B96='Formulario de Respuestas'!$D95,'Formulario de Respuestas'!$Q95,"ES DIFERENTE")</f>
        <v>0</v>
      </c>
      <c r="AN96" s="17" t="str">
        <f>IFERROR(VLOOKUP(CONCATENATE(AM$1,AM96),'Formulario de Preguntas'!$C$2:$FN$85,3,FALSE),"")</f>
        <v/>
      </c>
      <c r="AO96" s="1" t="str">
        <f>IFERROR(VLOOKUP(CONCATENATE(AM$1,AM96),'Formulario de Preguntas'!$C$2:$FN$85,4,FALSE),"")</f>
        <v/>
      </c>
      <c r="AP96" s="25">
        <f>IF($B96='Formulario de Respuestas'!$D95,'Formulario de Respuestas'!$R95,"ES DIFERENTE")</f>
        <v>0</v>
      </c>
      <c r="AQ96" s="17" t="str">
        <f>IFERROR(VLOOKUP(CONCATENATE(AP$1,AP96),'Formulario de Preguntas'!$C$2:$FN$85,3,FALSE),"")</f>
        <v/>
      </c>
      <c r="AR96" s="1" t="str">
        <f>IFERROR(VLOOKUP(CONCATENATE(AP$1,AP96),'Formulario de Preguntas'!$C$2:$FN$85,4,FALSE),"")</f>
        <v/>
      </c>
      <c r="AS96" s="25">
        <f>IF($B96='Formulario de Respuestas'!$D95,'Formulario de Respuestas'!$S95,"ES DIFERENTE")</f>
        <v>0</v>
      </c>
      <c r="AT96" s="17" t="str">
        <f>IFERROR(VLOOKUP(CONCATENATE(AS$1,AS96),'Formulario de Preguntas'!$C$2:$FN$85,3,FALSE),"")</f>
        <v/>
      </c>
      <c r="AU96" s="1" t="str">
        <f>IFERROR(VLOOKUP(CONCATENATE(AS$1,AS96),'Formulario de Preguntas'!$C$2:$FN$85,4,FALSE),"")</f>
        <v/>
      </c>
      <c r="AV96" s="25">
        <f>IF($B96='Formulario de Respuestas'!$D95,'Formulario de Respuestas'!$T95,"ES DIFERENTE")</f>
        <v>0</v>
      </c>
      <c r="AW96" s="17" t="str">
        <f>IFERROR(VLOOKUP(CONCATENATE(AV$1,AV96),'Formulario de Preguntas'!$C$2:$FN$85,3,FALSE),"")</f>
        <v/>
      </c>
      <c r="AX96" s="1" t="str">
        <f>IFERROR(VLOOKUP(CONCATENATE(AV$1,AV96),'Formulario de Preguntas'!$C$2:$FN$85,4,FALSE),"")</f>
        <v/>
      </c>
      <c r="AZ96" s="1">
        <f t="shared" si="4"/>
        <v>0</v>
      </c>
      <c r="BA96" s="1">
        <f t="shared" si="5"/>
        <v>0.25</v>
      </c>
      <c r="BB96" s="1">
        <f t="shared" si="6"/>
        <v>0</v>
      </c>
      <c r="BC96" s="1">
        <f>COUNTIF('Formulario de Respuestas'!$E95:$T95,"A")</f>
        <v>0</v>
      </c>
      <c r="BD96" s="1">
        <f>COUNTIF('Formulario de Respuestas'!$E95:$T95,"B")</f>
        <v>0</v>
      </c>
      <c r="BE96" s="1">
        <f>COUNTIF('Formulario de Respuestas'!$E95:$T95,"C")</f>
        <v>0</v>
      </c>
      <c r="BF96" s="1">
        <f>COUNTIF('Formulario de Respuestas'!$E95:$T95,"D")</f>
        <v>0</v>
      </c>
      <c r="BG96" s="1">
        <f>COUNTIF('Formulario de Respuestas'!$E95:$T95,"E (RESPUESTA ANULADA)")</f>
        <v>0</v>
      </c>
    </row>
    <row r="97" spans="1:59" x14ac:dyDescent="0.25">
      <c r="A97" s="1">
        <f>'Formulario de Respuestas'!C96</f>
        <v>0</v>
      </c>
      <c r="B97" s="1">
        <f>'Formulario de Respuestas'!D96</f>
        <v>0</v>
      </c>
      <c r="C97" s="25">
        <f>IF($B97='Formulario de Respuestas'!$D96,'Formulario de Respuestas'!$E96,"ES DIFERENTE")</f>
        <v>0</v>
      </c>
      <c r="D97" s="17" t="str">
        <f>IFERROR(VLOOKUP(CONCATENATE(C$1,C97),'Formulario de Preguntas'!$C$2:$FN$85,3,FALSE),"")</f>
        <v/>
      </c>
      <c r="E97" s="1" t="str">
        <f>IFERROR(VLOOKUP(CONCATENATE(C$1,C97),'Formulario de Preguntas'!$C$2:$FN$85,4,FALSE),"")</f>
        <v/>
      </c>
      <c r="F97" s="25">
        <f>IF($B97='Formulario de Respuestas'!$D96,'Formulario de Respuestas'!$F96,"ES DIFERENTE")</f>
        <v>0</v>
      </c>
      <c r="G97" s="17" t="str">
        <f>IFERROR(VLOOKUP(CONCATENATE(F$1,F97),'Formulario de Preguntas'!$C$2:$FN$85,3,FALSE),"")</f>
        <v/>
      </c>
      <c r="H97" s="1" t="str">
        <f>IFERROR(VLOOKUP(CONCATENATE(F$1,F97),'Formulario de Preguntas'!$C$2:$FN$85,4,FALSE),"")</f>
        <v/>
      </c>
      <c r="I97" s="25">
        <f>IF($B97='Formulario de Respuestas'!$D96,'Formulario de Respuestas'!$G96,"ES DIFERENTE")</f>
        <v>0</v>
      </c>
      <c r="J97" s="17" t="str">
        <f>IFERROR(VLOOKUP(CONCATENATE(I$1,I97),'Formulario de Preguntas'!$C$2:$FN$85,3,FALSE),"")</f>
        <v/>
      </c>
      <c r="K97" s="1" t="str">
        <f>IFERROR(VLOOKUP(CONCATENATE(I$1,I97),'Formulario de Preguntas'!$C$2:$FN$85,4,FALSE),"")</f>
        <v/>
      </c>
      <c r="L97" s="25">
        <f>IF($B97='Formulario de Respuestas'!$D96,'Formulario de Respuestas'!$H96,"ES DIFERENTE")</f>
        <v>0</v>
      </c>
      <c r="M97" s="17" t="str">
        <f>IFERROR(VLOOKUP(CONCATENATE(L$1,L97),'Formulario de Preguntas'!$C$2:$FN$85,3,FALSE),"")</f>
        <v/>
      </c>
      <c r="N97" s="1" t="str">
        <f>IFERROR(VLOOKUP(CONCATENATE(L$1,L97),'Formulario de Preguntas'!$C$2:$FN$85,4,FALSE),"")</f>
        <v/>
      </c>
      <c r="O97" s="25">
        <f>IF($B97='Formulario de Respuestas'!$D96,'Formulario de Respuestas'!$I96,"ES DIFERENTE")</f>
        <v>0</v>
      </c>
      <c r="P97" s="17" t="str">
        <f>IFERROR(VLOOKUP(CONCATENATE(O$1,O97),'Formulario de Preguntas'!$C$2:$FN$85,3,FALSE),"")</f>
        <v/>
      </c>
      <c r="Q97" s="1" t="str">
        <f>IFERROR(VLOOKUP(CONCATENATE(O$1,O97),'Formulario de Preguntas'!$C$2:$FN$85,4,FALSE),"")</f>
        <v/>
      </c>
      <c r="R97" s="25">
        <f>IF($B97='Formulario de Respuestas'!$D96,'Formulario de Respuestas'!$J96,"ES DIFERENTE")</f>
        <v>0</v>
      </c>
      <c r="S97" s="17" t="str">
        <f>IFERROR(VLOOKUP(CONCATENATE(R$1,R97),'Formulario de Preguntas'!$C$2:$FN$85,3,FALSE),"")</f>
        <v/>
      </c>
      <c r="T97" s="1" t="str">
        <f>IFERROR(VLOOKUP(CONCATENATE(R$1,R97),'Formulario de Preguntas'!$C$2:$FN$85,4,FALSE),"")</f>
        <v/>
      </c>
      <c r="U97" s="25">
        <f>IF($B97='Formulario de Respuestas'!$D96,'Formulario de Respuestas'!$K96,"ES DIFERENTE")</f>
        <v>0</v>
      </c>
      <c r="V97" s="17" t="str">
        <f>IFERROR(VLOOKUP(CONCATENATE(U$1,U97),'Formulario de Preguntas'!$C$2:$FN$85,3,FALSE),"")</f>
        <v/>
      </c>
      <c r="W97" s="1" t="str">
        <f>IFERROR(VLOOKUP(CONCATENATE(U$1,U97),'Formulario de Preguntas'!$C$2:$FN$85,4,FALSE),"")</f>
        <v/>
      </c>
      <c r="X97" s="25">
        <f>IF($B97='Formulario de Respuestas'!$D96,'Formulario de Respuestas'!$L96,"ES DIFERENTE")</f>
        <v>0</v>
      </c>
      <c r="Y97" s="17" t="str">
        <f>IFERROR(VLOOKUP(CONCATENATE(X$1,X97),'Formulario de Preguntas'!$C$2:$FN$85,3,FALSE),"")</f>
        <v/>
      </c>
      <c r="Z97" s="1" t="str">
        <f>IFERROR(VLOOKUP(CONCATENATE(X$1,X97),'Formulario de Preguntas'!$C$2:$FN$85,4,FALSE),"")</f>
        <v/>
      </c>
      <c r="AA97" s="25">
        <f>IF($B97='Formulario de Respuestas'!$D96,'Formulario de Respuestas'!$M96,"ES DIFERENTE")</f>
        <v>0</v>
      </c>
      <c r="AB97" s="17" t="str">
        <f>IFERROR(VLOOKUP(CONCATENATE(AA$1,AA97),'Formulario de Preguntas'!$C$2:$FN$85,3,FALSE),"")</f>
        <v/>
      </c>
      <c r="AC97" s="1" t="str">
        <f>IFERROR(VLOOKUP(CONCATENATE(AA$1,AA97),'Formulario de Preguntas'!$C$2:$FN$85,4,FALSE),"")</f>
        <v/>
      </c>
      <c r="AD97" s="25">
        <f>IF($B97='Formulario de Respuestas'!$D96,'Formulario de Respuestas'!$N96,"ES DIFERENTE")</f>
        <v>0</v>
      </c>
      <c r="AE97" s="17" t="str">
        <f>IFERROR(VLOOKUP(CONCATENATE(AD$1,AD97),'Formulario de Preguntas'!$C$2:$FN$85,3,FALSE),"")</f>
        <v/>
      </c>
      <c r="AF97" s="1" t="str">
        <f>IFERROR(VLOOKUP(CONCATENATE(AD$1,AD97),'Formulario de Preguntas'!$C$2:$FN$85,4,FALSE),"")</f>
        <v/>
      </c>
      <c r="AG97" s="25">
        <f>IF($B97='Formulario de Respuestas'!$D96,'Formulario de Respuestas'!$O96,"ES DIFERENTE")</f>
        <v>0</v>
      </c>
      <c r="AH97" s="17" t="str">
        <f>IFERROR(VLOOKUP(CONCATENATE(AG$1,AG97),'Formulario de Preguntas'!$C$2:$FN$85,3,FALSE),"")</f>
        <v/>
      </c>
      <c r="AI97" s="1" t="str">
        <f>IFERROR(VLOOKUP(CONCATENATE(AG$1,AG97),'Formulario de Preguntas'!$C$2:$FN$85,4,FALSE),"")</f>
        <v/>
      </c>
      <c r="AJ97" s="25">
        <f>IF($B97='Formulario de Respuestas'!$D96,'Formulario de Respuestas'!$P96,"ES DIFERENTE")</f>
        <v>0</v>
      </c>
      <c r="AK97" s="17" t="str">
        <f>IFERROR(VLOOKUP(CONCATENATE(AJ$1,AJ97),'Formulario de Preguntas'!$C$2:$FN$85,3,FALSE),"")</f>
        <v/>
      </c>
      <c r="AL97" s="1" t="str">
        <f>IFERROR(VLOOKUP(CONCATENATE(AJ$1,AJ97),'Formulario de Preguntas'!$C$2:$FN$85,4,FALSE),"")</f>
        <v/>
      </c>
      <c r="AM97" s="25">
        <f>IF($B97='Formulario de Respuestas'!$D96,'Formulario de Respuestas'!$Q96,"ES DIFERENTE")</f>
        <v>0</v>
      </c>
      <c r="AN97" s="17" t="str">
        <f>IFERROR(VLOOKUP(CONCATENATE(AM$1,AM97),'Formulario de Preguntas'!$C$2:$FN$85,3,FALSE),"")</f>
        <v/>
      </c>
      <c r="AO97" s="1" t="str">
        <f>IFERROR(VLOOKUP(CONCATENATE(AM$1,AM97),'Formulario de Preguntas'!$C$2:$FN$85,4,FALSE),"")</f>
        <v/>
      </c>
      <c r="AP97" s="25">
        <f>IF($B97='Formulario de Respuestas'!$D96,'Formulario de Respuestas'!$R96,"ES DIFERENTE")</f>
        <v>0</v>
      </c>
      <c r="AQ97" s="17" t="str">
        <f>IFERROR(VLOOKUP(CONCATENATE(AP$1,AP97),'Formulario de Preguntas'!$C$2:$FN$85,3,FALSE),"")</f>
        <v/>
      </c>
      <c r="AR97" s="1" t="str">
        <f>IFERROR(VLOOKUP(CONCATENATE(AP$1,AP97),'Formulario de Preguntas'!$C$2:$FN$85,4,FALSE),"")</f>
        <v/>
      </c>
      <c r="AS97" s="25">
        <f>IF($B97='Formulario de Respuestas'!$D96,'Formulario de Respuestas'!$S96,"ES DIFERENTE")</f>
        <v>0</v>
      </c>
      <c r="AT97" s="17" t="str">
        <f>IFERROR(VLOOKUP(CONCATENATE(AS$1,AS97),'Formulario de Preguntas'!$C$2:$FN$85,3,FALSE),"")</f>
        <v/>
      </c>
      <c r="AU97" s="1" t="str">
        <f>IFERROR(VLOOKUP(CONCATENATE(AS$1,AS97),'Formulario de Preguntas'!$C$2:$FN$85,4,FALSE),"")</f>
        <v/>
      </c>
      <c r="AV97" s="25">
        <f>IF($B97='Formulario de Respuestas'!$D96,'Formulario de Respuestas'!$T96,"ES DIFERENTE")</f>
        <v>0</v>
      </c>
      <c r="AW97" s="17" t="str">
        <f>IFERROR(VLOOKUP(CONCATENATE(AV$1,AV97),'Formulario de Preguntas'!$C$2:$FN$85,3,FALSE),"")</f>
        <v/>
      </c>
      <c r="AX97" s="1" t="str">
        <f>IFERROR(VLOOKUP(CONCATENATE(AV$1,AV97),'Formulario de Preguntas'!$C$2:$FN$85,4,FALSE),"")</f>
        <v/>
      </c>
      <c r="AZ97" s="1">
        <f t="shared" si="4"/>
        <v>0</v>
      </c>
      <c r="BA97" s="1">
        <f t="shared" si="5"/>
        <v>0.25</v>
      </c>
      <c r="BB97" s="1">
        <f t="shared" si="6"/>
        <v>0</v>
      </c>
      <c r="BC97" s="1">
        <f>COUNTIF('Formulario de Respuestas'!$E96:$T96,"A")</f>
        <v>0</v>
      </c>
      <c r="BD97" s="1">
        <f>COUNTIF('Formulario de Respuestas'!$E96:$T96,"B")</f>
        <v>0</v>
      </c>
      <c r="BE97" s="1">
        <f>COUNTIF('Formulario de Respuestas'!$E96:$T96,"C")</f>
        <v>0</v>
      </c>
      <c r="BF97" s="1">
        <f>COUNTIF('Formulario de Respuestas'!$E96:$T96,"D")</f>
        <v>0</v>
      </c>
      <c r="BG97" s="1">
        <f>COUNTIF('Formulario de Respuestas'!$E96:$T96,"E (RESPUESTA ANULADA)")</f>
        <v>0</v>
      </c>
    </row>
    <row r="98" spans="1:59" x14ac:dyDescent="0.25">
      <c r="A98" s="1">
        <f>'Formulario de Respuestas'!C97</f>
        <v>0</v>
      </c>
      <c r="B98" s="1">
        <f>'Formulario de Respuestas'!D97</f>
        <v>0</v>
      </c>
      <c r="C98" s="25">
        <f>IF($B98='Formulario de Respuestas'!$D97,'Formulario de Respuestas'!$E97,"ES DIFERENTE")</f>
        <v>0</v>
      </c>
      <c r="D98" s="17" t="str">
        <f>IFERROR(VLOOKUP(CONCATENATE(C$1,C98),'Formulario de Preguntas'!$C$2:$FN$85,3,FALSE),"")</f>
        <v/>
      </c>
      <c r="E98" s="1" t="str">
        <f>IFERROR(VLOOKUP(CONCATENATE(C$1,C98),'Formulario de Preguntas'!$C$2:$FN$85,4,FALSE),"")</f>
        <v/>
      </c>
      <c r="F98" s="25">
        <f>IF($B98='Formulario de Respuestas'!$D97,'Formulario de Respuestas'!$F97,"ES DIFERENTE")</f>
        <v>0</v>
      </c>
      <c r="G98" s="17" t="str">
        <f>IFERROR(VLOOKUP(CONCATENATE(F$1,F98),'Formulario de Preguntas'!$C$2:$FN$85,3,FALSE),"")</f>
        <v/>
      </c>
      <c r="H98" s="1" t="str">
        <f>IFERROR(VLOOKUP(CONCATENATE(F$1,F98),'Formulario de Preguntas'!$C$2:$FN$85,4,FALSE),"")</f>
        <v/>
      </c>
      <c r="I98" s="25">
        <f>IF($B98='Formulario de Respuestas'!$D97,'Formulario de Respuestas'!$G97,"ES DIFERENTE")</f>
        <v>0</v>
      </c>
      <c r="J98" s="17" t="str">
        <f>IFERROR(VLOOKUP(CONCATENATE(I$1,I98),'Formulario de Preguntas'!$C$2:$FN$85,3,FALSE),"")</f>
        <v/>
      </c>
      <c r="K98" s="1" t="str">
        <f>IFERROR(VLOOKUP(CONCATENATE(I$1,I98),'Formulario de Preguntas'!$C$2:$FN$85,4,FALSE),"")</f>
        <v/>
      </c>
      <c r="L98" s="25">
        <f>IF($B98='Formulario de Respuestas'!$D97,'Formulario de Respuestas'!$H97,"ES DIFERENTE")</f>
        <v>0</v>
      </c>
      <c r="M98" s="17" t="str">
        <f>IFERROR(VLOOKUP(CONCATENATE(L$1,L98),'Formulario de Preguntas'!$C$2:$FN$85,3,FALSE),"")</f>
        <v/>
      </c>
      <c r="N98" s="1" t="str">
        <f>IFERROR(VLOOKUP(CONCATENATE(L$1,L98),'Formulario de Preguntas'!$C$2:$FN$85,4,FALSE),"")</f>
        <v/>
      </c>
      <c r="O98" s="25">
        <f>IF($B98='Formulario de Respuestas'!$D97,'Formulario de Respuestas'!$I97,"ES DIFERENTE")</f>
        <v>0</v>
      </c>
      <c r="P98" s="17" t="str">
        <f>IFERROR(VLOOKUP(CONCATENATE(O$1,O98),'Formulario de Preguntas'!$C$2:$FN$85,3,FALSE),"")</f>
        <v/>
      </c>
      <c r="Q98" s="1" t="str">
        <f>IFERROR(VLOOKUP(CONCATENATE(O$1,O98),'Formulario de Preguntas'!$C$2:$FN$85,4,FALSE),"")</f>
        <v/>
      </c>
      <c r="R98" s="25">
        <f>IF($B98='Formulario de Respuestas'!$D97,'Formulario de Respuestas'!$J97,"ES DIFERENTE")</f>
        <v>0</v>
      </c>
      <c r="S98" s="17" t="str">
        <f>IFERROR(VLOOKUP(CONCATENATE(R$1,R98),'Formulario de Preguntas'!$C$2:$FN$85,3,FALSE),"")</f>
        <v/>
      </c>
      <c r="T98" s="1" t="str">
        <f>IFERROR(VLOOKUP(CONCATENATE(R$1,R98),'Formulario de Preguntas'!$C$2:$FN$85,4,FALSE),"")</f>
        <v/>
      </c>
      <c r="U98" s="25">
        <f>IF($B98='Formulario de Respuestas'!$D97,'Formulario de Respuestas'!$K97,"ES DIFERENTE")</f>
        <v>0</v>
      </c>
      <c r="V98" s="17" t="str">
        <f>IFERROR(VLOOKUP(CONCATENATE(U$1,U98),'Formulario de Preguntas'!$C$2:$FN$85,3,FALSE),"")</f>
        <v/>
      </c>
      <c r="W98" s="1" t="str">
        <f>IFERROR(VLOOKUP(CONCATENATE(U$1,U98),'Formulario de Preguntas'!$C$2:$FN$85,4,FALSE),"")</f>
        <v/>
      </c>
      <c r="X98" s="25">
        <f>IF($B98='Formulario de Respuestas'!$D97,'Formulario de Respuestas'!$L97,"ES DIFERENTE")</f>
        <v>0</v>
      </c>
      <c r="Y98" s="17" t="str">
        <f>IFERROR(VLOOKUP(CONCATENATE(X$1,X98),'Formulario de Preguntas'!$C$2:$FN$85,3,FALSE),"")</f>
        <v/>
      </c>
      <c r="Z98" s="1" t="str">
        <f>IFERROR(VLOOKUP(CONCATENATE(X$1,X98),'Formulario de Preguntas'!$C$2:$FN$85,4,FALSE),"")</f>
        <v/>
      </c>
      <c r="AA98" s="25">
        <f>IF($B98='Formulario de Respuestas'!$D97,'Formulario de Respuestas'!$M97,"ES DIFERENTE")</f>
        <v>0</v>
      </c>
      <c r="AB98" s="17" t="str">
        <f>IFERROR(VLOOKUP(CONCATENATE(AA$1,AA98),'Formulario de Preguntas'!$C$2:$FN$85,3,FALSE),"")</f>
        <v/>
      </c>
      <c r="AC98" s="1" t="str">
        <f>IFERROR(VLOOKUP(CONCATENATE(AA$1,AA98),'Formulario de Preguntas'!$C$2:$FN$85,4,FALSE),"")</f>
        <v/>
      </c>
      <c r="AD98" s="25">
        <f>IF($B98='Formulario de Respuestas'!$D97,'Formulario de Respuestas'!$N97,"ES DIFERENTE")</f>
        <v>0</v>
      </c>
      <c r="AE98" s="17" t="str">
        <f>IFERROR(VLOOKUP(CONCATENATE(AD$1,AD98),'Formulario de Preguntas'!$C$2:$FN$85,3,FALSE),"")</f>
        <v/>
      </c>
      <c r="AF98" s="1" t="str">
        <f>IFERROR(VLOOKUP(CONCATENATE(AD$1,AD98),'Formulario de Preguntas'!$C$2:$FN$85,4,FALSE),"")</f>
        <v/>
      </c>
      <c r="AG98" s="25">
        <f>IF($B98='Formulario de Respuestas'!$D97,'Formulario de Respuestas'!$O97,"ES DIFERENTE")</f>
        <v>0</v>
      </c>
      <c r="AH98" s="17" t="str">
        <f>IFERROR(VLOOKUP(CONCATENATE(AG$1,AG98),'Formulario de Preguntas'!$C$2:$FN$85,3,FALSE),"")</f>
        <v/>
      </c>
      <c r="AI98" s="1" t="str">
        <f>IFERROR(VLOOKUP(CONCATENATE(AG$1,AG98),'Formulario de Preguntas'!$C$2:$FN$85,4,FALSE),"")</f>
        <v/>
      </c>
      <c r="AJ98" s="25">
        <f>IF($B98='Formulario de Respuestas'!$D97,'Formulario de Respuestas'!$P97,"ES DIFERENTE")</f>
        <v>0</v>
      </c>
      <c r="AK98" s="17" t="str">
        <f>IFERROR(VLOOKUP(CONCATENATE(AJ$1,AJ98),'Formulario de Preguntas'!$C$2:$FN$85,3,FALSE),"")</f>
        <v/>
      </c>
      <c r="AL98" s="1" t="str">
        <f>IFERROR(VLOOKUP(CONCATENATE(AJ$1,AJ98),'Formulario de Preguntas'!$C$2:$FN$85,4,FALSE),"")</f>
        <v/>
      </c>
      <c r="AM98" s="25">
        <f>IF($B98='Formulario de Respuestas'!$D97,'Formulario de Respuestas'!$Q97,"ES DIFERENTE")</f>
        <v>0</v>
      </c>
      <c r="AN98" s="17" t="str">
        <f>IFERROR(VLOOKUP(CONCATENATE(AM$1,AM98),'Formulario de Preguntas'!$C$2:$FN$85,3,FALSE),"")</f>
        <v/>
      </c>
      <c r="AO98" s="1" t="str">
        <f>IFERROR(VLOOKUP(CONCATENATE(AM$1,AM98),'Formulario de Preguntas'!$C$2:$FN$85,4,FALSE),"")</f>
        <v/>
      </c>
      <c r="AP98" s="25">
        <f>IF($B98='Formulario de Respuestas'!$D97,'Formulario de Respuestas'!$R97,"ES DIFERENTE")</f>
        <v>0</v>
      </c>
      <c r="AQ98" s="17" t="str">
        <f>IFERROR(VLOOKUP(CONCATENATE(AP$1,AP98),'Formulario de Preguntas'!$C$2:$FN$85,3,FALSE),"")</f>
        <v/>
      </c>
      <c r="AR98" s="1" t="str">
        <f>IFERROR(VLOOKUP(CONCATENATE(AP$1,AP98),'Formulario de Preguntas'!$C$2:$FN$85,4,FALSE),"")</f>
        <v/>
      </c>
      <c r="AS98" s="25">
        <f>IF($B98='Formulario de Respuestas'!$D97,'Formulario de Respuestas'!$S97,"ES DIFERENTE")</f>
        <v>0</v>
      </c>
      <c r="AT98" s="17" t="str">
        <f>IFERROR(VLOOKUP(CONCATENATE(AS$1,AS98),'Formulario de Preguntas'!$C$2:$FN$85,3,FALSE),"")</f>
        <v/>
      </c>
      <c r="AU98" s="1" t="str">
        <f>IFERROR(VLOOKUP(CONCATENATE(AS$1,AS98),'Formulario de Preguntas'!$C$2:$FN$85,4,FALSE),"")</f>
        <v/>
      </c>
      <c r="AV98" s="25">
        <f>IF($B98='Formulario de Respuestas'!$D97,'Formulario de Respuestas'!$T97,"ES DIFERENTE")</f>
        <v>0</v>
      </c>
      <c r="AW98" s="17" t="str">
        <f>IFERROR(VLOOKUP(CONCATENATE(AV$1,AV98),'Formulario de Preguntas'!$C$2:$FN$85,3,FALSE),"")</f>
        <v/>
      </c>
      <c r="AX98" s="1" t="str">
        <f>IFERROR(VLOOKUP(CONCATENATE(AV$1,AV98),'Formulario de Preguntas'!$C$2:$FN$85,4,FALSE),"")</f>
        <v/>
      </c>
      <c r="AZ98" s="1">
        <f t="shared" si="4"/>
        <v>0</v>
      </c>
      <c r="BA98" s="1">
        <f t="shared" si="5"/>
        <v>0.25</v>
      </c>
      <c r="BB98" s="1">
        <f t="shared" si="6"/>
        <v>0</v>
      </c>
      <c r="BC98" s="1">
        <f>COUNTIF('Formulario de Respuestas'!$E97:$T97,"A")</f>
        <v>0</v>
      </c>
      <c r="BD98" s="1">
        <f>COUNTIF('Formulario de Respuestas'!$E97:$T97,"B")</f>
        <v>0</v>
      </c>
      <c r="BE98" s="1">
        <f>COUNTIF('Formulario de Respuestas'!$E97:$T97,"C")</f>
        <v>0</v>
      </c>
      <c r="BF98" s="1">
        <f>COUNTIF('Formulario de Respuestas'!$E97:$T97,"D")</f>
        <v>0</v>
      </c>
      <c r="BG98" s="1">
        <f>COUNTIF('Formulario de Respuestas'!$E97:$T97,"E (RESPUESTA ANULADA)")</f>
        <v>0</v>
      </c>
    </row>
    <row r="99" spans="1:59" x14ac:dyDescent="0.25">
      <c r="A99" s="1">
        <f>'Formulario de Respuestas'!C98</f>
        <v>0</v>
      </c>
      <c r="B99" s="1">
        <f>'Formulario de Respuestas'!D98</f>
        <v>0</v>
      </c>
      <c r="C99" s="25">
        <f>IF($B99='Formulario de Respuestas'!$D98,'Formulario de Respuestas'!$E98,"ES DIFERENTE")</f>
        <v>0</v>
      </c>
      <c r="D99" s="17" t="str">
        <f>IFERROR(VLOOKUP(CONCATENATE(C$1,C99),'Formulario de Preguntas'!$C$2:$FN$85,3,FALSE),"")</f>
        <v/>
      </c>
      <c r="E99" s="1" t="str">
        <f>IFERROR(VLOOKUP(CONCATENATE(C$1,C99),'Formulario de Preguntas'!$C$2:$FN$85,4,FALSE),"")</f>
        <v/>
      </c>
      <c r="F99" s="25">
        <f>IF($B99='Formulario de Respuestas'!$D98,'Formulario de Respuestas'!$F98,"ES DIFERENTE")</f>
        <v>0</v>
      </c>
      <c r="G99" s="17" t="str">
        <f>IFERROR(VLOOKUP(CONCATENATE(F$1,F99),'Formulario de Preguntas'!$C$2:$FN$85,3,FALSE),"")</f>
        <v/>
      </c>
      <c r="H99" s="1" t="str">
        <f>IFERROR(VLOOKUP(CONCATENATE(F$1,F99),'Formulario de Preguntas'!$C$2:$FN$85,4,FALSE),"")</f>
        <v/>
      </c>
      <c r="I99" s="25">
        <f>IF($B99='Formulario de Respuestas'!$D98,'Formulario de Respuestas'!$G98,"ES DIFERENTE")</f>
        <v>0</v>
      </c>
      <c r="J99" s="17" t="str">
        <f>IFERROR(VLOOKUP(CONCATENATE(I$1,I99),'Formulario de Preguntas'!$C$2:$FN$85,3,FALSE),"")</f>
        <v/>
      </c>
      <c r="K99" s="1" t="str">
        <f>IFERROR(VLOOKUP(CONCATENATE(I$1,I99),'Formulario de Preguntas'!$C$2:$FN$85,4,FALSE),"")</f>
        <v/>
      </c>
      <c r="L99" s="25">
        <f>IF($B99='Formulario de Respuestas'!$D98,'Formulario de Respuestas'!$H98,"ES DIFERENTE")</f>
        <v>0</v>
      </c>
      <c r="M99" s="17" t="str">
        <f>IFERROR(VLOOKUP(CONCATENATE(L$1,L99),'Formulario de Preguntas'!$C$2:$FN$85,3,FALSE),"")</f>
        <v/>
      </c>
      <c r="N99" s="1" t="str">
        <f>IFERROR(VLOOKUP(CONCATENATE(L$1,L99),'Formulario de Preguntas'!$C$2:$FN$85,4,FALSE),"")</f>
        <v/>
      </c>
      <c r="O99" s="25">
        <f>IF($B99='Formulario de Respuestas'!$D98,'Formulario de Respuestas'!$I98,"ES DIFERENTE")</f>
        <v>0</v>
      </c>
      <c r="P99" s="17" t="str">
        <f>IFERROR(VLOOKUP(CONCATENATE(O$1,O99),'Formulario de Preguntas'!$C$2:$FN$85,3,FALSE),"")</f>
        <v/>
      </c>
      <c r="Q99" s="1" t="str">
        <f>IFERROR(VLOOKUP(CONCATENATE(O$1,O99),'Formulario de Preguntas'!$C$2:$FN$85,4,FALSE),"")</f>
        <v/>
      </c>
      <c r="R99" s="25">
        <f>IF($B99='Formulario de Respuestas'!$D98,'Formulario de Respuestas'!$J98,"ES DIFERENTE")</f>
        <v>0</v>
      </c>
      <c r="S99" s="17" t="str">
        <f>IFERROR(VLOOKUP(CONCATENATE(R$1,R99),'Formulario de Preguntas'!$C$2:$FN$85,3,FALSE),"")</f>
        <v/>
      </c>
      <c r="T99" s="1" t="str">
        <f>IFERROR(VLOOKUP(CONCATENATE(R$1,R99),'Formulario de Preguntas'!$C$2:$FN$85,4,FALSE),"")</f>
        <v/>
      </c>
      <c r="U99" s="25">
        <f>IF($B99='Formulario de Respuestas'!$D98,'Formulario de Respuestas'!$K98,"ES DIFERENTE")</f>
        <v>0</v>
      </c>
      <c r="V99" s="17" t="str">
        <f>IFERROR(VLOOKUP(CONCATENATE(U$1,U99),'Formulario de Preguntas'!$C$2:$FN$85,3,FALSE),"")</f>
        <v/>
      </c>
      <c r="W99" s="1" t="str">
        <f>IFERROR(VLOOKUP(CONCATENATE(U$1,U99),'Formulario de Preguntas'!$C$2:$FN$85,4,FALSE),"")</f>
        <v/>
      </c>
      <c r="X99" s="25">
        <f>IF($B99='Formulario de Respuestas'!$D98,'Formulario de Respuestas'!$L98,"ES DIFERENTE")</f>
        <v>0</v>
      </c>
      <c r="Y99" s="17" t="str">
        <f>IFERROR(VLOOKUP(CONCATENATE(X$1,X99),'Formulario de Preguntas'!$C$2:$FN$85,3,FALSE),"")</f>
        <v/>
      </c>
      <c r="Z99" s="1" t="str">
        <f>IFERROR(VLOOKUP(CONCATENATE(X$1,X99),'Formulario de Preguntas'!$C$2:$FN$85,4,FALSE),"")</f>
        <v/>
      </c>
      <c r="AA99" s="25">
        <f>IF($B99='Formulario de Respuestas'!$D98,'Formulario de Respuestas'!$M98,"ES DIFERENTE")</f>
        <v>0</v>
      </c>
      <c r="AB99" s="17" t="str">
        <f>IFERROR(VLOOKUP(CONCATENATE(AA$1,AA99),'Formulario de Preguntas'!$C$2:$FN$85,3,FALSE),"")</f>
        <v/>
      </c>
      <c r="AC99" s="1" t="str">
        <f>IFERROR(VLOOKUP(CONCATENATE(AA$1,AA99),'Formulario de Preguntas'!$C$2:$FN$85,4,FALSE),"")</f>
        <v/>
      </c>
      <c r="AD99" s="25">
        <f>IF($B99='Formulario de Respuestas'!$D98,'Formulario de Respuestas'!$N98,"ES DIFERENTE")</f>
        <v>0</v>
      </c>
      <c r="AE99" s="17" t="str">
        <f>IFERROR(VLOOKUP(CONCATENATE(AD$1,AD99),'Formulario de Preguntas'!$C$2:$FN$85,3,FALSE),"")</f>
        <v/>
      </c>
      <c r="AF99" s="1" t="str">
        <f>IFERROR(VLOOKUP(CONCATENATE(AD$1,AD99),'Formulario de Preguntas'!$C$2:$FN$85,4,FALSE),"")</f>
        <v/>
      </c>
      <c r="AG99" s="25">
        <f>IF($B99='Formulario de Respuestas'!$D98,'Formulario de Respuestas'!$O98,"ES DIFERENTE")</f>
        <v>0</v>
      </c>
      <c r="AH99" s="17" t="str">
        <f>IFERROR(VLOOKUP(CONCATENATE(AG$1,AG99),'Formulario de Preguntas'!$C$2:$FN$85,3,FALSE),"")</f>
        <v/>
      </c>
      <c r="AI99" s="1" t="str">
        <f>IFERROR(VLOOKUP(CONCATENATE(AG$1,AG99),'Formulario de Preguntas'!$C$2:$FN$85,4,FALSE),"")</f>
        <v/>
      </c>
      <c r="AJ99" s="25">
        <f>IF($B99='Formulario de Respuestas'!$D98,'Formulario de Respuestas'!$P98,"ES DIFERENTE")</f>
        <v>0</v>
      </c>
      <c r="AK99" s="17" t="str">
        <f>IFERROR(VLOOKUP(CONCATENATE(AJ$1,AJ99),'Formulario de Preguntas'!$C$2:$FN$85,3,FALSE),"")</f>
        <v/>
      </c>
      <c r="AL99" s="1" t="str">
        <f>IFERROR(VLOOKUP(CONCATENATE(AJ$1,AJ99),'Formulario de Preguntas'!$C$2:$FN$85,4,FALSE),"")</f>
        <v/>
      </c>
      <c r="AM99" s="25">
        <f>IF($B99='Formulario de Respuestas'!$D98,'Formulario de Respuestas'!$Q98,"ES DIFERENTE")</f>
        <v>0</v>
      </c>
      <c r="AN99" s="17" t="str">
        <f>IFERROR(VLOOKUP(CONCATENATE(AM$1,AM99),'Formulario de Preguntas'!$C$2:$FN$85,3,FALSE),"")</f>
        <v/>
      </c>
      <c r="AO99" s="1" t="str">
        <f>IFERROR(VLOOKUP(CONCATENATE(AM$1,AM99),'Formulario de Preguntas'!$C$2:$FN$85,4,FALSE),"")</f>
        <v/>
      </c>
      <c r="AP99" s="25">
        <f>IF($B99='Formulario de Respuestas'!$D98,'Formulario de Respuestas'!$R98,"ES DIFERENTE")</f>
        <v>0</v>
      </c>
      <c r="AQ99" s="17" t="str">
        <f>IFERROR(VLOOKUP(CONCATENATE(AP$1,AP99),'Formulario de Preguntas'!$C$2:$FN$85,3,FALSE),"")</f>
        <v/>
      </c>
      <c r="AR99" s="1" t="str">
        <f>IFERROR(VLOOKUP(CONCATENATE(AP$1,AP99),'Formulario de Preguntas'!$C$2:$FN$85,4,FALSE),"")</f>
        <v/>
      </c>
      <c r="AS99" s="25">
        <f>IF($B99='Formulario de Respuestas'!$D98,'Formulario de Respuestas'!$S98,"ES DIFERENTE")</f>
        <v>0</v>
      </c>
      <c r="AT99" s="17" t="str">
        <f>IFERROR(VLOOKUP(CONCATENATE(AS$1,AS99),'Formulario de Preguntas'!$C$2:$FN$85,3,FALSE),"")</f>
        <v/>
      </c>
      <c r="AU99" s="1" t="str">
        <f>IFERROR(VLOOKUP(CONCATENATE(AS$1,AS99),'Formulario de Preguntas'!$C$2:$FN$85,4,FALSE),"")</f>
        <v/>
      </c>
      <c r="AV99" s="25">
        <f>IF($B99='Formulario de Respuestas'!$D98,'Formulario de Respuestas'!$T98,"ES DIFERENTE")</f>
        <v>0</v>
      </c>
      <c r="AW99" s="17" t="str">
        <f>IFERROR(VLOOKUP(CONCATENATE(AV$1,AV99),'Formulario de Preguntas'!$C$2:$FN$85,3,FALSE),"")</f>
        <v/>
      </c>
      <c r="AX99" s="1" t="str">
        <f>IFERROR(VLOOKUP(CONCATENATE(AV$1,AV99),'Formulario de Preguntas'!$C$2:$FN$85,4,FALSE),"")</f>
        <v/>
      </c>
      <c r="AZ99" s="1">
        <f t="shared" si="4"/>
        <v>0</v>
      </c>
      <c r="BA99" s="1">
        <f t="shared" si="5"/>
        <v>0.25</v>
      </c>
      <c r="BB99" s="1">
        <f t="shared" si="6"/>
        <v>0</v>
      </c>
      <c r="BC99" s="1">
        <f>COUNTIF('Formulario de Respuestas'!$E98:$T98,"A")</f>
        <v>0</v>
      </c>
      <c r="BD99" s="1">
        <f>COUNTIF('Formulario de Respuestas'!$E98:$T98,"B")</f>
        <v>0</v>
      </c>
      <c r="BE99" s="1">
        <f>COUNTIF('Formulario de Respuestas'!$E98:$T98,"C")</f>
        <v>0</v>
      </c>
      <c r="BF99" s="1">
        <f>COUNTIF('Formulario de Respuestas'!$E98:$T98,"D")</f>
        <v>0</v>
      </c>
      <c r="BG99" s="1">
        <f>COUNTIF('Formulario de Respuestas'!$E98:$T98,"E (RESPUESTA ANULADA)")</f>
        <v>0</v>
      </c>
    </row>
    <row r="100" spans="1:59" x14ac:dyDescent="0.25">
      <c r="A100" s="1">
        <f>'Formulario de Respuestas'!C99</f>
        <v>0</v>
      </c>
      <c r="B100" s="1">
        <f>'Formulario de Respuestas'!D99</f>
        <v>0</v>
      </c>
      <c r="C100" s="25">
        <f>IF($B100='Formulario de Respuestas'!$D99,'Formulario de Respuestas'!$E99,"ES DIFERENTE")</f>
        <v>0</v>
      </c>
      <c r="D100" s="17" t="str">
        <f>IFERROR(VLOOKUP(CONCATENATE(C$1,C100),'Formulario de Preguntas'!$C$2:$FN$85,3,FALSE),"")</f>
        <v/>
      </c>
      <c r="E100" s="1" t="str">
        <f>IFERROR(VLOOKUP(CONCATENATE(C$1,C100),'Formulario de Preguntas'!$C$2:$FN$85,4,FALSE),"")</f>
        <v/>
      </c>
      <c r="F100" s="25">
        <f>IF($B100='Formulario de Respuestas'!$D99,'Formulario de Respuestas'!$F99,"ES DIFERENTE")</f>
        <v>0</v>
      </c>
      <c r="G100" s="17" t="str">
        <f>IFERROR(VLOOKUP(CONCATENATE(F$1,F100),'Formulario de Preguntas'!$C$2:$FN$85,3,FALSE),"")</f>
        <v/>
      </c>
      <c r="H100" s="1" t="str">
        <f>IFERROR(VLOOKUP(CONCATENATE(F$1,F100),'Formulario de Preguntas'!$C$2:$FN$85,4,FALSE),"")</f>
        <v/>
      </c>
      <c r="I100" s="25">
        <f>IF($B100='Formulario de Respuestas'!$D99,'Formulario de Respuestas'!$G99,"ES DIFERENTE")</f>
        <v>0</v>
      </c>
      <c r="J100" s="17" t="str">
        <f>IFERROR(VLOOKUP(CONCATENATE(I$1,I100),'Formulario de Preguntas'!$C$2:$FN$85,3,FALSE),"")</f>
        <v/>
      </c>
      <c r="K100" s="1" t="str">
        <f>IFERROR(VLOOKUP(CONCATENATE(I$1,I100),'Formulario de Preguntas'!$C$2:$FN$85,4,FALSE),"")</f>
        <v/>
      </c>
      <c r="L100" s="25">
        <f>IF($B100='Formulario de Respuestas'!$D99,'Formulario de Respuestas'!$H99,"ES DIFERENTE")</f>
        <v>0</v>
      </c>
      <c r="M100" s="17" t="str">
        <f>IFERROR(VLOOKUP(CONCATENATE(L$1,L100),'Formulario de Preguntas'!$C$2:$FN$85,3,FALSE),"")</f>
        <v/>
      </c>
      <c r="N100" s="1" t="str">
        <f>IFERROR(VLOOKUP(CONCATENATE(L$1,L100),'Formulario de Preguntas'!$C$2:$FN$85,4,FALSE),"")</f>
        <v/>
      </c>
      <c r="O100" s="25">
        <f>IF($B100='Formulario de Respuestas'!$D99,'Formulario de Respuestas'!$I99,"ES DIFERENTE")</f>
        <v>0</v>
      </c>
      <c r="P100" s="17" t="str">
        <f>IFERROR(VLOOKUP(CONCATENATE(O$1,O100),'Formulario de Preguntas'!$C$2:$FN$85,3,FALSE),"")</f>
        <v/>
      </c>
      <c r="Q100" s="1" t="str">
        <f>IFERROR(VLOOKUP(CONCATENATE(O$1,O100),'Formulario de Preguntas'!$C$2:$FN$85,4,FALSE),"")</f>
        <v/>
      </c>
      <c r="R100" s="25">
        <f>IF($B100='Formulario de Respuestas'!$D99,'Formulario de Respuestas'!$J99,"ES DIFERENTE")</f>
        <v>0</v>
      </c>
      <c r="S100" s="17" t="str">
        <f>IFERROR(VLOOKUP(CONCATENATE(R$1,R100),'Formulario de Preguntas'!$C$2:$FN$85,3,FALSE),"")</f>
        <v/>
      </c>
      <c r="T100" s="1" t="str">
        <f>IFERROR(VLOOKUP(CONCATENATE(R$1,R100),'Formulario de Preguntas'!$C$2:$FN$85,4,FALSE),"")</f>
        <v/>
      </c>
      <c r="U100" s="25">
        <f>IF($B100='Formulario de Respuestas'!$D99,'Formulario de Respuestas'!$K99,"ES DIFERENTE")</f>
        <v>0</v>
      </c>
      <c r="V100" s="17" t="str">
        <f>IFERROR(VLOOKUP(CONCATENATE(U$1,U100),'Formulario de Preguntas'!$C$2:$FN$85,3,FALSE),"")</f>
        <v/>
      </c>
      <c r="W100" s="1" t="str">
        <f>IFERROR(VLOOKUP(CONCATENATE(U$1,U100),'Formulario de Preguntas'!$C$2:$FN$85,4,FALSE),"")</f>
        <v/>
      </c>
      <c r="X100" s="25">
        <f>IF($B100='Formulario de Respuestas'!$D99,'Formulario de Respuestas'!$L99,"ES DIFERENTE")</f>
        <v>0</v>
      </c>
      <c r="Y100" s="17" t="str">
        <f>IFERROR(VLOOKUP(CONCATENATE(X$1,X100),'Formulario de Preguntas'!$C$2:$FN$85,3,FALSE),"")</f>
        <v/>
      </c>
      <c r="Z100" s="1" t="str">
        <f>IFERROR(VLOOKUP(CONCATENATE(X$1,X100),'Formulario de Preguntas'!$C$2:$FN$85,4,FALSE),"")</f>
        <v/>
      </c>
      <c r="AA100" s="25">
        <f>IF($B100='Formulario de Respuestas'!$D99,'Formulario de Respuestas'!$M99,"ES DIFERENTE")</f>
        <v>0</v>
      </c>
      <c r="AB100" s="17" t="str">
        <f>IFERROR(VLOOKUP(CONCATENATE(AA$1,AA100),'Formulario de Preguntas'!$C$2:$FN$85,3,FALSE),"")</f>
        <v/>
      </c>
      <c r="AC100" s="1" t="str">
        <f>IFERROR(VLOOKUP(CONCATENATE(AA$1,AA100),'Formulario de Preguntas'!$C$2:$FN$85,4,FALSE),"")</f>
        <v/>
      </c>
      <c r="AD100" s="25">
        <f>IF($B100='Formulario de Respuestas'!$D99,'Formulario de Respuestas'!$N99,"ES DIFERENTE")</f>
        <v>0</v>
      </c>
      <c r="AE100" s="17" t="str">
        <f>IFERROR(VLOOKUP(CONCATENATE(AD$1,AD100),'Formulario de Preguntas'!$C$2:$FN$85,3,FALSE),"")</f>
        <v/>
      </c>
      <c r="AF100" s="1" t="str">
        <f>IFERROR(VLOOKUP(CONCATENATE(AD$1,AD100),'Formulario de Preguntas'!$C$2:$FN$85,4,FALSE),"")</f>
        <v/>
      </c>
      <c r="AG100" s="25">
        <f>IF($B100='Formulario de Respuestas'!$D99,'Formulario de Respuestas'!$O99,"ES DIFERENTE")</f>
        <v>0</v>
      </c>
      <c r="AH100" s="17" t="str">
        <f>IFERROR(VLOOKUP(CONCATENATE(AG$1,AG100),'Formulario de Preguntas'!$C$2:$FN$85,3,FALSE),"")</f>
        <v/>
      </c>
      <c r="AI100" s="1" t="str">
        <f>IFERROR(VLOOKUP(CONCATENATE(AG$1,AG100),'Formulario de Preguntas'!$C$2:$FN$85,4,FALSE),"")</f>
        <v/>
      </c>
      <c r="AJ100" s="25">
        <f>IF($B100='Formulario de Respuestas'!$D99,'Formulario de Respuestas'!$P99,"ES DIFERENTE")</f>
        <v>0</v>
      </c>
      <c r="AK100" s="17" t="str">
        <f>IFERROR(VLOOKUP(CONCATENATE(AJ$1,AJ100),'Formulario de Preguntas'!$C$2:$FN$85,3,FALSE),"")</f>
        <v/>
      </c>
      <c r="AL100" s="1" t="str">
        <f>IFERROR(VLOOKUP(CONCATENATE(AJ$1,AJ100),'Formulario de Preguntas'!$C$2:$FN$85,4,FALSE),"")</f>
        <v/>
      </c>
      <c r="AM100" s="25">
        <f>IF($B100='Formulario de Respuestas'!$D99,'Formulario de Respuestas'!$Q99,"ES DIFERENTE")</f>
        <v>0</v>
      </c>
      <c r="AN100" s="17" t="str">
        <f>IFERROR(VLOOKUP(CONCATENATE(AM$1,AM100),'Formulario de Preguntas'!$C$2:$FN$85,3,FALSE),"")</f>
        <v/>
      </c>
      <c r="AO100" s="1" t="str">
        <f>IFERROR(VLOOKUP(CONCATENATE(AM$1,AM100),'Formulario de Preguntas'!$C$2:$FN$85,4,FALSE),"")</f>
        <v/>
      </c>
      <c r="AP100" s="25">
        <f>IF($B100='Formulario de Respuestas'!$D99,'Formulario de Respuestas'!$R99,"ES DIFERENTE")</f>
        <v>0</v>
      </c>
      <c r="AQ100" s="17" t="str">
        <f>IFERROR(VLOOKUP(CONCATENATE(AP$1,AP100),'Formulario de Preguntas'!$C$2:$FN$85,3,FALSE),"")</f>
        <v/>
      </c>
      <c r="AR100" s="1" t="str">
        <f>IFERROR(VLOOKUP(CONCATENATE(AP$1,AP100),'Formulario de Preguntas'!$C$2:$FN$85,4,FALSE),"")</f>
        <v/>
      </c>
      <c r="AS100" s="25">
        <f>IF($B100='Formulario de Respuestas'!$D99,'Formulario de Respuestas'!$S99,"ES DIFERENTE")</f>
        <v>0</v>
      </c>
      <c r="AT100" s="17" t="str">
        <f>IFERROR(VLOOKUP(CONCATENATE(AS$1,AS100),'Formulario de Preguntas'!$C$2:$FN$85,3,FALSE),"")</f>
        <v/>
      </c>
      <c r="AU100" s="1" t="str">
        <f>IFERROR(VLOOKUP(CONCATENATE(AS$1,AS100),'Formulario de Preguntas'!$C$2:$FN$85,4,FALSE),"")</f>
        <v/>
      </c>
      <c r="AV100" s="25">
        <f>IF($B100='Formulario de Respuestas'!$D99,'Formulario de Respuestas'!$T99,"ES DIFERENTE")</f>
        <v>0</v>
      </c>
      <c r="AW100" s="17" t="str">
        <f>IFERROR(VLOOKUP(CONCATENATE(AV$1,AV100),'Formulario de Preguntas'!$C$2:$FN$85,3,FALSE),"")</f>
        <v/>
      </c>
      <c r="AX100" s="1" t="str">
        <f>IFERROR(VLOOKUP(CONCATENATE(AV$1,AV100),'Formulario de Preguntas'!$C$2:$FN$85,4,FALSE),"")</f>
        <v/>
      </c>
      <c r="AZ100" s="1">
        <f t="shared" si="4"/>
        <v>0</v>
      </c>
      <c r="BA100" s="1">
        <f t="shared" si="5"/>
        <v>0.25</v>
      </c>
      <c r="BB100" s="1">
        <f t="shared" si="6"/>
        <v>0</v>
      </c>
      <c r="BC100" s="1">
        <f>COUNTIF('Formulario de Respuestas'!$E99:$T99,"A")</f>
        <v>0</v>
      </c>
      <c r="BD100" s="1">
        <f>COUNTIF('Formulario de Respuestas'!$E99:$T99,"B")</f>
        <v>0</v>
      </c>
      <c r="BE100" s="1">
        <f>COUNTIF('Formulario de Respuestas'!$E99:$T99,"C")</f>
        <v>0</v>
      </c>
      <c r="BF100" s="1">
        <f>COUNTIF('Formulario de Respuestas'!$E99:$T99,"D")</f>
        <v>0</v>
      </c>
      <c r="BG100" s="1">
        <f>COUNTIF('Formulario de Respuestas'!$E99:$T99,"E (RESPUESTA ANULADA)")</f>
        <v>0</v>
      </c>
    </row>
    <row r="101" spans="1:59" x14ac:dyDescent="0.25">
      <c r="A101" s="1">
        <f>'Formulario de Respuestas'!C100</f>
        <v>0</v>
      </c>
      <c r="B101" s="1">
        <f>'Formulario de Respuestas'!D100</f>
        <v>0</v>
      </c>
      <c r="C101" s="25">
        <f>IF($B101='Formulario de Respuestas'!$D100,'Formulario de Respuestas'!$E100,"ES DIFERENTE")</f>
        <v>0</v>
      </c>
      <c r="D101" s="17" t="str">
        <f>IFERROR(VLOOKUP(CONCATENATE(C$1,C101),'Formulario de Preguntas'!$C$2:$FN$85,3,FALSE),"")</f>
        <v/>
      </c>
      <c r="E101" s="1" t="str">
        <f>IFERROR(VLOOKUP(CONCATENATE(C$1,C101),'Formulario de Preguntas'!$C$2:$FN$85,4,FALSE),"")</f>
        <v/>
      </c>
      <c r="F101" s="25">
        <f>IF($B101='Formulario de Respuestas'!$D100,'Formulario de Respuestas'!$F100,"ES DIFERENTE")</f>
        <v>0</v>
      </c>
      <c r="G101" s="17" t="str">
        <f>IFERROR(VLOOKUP(CONCATENATE(F$1,F101),'Formulario de Preguntas'!$C$2:$FN$85,3,FALSE),"")</f>
        <v/>
      </c>
      <c r="H101" s="1" t="str">
        <f>IFERROR(VLOOKUP(CONCATENATE(F$1,F101),'Formulario de Preguntas'!$C$2:$FN$85,4,FALSE),"")</f>
        <v/>
      </c>
      <c r="I101" s="25">
        <f>IF($B101='Formulario de Respuestas'!$D100,'Formulario de Respuestas'!$G100,"ES DIFERENTE")</f>
        <v>0</v>
      </c>
      <c r="J101" s="17" t="str">
        <f>IFERROR(VLOOKUP(CONCATENATE(I$1,I101),'Formulario de Preguntas'!$C$2:$FN$85,3,FALSE),"")</f>
        <v/>
      </c>
      <c r="K101" s="1" t="str">
        <f>IFERROR(VLOOKUP(CONCATENATE(I$1,I101),'Formulario de Preguntas'!$C$2:$FN$85,4,FALSE),"")</f>
        <v/>
      </c>
      <c r="L101" s="25">
        <f>IF($B101='Formulario de Respuestas'!$D100,'Formulario de Respuestas'!$H100,"ES DIFERENTE")</f>
        <v>0</v>
      </c>
      <c r="M101" s="17" t="str">
        <f>IFERROR(VLOOKUP(CONCATENATE(L$1,L101),'Formulario de Preguntas'!$C$2:$FN$85,3,FALSE),"")</f>
        <v/>
      </c>
      <c r="N101" s="1" t="str">
        <f>IFERROR(VLOOKUP(CONCATENATE(L$1,L101),'Formulario de Preguntas'!$C$2:$FN$85,4,FALSE),"")</f>
        <v/>
      </c>
      <c r="O101" s="25">
        <f>IF($B101='Formulario de Respuestas'!$D100,'Formulario de Respuestas'!$I100,"ES DIFERENTE")</f>
        <v>0</v>
      </c>
      <c r="P101" s="17" t="str">
        <f>IFERROR(VLOOKUP(CONCATENATE(O$1,O101),'Formulario de Preguntas'!$C$2:$FN$85,3,FALSE),"")</f>
        <v/>
      </c>
      <c r="Q101" s="1" t="str">
        <f>IFERROR(VLOOKUP(CONCATENATE(O$1,O101),'Formulario de Preguntas'!$C$2:$FN$85,4,FALSE),"")</f>
        <v/>
      </c>
      <c r="R101" s="25">
        <f>IF($B101='Formulario de Respuestas'!$D100,'Formulario de Respuestas'!$J100,"ES DIFERENTE")</f>
        <v>0</v>
      </c>
      <c r="S101" s="17" t="str">
        <f>IFERROR(VLOOKUP(CONCATENATE(R$1,R101),'Formulario de Preguntas'!$C$2:$FN$85,3,FALSE),"")</f>
        <v/>
      </c>
      <c r="T101" s="1" t="str">
        <f>IFERROR(VLOOKUP(CONCATENATE(R$1,R101),'Formulario de Preguntas'!$C$2:$FN$85,4,FALSE),"")</f>
        <v/>
      </c>
      <c r="U101" s="25">
        <f>IF($B101='Formulario de Respuestas'!$D100,'Formulario de Respuestas'!$K100,"ES DIFERENTE")</f>
        <v>0</v>
      </c>
      <c r="V101" s="17" t="str">
        <f>IFERROR(VLOOKUP(CONCATENATE(U$1,U101),'Formulario de Preguntas'!$C$2:$FN$85,3,FALSE),"")</f>
        <v/>
      </c>
      <c r="W101" s="1" t="str">
        <f>IFERROR(VLOOKUP(CONCATENATE(U$1,U101),'Formulario de Preguntas'!$C$2:$FN$85,4,FALSE),"")</f>
        <v/>
      </c>
      <c r="X101" s="25">
        <f>IF($B101='Formulario de Respuestas'!$D100,'Formulario de Respuestas'!$L100,"ES DIFERENTE")</f>
        <v>0</v>
      </c>
      <c r="Y101" s="17" t="str">
        <f>IFERROR(VLOOKUP(CONCATENATE(X$1,X101),'Formulario de Preguntas'!$C$2:$FN$85,3,FALSE),"")</f>
        <v/>
      </c>
      <c r="Z101" s="1" t="str">
        <f>IFERROR(VLOOKUP(CONCATENATE(X$1,X101),'Formulario de Preguntas'!$C$2:$FN$85,4,FALSE),"")</f>
        <v/>
      </c>
      <c r="AA101" s="25">
        <f>IF($B101='Formulario de Respuestas'!$D100,'Formulario de Respuestas'!$M100,"ES DIFERENTE")</f>
        <v>0</v>
      </c>
      <c r="AB101" s="17" t="str">
        <f>IFERROR(VLOOKUP(CONCATENATE(AA$1,AA101),'Formulario de Preguntas'!$C$2:$FN$85,3,FALSE),"")</f>
        <v/>
      </c>
      <c r="AC101" s="1" t="str">
        <f>IFERROR(VLOOKUP(CONCATENATE(AA$1,AA101),'Formulario de Preguntas'!$C$2:$FN$85,4,FALSE),"")</f>
        <v/>
      </c>
      <c r="AD101" s="25">
        <f>IF($B101='Formulario de Respuestas'!$D100,'Formulario de Respuestas'!$N100,"ES DIFERENTE")</f>
        <v>0</v>
      </c>
      <c r="AE101" s="17" t="str">
        <f>IFERROR(VLOOKUP(CONCATENATE(AD$1,AD101),'Formulario de Preguntas'!$C$2:$FN$85,3,FALSE),"")</f>
        <v/>
      </c>
      <c r="AF101" s="1" t="str">
        <f>IFERROR(VLOOKUP(CONCATENATE(AD$1,AD101),'Formulario de Preguntas'!$C$2:$FN$85,4,FALSE),"")</f>
        <v/>
      </c>
      <c r="AG101" s="25">
        <f>IF($B101='Formulario de Respuestas'!$D100,'Formulario de Respuestas'!$O100,"ES DIFERENTE")</f>
        <v>0</v>
      </c>
      <c r="AH101" s="17" t="str">
        <f>IFERROR(VLOOKUP(CONCATENATE(AG$1,AG101),'Formulario de Preguntas'!$C$2:$FN$85,3,FALSE),"")</f>
        <v/>
      </c>
      <c r="AI101" s="1" t="str">
        <f>IFERROR(VLOOKUP(CONCATENATE(AG$1,AG101),'Formulario de Preguntas'!$C$2:$FN$85,4,FALSE),"")</f>
        <v/>
      </c>
      <c r="AJ101" s="25">
        <f>IF($B101='Formulario de Respuestas'!$D100,'Formulario de Respuestas'!$P100,"ES DIFERENTE")</f>
        <v>0</v>
      </c>
      <c r="AK101" s="17" t="str">
        <f>IFERROR(VLOOKUP(CONCATENATE(AJ$1,AJ101),'Formulario de Preguntas'!$C$2:$FN$85,3,FALSE),"")</f>
        <v/>
      </c>
      <c r="AL101" s="1" t="str">
        <f>IFERROR(VLOOKUP(CONCATENATE(AJ$1,AJ101),'Formulario de Preguntas'!$C$2:$FN$85,4,FALSE),"")</f>
        <v/>
      </c>
      <c r="AM101" s="25">
        <f>IF($B101='Formulario de Respuestas'!$D100,'Formulario de Respuestas'!$Q100,"ES DIFERENTE")</f>
        <v>0</v>
      </c>
      <c r="AN101" s="17" t="str">
        <f>IFERROR(VLOOKUP(CONCATENATE(AM$1,AM101),'Formulario de Preguntas'!$C$2:$FN$85,3,FALSE),"")</f>
        <v/>
      </c>
      <c r="AO101" s="1" t="str">
        <f>IFERROR(VLOOKUP(CONCATENATE(AM$1,AM101),'Formulario de Preguntas'!$C$2:$FN$85,4,FALSE),"")</f>
        <v/>
      </c>
      <c r="AP101" s="25">
        <f>IF($B101='Formulario de Respuestas'!$D100,'Formulario de Respuestas'!$R100,"ES DIFERENTE")</f>
        <v>0</v>
      </c>
      <c r="AQ101" s="17" t="str">
        <f>IFERROR(VLOOKUP(CONCATENATE(AP$1,AP101),'Formulario de Preguntas'!$C$2:$FN$85,3,FALSE),"")</f>
        <v/>
      </c>
      <c r="AR101" s="1" t="str">
        <f>IFERROR(VLOOKUP(CONCATENATE(AP$1,AP101),'Formulario de Preguntas'!$C$2:$FN$85,4,FALSE),"")</f>
        <v/>
      </c>
      <c r="AS101" s="25">
        <f>IF($B101='Formulario de Respuestas'!$D100,'Formulario de Respuestas'!$S100,"ES DIFERENTE")</f>
        <v>0</v>
      </c>
      <c r="AT101" s="17" t="str">
        <f>IFERROR(VLOOKUP(CONCATENATE(AS$1,AS101),'Formulario de Preguntas'!$C$2:$FN$85,3,FALSE),"")</f>
        <v/>
      </c>
      <c r="AU101" s="1" t="str">
        <f>IFERROR(VLOOKUP(CONCATENATE(AS$1,AS101),'Formulario de Preguntas'!$C$2:$FN$85,4,FALSE),"")</f>
        <v/>
      </c>
      <c r="AV101" s="25">
        <f>IF($B101='Formulario de Respuestas'!$D100,'Formulario de Respuestas'!$T100,"ES DIFERENTE")</f>
        <v>0</v>
      </c>
      <c r="AW101" s="17" t="str">
        <f>IFERROR(VLOOKUP(CONCATENATE(AV$1,AV101),'Formulario de Preguntas'!$C$2:$FN$85,3,FALSE),"")</f>
        <v/>
      </c>
      <c r="AX101" s="1" t="str">
        <f>IFERROR(VLOOKUP(CONCATENATE(AV$1,AV101),'Formulario de Preguntas'!$C$2:$FN$85,4,FALSE),"")</f>
        <v/>
      </c>
      <c r="AZ101" s="1">
        <f t="shared" si="4"/>
        <v>0</v>
      </c>
      <c r="BA101" s="1">
        <f t="shared" si="5"/>
        <v>0.25</v>
      </c>
      <c r="BB101" s="1">
        <f t="shared" si="6"/>
        <v>0</v>
      </c>
      <c r="BC101" s="1">
        <f>COUNTIF('Formulario de Respuestas'!$E100:$T100,"A")</f>
        <v>0</v>
      </c>
      <c r="BD101" s="1">
        <f>COUNTIF('Formulario de Respuestas'!$E100:$T100,"B")</f>
        <v>0</v>
      </c>
      <c r="BE101" s="1">
        <f>COUNTIF('Formulario de Respuestas'!$E100:$T100,"C")</f>
        <v>0</v>
      </c>
      <c r="BF101" s="1">
        <f>COUNTIF('Formulario de Respuestas'!$E100:$T100,"D")</f>
        <v>0</v>
      </c>
      <c r="BG101" s="1">
        <f>COUNTIF('Formulario de Respuestas'!$E100:$T100,"E (RESPUESTA ANULADA)")</f>
        <v>0</v>
      </c>
    </row>
    <row r="102" spans="1:59" x14ac:dyDescent="0.25">
      <c r="A102" s="1">
        <f>'Formulario de Respuestas'!C101</f>
        <v>0</v>
      </c>
      <c r="B102" s="1">
        <f>'Formulario de Respuestas'!D101</f>
        <v>0</v>
      </c>
      <c r="C102" s="25">
        <f>IF($B102='Formulario de Respuestas'!$D101,'Formulario de Respuestas'!$E101,"ES DIFERENTE")</f>
        <v>0</v>
      </c>
      <c r="D102" s="17" t="str">
        <f>IFERROR(VLOOKUP(CONCATENATE(C$1,C102),'Formulario de Preguntas'!$C$2:$FN$85,3,FALSE),"")</f>
        <v/>
      </c>
      <c r="E102" s="1" t="str">
        <f>IFERROR(VLOOKUP(CONCATENATE(C$1,C102),'Formulario de Preguntas'!$C$2:$FN$85,4,FALSE),"")</f>
        <v/>
      </c>
      <c r="F102" s="25">
        <f>IF($B102='Formulario de Respuestas'!$D101,'Formulario de Respuestas'!$F101,"ES DIFERENTE")</f>
        <v>0</v>
      </c>
      <c r="G102" s="17" t="str">
        <f>IFERROR(VLOOKUP(CONCATENATE(F$1,F102),'Formulario de Preguntas'!$C$2:$FN$85,3,FALSE),"")</f>
        <v/>
      </c>
      <c r="H102" s="1" t="str">
        <f>IFERROR(VLOOKUP(CONCATENATE(F$1,F102),'Formulario de Preguntas'!$C$2:$FN$85,4,FALSE),"")</f>
        <v/>
      </c>
      <c r="I102" s="25">
        <f>IF($B102='Formulario de Respuestas'!$D101,'Formulario de Respuestas'!$G101,"ES DIFERENTE")</f>
        <v>0</v>
      </c>
      <c r="J102" s="17" t="str">
        <f>IFERROR(VLOOKUP(CONCATENATE(I$1,I102),'Formulario de Preguntas'!$C$2:$FN$85,3,FALSE),"")</f>
        <v/>
      </c>
      <c r="K102" s="1" t="str">
        <f>IFERROR(VLOOKUP(CONCATENATE(I$1,I102),'Formulario de Preguntas'!$C$2:$FN$85,4,FALSE),"")</f>
        <v/>
      </c>
      <c r="L102" s="25">
        <f>IF($B102='Formulario de Respuestas'!$D101,'Formulario de Respuestas'!$H101,"ES DIFERENTE")</f>
        <v>0</v>
      </c>
      <c r="M102" s="17" t="str">
        <f>IFERROR(VLOOKUP(CONCATENATE(L$1,L102),'Formulario de Preguntas'!$C$2:$FN$85,3,FALSE),"")</f>
        <v/>
      </c>
      <c r="N102" s="1" t="str">
        <f>IFERROR(VLOOKUP(CONCATENATE(L$1,L102),'Formulario de Preguntas'!$C$2:$FN$85,4,FALSE),"")</f>
        <v/>
      </c>
      <c r="O102" s="25">
        <f>IF($B102='Formulario de Respuestas'!$D101,'Formulario de Respuestas'!$I101,"ES DIFERENTE")</f>
        <v>0</v>
      </c>
      <c r="P102" s="17" t="str">
        <f>IFERROR(VLOOKUP(CONCATENATE(O$1,O102),'Formulario de Preguntas'!$C$2:$FN$85,3,FALSE),"")</f>
        <v/>
      </c>
      <c r="Q102" s="1" t="str">
        <f>IFERROR(VLOOKUP(CONCATENATE(O$1,O102),'Formulario de Preguntas'!$C$2:$FN$85,4,FALSE),"")</f>
        <v/>
      </c>
      <c r="R102" s="25">
        <f>IF($B102='Formulario de Respuestas'!$D101,'Formulario de Respuestas'!$J101,"ES DIFERENTE")</f>
        <v>0</v>
      </c>
      <c r="S102" s="17" t="str">
        <f>IFERROR(VLOOKUP(CONCATENATE(R$1,R102),'Formulario de Preguntas'!$C$2:$FN$85,3,FALSE),"")</f>
        <v/>
      </c>
      <c r="T102" s="1" t="str">
        <f>IFERROR(VLOOKUP(CONCATENATE(R$1,R102),'Formulario de Preguntas'!$C$2:$FN$85,4,FALSE),"")</f>
        <v/>
      </c>
      <c r="U102" s="25">
        <f>IF($B102='Formulario de Respuestas'!$D101,'Formulario de Respuestas'!$K101,"ES DIFERENTE")</f>
        <v>0</v>
      </c>
      <c r="V102" s="17" t="str">
        <f>IFERROR(VLOOKUP(CONCATENATE(U$1,U102),'Formulario de Preguntas'!$C$2:$FN$85,3,FALSE),"")</f>
        <v/>
      </c>
      <c r="W102" s="1" t="str">
        <f>IFERROR(VLOOKUP(CONCATENATE(U$1,U102),'Formulario de Preguntas'!$C$2:$FN$85,4,FALSE),"")</f>
        <v/>
      </c>
      <c r="X102" s="25">
        <f>IF($B102='Formulario de Respuestas'!$D101,'Formulario de Respuestas'!$L101,"ES DIFERENTE")</f>
        <v>0</v>
      </c>
      <c r="Y102" s="17" t="str">
        <f>IFERROR(VLOOKUP(CONCATENATE(X$1,X102),'Formulario de Preguntas'!$C$2:$FN$85,3,FALSE),"")</f>
        <v/>
      </c>
      <c r="Z102" s="1" t="str">
        <f>IFERROR(VLOOKUP(CONCATENATE(X$1,X102),'Formulario de Preguntas'!$C$2:$FN$85,4,FALSE),"")</f>
        <v/>
      </c>
      <c r="AA102" s="25">
        <f>IF($B102='Formulario de Respuestas'!$D101,'Formulario de Respuestas'!$M101,"ES DIFERENTE")</f>
        <v>0</v>
      </c>
      <c r="AB102" s="17" t="str">
        <f>IFERROR(VLOOKUP(CONCATENATE(AA$1,AA102),'Formulario de Preguntas'!$C$2:$FN$85,3,FALSE),"")</f>
        <v/>
      </c>
      <c r="AC102" s="1" t="str">
        <f>IFERROR(VLOOKUP(CONCATENATE(AA$1,AA102),'Formulario de Preguntas'!$C$2:$FN$85,4,FALSE),"")</f>
        <v/>
      </c>
      <c r="AD102" s="25">
        <f>IF($B102='Formulario de Respuestas'!$D101,'Formulario de Respuestas'!$N101,"ES DIFERENTE")</f>
        <v>0</v>
      </c>
      <c r="AE102" s="17" t="str">
        <f>IFERROR(VLOOKUP(CONCATENATE(AD$1,AD102),'Formulario de Preguntas'!$C$2:$FN$85,3,FALSE),"")</f>
        <v/>
      </c>
      <c r="AF102" s="1" t="str">
        <f>IFERROR(VLOOKUP(CONCATENATE(AD$1,AD102),'Formulario de Preguntas'!$C$2:$FN$85,4,FALSE),"")</f>
        <v/>
      </c>
      <c r="AG102" s="25">
        <f>IF($B102='Formulario de Respuestas'!$D101,'Formulario de Respuestas'!$O101,"ES DIFERENTE")</f>
        <v>0</v>
      </c>
      <c r="AH102" s="17" t="str">
        <f>IFERROR(VLOOKUP(CONCATENATE(AG$1,AG102),'Formulario de Preguntas'!$C$2:$FN$85,3,FALSE),"")</f>
        <v/>
      </c>
      <c r="AI102" s="1" t="str">
        <f>IFERROR(VLOOKUP(CONCATENATE(AG$1,AG102),'Formulario de Preguntas'!$C$2:$FN$85,4,FALSE),"")</f>
        <v/>
      </c>
      <c r="AJ102" s="25">
        <f>IF($B102='Formulario de Respuestas'!$D101,'Formulario de Respuestas'!$P101,"ES DIFERENTE")</f>
        <v>0</v>
      </c>
      <c r="AK102" s="17" t="str">
        <f>IFERROR(VLOOKUP(CONCATENATE(AJ$1,AJ102),'Formulario de Preguntas'!$C$2:$FN$85,3,FALSE),"")</f>
        <v/>
      </c>
      <c r="AL102" s="1" t="str">
        <f>IFERROR(VLOOKUP(CONCATENATE(AJ$1,AJ102),'Formulario de Preguntas'!$C$2:$FN$85,4,FALSE),"")</f>
        <v/>
      </c>
      <c r="AM102" s="25">
        <f>IF($B102='Formulario de Respuestas'!$D101,'Formulario de Respuestas'!$Q101,"ES DIFERENTE")</f>
        <v>0</v>
      </c>
      <c r="AN102" s="17" t="str">
        <f>IFERROR(VLOOKUP(CONCATENATE(AM$1,AM102),'Formulario de Preguntas'!$C$2:$FN$85,3,FALSE),"")</f>
        <v/>
      </c>
      <c r="AO102" s="1" t="str">
        <f>IFERROR(VLOOKUP(CONCATENATE(AM$1,AM102),'Formulario de Preguntas'!$C$2:$FN$85,4,FALSE),"")</f>
        <v/>
      </c>
      <c r="AP102" s="25">
        <f>IF($B102='Formulario de Respuestas'!$D101,'Formulario de Respuestas'!$R101,"ES DIFERENTE")</f>
        <v>0</v>
      </c>
      <c r="AQ102" s="17" t="str">
        <f>IFERROR(VLOOKUP(CONCATENATE(AP$1,AP102),'Formulario de Preguntas'!$C$2:$FN$85,3,FALSE),"")</f>
        <v/>
      </c>
      <c r="AR102" s="1" t="str">
        <f>IFERROR(VLOOKUP(CONCATENATE(AP$1,AP102),'Formulario de Preguntas'!$C$2:$FN$85,4,FALSE),"")</f>
        <v/>
      </c>
      <c r="AS102" s="25">
        <f>IF($B102='Formulario de Respuestas'!$D101,'Formulario de Respuestas'!$S101,"ES DIFERENTE")</f>
        <v>0</v>
      </c>
      <c r="AT102" s="17" t="str">
        <f>IFERROR(VLOOKUP(CONCATENATE(AS$1,AS102),'Formulario de Preguntas'!$C$2:$FN$85,3,FALSE),"")</f>
        <v/>
      </c>
      <c r="AU102" s="1" t="str">
        <f>IFERROR(VLOOKUP(CONCATENATE(AS$1,AS102),'Formulario de Preguntas'!$C$2:$FN$85,4,FALSE),"")</f>
        <v/>
      </c>
      <c r="AV102" s="25">
        <f>IF($B102='Formulario de Respuestas'!$D101,'Formulario de Respuestas'!$T101,"ES DIFERENTE")</f>
        <v>0</v>
      </c>
      <c r="AW102" s="17" t="str">
        <f>IFERROR(VLOOKUP(CONCATENATE(AV$1,AV102),'Formulario de Preguntas'!$C$2:$FN$85,3,FALSE),"")</f>
        <v/>
      </c>
      <c r="AX102" s="1" t="str">
        <f>IFERROR(VLOOKUP(CONCATENATE(AV$1,AV102),'Formulario de Preguntas'!$C$2:$FN$85,4,FALSE),"")</f>
        <v/>
      </c>
      <c r="AZ102" s="1">
        <f t="shared" si="4"/>
        <v>0</v>
      </c>
      <c r="BA102" s="1">
        <f t="shared" si="5"/>
        <v>0.25</v>
      </c>
      <c r="BB102" s="1">
        <f t="shared" si="6"/>
        <v>0</v>
      </c>
      <c r="BC102" s="1">
        <f>COUNTIF('Formulario de Respuestas'!$E101:$T101,"A")</f>
        <v>0</v>
      </c>
      <c r="BD102" s="1">
        <f>COUNTIF('Formulario de Respuestas'!$E101:$T101,"B")</f>
        <v>0</v>
      </c>
      <c r="BE102" s="1">
        <f>COUNTIF('Formulario de Respuestas'!$E101:$T101,"C")</f>
        <v>0</v>
      </c>
      <c r="BF102" s="1">
        <f>COUNTIF('Formulario de Respuestas'!$E101:$T101,"D")</f>
        <v>0</v>
      </c>
      <c r="BG102" s="1">
        <f>COUNTIF('Formulario de Respuestas'!$E101:$T101,"E (RESPUESTA ANULADA)")</f>
        <v>0</v>
      </c>
    </row>
    <row r="103" spans="1:59" x14ac:dyDescent="0.25">
      <c r="A103" s="1">
        <f>'Formulario de Respuestas'!C102</f>
        <v>0</v>
      </c>
      <c r="B103" s="1">
        <f>'Formulario de Respuestas'!D102</f>
        <v>0</v>
      </c>
      <c r="C103" s="25">
        <f>IF($B103='Formulario de Respuestas'!$D102,'Formulario de Respuestas'!$E102,"ES DIFERENTE")</f>
        <v>0</v>
      </c>
      <c r="D103" s="17" t="str">
        <f>IFERROR(VLOOKUP(CONCATENATE(C$1,C103),'Formulario de Preguntas'!$C$2:$FN$85,3,FALSE),"")</f>
        <v/>
      </c>
      <c r="E103" s="1" t="str">
        <f>IFERROR(VLOOKUP(CONCATENATE(C$1,C103),'Formulario de Preguntas'!$C$2:$FN$85,4,FALSE),"")</f>
        <v/>
      </c>
      <c r="F103" s="25">
        <f>IF($B103='Formulario de Respuestas'!$D102,'Formulario de Respuestas'!$F102,"ES DIFERENTE")</f>
        <v>0</v>
      </c>
      <c r="G103" s="17" t="str">
        <f>IFERROR(VLOOKUP(CONCATENATE(F$1,F103),'Formulario de Preguntas'!$C$2:$FN$85,3,FALSE),"")</f>
        <v/>
      </c>
      <c r="H103" s="1" t="str">
        <f>IFERROR(VLOOKUP(CONCATENATE(F$1,F103),'Formulario de Preguntas'!$C$2:$FN$85,4,FALSE),"")</f>
        <v/>
      </c>
      <c r="I103" s="25">
        <f>IF($B103='Formulario de Respuestas'!$D102,'Formulario de Respuestas'!$G102,"ES DIFERENTE")</f>
        <v>0</v>
      </c>
      <c r="J103" s="17" t="str">
        <f>IFERROR(VLOOKUP(CONCATENATE(I$1,I103),'Formulario de Preguntas'!$C$2:$FN$85,3,FALSE),"")</f>
        <v/>
      </c>
      <c r="K103" s="1" t="str">
        <f>IFERROR(VLOOKUP(CONCATENATE(I$1,I103),'Formulario de Preguntas'!$C$2:$FN$85,4,FALSE),"")</f>
        <v/>
      </c>
      <c r="L103" s="25">
        <f>IF($B103='Formulario de Respuestas'!$D102,'Formulario de Respuestas'!$H102,"ES DIFERENTE")</f>
        <v>0</v>
      </c>
      <c r="M103" s="17" t="str">
        <f>IFERROR(VLOOKUP(CONCATENATE(L$1,L103),'Formulario de Preguntas'!$C$2:$FN$85,3,FALSE),"")</f>
        <v/>
      </c>
      <c r="N103" s="1" t="str">
        <f>IFERROR(VLOOKUP(CONCATENATE(L$1,L103),'Formulario de Preguntas'!$C$2:$FN$85,4,FALSE),"")</f>
        <v/>
      </c>
      <c r="O103" s="25">
        <f>IF($B103='Formulario de Respuestas'!$D102,'Formulario de Respuestas'!$I102,"ES DIFERENTE")</f>
        <v>0</v>
      </c>
      <c r="P103" s="17" t="str">
        <f>IFERROR(VLOOKUP(CONCATENATE(O$1,O103),'Formulario de Preguntas'!$C$2:$FN$85,3,FALSE),"")</f>
        <v/>
      </c>
      <c r="Q103" s="1" t="str">
        <f>IFERROR(VLOOKUP(CONCATENATE(O$1,O103),'Formulario de Preguntas'!$C$2:$FN$85,4,FALSE),"")</f>
        <v/>
      </c>
      <c r="R103" s="25">
        <f>IF($B103='Formulario de Respuestas'!$D102,'Formulario de Respuestas'!$J102,"ES DIFERENTE")</f>
        <v>0</v>
      </c>
      <c r="S103" s="17" t="str">
        <f>IFERROR(VLOOKUP(CONCATENATE(R$1,R103),'Formulario de Preguntas'!$C$2:$FN$85,3,FALSE),"")</f>
        <v/>
      </c>
      <c r="T103" s="1" t="str">
        <f>IFERROR(VLOOKUP(CONCATENATE(R$1,R103),'Formulario de Preguntas'!$C$2:$FN$85,4,FALSE),"")</f>
        <v/>
      </c>
      <c r="U103" s="25">
        <f>IF($B103='Formulario de Respuestas'!$D102,'Formulario de Respuestas'!$K102,"ES DIFERENTE")</f>
        <v>0</v>
      </c>
      <c r="V103" s="17" t="str">
        <f>IFERROR(VLOOKUP(CONCATENATE(U$1,U103),'Formulario de Preguntas'!$C$2:$FN$85,3,FALSE),"")</f>
        <v/>
      </c>
      <c r="W103" s="1" t="str">
        <f>IFERROR(VLOOKUP(CONCATENATE(U$1,U103),'Formulario de Preguntas'!$C$2:$FN$85,4,FALSE),"")</f>
        <v/>
      </c>
      <c r="X103" s="25">
        <f>IF($B103='Formulario de Respuestas'!$D102,'Formulario de Respuestas'!$L102,"ES DIFERENTE")</f>
        <v>0</v>
      </c>
      <c r="Y103" s="17" t="str">
        <f>IFERROR(VLOOKUP(CONCATENATE(X$1,X103),'Formulario de Preguntas'!$C$2:$FN$85,3,FALSE),"")</f>
        <v/>
      </c>
      <c r="Z103" s="1" t="str">
        <f>IFERROR(VLOOKUP(CONCATENATE(X$1,X103),'Formulario de Preguntas'!$C$2:$FN$85,4,FALSE),"")</f>
        <v/>
      </c>
      <c r="AA103" s="25">
        <f>IF($B103='Formulario de Respuestas'!$D102,'Formulario de Respuestas'!$M102,"ES DIFERENTE")</f>
        <v>0</v>
      </c>
      <c r="AB103" s="17" t="str">
        <f>IFERROR(VLOOKUP(CONCATENATE(AA$1,AA103),'Formulario de Preguntas'!$C$2:$FN$85,3,FALSE),"")</f>
        <v/>
      </c>
      <c r="AC103" s="1" t="str">
        <f>IFERROR(VLOOKUP(CONCATENATE(AA$1,AA103),'Formulario de Preguntas'!$C$2:$FN$85,4,FALSE),"")</f>
        <v/>
      </c>
      <c r="AD103" s="25">
        <f>IF($B103='Formulario de Respuestas'!$D102,'Formulario de Respuestas'!$N102,"ES DIFERENTE")</f>
        <v>0</v>
      </c>
      <c r="AE103" s="17" t="str">
        <f>IFERROR(VLOOKUP(CONCATENATE(AD$1,AD103),'Formulario de Preguntas'!$C$2:$FN$85,3,FALSE),"")</f>
        <v/>
      </c>
      <c r="AF103" s="1" t="str">
        <f>IFERROR(VLOOKUP(CONCATENATE(AD$1,AD103),'Formulario de Preguntas'!$C$2:$FN$85,4,FALSE),"")</f>
        <v/>
      </c>
      <c r="AG103" s="25">
        <f>IF($B103='Formulario de Respuestas'!$D102,'Formulario de Respuestas'!$O102,"ES DIFERENTE")</f>
        <v>0</v>
      </c>
      <c r="AH103" s="17" t="str">
        <f>IFERROR(VLOOKUP(CONCATENATE(AG$1,AG103),'Formulario de Preguntas'!$C$2:$FN$85,3,FALSE),"")</f>
        <v/>
      </c>
      <c r="AI103" s="1" t="str">
        <f>IFERROR(VLOOKUP(CONCATENATE(AG$1,AG103),'Formulario de Preguntas'!$C$2:$FN$85,4,FALSE),"")</f>
        <v/>
      </c>
      <c r="AJ103" s="25">
        <f>IF($B103='Formulario de Respuestas'!$D102,'Formulario de Respuestas'!$P102,"ES DIFERENTE")</f>
        <v>0</v>
      </c>
      <c r="AK103" s="17" t="str">
        <f>IFERROR(VLOOKUP(CONCATENATE(AJ$1,AJ103),'Formulario de Preguntas'!$C$2:$FN$85,3,FALSE),"")</f>
        <v/>
      </c>
      <c r="AL103" s="1" t="str">
        <f>IFERROR(VLOOKUP(CONCATENATE(AJ$1,AJ103),'Formulario de Preguntas'!$C$2:$FN$85,4,FALSE),"")</f>
        <v/>
      </c>
      <c r="AM103" s="25">
        <f>IF($B103='Formulario de Respuestas'!$D102,'Formulario de Respuestas'!$Q102,"ES DIFERENTE")</f>
        <v>0</v>
      </c>
      <c r="AN103" s="17" t="str">
        <f>IFERROR(VLOOKUP(CONCATENATE(AM$1,AM103),'Formulario de Preguntas'!$C$2:$FN$85,3,FALSE),"")</f>
        <v/>
      </c>
      <c r="AO103" s="1" t="str">
        <f>IFERROR(VLOOKUP(CONCATENATE(AM$1,AM103),'Formulario de Preguntas'!$C$2:$FN$85,4,FALSE),"")</f>
        <v/>
      </c>
      <c r="AP103" s="25">
        <f>IF($B103='Formulario de Respuestas'!$D102,'Formulario de Respuestas'!$R102,"ES DIFERENTE")</f>
        <v>0</v>
      </c>
      <c r="AQ103" s="17" t="str">
        <f>IFERROR(VLOOKUP(CONCATENATE(AP$1,AP103),'Formulario de Preguntas'!$C$2:$FN$85,3,FALSE),"")</f>
        <v/>
      </c>
      <c r="AR103" s="1" t="str">
        <f>IFERROR(VLOOKUP(CONCATENATE(AP$1,AP103),'Formulario de Preguntas'!$C$2:$FN$85,4,FALSE),"")</f>
        <v/>
      </c>
      <c r="AS103" s="25">
        <f>IF($B103='Formulario de Respuestas'!$D102,'Formulario de Respuestas'!$S102,"ES DIFERENTE")</f>
        <v>0</v>
      </c>
      <c r="AT103" s="17" t="str">
        <f>IFERROR(VLOOKUP(CONCATENATE(AS$1,AS103),'Formulario de Preguntas'!$C$2:$FN$85,3,FALSE),"")</f>
        <v/>
      </c>
      <c r="AU103" s="1" t="str">
        <f>IFERROR(VLOOKUP(CONCATENATE(AS$1,AS103),'Formulario de Preguntas'!$C$2:$FN$85,4,FALSE),"")</f>
        <v/>
      </c>
      <c r="AV103" s="25">
        <f>IF($B103='Formulario de Respuestas'!$D102,'Formulario de Respuestas'!$T102,"ES DIFERENTE")</f>
        <v>0</v>
      </c>
      <c r="AW103" s="17" t="str">
        <f>IFERROR(VLOOKUP(CONCATENATE(AV$1,AV103),'Formulario de Preguntas'!$C$2:$FN$85,3,FALSE),"")</f>
        <v/>
      </c>
      <c r="AX103" s="1" t="str">
        <f>IFERROR(VLOOKUP(CONCATENATE(AV$1,AV103),'Formulario de Preguntas'!$C$2:$FN$85,4,FALSE),"")</f>
        <v/>
      </c>
      <c r="AZ103" s="1">
        <f t="shared" si="4"/>
        <v>0</v>
      </c>
      <c r="BA103" s="1">
        <f t="shared" si="5"/>
        <v>0.25</v>
      </c>
      <c r="BB103" s="1">
        <f t="shared" si="6"/>
        <v>0</v>
      </c>
      <c r="BC103" s="1">
        <f>COUNTIF('Formulario de Respuestas'!$E102:$T102,"A")</f>
        <v>0</v>
      </c>
      <c r="BD103" s="1">
        <f>COUNTIF('Formulario de Respuestas'!$E102:$T102,"B")</f>
        <v>0</v>
      </c>
      <c r="BE103" s="1">
        <f>COUNTIF('Formulario de Respuestas'!$E102:$T102,"C")</f>
        <v>0</v>
      </c>
      <c r="BF103" s="1">
        <f>COUNTIF('Formulario de Respuestas'!$E102:$T102,"D")</f>
        <v>0</v>
      </c>
      <c r="BG103" s="1">
        <f>COUNTIF('Formulario de Respuestas'!$E102:$T102,"E (RESPUESTA ANULADA)")</f>
        <v>0</v>
      </c>
    </row>
    <row r="104" spans="1:59" x14ac:dyDescent="0.25">
      <c r="A104" s="1">
        <f>'Formulario de Respuestas'!C103</f>
        <v>0</v>
      </c>
      <c r="B104" s="1">
        <f>'Formulario de Respuestas'!D103</f>
        <v>0</v>
      </c>
      <c r="C104" s="25">
        <f>IF($B104='Formulario de Respuestas'!$D103,'Formulario de Respuestas'!$E103,"ES DIFERENTE")</f>
        <v>0</v>
      </c>
      <c r="D104" s="17" t="str">
        <f>IFERROR(VLOOKUP(CONCATENATE(C$1,C104),'Formulario de Preguntas'!$C$2:$FN$85,3,FALSE),"")</f>
        <v/>
      </c>
      <c r="E104" s="1" t="str">
        <f>IFERROR(VLOOKUP(CONCATENATE(C$1,C104),'Formulario de Preguntas'!$C$2:$FN$85,4,FALSE),"")</f>
        <v/>
      </c>
      <c r="F104" s="25">
        <f>IF($B104='Formulario de Respuestas'!$D103,'Formulario de Respuestas'!$F103,"ES DIFERENTE")</f>
        <v>0</v>
      </c>
      <c r="G104" s="17" t="str">
        <f>IFERROR(VLOOKUP(CONCATENATE(F$1,F104),'Formulario de Preguntas'!$C$2:$FN$85,3,FALSE),"")</f>
        <v/>
      </c>
      <c r="H104" s="1" t="str">
        <f>IFERROR(VLOOKUP(CONCATENATE(F$1,F104),'Formulario de Preguntas'!$C$2:$FN$85,4,FALSE),"")</f>
        <v/>
      </c>
      <c r="I104" s="25">
        <f>IF($B104='Formulario de Respuestas'!$D103,'Formulario de Respuestas'!$G103,"ES DIFERENTE")</f>
        <v>0</v>
      </c>
      <c r="J104" s="17" t="str">
        <f>IFERROR(VLOOKUP(CONCATENATE(I$1,I104),'Formulario de Preguntas'!$C$2:$FN$85,3,FALSE),"")</f>
        <v/>
      </c>
      <c r="K104" s="1" t="str">
        <f>IFERROR(VLOOKUP(CONCATENATE(I$1,I104),'Formulario de Preguntas'!$C$2:$FN$85,4,FALSE),"")</f>
        <v/>
      </c>
      <c r="L104" s="25">
        <f>IF($B104='Formulario de Respuestas'!$D103,'Formulario de Respuestas'!$H103,"ES DIFERENTE")</f>
        <v>0</v>
      </c>
      <c r="M104" s="17" t="str">
        <f>IFERROR(VLOOKUP(CONCATENATE(L$1,L104),'Formulario de Preguntas'!$C$2:$FN$85,3,FALSE),"")</f>
        <v/>
      </c>
      <c r="N104" s="1" t="str">
        <f>IFERROR(VLOOKUP(CONCATENATE(L$1,L104),'Formulario de Preguntas'!$C$2:$FN$85,4,FALSE),"")</f>
        <v/>
      </c>
      <c r="O104" s="25">
        <f>IF($B104='Formulario de Respuestas'!$D103,'Formulario de Respuestas'!$I103,"ES DIFERENTE")</f>
        <v>0</v>
      </c>
      <c r="P104" s="17" t="str">
        <f>IFERROR(VLOOKUP(CONCATENATE(O$1,O104),'Formulario de Preguntas'!$C$2:$FN$85,3,FALSE),"")</f>
        <v/>
      </c>
      <c r="Q104" s="1" t="str">
        <f>IFERROR(VLOOKUP(CONCATENATE(O$1,O104),'Formulario de Preguntas'!$C$2:$FN$85,4,FALSE),"")</f>
        <v/>
      </c>
      <c r="R104" s="25">
        <f>IF($B104='Formulario de Respuestas'!$D103,'Formulario de Respuestas'!$J103,"ES DIFERENTE")</f>
        <v>0</v>
      </c>
      <c r="S104" s="17" t="str">
        <f>IFERROR(VLOOKUP(CONCATENATE(R$1,R104),'Formulario de Preguntas'!$C$2:$FN$85,3,FALSE),"")</f>
        <v/>
      </c>
      <c r="T104" s="1" t="str">
        <f>IFERROR(VLOOKUP(CONCATENATE(R$1,R104),'Formulario de Preguntas'!$C$2:$FN$85,4,FALSE),"")</f>
        <v/>
      </c>
      <c r="U104" s="25">
        <f>IF($B104='Formulario de Respuestas'!$D103,'Formulario de Respuestas'!$K103,"ES DIFERENTE")</f>
        <v>0</v>
      </c>
      <c r="V104" s="17" t="str">
        <f>IFERROR(VLOOKUP(CONCATENATE(U$1,U104),'Formulario de Preguntas'!$C$2:$FN$85,3,FALSE),"")</f>
        <v/>
      </c>
      <c r="W104" s="1" t="str">
        <f>IFERROR(VLOOKUP(CONCATENATE(U$1,U104),'Formulario de Preguntas'!$C$2:$FN$85,4,FALSE),"")</f>
        <v/>
      </c>
      <c r="X104" s="25">
        <f>IF($B104='Formulario de Respuestas'!$D103,'Formulario de Respuestas'!$L103,"ES DIFERENTE")</f>
        <v>0</v>
      </c>
      <c r="Y104" s="17" t="str">
        <f>IFERROR(VLOOKUP(CONCATENATE(X$1,X104),'Formulario de Preguntas'!$C$2:$FN$85,3,FALSE),"")</f>
        <v/>
      </c>
      <c r="Z104" s="1" t="str">
        <f>IFERROR(VLOOKUP(CONCATENATE(X$1,X104),'Formulario de Preguntas'!$C$2:$FN$85,4,FALSE),"")</f>
        <v/>
      </c>
      <c r="AA104" s="25">
        <f>IF($B104='Formulario de Respuestas'!$D103,'Formulario de Respuestas'!$M103,"ES DIFERENTE")</f>
        <v>0</v>
      </c>
      <c r="AB104" s="17" t="str">
        <f>IFERROR(VLOOKUP(CONCATENATE(AA$1,AA104),'Formulario de Preguntas'!$C$2:$FN$85,3,FALSE),"")</f>
        <v/>
      </c>
      <c r="AC104" s="1" t="str">
        <f>IFERROR(VLOOKUP(CONCATENATE(AA$1,AA104),'Formulario de Preguntas'!$C$2:$FN$85,4,FALSE),"")</f>
        <v/>
      </c>
      <c r="AD104" s="25">
        <f>IF($B104='Formulario de Respuestas'!$D103,'Formulario de Respuestas'!$N103,"ES DIFERENTE")</f>
        <v>0</v>
      </c>
      <c r="AE104" s="17" t="str">
        <f>IFERROR(VLOOKUP(CONCATENATE(AD$1,AD104),'Formulario de Preguntas'!$C$2:$FN$85,3,FALSE),"")</f>
        <v/>
      </c>
      <c r="AF104" s="1" t="str">
        <f>IFERROR(VLOOKUP(CONCATENATE(AD$1,AD104),'Formulario de Preguntas'!$C$2:$FN$85,4,FALSE),"")</f>
        <v/>
      </c>
      <c r="AG104" s="25">
        <f>IF($B104='Formulario de Respuestas'!$D103,'Formulario de Respuestas'!$O103,"ES DIFERENTE")</f>
        <v>0</v>
      </c>
      <c r="AH104" s="17" t="str">
        <f>IFERROR(VLOOKUP(CONCATENATE(AG$1,AG104),'Formulario de Preguntas'!$C$2:$FN$85,3,FALSE),"")</f>
        <v/>
      </c>
      <c r="AI104" s="1" t="str">
        <f>IFERROR(VLOOKUP(CONCATENATE(AG$1,AG104),'Formulario de Preguntas'!$C$2:$FN$85,4,FALSE),"")</f>
        <v/>
      </c>
      <c r="AJ104" s="25">
        <f>IF($B104='Formulario de Respuestas'!$D103,'Formulario de Respuestas'!$P103,"ES DIFERENTE")</f>
        <v>0</v>
      </c>
      <c r="AK104" s="17" t="str">
        <f>IFERROR(VLOOKUP(CONCATENATE(AJ$1,AJ104),'Formulario de Preguntas'!$C$2:$FN$85,3,FALSE),"")</f>
        <v/>
      </c>
      <c r="AL104" s="1" t="str">
        <f>IFERROR(VLOOKUP(CONCATENATE(AJ$1,AJ104),'Formulario de Preguntas'!$C$2:$FN$85,4,FALSE),"")</f>
        <v/>
      </c>
      <c r="AM104" s="25">
        <f>IF($B104='Formulario de Respuestas'!$D103,'Formulario de Respuestas'!$Q103,"ES DIFERENTE")</f>
        <v>0</v>
      </c>
      <c r="AN104" s="17" t="str">
        <f>IFERROR(VLOOKUP(CONCATENATE(AM$1,AM104),'Formulario de Preguntas'!$C$2:$FN$85,3,FALSE),"")</f>
        <v/>
      </c>
      <c r="AO104" s="1" t="str">
        <f>IFERROR(VLOOKUP(CONCATENATE(AM$1,AM104),'Formulario de Preguntas'!$C$2:$FN$85,4,FALSE),"")</f>
        <v/>
      </c>
      <c r="AP104" s="25">
        <f>IF($B104='Formulario de Respuestas'!$D103,'Formulario de Respuestas'!$R103,"ES DIFERENTE")</f>
        <v>0</v>
      </c>
      <c r="AQ104" s="17" t="str">
        <f>IFERROR(VLOOKUP(CONCATENATE(AP$1,AP104),'Formulario de Preguntas'!$C$2:$FN$85,3,FALSE),"")</f>
        <v/>
      </c>
      <c r="AR104" s="1" t="str">
        <f>IFERROR(VLOOKUP(CONCATENATE(AP$1,AP104),'Formulario de Preguntas'!$C$2:$FN$85,4,FALSE),"")</f>
        <v/>
      </c>
      <c r="AS104" s="25">
        <f>IF($B104='Formulario de Respuestas'!$D103,'Formulario de Respuestas'!$S103,"ES DIFERENTE")</f>
        <v>0</v>
      </c>
      <c r="AT104" s="17" t="str">
        <f>IFERROR(VLOOKUP(CONCATENATE(AS$1,AS104),'Formulario de Preguntas'!$C$2:$FN$85,3,FALSE),"")</f>
        <v/>
      </c>
      <c r="AU104" s="1" t="str">
        <f>IFERROR(VLOOKUP(CONCATENATE(AS$1,AS104),'Formulario de Preguntas'!$C$2:$FN$85,4,FALSE),"")</f>
        <v/>
      </c>
      <c r="AV104" s="25">
        <f>IF($B104='Formulario de Respuestas'!$D103,'Formulario de Respuestas'!$T103,"ES DIFERENTE")</f>
        <v>0</v>
      </c>
      <c r="AW104" s="17" t="str">
        <f>IFERROR(VLOOKUP(CONCATENATE(AV$1,AV104),'Formulario de Preguntas'!$C$2:$FN$85,3,FALSE),"")</f>
        <v/>
      </c>
      <c r="AX104" s="1" t="str">
        <f>IFERROR(VLOOKUP(CONCATENATE(AV$1,AV104),'Formulario de Preguntas'!$C$2:$FN$85,4,FALSE),"")</f>
        <v/>
      </c>
      <c r="AZ104" s="1">
        <f t="shared" si="4"/>
        <v>0</v>
      </c>
      <c r="BA104" s="1">
        <f t="shared" si="5"/>
        <v>0.25</v>
      </c>
      <c r="BB104" s="1">
        <f t="shared" si="6"/>
        <v>0</v>
      </c>
      <c r="BC104" s="1">
        <f>COUNTIF('Formulario de Respuestas'!$E103:$T103,"A")</f>
        <v>0</v>
      </c>
      <c r="BD104" s="1">
        <f>COUNTIF('Formulario de Respuestas'!$E103:$T103,"B")</f>
        <v>0</v>
      </c>
      <c r="BE104" s="1">
        <f>COUNTIF('Formulario de Respuestas'!$E103:$T103,"C")</f>
        <v>0</v>
      </c>
      <c r="BF104" s="1">
        <f>COUNTIF('Formulario de Respuestas'!$E103:$T103,"D")</f>
        <v>0</v>
      </c>
      <c r="BG104" s="1">
        <f>COUNTIF('Formulario de Respuestas'!$E103:$T103,"E (RESPUESTA ANULADA)")</f>
        <v>0</v>
      </c>
    </row>
    <row r="105" spans="1:59" x14ac:dyDescent="0.25">
      <c r="A105" s="1">
        <f>'Formulario de Respuestas'!C104</f>
        <v>0</v>
      </c>
      <c r="B105" s="1">
        <f>'Formulario de Respuestas'!D104</f>
        <v>0</v>
      </c>
      <c r="C105" s="25">
        <f>IF($B105='Formulario de Respuestas'!$D104,'Formulario de Respuestas'!$E104,"ES DIFERENTE")</f>
        <v>0</v>
      </c>
      <c r="D105" s="17" t="str">
        <f>IFERROR(VLOOKUP(CONCATENATE(C$1,C105),'Formulario de Preguntas'!$C$2:$FN$85,3,FALSE),"")</f>
        <v/>
      </c>
      <c r="E105" s="1" t="str">
        <f>IFERROR(VLOOKUP(CONCATENATE(C$1,C105),'Formulario de Preguntas'!$C$2:$FN$85,4,FALSE),"")</f>
        <v/>
      </c>
      <c r="F105" s="25">
        <f>IF($B105='Formulario de Respuestas'!$D104,'Formulario de Respuestas'!$F104,"ES DIFERENTE")</f>
        <v>0</v>
      </c>
      <c r="G105" s="17" t="str">
        <f>IFERROR(VLOOKUP(CONCATENATE(F$1,F105),'Formulario de Preguntas'!$C$2:$FN$85,3,FALSE),"")</f>
        <v/>
      </c>
      <c r="H105" s="1" t="str">
        <f>IFERROR(VLOOKUP(CONCATENATE(F$1,F105),'Formulario de Preguntas'!$C$2:$FN$85,4,FALSE),"")</f>
        <v/>
      </c>
      <c r="I105" s="25">
        <f>IF($B105='Formulario de Respuestas'!$D104,'Formulario de Respuestas'!$G104,"ES DIFERENTE")</f>
        <v>0</v>
      </c>
      <c r="J105" s="17" t="str">
        <f>IFERROR(VLOOKUP(CONCATENATE(I$1,I105),'Formulario de Preguntas'!$C$2:$FN$85,3,FALSE),"")</f>
        <v/>
      </c>
      <c r="K105" s="1" t="str">
        <f>IFERROR(VLOOKUP(CONCATENATE(I$1,I105),'Formulario de Preguntas'!$C$2:$FN$85,4,FALSE),"")</f>
        <v/>
      </c>
      <c r="L105" s="25">
        <f>IF($B105='Formulario de Respuestas'!$D104,'Formulario de Respuestas'!$H104,"ES DIFERENTE")</f>
        <v>0</v>
      </c>
      <c r="M105" s="17" t="str">
        <f>IFERROR(VLOOKUP(CONCATENATE(L$1,L105),'Formulario de Preguntas'!$C$2:$FN$85,3,FALSE),"")</f>
        <v/>
      </c>
      <c r="N105" s="1" t="str">
        <f>IFERROR(VLOOKUP(CONCATENATE(L$1,L105),'Formulario de Preguntas'!$C$2:$FN$85,4,FALSE),"")</f>
        <v/>
      </c>
      <c r="O105" s="25">
        <f>IF($B105='Formulario de Respuestas'!$D104,'Formulario de Respuestas'!$I104,"ES DIFERENTE")</f>
        <v>0</v>
      </c>
      <c r="P105" s="17" t="str">
        <f>IFERROR(VLOOKUP(CONCATENATE(O$1,O105),'Formulario de Preguntas'!$C$2:$FN$85,3,FALSE),"")</f>
        <v/>
      </c>
      <c r="Q105" s="1" t="str">
        <f>IFERROR(VLOOKUP(CONCATENATE(O$1,O105),'Formulario de Preguntas'!$C$2:$FN$85,4,FALSE),"")</f>
        <v/>
      </c>
      <c r="R105" s="25">
        <f>IF($B105='Formulario de Respuestas'!$D104,'Formulario de Respuestas'!$J104,"ES DIFERENTE")</f>
        <v>0</v>
      </c>
      <c r="S105" s="17" t="str">
        <f>IFERROR(VLOOKUP(CONCATENATE(R$1,R105),'Formulario de Preguntas'!$C$2:$FN$85,3,FALSE),"")</f>
        <v/>
      </c>
      <c r="T105" s="1" t="str">
        <f>IFERROR(VLOOKUP(CONCATENATE(R$1,R105),'Formulario de Preguntas'!$C$2:$FN$85,4,FALSE),"")</f>
        <v/>
      </c>
      <c r="U105" s="25">
        <f>IF($B105='Formulario de Respuestas'!$D104,'Formulario de Respuestas'!$K104,"ES DIFERENTE")</f>
        <v>0</v>
      </c>
      <c r="V105" s="17" t="str">
        <f>IFERROR(VLOOKUP(CONCATENATE(U$1,U105),'Formulario de Preguntas'!$C$2:$FN$85,3,FALSE),"")</f>
        <v/>
      </c>
      <c r="W105" s="1" t="str">
        <f>IFERROR(VLOOKUP(CONCATENATE(U$1,U105),'Formulario de Preguntas'!$C$2:$FN$85,4,FALSE),"")</f>
        <v/>
      </c>
      <c r="X105" s="25">
        <f>IF($B105='Formulario de Respuestas'!$D104,'Formulario de Respuestas'!$L104,"ES DIFERENTE")</f>
        <v>0</v>
      </c>
      <c r="Y105" s="17" t="str">
        <f>IFERROR(VLOOKUP(CONCATENATE(X$1,X105),'Formulario de Preguntas'!$C$2:$FN$85,3,FALSE),"")</f>
        <v/>
      </c>
      <c r="Z105" s="1" t="str">
        <f>IFERROR(VLOOKUP(CONCATENATE(X$1,X105),'Formulario de Preguntas'!$C$2:$FN$85,4,FALSE),"")</f>
        <v/>
      </c>
      <c r="AA105" s="25">
        <f>IF($B105='Formulario de Respuestas'!$D104,'Formulario de Respuestas'!$M104,"ES DIFERENTE")</f>
        <v>0</v>
      </c>
      <c r="AB105" s="17" t="str">
        <f>IFERROR(VLOOKUP(CONCATENATE(AA$1,AA105),'Formulario de Preguntas'!$C$2:$FN$85,3,FALSE),"")</f>
        <v/>
      </c>
      <c r="AC105" s="1" t="str">
        <f>IFERROR(VLOOKUP(CONCATENATE(AA$1,AA105),'Formulario de Preguntas'!$C$2:$FN$85,4,FALSE),"")</f>
        <v/>
      </c>
      <c r="AD105" s="25">
        <f>IF($B105='Formulario de Respuestas'!$D104,'Formulario de Respuestas'!$N104,"ES DIFERENTE")</f>
        <v>0</v>
      </c>
      <c r="AE105" s="17" t="str">
        <f>IFERROR(VLOOKUP(CONCATENATE(AD$1,AD105),'Formulario de Preguntas'!$C$2:$FN$85,3,FALSE),"")</f>
        <v/>
      </c>
      <c r="AF105" s="1" t="str">
        <f>IFERROR(VLOOKUP(CONCATENATE(AD$1,AD105),'Formulario de Preguntas'!$C$2:$FN$85,4,FALSE),"")</f>
        <v/>
      </c>
      <c r="AG105" s="25">
        <f>IF($B105='Formulario de Respuestas'!$D104,'Formulario de Respuestas'!$O104,"ES DIFERENTE")</f>
        <v>0</v>
      </c>
      <c r="AH105" s="17" t="str">
        <f>IFERROR(VLOOKUP(CONCATENATE(AG$1,AG105),'Formulario de Preguntas'!$C$2:$FN$85,3,FALSE),"")</f>
        <v/>
      </c>
      <c r="AI105" s="1" t="str">
        <f>IFERROR(VLOOKUP(CONCATENATE(AG$1,AG105),'Formulario de Preguntas'!$C$2:$FN$85,4,FALSE),"")</f>
        <v/>
      </c>
      <c r="AJ105" s="25">
        <f>IF($B105='Formulario de Respuestas'!$D104,'Formulario de Respuestas'!$P104,"ES DIFERENTE")</f>
        <v>0</v>
      </c>
      <c r="AK105" s="17" t="str">
        <f>IFERROR(VLOOKUP(CONCATENATE(AJ$1,AJ105),'Formulario de Preguntas'!$C$2:$FN$85,3,FALSE),"")</f>
        <v/>
      </c>
      <c r="AL105" s="1" t="str">
        <f>IFERROR(VLOOKUP(CONCATENATE(AJ$1,AJ105),'Formulario de Preguntas'!$C$2:$FN$85,4,FALSE),"")</f>
        <v/>
      </c>
      <c r="AM105" s="25">
        <f>IF($B105='Formulario de Respuestas'!$D104,'Formulario de Respuestas'!$Q104,"ES DIFERENTE")</f>
        <v>0</v>
      </c>
      <c r="AN105" s="17" t="str">
        <f>IFERROR(VLOOKUP(CONCATENATE(AM$1,AM105),'Formulario de Preguntas'!$C$2:$FN$85,3,FALSE),"")</f>
        <v/>
      </c>
      <c r="AO105" s="1" t="str">
        <f>IFERROR(VLOOKUP(CONCATENATE(AM$1,AM105),'Formulario de Preguntas'!$C$2:$FN$85,4,FALSE),"")</f>
        <v/>
      </c>
      <c r="AP105" s="25">
        <f>IF($B105='Formulario de Respuestas'!$D104,'Formulario de Respuestas'!$R104,"ES DIFERENTE")</f>
        <v>0</v>
      </c>
      <c r="AQ105" s="17" t="str">
        <f>IFERROR(VLOOKUP(CONCATENATE(AP$1,AP105),'Formulario de Preguntas'!$C$2:$FN$85,3,FALSE),"")</f>
        <v/>
      </c>
      <c r="AR105" s="1" t="str">
        <f>IFERROR(VLOOKUP(CONCATENATE(AP$1,AP105),'Formulario de Preguntas'!$C$2:$FN$85,4,FALSE),"")</f>
        <v/>
      </c>
      <c r="AS105" s="25">
        <f>IF($B105='Formulario de Respuestas'!$D104,'Formulario de Respuestas'!$S104,"ES DIFERENTE")</f>
        <v>0</v>
      </c>
      <c r="AT105" s="17" t="str">
        <f>IFERROR(VLOOKUP(CONCATENATE(AS$1,AS105),'Formulario de Preguntas'!$C$2:$FN$85,3,FALSE),"")</f>
        <v/>
      </c>
      <c r="AU105" s="1" t="str">
        <f>IFERROR(VLOOKUP(CONCATENATE(AS$1,AS105),'Formulario de Preguntas'!$C$2:$FN$85,4,FALSE),"")</f>
        <v/>
      </c>
      <c r="AV105" s="25">
        <f>IF($B105='Formulario de Respuestas'!$D104,'Formulario de Respuestas'!$T104,"ES DIFERENTE")</f>
        <v>0</v>
      </c>
      <c r="AW105" s="17" t="str">
        <f>IFERROR(VLOOKUP(CONCATENATE(AV$1,AV105),'Formulario de Preguntas'!$C$2:$FN$85,3,FALSE),"")</f>
        <v/>
      </c>
      <c r="AX105" s="1" t="str">
        <f>IFERROR(VLOOKUP(CONCATENATE(AV$1,AV105),'Formulario de Preguntas'!$C$2:$FN$85,4,FALSE),"")</f>
        <v/>
      </c>
      <c r="AZ105" s="1">
        <f t="shared" si="4"/>
        <v>0</v>
      </c>
      <c r="BA105" s="1">
        <f t="shared" si="5"/>
        <v>0.25</v>
      </c>
      <c r="BB105" s="1">
        <f t="shared" si="6"/>
        <v>0</v>
      </c>
      <c r="BC105" s="1">
        <f>COUNTIF('Formulario de Respuestas'!$E104:$T104,"A")</f>
        <v>0</v>
      </c>
      <c r="BD105" s="1">
        <f>COUNTIF('Formulario de Respuestas'!$E104:$T104,"B")</f>
        <v>0</v>
      </c>
      <c r="BE105" s="1">
        <f>COUNTIF('Formulario de Respuestas'!$E104:$T104,"C")</f>
        <v>0</v>
      </c>
      <c r="BF105" s="1">
        <f>COUNTIF('Formulario de Respuestas'!$E104:$T104,"D")</f>
        <v>0</v>
      </c>
      <c r="BG105" s="1">
        <f>COUNTIF('Formulario de Respuestas'!$E104:$T104,"E (RESPUESTA ANULADA)")</f>
        <v>0</v>
      </c>
    </row>
    <row r="106" spans="1:59" x14ac:dyDescent="0.25">
      <c r="A106" s="1">
        <f>'Formulario de Respuestas'!C105</f>
        <v>0</v>
      </c>
      <c r="B106" s="1">
        <f>'Formulario de Respuestas'!D105</f>
        <v>0</v>
      </c>
      <c r="C106" s="25">
        <f>IF($B106='Formulario de Respuestas'!$D105,'Formulario de Respuestas'!$E105,"ES DIFERENTE")</f>
        <v>0</v>
      </c>
      <c r="D106" s="17" t="str">
        <f>IFERROR(VLOOKUP(CONCATENATE(C$1,C106),'Formulario de Preguntas'!$C$2:$FN$85,3,FALSE),"")</f>
        <v/>
      </c>
      <c r="E106" s="1" t="str">
        <f>IFERROR(VLOOKUP(CONCATENATE(C$1,C106),'Formulario de Preguntas'!$C$2:$FN$85,4,FALSE),"")</f>
        <v/>
      </c>
      <c r="F106" s="25">
        <f>IF($B106='Formulario de Respuestas'!$D105,'Formulario de Respuestas'!$F105,"ES DIFERENTE")</f>
        <v>0</v>
      </c>
      <c r="G106" s="17" t="str">
        <f>IFERROR(VLOOKUP(CONCATENATE(F$1,F106),'Formulario de Preguntas'!$C$2:$FN$85,3,FALSE),"")</f>
        <v/>
      </c>
      <c r="H106" s="1" t="str">
        <f>IFERROR(VLOOKUP(CONCATENATE(F$1,F106),'Formulario de Preguntas'!$C$2:$FN$85,4,FALSE),"")</f>
        <v/>
      </c>
      <c r="I106" s="25">
        <f>IF($B106='Formulario de Respuestas'!$D105,'Formulario de Respuestas'!$G105,"ES DIFERENTE")</f>
        <v>0</v>
      </c>
      <c r="J106" s="17" t="str">
        <f>IFERROR(VLOOKUP(CONCATENATE(I$1,I106),'Formulario de Preguntas'!$C$2:$FN$85,3,FALSE),"")</f>
        <v/>
      </c>
      <c r="K106" s="1" t="str">
        <f>IFERROR(VLOOKUP(CONCATENATE(I$1,I106),'Formulario de Preguntas'!$C$2:$FN$85,4,FALSE),"")</f>
        <v/>
      </c>
      <c r="L106" s="25">
        <f>IF($B106='Formulario de Respuestas'!$D105,'Formulario de Respuestas'!$H105,"ES DIFERENTE")</f>
        <v>0</v>
      </c>
      <c r="M106" s="17" t="str">
        <f>IFERROR(VLOOKUP(CONCATENATE(L$1,L106),'Formulario de Preguntas'!$C$2:$FN$85,3,FALSE),"")</f>
        <v/>
      </c>
      <c r="N106" s="1" t="str">
        <f>IFERROR(VLOOKUP(CONCATENATE(L$1,L106),'Formulario de Preguntas'!$C$2:$FN$85,4,FALSE),"")</f>
        <v/>
      </c>
      <c r="O106" s="25">
        <f>IF($B106='Formulario de Respuestas'!$D105,'Formulario de Respuestas'!$I105,"ES DIFERENTE")</f>
        <v>0</v>
      </c>
      <c r="P106" s="17" t="str">
        <f>IFERROR(VLOOKUP(CONCATENATE(O$1,O106),'Formulario de Preguntas'!$C$2:$FN$85,3,FALSE),"")</f>
        <v/>
      </c>
      <c r="Q106" s="1" t="str">
        <f>IFERROR(VLOOKUP(CONCATENATE(O$1,O106),'Formulario de Preguntas'!$C$2:$FN$85,4,FALSE),"")</f>
        <v/>
      </c>
      <c r="R106" s="25">
        <f>IF($B106='Formulario de Respuestas'!$D105,'Formulario de Respuestas'!$J105,"ES DIFERENTE")</f>
        <v>0</v>
      </c>
      <c r="S106" s="17" t="str">
        <f>IFERROR(VLOOKUP(CONCATENATE(R$1,R106),'Formulario de Preguntas'!$C$2:$FN$85,3,FALSE),"")</f>
        <v/>
      </c>
      <c r="T106" s="1" t="str">
        <f>IFERROR(VLOOKUP(CONCATENATE(R$1,R106),'Formulario de Preguntas'!$C$2:$FN$85,4,FALSE),"")</f>
        <v/>
      </c>
      <c r="U106" s="25">
        <f>IF($B106='Formulario de Respuestas'!$D105,'Formulario de Respuestas'!$K105,"ES DIFERENTE")</f>
        <v>0</v>
      </c>
      <c r="V106" s="17" t="str">
        <f>IFERROR(VLOOKUP(CONCATENATE(U$1,U106),'Formulario de Preguntas'!$C$2:$FN$85,3,FALSE),"")</f>
        <v/>
      </c>
      <c r="W106" s="1" t="str">
        <f>IFERROR(VLOOKUP(CONCATENATE(U$1,U106),'Formulario de Preguntas'!$C$2:$FN$85,4,FALSE),"")</f>
        <v/>
      </c>
      <c r="X106" s="25">
        <f>IF($B106='Formulario de Respuestas'!$D105,'Formulario de Respuestas'!$L105,"ES DIFERENTE")</f>
        <v>0</v>
      </c>
      <c r="Y106" s="17" t="str">
        <f>IFERROR(VLOOKUP(CONCATENATE(X$1,X106),'Formulario de Preguntas'!$C$2:$FN$85,3,FALSE),"")</f>
        <v/>
      </c>
      <c r="Z106" s="1" t="str">
        <f>IFERROR(VLOOKUP(CONCATENATE(X$1,X106),'Formulario de Preguntas'!$C$2:$FN$85,4,FALSE),"")</f>
        <v/>
      </c>
      <c r="AA106" s="25">
        <f>IF($B106='Formulario de Respuestas'!$D105,'Formulario de Respuestas'!$M105,"ES DIFERENTE")</f>
        <v>0</v>
      </c>
      <c r="AB106" s="17" t="str">
        <f>IFERROR(VLOOKUP(CONCATENATE(AA$1,AA106),'Formulario de Preguntas'!$C$2:$FN$85,3,FALSE),"")</f>
        <v/>
      </c>
      <c r="AC106" s="1" t="str">
        <f>IFERROR(VLOOKUP(CONCATENATE(AA$1,AA106),'Formulario de Preguntas'!$C$2:$FN$85,4,FALSE),"")</f>
        <v/>
      </c>
      <c r="AD106" s="25">
        <f>IF($B106='Formulario de Respuestas'!$D105,'Formulario de Respuestas'!$N105,"ES DIFERENTE")</f>
        <v>0</v>
      </c>
      <c r="AE106" s="17" t="str">
        <f>IFERROR(VLOOKUP(CONCATENATE(AD$1,AD106),'Formulario de Preguntas'!$C$2:$FN$85,3,FALSE),"")</f>
        <v/>
      </c>
      <c r="AF106" s="1" t="str">
        <f>IFERROR(VLOOKUP(CONCATENATE(AD$1,AD106),'Formulario de Preguntas'!$C$2:$FN$85,4,FALSE),"")</f>
        <v/>
      </c>
      <c r="AG106" s="25">
        <f>IF($B106='Formulario de Respuestas'!$D105,'Formulario de Respuestas'!$O105,"ES DIFERENTE")</f>
        <v>0</v>
      </c>
      <c r="AH106" s="17" t="str">
        <f>IFERROR(VLOOKUP(CONCATENATE(AG$1,AG106),'Formulario de Preguntas'!$C$2:$FN$85,3,FALSE),"")</f>
        <v/>
      </c>
      <c r="AI106" s="1" t="str">
        <f>IFERROR(VLOOKUP(CONCATENATE(AG$1,AG106),'Formulario de Preguntas'!$C$2:$FN$85,4,FALSE),"")</f>
        <v/>
      </c>
      <c r="AJ106" s="25">
        <f>IF($B106='Formulario de Respuestas'!$D105,'Formulario de Respuestas'!$P105,"ES DIFERENTE")</f>
        <v>0</v>
      </c>
      <c r="AK106" s="17" t="str">
        <f>IFERROR(VLOOKUP(CONCATENATE(AJ$1,AJ106),'Formulario de Preguntas'!$C$2:$FN$85,3,FALSE),"")</f>
        <v/>
      </c>
      <c r="AL106" s="1" t="str">
        <f>IFERROR(VLOOKUP(CONCATENATE(AJ$1,AJ106),'Formulario de Preguntas'!$C$2:$FN$85,4,FALSE),"")</f>
        <v/>
      </c>
      <c r="AM106" s="25">
        <f>IF($B106='Formulario de Respuestas'!$D105,'Formulario de Respuestas'!$Q105,"ES DIFERENTE")</f>
        <v>0</v>
      </c>
      <c r="AN106" s="17" t="str">
        <f>IFERROR(VLOOKUP(CONCATENATE(AM$1,AM106),'Formulario de Preguntas'!$C$2:$FN$85,3,FALSE),"")</f>
        <v/>
      </c>
      <c r="AO106" s="1" t="str">
        <f>IFERROR(VLOOKUP(CONCATENATE(AM$1,AM106),'Formulario de Preguntas'!$C$2:$FN$85,4,FALSE),"")</f>
        <v/>
      </c>
      <c r="AP106" s="25">
        <f>IF($B106='Formulario de Respuestas'!$D105,'Formulario de Respuestas'!$R105,"ES DIFERENTE")</f>
        <v>0</v>
      </c>
      <c r="AQ106" s="17" t="str">
        <f>IFERROR(VLOOKUP(CONCATENATE(AP$1,AP106),'Formulario de Preguntas'!$C$2:$FN$85,3,FALSE),"")</f>
        <v/>
      </c>
      <c r="AR106" s="1" t="str">
        <f>IFERROR(VLOOKUP(CONCATENATE(AP$1,AP106),'Formulario de Preguntas'!$C$2:$FN$85,4,FALSE),"")</f>
        <v/>
      </c>
      <c r="AS106" s="25">
        <f>IF($B106='Formulario de Respuestas'!$D105,'Formulario de Respuestas'!$S105,"ES DIFERENTE")</f>
        <v>0</v>
      </c>
      <c r="AT106" s="17" t="str">
        <f>IFERROR(VLOOKUP(CONCATENATE(AS$1,AS106),'Formulario de Preguntas'!$C$2:$FN$85,3,FALSE),"")</f>
        <v/>
      </c>
      <c r="AU106" s="1" t="str">
        <f>IFERROR(VLOOKUP(CONCATENATE(AS$1,AS106),'Formulario de Preguntas'!$C$2:$FN$85,4,FALSE),"")</f>
        <v/>
      </c>
      <c r="AV106" s="25">
        <f>IF($B106='Formulario de Respuestas'!$D105,'Formulario de Respuestas'!$T105,"ES DIFERENTE")</f>
        <v>0</v>
      </c>
      <c r="AW106" s="17" t="str">
        <f>IFERROR(VLOOKUP(CONCATENATE(AV$1,AV106),'Formulario de Preguntas'!$C$2:$FN$85,3,FALSE),"")</f>
        <v/>
      </c>
      <c r="AX106" s="1" t="str">
        <f>IFERROR(VLOOKUP(CONCATENATE(AV$1,AV106),'Formulario de Preguntas'!$C$2:$FN$85,4,FALSE),"")</f>
        <v/>
      </c>
      <c r="AZ106" s="1">
        <f t="shared" si="4"/>
        <v>0</v>
      </c>
      <c r="BA106" s="1">
        <f t="shared" si="5"/>
        <v>0.25</v>
      </c>
      <c r="BB106" s="1">
        <f t="shared" si="6"/>
        <v>0</v>
      </c>
      <c r="BC106" s="1">
        <f>COUNTIF('Formulario de Respuestas'!$E105:$T105,"A")</f>
        <v>0</v>
      </c>
      <c r="BD106" s="1">
        <f>COUNTIF('Formulario de Respuestas'!$E105:$T105,"B")</f>
        <v>0</v>
      </c>
      <c r="BE106" s="1">
        <f>COUNTIF('Formulario de Respuestas'!$E105:$T105,"C")</f>
        <v>0</v>
      </c>
      <c r="BF106" s="1">
        <f>COUNTIF('Formulario de Respuestas'!$E105:$T105,"D")</f>
        <v>0</v>
      </c>
      <c r="BG106" s="1">
        <f>COUNTIF('Formulario de Respuestas'!$E105:$T105,"E (RESPUESTA ANULADA)")</f>
        <v>0</v>
      </c>
    </row>
    <row r="107" spans="1:59" x14ac:dyDescent="0.25">
      <c r="A107" s="1">
        <f>'Formulario de Respuestas'!C106</f>
        <v>0</v>
      </c>
      <c r="B107" s="1">
        <f>'Formulario de Respuestas'!D106</f>
        <v>0</v>
      </c>
      <c r="C107" s="25">
        <f>IF($B107='Formulario de Respuestas'!$D106,'Formulario de Respuestas'!$E106,"ES DIFERENTE")</f>
        <v>0</v>
      </c>
      <c r="D107" s="17" t="str">
        <f>IFERROR(VLOOKUP(CONCATENATE(C$1,C107),'Formulario de Preguntas'!$C$2:$FN$85,3,FALSE),"")</f>
        <v/>
      </c>
      <c r="E107" s="1" t="str">
        <f>IFERROR(VLOOKUP(CONCATENATE(C$1,C107),'Formulario de Preguntas'!$C$2:$FN$85,4,FALSE),"")</f>
        <v/>
      </c>
      <c r="F107" s="25">
        <f>IF($B107='Formulario de Respuestas'!$D106,'Formulario de Respuestas'!$F106,"ES DIFERENTE")</f>
        <v>0</v>
      </c>
      <c r="G107" s="17" t="str">
        <f>IFERROR(VLOOKUP(CONCATENATE(F$1,F107),'Formulario de Preguntas'!$C$2:$FN$85,3,FALSE),"")</f>
        <v/>
      </c>
      <c r="H107" s="1" t="str">
        <f>IFERROR(VLOOKUP(CONCATENATE(F$1,F107),'Formulario de Preguntas'!$C$2:$FN$85,4,FALSE),"")</f>
        <v/>
      </c>
      <c r="I107" s="25">
        <f>IF($B107='Formulario de Respuestas'!$D106,'Formulario de Respuestas'!$G106,"ES DIFERENTE")</f>
        <v>0</v>
      </c>
      <c r="J107" s="17" t="str">
        <f>IFERROR(VLOOKUP(CONCATENATE(I$1,I107),'Formulario de Preguntas'!$C$2:$FN$85,3,FALSE),"")</f>
        <v/>
      </c>
      <c r="K107" s="1" t="str">
        <f>IFERROR(VLOOKUP(CONCATENATE(I$1,I107),'Formulario de Preguntas'!$C$2:$FN$85,4,FALSE),"")</f>
        <v/>
      </c>
      <c r="L107" s="25">
        <f>IF($B107='Formulario de Respuestas'!$D106,'Formulario de Respuestas'!$H106,"ES DIFERENTE")</f>
        <v>0</v>
      </c>
      <c r="M107" s="17" t="str">
        <f>IFERROR(VLOOKUP(CONCATENATE(L$1,L107),'Formulario de Preguntas'!$C$2:$FN$85,3,FALSE),"")</f>
        <v/>
      </c>
      <c r="N107" s="1" t="str">
        <f>IFERROR(VLOOKUP(CONCATENATE(L$1,L107),'Formulario de Preguntas'!$C$2:$FN$85,4,FALSE),"")</f>
        <v/>
      </c>
      <c r="O107" s="25">
        <f>IF($B107='Formulario de Respuestas'!$D106,'Formulario de Respuestas'!$I106,"ES DIFERENTE")</f>
        <v>0</v>
      </c>
      <c r="P107" s="17" t="str">
        <f>IFERROR(VLOOKUP(CONCATENATE(O$1,O107),'Formulario de Preguntas'!$C$2:$FN$85,3,FALSE),"")</f>
        <v/>
      </c>
      <c r="Q107" s="1" t="str">
        <f>IFERROR(VLOOKUP(CONCATENATE(O$1,O107),'Formulario de Preguntas'!$C$2:$FN$85,4,FALSE),"")</f>
        <v/>
      </c>
      <c r="R107" s="25">
        <f>IF($B107='Formulario de Respuestas'!$D106,'Formulario de Respuestas'!$J106,"ES DIFERENTE")</f>
        <v>0</v>
      </c>
      <c r="S107" s="17" t="str">
        <f>IFERROR(VLOOKUP(CONCATENATE(R$1,R107),'Formulario de Preguntas'!$C$2:$FN$85,3,FALSE),"")</f>
        <v/>
      </c>
      <c r="T107" s="1" t="str">
        <f>IFERROR(VLOOKUP(CONCATENATE(R$1,R107),'Formulario de Preguntas'!$C$2:$FN$85,4,FALSE),"")</f>
        <v/>
      </c>
      <c r="U107" s="25">
        <f>IF($B107='Formulario de Respuestas'!$D106,'Formulario de Respuestas'!$K106,"ES DIFERENTE")</f>
        <v>0</v>
      </c>
      <c r="V107" s="17" t="str">
        <f>IFERROR(VLOOKUP(CONCATENATE(U$1,U107),'Formulario de Preguntas'!$C$2:$FN$85,3,FALSE),"")</f>
        <v/>
      </c>
      <c r="W107" s="1" t="str">
        <f>IFERROR(VLOOKUP(CONCATENATE(U$1,U107),'Formulario de Preguntas'!$C$2:$FN$85,4,FALSE),"")</f>
        <v/>
      </c>
      <c r="X107" s="25">
        <f>IF($B107='Formulario de Respuestas'!$D106,'Formulario de Respuestas'!$L106,"ES DIFERENTE")</f>
        <v>0</v>
      </c>
      <c r="Y107" s="17" t="str">
        <f>IFERROR(VLOOKUP(CONCATENATE(X$1,X107),'Formulario de Preguntas'!$C$2:$FN$85,3,FALSE),"")</f>
        <v/>
      </c>
      <c r="Z107" s="1" t="str">
        <f>IFERROR(VLOOKUP(CONCATENATE(X$1,X107),'Formulario de Preguntas'!$C$2:$FN$85,4,FALSE),"")</f>
        <v/>
      </c>
      <c r="AA107" s="25">
        <f>IF($B107='Formulario de Respuestas'!$D106,'Formulario de Respuestas'!$M106,"ES DIFERENTE")</f>
        <v>0</v>
      </c>
      <c r="AB107" s="17" t="str">
        <f>IFERROR(VLOOKUP(CONCATENATE(AA$1,AA107),'Formulario de Preguntas'!$C$2:$FN$85,3,FALSE),"")</f>
        <v/>
      </c>
      <c r="AC107" s="1" t="str">
        <f>IFERROR(VLOOKUP(CONCATENATE(AA$1,AA107),'Formulario de Preguntas'!$C$2:$FN$85,4,FALSE),"")</f>
        <v/>
      </c>
      <c r="AD107" s="25">
        <f>IF($B107='Formulario de Respuestas'!$D106,'Formulario de Respuestas'!$N106,"ES DIFERENTE")</f>
        <v>0</v>
      </c>
      <c r="AE107" s="17" t="str">
        <f>IFERROR(VLOOKUP(CONCATENATE(AD$1,AD107),'Formulario de Preguntas'!$C$2:$FN$85,3,FALSE),"")</f>
        <v/>
      </c>
      <c r="AF107" s="1" t="str">
        <f>IFERROR(VLOOKUP(CONCATENATE(AD$1,AD107),'Formulario de Preguntas'!$C$2:$FN$85,4,FALSE),"")</f>
        <v/>
      </c>
      <c r="AG107" s="25">
        <f>IF($B107='Formulario de Respuestas'!$D106,'Formulario de Respuestas'!$O106,"ES DIFERENTE")</f>
        <v>0</v>
      </c>
      <c r="AH107" s="17" t="str">
        <f>IFERROR(VLOOKUP(CONCATENATE(AG$1,AG107),'Formulario de Preguntas'!$C$2:$FN$85,3,FALSE),"")</f>
        <v/>
      </c>
      <c r="AI107" s="1" t="str">
        <f>IFERROR(VLOOKUP(CONCATENATE(AG$1,AG107),'Formulario de Preguntas'!$C$2:$FN$85,4,FALSE),"")</f>
        <v/>
      </c>
      <c r="AJ107" s="25">
        <f>IF($B107='Formulario de Respuestas'!$D106,'Formulario de Respuestas'!$P106,"ES DIFERENTE")</f>
        <v>0</v>
      </c>
      <c r="AK107" s="17" t="str">
        <f>IFERROR(VLOOKUP(CONCATENATE(AJ$1,AJ107),'Formulario de Preguntas'!$C$2:$FN$85,3,FALSE),"")</f>
        <v/>
      </c>
      <c r="AL107" s="1" t="str">
        <f>IFERROR(VLOOKUP(CONCATENATE(AJ$1,AJ107),'Formulario de Preguntas'!$C$2:$FN$85,4,FALSE),"")</f>
        <v/>
      </c>
      <c r="AM107" s="25">
        <f>IF($B107='Formulario de Respuestas'!$D106,'Formulario de Respuestas'!$Q106,"ES DIFERENTE")</f>
        <v>0</v>
      </c>
      <c r="AN107" s="17" t="str">
        <f>IFERROR(VLOOKUP(CONCATENATE(AM$1,AM107),'Formulario de Preguntas'!$C$2:$FN$85,3,FALSE),"")</f>
        <v/>
      </c>
      <c r="AO107" s="1" t="str">
        <f>IFERROR(VLOOKUP(CONCATENATE(AM$1,AM107),'Formulario de Preguntas'!$C$2:$FN$85,4,FALSE),"")</f>
        <v/>
      </c>
      <c r="AP107" s="25">
        <f>IF($B107='Formulario de Respuestas'!$D106,'Formulario de Respuestas'!$R106,"ES DIFERENTE")</f>
        <v>0</v>
      </c>
      <c r="AQ107" s="17" t="str">
        <f>IFERROR(VLOOKUP(CONCATENATE(AP$1,AP107),'Formulario de Preguntas'!$C$2:$FN$85,3,FALSE),"")</f>
        <v/>
      </c>
      <c r="AR107" s="1" t="str">
        <f>IFERROR(VLOOKUP(CONCATENATE(AP$1,AP107),'Formulario de Preguntas'!$C$2:$FN$85,4,FALSE),"")</f>
        <v/>
      </c>
      <c r="AS107" s="25">
        <f>IF($B107='Formulario de Respuestas'!$D106,'Formulario de Respuestas'!$S106,"ES DIFERENTE")</f>
        <v>0</v>
      </c>
      <c r="AT107" s="17" t="str">
        <f>IFERROR(VLOOKUP(CONCATENATE(AS$1,AS107),'Formulario de Preguntas'!$C$2:$FN$85,3,FALSE),"")</f>
        <v/>
      </c>
      <c r="AU107" s="1" t="str">
        <f>IFERROR(VLOOKUP(CONCATENATE(AS$1,AS107),'Formulario de Preguntas'!$C$2:$FN$85,4,FALSE),"")</f>
        <v/>
      </c>
      <c r="AV107" s="25">
        <f>IF($B107='Formulario de Respuestas'!$D106,'Formulario de Respuestas'!$T106,"ES DIFERENTE")</f>
        <v>0</v>
      </c>
      <c r="AW107" s="17" t="str">
        <f>IFERROR(VLOOKUP(CONCATENATE(AV$1,AV107),'Formulario de Preguntas'!$C$2:$FN$85,3,FALSE),"")</f>
        <v/>
      </c>
      <c r="AX107" s="1" t="str">
        <f>IFERROR(VLOOKUP(CONCATENATE(AV$1,AV107),'Formulario de Preguntas'!$C$2:$FN$85,4,FALSE),"")</f>
        <v/>
      </c>
      <c r="AZ107" s="1">
        <f t="shared" si="4"/>
        <v>0</v>
      </c>
      <c r="BA107" s="1">
        <f t="shared" si="5"/>
        <v>0.25</v>
      </c>
      <c r="BB107" s="1">
        <f t="shared" si="6"/>
        <v>0</v>
      </c>
      <c r="BC107" s="1">
        <f>COUNTIF('Formulario de Respuestas'!$E106:$T106,"A")</f>
        <v>0</v>
      </c>
      <c r="BD107" s="1">
        <f>COUNTIF('Formulario de Respuestas'!$E106:$T106,"B")</f>
        <v>0</v>
      </c>
      <c r="BE107" s="1">
        <f>COUNTIF('Formulario de Respuestas'!$E106:$T106,"C")</f>
        <v>0</v>
      </c>
      <c r="BF107" s="1">
        <f>COUNTIF('Formulario de Respuestas'!$E106:$T106,"D")</f>
        <v>0</v>
      </c>
      <c r="BG107" s="1">
        <f>COUNTIF('Formulario de Respuestas'!$E106:$T106,"E (RESPUESTA ANULADA)")</f>
        <v>0</v>
      </c>
    </row>
    <row r="108" spans="1:59" x14ac:dyDescent="0.25">
      <c r="A108" s="1">
        <f>'Formulario de Respuestas'!C107</f>
        <v>0</v>
      </c>
      <c r="B108" s="1">
        <f>'Formulario de Respuestas'!D107</f>
        <v>0</v>
      </c>
      <c r="C108" s="25">
        <f>IF($B108='Formulario de Respuestas'!$D107,'Formulario de Respuestas'!$E107,"ES DIFERENTE")</f>
        <v>0</v>
      </c>
      <c r="D108" s="17" t="str">
        <f>IFERROR(VLOOKUP(CONCATENATE(C$1,C108),'Formulario de Preguntas'!$C$2:$FN$85,3,FALSE),"")</f>
        <v/>
      </c>
      <c r="E108" s="1" t="str">
        <f>IFERROR(VLOOKUP(CONCATENATE(C$1,C108),'Formulario de Preguntas'!$C$2:$FN$85,4,FALSE),"")</f>
        <v/>
      </c>
      <c r="F108" s="25">
        <f>IF($B108='Formulario de Respuestas'!$D107,'Formulario de Respuestas'!$F107,"ES DIFERENTE")</f>
        <v>0</v>
      </c>
      <c r="G108" s="17" t="str">
        <f>IFERROR(VLOOKUP(CONCATENATE(F$1,F108),'Formulario de Preguntas'!$C$2:$FN$85,3,FALSE),"")</f>
        <v/>
      </c>
      <c r="H108" s="1" t="str">
        <f>IFERROR(VLOOKUP(CONCATENATE(F$1,F108),'Formulario de Preguntas'!$C$2:$FN$85,4,FALSE),"")</f>
        <v/>
      </c>
      <c r="I108" s="25">
        <f>IF($B108='Formulario de Respuestas'!$D107,'Formulario de Respuestas'!$G107,"ES DIFERENTE")</f>
        <v>0</v>
      </c>
      <c r="J108" s="17" t="str">
        <f>IFERROR(VLOOKUP(CONCATENATE(I$1,I108),'Formulario de Preguntas'!$C$2:$FN$85,3,FALSE),"")</f>
        <v/>
      </c>
      <c r="K108" s="1" t="str">
        <f>IFERROR(VLOOKUP(CONCATENATE(I$1,I108),'Formulario de Preguntas'!$C$2:$FN$85,4,FALSE),"")</f>
        <v/>
      </c>
      <c r="L108" s="25">
        <f>IF($B108='Formulario de Respuestas'!$D107,'Formulario de Respuestas'!$H107,"ES DIFERENTE")</f>
        <v>0</v>
      </c>
      <c r="M108" s="17" t="str">
        <f>IFERROR(VLOOKUP(CONCATENATE(L$1,L108),'Formulario de Preguntas'!$C$2:$FN$85,3,FALSE),"")</f>
        <v/>
      </c>
      <c r="N108" s="1" t="str">
        <f>IFERROR(VLOOKUP(CONCATENATE(L$1,L108),'Formulario de Preguntas'!$C$2:$FN$85,4,FALSE),"")</f>
        <v/>
      </c>
      <c r="O108" s="25">
        <f>IF($B108='Formulario de Respuestas'!$D107,'Formulario de Respuestas'!$I107,"ES DIFERENTE")</f>
        <v>0</v>
      </c>
      <c r="P108" s="17" t="str">
        <f>IFERROR(VLOOKUP(CONCATENATE(O$1,O108),'Formulario de Preguntas'!$C$2:$FN$85,3,FALSE),"")</f>
        <v/>
      </c>
      <c r="Q108" s="1" t="str">
        <f>IFERROR(VLOOKUP(CONCATENATE(O$1,O108),'Formulario de Preguntas'!$C$2:$FN$85,4,FALSE),"")</f>
        <v/>
      </c>
      <c r="R108" s="25">
        <f>IF($B108='Formulario de Respuestas'!$D107,'Formulario de Respuestas'!$J107,"ES DIFERENTE")</f>
        <v>0</v>
      </c>
      <c r="S108" s="17" t="str">
        <f>IFERROR(VLOOKUP(CONCATENATE(R$1,R108),'Formulario de Preguntas'!$C$2:$FN$85,3,FALSE),"")</f>
        <v/>
      </c>
      <c r="T108" s="1" t="str">
        <f>IFERROR(VLOOKUP(CONCATENATE(R$1,R108),'Formulario de Preguntas'!$C$2:$FN$85,4,FALSE),"")</f>
        <v/>
      </c>
      <c r="U108" s="25">
        <f>IF($B108='Formulario de Respuestas'!$D107,'Formulario de Respuestas'!$K107,"ES DIFERENTE")</f>
        <v>0</v>
      </c>
      <c r="V108" s="17" t="str">
        <f>IFERROR(VLOOKUP(CONCATENATE(U$1,U108),'Formulario de Preguntas'!$C$2:$FN$85,3,FALSE),"")</f>
        <v/>
      </c>
      <c r="W108" s="1" t="str">
        <f>IFERROR(VLOOKUP(CONCATENATE(U$1,U108),'Formulario de Preguntas'!$C$2:$FN$85,4,FALSE),"")</f>
        <v/>
      </c>
      <c r="X108" s="25">
        <f>IF($B108='Formulario de Respuestas'!$D107,'Formulario de Respuestas'!$L107,"ES DIFERENTE")</f>
        <v>0</v>
      </c>
      <c r="Y108" s="17" t="str">
        <f>IFERROR(VLOOKUP(CONCATENATE(X$1,X108),'Formulario de Preguntas'!$C$2:$FN$85,3,FALSE),"")</f>
        <v/>
      </c>
      <c r="Z108" s="1" t="str">
        <f>IFERROR(VLOOKUP(CONCATENATE(X$1,X108),'Formulario de Preguntas'!$C$2:$FN$85,4,FALSE),"")</f>
        <v/>
      </c>
      <c r="AA108" s="25">
        <f>IF($B108='Formulario de Respuestas'!$D107,'Formulario de Respuestas'!$M107,"ES DIFERENTE")</f>
        <v>0</v>
      </c>
      <c r="AB108" s="17" t="str">
        <f>IFERROR(VLOOKUP(CONCATENATE(AA$1,AA108),'Formulario de Preguntas'!$C$2:$FN$85,3,FALSE),"")</f>
        <v/>
      </c>
      <c r="AC108" s="1" t="str">
        <f>IFERROR(VLOOKUP(CONCATENATE(AA$1,AA108),'Formulario de Preguntas'!$C$2:$FN$85,4,FALSE),"")</f>
        <v/>
      </c>
      <c r="AD108" s="25">
        <f>IF($B108='Formulario de Respuestas'!$D107,'Formulario de Respuestas'!$N107,"ES DIFERENTE")</f>
        <v>0</v>
      </c>
      <c r="AE108" s="17" t="str">
        <f>IFERROR(VLOOKUP(CONCATENATE(AD$1,AD108),'Formulario de Preguntas'!$C$2:$FN$85,3,FALSE),"")</f>
        <v/>
      </c>
      <c r="AF108" s="1" t="str">
        <f>IFERROR(VLOOKUP(CONCATENATE(AD$1,AD108),'Formulario de Preguntas'!$C$2:$FN$85,4,FALSE),"")</f>
        <v/>
      </c>
      <c r="AG108" s="25">
        <f>IF($B108='Formulario de Respuestas'!$D107,'Formulario de Respuestas'!$O107,"ES DIFERENTE")</f>
        <v>0</v>
      </c>
      <c r="AH108" s="17" t="str">
        <f>IFERROR(VLOOKUP(CONCATENATE(AG$1,AG108),'Formulario de Preguntas'!$C$2:$FN$85,3,FALSE),"")</f>
        <v/>
      </c>
      <c r="AI108" s="1" t="str">
        <f>IFERROR(VLOOKUP(CONCATENATE(AG$1,AG108),'Formulario de Preguntas'!$C$2:$FN$85,4,FALSE),"")</f>
        <v/>
      </c>
      <c r="AJ108" s="25">
        <f>IF($B108='Formulario de Respuestas'!$D107,'Formulario de Respuestas'!$P107,"ES DIFERENTE")</f>
        <v>0</v>
      </c>
      <c r="AK108" s="17" t="str">
        <f>IFERROR(VLOOKUP(CONCATENATE(AJ$1,AJ108),'Formulario de Preguntas'!$C$2:$FN$85,3,FALSE),"")</f>
        <v/>
      </c>
      <c r="AL108" s="1" t="str">
        <f>IFERROR(VLOOKUP(CONCATENATE(AJ$1,AJ108),'Formulario de Preguntas'!$C$2:$FN$85,4,FALSE),"")</f>
        <v/>
      </c>
      <c r="AM108" s="25">
        <f>IF($B108='Formulario de Respuestas'!$D107,'Formulario de Respuestas'!$Q107,"ES DIFERENTE")</f>
        <v>0</v>
      </c>
      <c r="AN108" s="17" t="str">
        <f>IFERROR(VLOOKUP(CONCATENATE(AM$1,AM108),'Formulario de Preguntas'!$C$2:$FN$85,3,FALSE),"")</f>
        <v/>
      </c>
      <c r="AO108" s="1" t="str">
        <f>IFERROR(VLOOKUP(CONCATENATE(AM$1,AM108),'Formulario de Preguntas'!$C$2:$FN$85,4,FALSE),"")</f>
        <v/>
      </c>
      <c r="AP108" s="25">
        <f>IF($B108='Formulario de Respuestas'!$D107,'Formulario de Respuestas'!$R107,"ES DIFERENTE")</f>
        <v>0</v>
      </c>
      <c r="AQ108" s="17" t="str">
        <f>IFERROR(VLOOKUP(CONCATENATE(AP$1,AP108),'Formulario de Preguntas'!$C$2:$FN$85,3,FALSE),"")</f>
        <v/>
      </c>
      <c r="AR108" s="1" t="str">
        <f>IFERROR(VLOOKUP(CONCATENATE(AP$1,AP108),'Formulario de Preguntas'!$C$2:$FN$85,4,FALSE),"")</f>
        <v/>
      </c>
      <c r="AS108" s="25">
        <f>IF($B108='Formulario de Respuestas'!$D107,'Formulario de Respuestas'!$S107,"ES DIFERENTE")</f>
        <v>0</v>
      </c>
      <c r="AT108" s="17" t="str">
        <f>IFERROR(VLOOKUP(CONCATENATE(AS$1,AS108),'Formulario de Preguntas'!$C$2:$FN$85,3,FALSE),"")</f>
        <v/>
      </c>
      <c r="AU108" s="1" t="str">
        <f>IFERROR(VLOOKUP(CONCATENATE(AS$1,AS108),'Formulario de Preguntas'!$C$2:$FN$85,4,FALSE),"")</f>
        <v/>
      </c>
      <c r="AV108" s="25">
        <f>IF($B108='Formulario de Respuestas'!$D107,'Formulario de Respuestas'!$T107,"ES DIFERENTE")</f>
        <v>0</v>
      </c>
      <c r="AW108" s="17" t="str">
        <f>IFERROR(VLOOKUP(CONCATENATE(AV$1,AV108),'Formulario de Preguntas'!$C$2:$FN$85,3,FALSE),"")</f>
        <v/>
      </c>
      <c r="AX108" s="1" t="str">
        <f>IFERROR(VLOOKUP(CONCATENATE(AV$1,AV108),'Formulario de Preguntas'!$C$2:$FN$85,4,FALSE),"")</f>
        <v/>
      </c>
      <c r="AZ108" s="1">
        <f t="shared" si="4"/>
        <v>0</v>
      </c>
      <c r="BA108" s="1">
        <f t="shared" si="5"/>
        <v>0.25</v>
      </c>
      <c r="BB108" s="1">
        <f t="shared" si="6"/>
        <v>0</v>
      </c>
      <c r="BC108" s="1">
        <f>COUNTIF('Formulario de Respuestas'!$E107:$T107,"A")</f>
        <v>0</v>
      </c>
      <c r="BD108" s="1">
        <f>COUNTIF('Formulario de Respuestas'!$E107:$T107,"B")</f>
        <v>0</v>
      </c>
      <c r="BE108" s="1">
        <f>COUNTIF('Formulario de Respuestas'!$E107:$T107,"C")</f>
        <v>0</v>
      </c>
      <c r="BF108" s="1">
        <f>COUNTIF('Formulario de Respuestas'!$E107:$T107,"D")</f>
        <v>0</v>
      </c>
      <c r="BG108" s="1">
        <f>COUNTIF('Formulario de Respuestas'!$E107:$T107,"E (RESPUESTA ANULADA)")</f>
        <v>0</v>
      </c>
    </row>
    <row r="109" spans="1:59" x14ac:dyDescent="0.25">
      <c r="A109" s="1">
        <f>'Formulario de Respuestas'!C108</f>
        <v>0</v>
      </c>
      <c r="B109" s="1">
        <f>'Formulario de Respuestas'!D108</f>
        <v>0</v>
      </c>
      <c r="C109" s="25">
        <f>IF($B109='Formulario de Respuestas'!$D108,'Formulario de Respuestas'!$E108,"ES DIFERENTE")</f>
        <v>0</v>
      </c>
      <c r="D109" s="17" t="str">
        <f>IFERROR(VLOOKUP(CONCATENATE(C$1,C109),'Formulario de Preguntas'!$C$2:$FN$85,3,FALSE),"")</f>
        <v/>
      </c>
      <c r="E109" s="1" t="str">
        <f>IFERROR(VLOOKUP(CONCATENATE(C$1,C109),'Formulario de Preguntas'!$C$2:$FN$85,4,FALSE),"")</f>
        <v/>
      </c>
      <c r="F109" s="25">
        <f>IF($B109='Formulario de Respuestas'!$D108,'Formulario de Respuestas'!$F108,"ES DIFERENTE")</f>
        <v>0</v>
      </c>
      <c r="G109" s="17" t="str">
        <f>IFERROR(VLOOKUP(CONCATENATE(F$1,F109),'Formulario de Preguntas'!$C$2:$FN$85,3,FALSE),"")</f>
        <v/>
      </c>
      <c r="H109" s="1" t="str">
        <f>IFERROR(VLOOKUP(CONCATENATE(F$1,F109),'Formulario de Preguntas'!$C$2:$FN$85,4,FALSE),"")</f>
        <v/>
      </c>
      <c r="I109" s="25">
        <f>IF($B109='Formulario de Respuestas'!$D108,'Formulario de Respuestas'!$G108,"ES DIFERENTE")</f>
        <v>0</v>
      </c>
      <c r="J109" s="17" t="str">
        <f>IFERROR(VLOOKUP(CONCATENATE(I$1,I109),'Formulario de Preguntas'!$C$2:$FN$85,3,FALSE),"")</f>
        <v/>
      </c>
      <c r="K109" s="1" t="str">
        <f>IFERROR(VLOOKUP(CONCATENATE(I$1,I109),'Formulario de Preguntas'!$C$2:$FN$85,4,FALSE),"")</f>
        <v/>
      </c>
      <c r="L109" s="25">
        <f>IF($B109='Formulario de Respuestas'!$D108,'Formulario de Respuestas'!$H108,"ES DIFERENTE")</f>
        <v>0</v>
      </c>
      <c r="M109" s="17" t="str">
        <f>IFERROR(VLOOKUP(CONCATENATE(L$1,L109),'Formulario de Preguntas'!$C$2:$FN$85,3,FALSE),"")</f>
        <v/>
      </c>
      <c r="N109" s="1" t="str">
        <f>IFERROR(VLOOKUP(CONCATENATE(L$1,L109),'Formulario de Preguntas'!$C$2:$FN$85,4,FALSE),"")</f>
        <v/>
      </c>
      <c r="O109" s="25">
        <f>IF($B109='Formulario de Respuestas'!$D108,'Formulario de Respuestas'!$I108,"ES DIFERENTE")</f>
        <v>0</v>
      </c>
      <c r="P109" s="17" t="str">
        <f>IFERROR(VLOOKUP(CONCATENATE(O$1,O109),'Formulario de Preguntas'!$C$2:$FN$85,3,FALSE),"")</f>
        <v/>
      </c>
      <c r="Q109" s="1" t="str">
        <f>IFERROR(VLOOKUP(CONCATENATE(O$1,O109),'Formulario de Preguntas'!$C$2:$FN$85,4,FALSE),"")</f>
        <v/>
      </c>
      <c r="R109" s="25">
        <f>IF($B109='Formulario de Respuestas'!$D108,'Formulario de Respuestas'!$J108,"ES DIFERENTE")</f>
        <v>0</v>
      </c>
      <c r="S109" s="17" t="str">
        <f>IFERROR(VLOOKUP(CONCATENATE(R$1,R109),'Formulario de Preguntas'!$C$2:$FN$85,3,FALSE),"")</f>
        <v/>
      </c>
      <c r="T109" s="1" t="str">
        <f>IFERROR(VLOOKUP(CONCATENATE(R$1,R109),'Formulario de Preguntas'!$C$2:$FN$85,4,FALSE),"")</f>
        <v/>
      </c>
      <c r="U109" s="25">
        <f>IF($B109='Formulario de Respuestas'!$D108,'Formulario de Respuestas'!$K108,"ES DIFERENTE")</f>
        <v>0</v>
      </c>
      <c r="V109" s="17" t="str">
        <f>IFERROR(VLOOKUP(CONCATENATE(U$1,U109),'Formulario de Preguntas'!$C$2:$FN$85,3,FALSE),"")</f>
        <v/>
      </c>
      <c r="W109" s="1" t="str">
        <f>IFERROR(VLOOKUP(CONCATENATE(U$1,U109),'Formulario de Preguntas'!$C$2:$FN$85,4,FALSE),"")</f>
        <v/>
      </c>
      <c r="X109" s="25">
        <f>IF($B109='Formulario de Respuestas'!$D108,'Formulario de Respuestas'!$L108,"ES DIFERENTE")</f>
        <v>0</v>
      </c>
      <c r="Y109" s="17" t="str">
        <f>IFERROR(VLOOKUP(CONCATENATE(X$1,X109),'Formulario de Preguntas'!$C$2:$FN$85,3,FALSE),"")</f>
        <v/>
      </c>
      <c r="Z109" s="1" t="str">
        <f>IFERROR(VLOOKUP(CONCATENATE(X$1,X109),'Formulario de Preguntas'!$C$2:$FN$85,4,FALSE),"")</f>
        <v/>
      </c>
      <c r="AA109" s="25">
        <f>IF($B109='Formulario de Respuestas'!$D108,'Formulario de Respuestas'!$M108,"ES DIFERENTE")</f>
        <v>0</v>
      </c>
      <c r="AB109" s="17" t="str">
        <f>IFERROR(VLOOKUP(CONCATENATE(AA$1,AA109),'Formulario de Preguntas'!$C$2:$FN$85,3,FALSE),"")</f>
        <v/>
      </c>
      <c r="AC109" s="1" t="str">
        <f>IFERROR(VLOOKUP(CONCATENATE(AA$1,AA109),'Formulario de Preguntas'!$C$2:$FN$85,4,FALSE),"")</f>
        <v/>
      </c>
      <c r="AD109" s="25">
        <f>IF($B109='Formulario de Respuestas'!$D108,'Formulario de Respuestas'!$N108,"ES DIFERENTE")</f>
        <v>0</v>
      </c>
      <c r="AE109" s="17" t="str">
        <f>IFERROR(VLOOKUP(CONCATENATE(AD$1,AD109),'Formulario de Preguntas'!$C$2:$FN$85,3,FALSE),"")</f>
        <v/>
      </c>
      <c r="AF109" s="1" t="str">
        <f>IFERROR(VLOOKUP(CONCATENATE(AD$1,AD109),'Formulario de Preguntas'!$C$2:$FN$85,4,FALSE),"")</f>
        <v/>
      </c>
      <c r="AG109" s="25">
        <f>IF($B109='Formulario de Respuestas'!$D108,'Formulario de Respuestas'!$O108,"ES DIFERENTE")</f>
        <v>0</v>
      </c>
      <c r="AH109" s="17" t="str">
        <f>IFERROR(VLOOKUP(CONCATENATE(AG$1,AG109),'Formulario de Preguntas'!$C$2:$FN$85,3,FALSE),"")</f>
        <v/>
      </c>
      <c r="AI109" s="1" t="str">
        <f>IFERROR(VLOOKUP(CONCATENATE(AG$1,AG109),'Formulario de Preguntas'!$C$2:$FN$85,4,FALSE),"")</f>
        <v/>
      </c>
      <c r="AJ109" s="25">
        <f>IF($B109='Formulario de Respuestas'!$D108,'Formulario de Respuestas'!$P108,"ES DIFERENTE")</f>
        <v>0</v>
      </c>
      <c r="AK109" s="17" t="str">
        <f>IFERROR(VLOOKUP(CONCATENATE(AJ$1,AJ109),'Formulario de Preguntas'!$C$2:$FN$85,3,FALSE),"")</f>
        <v/>
      </c>
      <c r="AL109" s="1" t="str">
        <f>IFERROR(VLOOKUP(CONCATENATE(AJ$1,AJ109),'Formulario de Preguntas'!$C$2:$FN$85,4,FALSE),"")</f>
        <v/>
      </c>
      <c r="AM109" s="25">
        <f>IF($B109='Formulario de Respuestas'!$D108,'Formulario de Respuestas'!$Q108,"ES DIFERENTE")</f>
        <v>0</v>
      </c>
      <c r="AN109" s="17" t="str">
        <f>IFERROR(VLOOKUP(CONCATENATE(AM$1,AM109),'Formulario de Preguntas'!$C$2:$FN$85,3,FALSE),"")</f>
        <v/>
      </c>
      <c r="AO109" s="1" t="str">
        <f>IFERROR(VLOOKUP(CONCATENATE(AM$1,AM109),'Formulario de Preguntas'!$C$2:$FN$85,4,FALSE),"")</f>
        <v/>
      </c>
      <c r="AP109" s="25">
        <f>IF($B109='Formulario de Respuestas'!$D108,'Formulario de Respuestas'!$R108,"ES DIFERENTE")</f>
        <v>0</v>
      </c>
      <c r="AQ109" s="17" t="str">
        <f>IFERROR(VLOOKUP(CONCATENATE(AP$1,AP109),'Formulario de Preguntas'!$C$2:$FN$85,3,FALSE),"")</f>
        <v/>
      </c>
      <c r="AR109" s="1" t="str">
        <f>IFERROR(VLOOKUP(CONCATENATE(AP$1,AP109),'Formulario de Preguntas'!$C$2:$FN$85,4,FALSE),"")</f>
        <v/>
      </c>
      <c r="AS109" s="25">
        <f>IF($B109='Formulario de Respuestas'!$D108,'Formulario de Respuestas'!$S108,"ES DIFERENTE")</f>
        <v>0</v>
      </c>
      <c r="AT109" s="17" t="str">
        <f>IFERROR(VLOOKUP(CONCATENATE(AS$1,AS109),'Formulario de Preguntas'!$C$2:$FN$85,3,FALSE),"")</f>
        <v/>
      </c>
      <c r="AU109" s="1" t="str">
        <f>IFERROR(VLOOKUP(CONCATENATE(AS$1,AS109),'Formulario de Preguntas'!$C$2:$FN$85,4,FALSE),"")</f>
        <v/>
      </c>
      <c r="AV109" s="25">
        <f>IF($B109='Formulario de Respuestas'!$D108,'Formulario de Respuestas'!$T108,"ES DIFERENTE")</f>
        <v>0</v>
      </c>
      <c r="AW109" s="17" t="str">
        <f>IFERROR(VLOOKUP(CONCATENATE(AV$1,AV109),'Formulario de Preguntas'!$C$2:$FN$85,3,FALSE),"")</f>
        <v/>
      </c>
      <c r="AX109" s="1" t="str">
        <f>IFERROR(VLOOKUP(CONCATENATE(AV$1,AV109),'Formulario de Preguntas'!$C$2:$FN$85,4,FALSE),"")</f>
        <v/>
      </c>
      <c r="AZ109" s="1">
        <f t="shared" si="4"/>
        <v>0</v>
      </c>
      <c r="BA109" s="1">
        <f t="shared" si="5"/>
        <v>0.25</v>
      </c>
      <c r="BB109" s="1">
        <f t="shared" si="6"/>
        <v>0</v>
      </c>
      <c r="BC109" s="1">
        <f>COUNTIF('Formulario de Respuestas'!$E108:$T108,"A")</f>
        <v>0</v>
      </c>
      <c r="BD109" s="1">
        <f>COUNTIF('Formulario de Respuestas'!$E108:$T108,"B")</f>
        <v>0</v>
      </c>
      <c r="BE109" s="1">
        <f>COUNTIF('Formulario de Respuestas'!$E108:$T108,"C")</f>
        <v>0</v>
      </c>
      <c r="BF109" s="1">
        <f>COUNTIF('Formulario de Respuestas'!$E108:$T108,"D")</f>
        <v>0</v>
      </c>
      <c r="BG109" s="1">
        <f>COUNTIF('Formulario de Respuestas'!$E108:$T108,"E (RESPUESTA ANULADA)")</f>
        <v>0</v>
      </c>
    </row>
    <row r="110" spans="1:59" x14ac:dyDescent="0.25">
      <c r="A110" s="1">
        <f>'Formulario de Respuestas'!C109</f>
        <v>0</v>
      </c>
      <c r="B110" s="1">
        <f>'Formulario de Respuestas'!D109</f>
        <v>0</v>
      </c>
      <c r="C110" s="25">
        <f>IF($B110='Formulario de Respuestas'!$D109,'Formulario de Respuestas'!$E109,"ES DIFERENTE")</f>
        <v>0</v>
      </c>
      <c r="D110" s="17" t="str">
        <f>IFERROR(VLOOKUP(CONCATENATE(C$1,C110),'Formulario de Preguntas'!$C$2:$FN$85,3,FALSE),"")</f>
        <v/>
      </c>
      <c r="E110" s="1" t="str">
        <f>IFERROR(VLOOKUP(CONCATENATE(C$1,C110),'Formulario de Preguntas'!$C$2:$FN$85,4,FALSE),"")</f>
        <v/>
      </c>
      <c r="F110" s="25">
        <f>IF($B110='Formulario de Respuestas'!$D109,'Formulario de Respuestas'!$F109,"ES DIFERENTE")</f>
        <v>0</v>
      </c>
      <c r="G110" s="17" t="str">
        <f>IFERROR(VLOOKUP(CONCATENATE(F$1,F110),'Formulario de Preguntas'!$C$2:$FN$85,3,FALSE),"")</f>
        <v/>
      </c>
      <c r="H110" s="1" t="str">
        <f>IFERROR(VLOOKUP(CONCATENATE(F$1,F110),'Formulario de Preguntas'!$C$2:$FN$85,4,FALSE),"")</f>
        <v/>
      </c>
      <c r="I110" s="25">
        <f>IF($B110='Formulario de Respuestas'!$D109,'Formulario de Respuestas'!$G109,"ES DIFERENTE")</f>
        <v>0</v>
      </c>
      <c r="J110" s="17" t="str">
        <f>IFERROR(VLOOKUP(CONCATENATE(I$1,I110),'Formulario de Preguntas'!$C$2:$FN$85,3,FALSE),"")</f>
        <v/>
      </c>
      <c r="K110" s="1" t="str">
        <f>IFERROR(VLOOKUP(CONCATENATE(I$1,I110),'Formulario de Preguntas'!$C$2:$FN$85,4,FALSE),"")</f>
        <v/>
      </c>
      <c r="L110" s="25">
        <f>IF($B110='Formulario de Respuestas'!$D109,'Formulario de Respuestas'!$H109,"ES DIFERENTE")</f>
        <v>0</v>
      </c>
      <c r="M110" s="17" t="str">
        <f>IFERROR(VLOOKUP(CONCATENATE(L$1,L110),'Formulario de Preguntas'!$C$2:$FN$85,3,FALSE),"")</f>
        <v/>
      </c>
      <c r="N110" s="1" t="str">
        <f>IFERROR(VLOOKUP(CONCATENATE(L$1,L110),'Formulario de Preguntas'!$C$2:$FN$85,4,FALSE),"")</f>
        <v/>
      </c>
      <c r="O110" s="25">
        <f>IF($B110='Formulario de Respuestas'!$D109,'Formulario de Respuestas'!$I109,"ES DIFERENTE")</f>
        <v>0</v>
      </c>
      <c r="P110" s="17" t="str">
        <f>IFERROR(VLOOKUP(CONCATENATE(O$1,O110),'Formulario de Preguntas'!$C$2:$FN$85,3,FALSE),"")</f>
        <v/>
      </c>
      <c r="Q110" s="1" t="str">
        <f>IFERROR(VLOOKUP(CONCATENATE(O$1,O110),'Formulario de Preguntas'!$C$2:$FN$85,4,FALSE),"")</f>
        <v/>
      </c>
      <c r="R110" s="25">
        <f>IF($B110='Formulario de Respuestas'!$D109,'Formulario de Respuestas'!$J109,"ES DIFERENTE")</f>
        <v>0</v>
      </c>
      <c r="S110" s="17" t="str">
        <f>IFERROR(VLOOKUP(CONCATENATE(R$1,R110),'Formulario de Preguntas'!$C$2:$FN$85,3,FALSE),"")</f>
        <v/>
      </c>
      <c r="T110" s="1" t="str">
        <f>IFERROR(VLOOKUP(CONCATENATE(R$1,R110),'Formulario de Preguntas'!$C$2:$FN$85,4,FALSE),"")</f>
        <v/>
      </c>
      <c r="U110" s="25">
        <f>IF($B110='Formulario de Respuestas'!$D109,'Formulario de Respuestas'!$K109,"ES DIFERENTE")</f>
        <v>0</v>
      </c>
      <c r="V110" s="17" t="str">
        <f>IFERROR(VLOOKUP(CONCATENATE(U$1,U110),'Formulario de Preguntas'!$C$2:$FN$85,3,FALSE),"")</f>
        <v/>
      </c>
      <c r="W110" s="1" t="str">
        <f>IFERROR(VLOOKUP(CONCATENATE(U$1,U110),'Formulario de Preguntas'!$C$2:$FN$85,4,FALSE),"")</f>
        <v/>
      </c>
      <c r="X110" s="25">
        <f>IF($B110='Formulario de Respuestas'!$D109,'Formulario de Respuestas'!$L109,"ES DIFERENTE")</f>
        <v>0</v>
      </c>
      <c r="Y110" s="17" t="str">
        <f>IFERROR(VLOOKUP(CONCATENATE(X$1,X110),'Formulario de Preguntas'!$C$2:$FN$85,3,FALSE),"")</f>
        <v/>
      </c>
      <c r="Z110" s="1" t="str">
        <f>IFERROR(VLOOKUP(CONCATENATE(X$1,X110),'Formulario de Preguntas'!$C$2:$FN$85,4,FALSE),"")</f>
        <v/>
      </c>
      <c r="AA110" s="25">
        <f>IF($B110='Formulario de Respuestas'!$D109,'Formulario de Respuestas'!$M109,"ES DIFERENTE")</f>
        <v>0</v>
      </c>
      <c r="AB110" s="17" t="str">
        <f>IFERROR(VLOOKUP(CONCATENATE(AA$1,AA110),'Formulario de Preguntas'!$C$2:$FN$85,3,FALSE),"")</f>
        <v/>
      </c>
      <c r="AC110" s="1" t="str">
        <f>IFERROR(VLOOKUP(CONCATENATE(AA$1,AA110),'Formulario de Preguntas'!$C$2:$FN$85,4,FALSE),"")</f>
        <v/>
      </c>
      <c r="AD110" s="25">
        <f>IF($B110='Formulario de Respuestas'!$D109,'Formulario de Respuestas'!$N109,"ES DIFERENTE")</f>
        <v>0</v>
      </c>
      <c r="AE110" s="17" t="str">
        <f>IFERROR(VLOOKUP(CONCATENATE(AD$1,AD110),'Formulario de Preguntas'!$C$2:$FN$85,3,FALSE),"")</f>
        <v/>
      </c>
      <c r="AF110" s="1" t="str">
        <f>IFERROR(VLOOKUP(CONCATENATE(AD$1,AD110),'Formulario de Preguntas'!$C$2:$FN$85,4,FALSE),"")</f>
        <v/>
      </c>
      <c r="AG110" s="25">
        <f>IF($B110='Formulario de Respuestas'!$D109,'Formulario de Respuestas'!$O109,"ES DIFERENTE")</f>
        <v>0</v>
      </c>
      <c r="AH110" s="17" t="str">
        <f>IFERROR(VLOOKUP(CONCATENATE(AG$1,AG110),'Formulario de Preguntas'!$C$2:$FN$85,3,FALSE),"")</f>
        <v/>
      </c>
      <c r="AI110" s="1" t="str">
        <f>IFERROR(VLOOKUP(CONCATENATE(AG$1,AG110),'Formulario de Preguntas'!$C$2:$FN$85,4,FALSE),"")</f>
        <v/>
      </c>
      <c r="AJ110" s="25">
        <f>IF($B110='Formulario de Respuestas'!$D109,'Formulario de Respuestas'!$P109,"ES DIFERENTE")</f>
        <v>0</v>
      </c>
      <c r="AK110" s="17" t="str">
        <f>IFERROR(VLOOKUP(CONCATENATE(AJ$1,AJ110),'Formulario de Preguntas'!$C$2:$FN$85,3,FALSE),"")</f>
        <v/>
      </c>
      <c r="AL110" s="1" t="str">
        <f>IFERROR(VLOOKUP(CONCATENATE(AJ$1,AJ110),'Formulario de Preguntas'!$C$2:$FN$85,4,FALSE),"")</f>
        <v/>
      </c>
      <c r="AM110" s="25">
        <f>IF($B110='Formulario de Respuestas'!$D109,'Formulario de Respuestas'!$Q109,"ES DIFERENTE")</f>
        <v>0</v>
      </c>
      <c r="AN110" s="17" t="str">
        <f>IFERROR(VLOOKUP(CONCATENATE(AM$1,AM110),'Formulario de Preguntas'!$C$2:$FN$85,3,FALSE),"")</f>
        <v/>
      </c>
      <c r="AO110" s="1" t="str">
        <f>IFERROR(VLOOKUP(CONCATENATE(AM$1,AM110),'Formulario de Preguntas'!$C$2:$FN$85,4,FALSE),"")</f>
        <v/>
      </c>
      <c r="AP110" s="25">
        <f>IF($B110='Formulario de Respuestas'!$D109,'Formulario de Respuestas'!$R109,"ES DIFERENTE")</f>
        <v>0</v>
      </c>
      <c r="AQ110" s="17" t="str">
        <f>IFERROR(VLOOKUP(CONCATENATE(AP$1,AP110),'Formulario de Preguntas'!$C$2:$FN$85,3,FALSE),"")</f>
        <v/>
      </c>
      <c r="AR110" s="1" t="str">
        <f>IFERROR(VLOOKUP(CONCATENATE(AP$1,AP110),'Formulario de Preguntas'!$C$2:$FN$85,4,FALSE),"")</f>
        <v/>
      </c>
      <c r="AS110" s="25">
        <f>IF($B110='Formulario de Respuestas'!$D109,'Formulario de Respuestas'!$S109,"ES DIFERENTE")</f>
        <v>0</v>
      </c>
      <c r="AT110" s="17" t="str">
        <f>IFERROR(VLOOKUP(CONCATENATE(AS$1,AS110),'Formulario de Preguntas'!$C$2:$FN$85,3,FALSE),"")</f>
        <v/>
      </c>
      <c r="AU110" s="1" t="str">
        <f>IFERROR(VLOOKUP(CONCATENATE(AS$1,AS110),'Formulario de Preguntas'!$C$2:$FN$85,4,FALSE),"")</f>
        <v/>
      </c>
      <c r="AV110" s="25">
        <f>IF($B110='Formulario de Respuestas'!$D109,'Formulario de Respuestas'!$T109,"ES DIFERENTE")</f>
        <v>0</v>
      </c>
      <c r="AW110" s="17" t="str">
        <f>IFERROR(VLOOKUP(CONCATENATE(AV$1,AV110),'Formulario de Preguntas'!$C$2:$FN$85,3,FALSE),"")</f>
        <v/>
      </c>
      <c r="AX110" s="1" t="str">
        <f>IFERROR(VLOOKUP(CONCATENATE(AV$1,AV110),'Formulario de Preguntas'!$C$2:$FN$85,4,FALSE),"")</f>
        <v/>
      </c>
      <c r="AZ110" s="1">
        <f t="shared" si="4"/>
        <v>0</v>
      </c>
      <c r="BA110" s="1">
        <f t="shared" si="5"/>
        <v>0.25</v>
      </c>
      <c r="BB110" s="1">
        <f t="shared" si="6"/>
        <v>0</v>
      </c>
      <c r="BC110" s="1">
        <f>COUNTIF('Formulario de Respuestas'!$E109:$T109,"A")</f>
        <v>0</v>
      </c>
      <c r="BD110" s="1">
        <f>COUNTIF('Formulario de Respuestas'!$E109:$T109,"B")</f>
        <v>0</v>
      </c>
      <c r="BE110" s="1">
        <f>COUNTIF('Formulario de Respuestas'!$E109:$T109,"C")</f>
        <v>0</v>
      </c>
      <c r="BF110" s="1">
        <f>COUNTIF('Formulario de Respuestas'!$E109:$T109,"D")</f>
        <v>0</v>
      </c>
      <c r="BG110" s="1">
        <f>COUNTIF('Formulario de Respuestas'!$E109:$T109,"E (RESPUESTA ANULADA)")</f>
        <v>0</v>
      </c>
    </row>
    <row r="111" spans="1:59" x14ac:dyDescent="0.25">
      <c r="A111" s="1">
        <f>'Formulario de Respuestas'!C110</f>
        <v>0</v>
      </c>
      <c r="B111" s="1">
        <f>'Formulario de Respuestas'!D110</f>
        <v>0</v>
      </c>
      <c r="C111" s="25">
        <f>IF($B111='Formulario de Respuestas'!$D110,'Formulario de Respuestas'!$E110,"ES DIFERENTE")</f>
        <v>0</v>
      </c>
      <c r="D111" s="17" t="str">
        <f>IFERROR(VLOOKUP(CONCATENATE(C$1,C111),'Formulario de Preguntas'!$C$2:$FN$85,3,FALSE),"")</f>
        <v/>
      </c>
      <c r="E111" s="1" t="str">
        <f>IFERROR(VLOOKUP(CONCATENATE(C$1,C111),'Formulario de Preguntas'!$C$2:$FN$85,4,FALSE),"")</f>
        <v/>
      </c>
      <c r="F111" s="25">
        <f>IF($B111='Formulario de Respuestas'!$D110,'Formulario de Respuestas'!$F110,"ES DIFERENTE")</f>
        <v>0</v>
      </c>
      <c r="G111" s="17" t="str">
        <f>IFERROR(VLOOKUP(CONCATENATE(F$1,F111),'Formulario de Preguntas'!$C$2:$FN$85,3,FALSE),"")</f>
        <v/>
      </c>
      <c r="H111" s="1" t="str">
        <f>IFERROR(VLOOKUP(CONCATENATE(F$1,F111),'Formulario de Preguntas'!$C$2:$FN$85,4,FALSE),"")</f>
        <v/>
      </c>
      <c r="I111" s="25">
        <f>IF($B111='Formulario de Respuestas'!$D110,'Formulario de Respuestas'!$G110,"ES DIFERENTE")</f>
        <v>0</v>
      </c>
      <c r="J111" s="17" t="str">
        <f>IFERROR(VLOOKUP(CONCATENATE(I$1,I111),'Formulario de Preguntas'!$C$2:$FN$85,3,FALSE),"")</f>
        <v/>
      </c>
      <c r="K111" s="1" t="str">
        <f>IFERROR(VLOOKUP(CONCATENATE(I$1,I111),'Formulario de Preguntas'!$C$2:$FN$85,4,FALSE),"")</f>
        <v/>
      </c>
      <c r="L111" s="25">
        <f>IF($B111='Formulario de Respuestas'!$D110,'Formulario de Respuestas'!$H110,"ES DIFERENTE")</f>
        <v>0</v>
      </c>
      <c r="M111" s="17" t="str">
        <f>IFERROR(VLOOKUP(CONCATENATE(L$1,L111),'Formulario de Preguntas'!$C$2:$FN$85,3,FALSE),"")</f>
        <v/>
      </c>
      <c r="N111" s="1" t="str">
        <f>IFERROR(VLOOKUP(CONCATENATE(L$1,L111),'Formulario de Preguntas'!$C$2:$FN$85,4,FALSE),"")</f>
        <v/>
      </c>
      <c r="O111" s="25">
        <f>IF($B111='Formulario de Respuestas'!$D110,'Formulario de Respuestas'!$I110,"ES DIFERENTE")</f>
        <v>0</v>
      </c>
      <c r="P111" s="17" t="str">
        <f>IFERROR(VLOOKUP(CONCATENATE(O$1,O111),'Formulario de Preguntas'!$C$2:$FN$85,3,FALSE),"")</f>
        <v/>
      </c>
      <c r="Q111" s="1" t="str">
        <f>IFERROR(VLOOKUP(CONCATENATE(O$1,O111),'Formulario de Preguntas'!$C$2:$FN$85,4,FALSE),"")</f>
        <v/>
      </c>
      <c r="R111" s="25">
        <f>IF($B111='Formulario de Respuestas'!$D110,'Formulario de Respuestas'!$J110,"ES DIFERENTE")</f>
        <v>0</v>
      </c>
      <c r="S111" s="17" t="str">
        <f>IFERROR(VLOOKUP(CONCATENATE(R$1,R111),'Formulario de Preguntas'!$C$2:$FN$85,3,FALSE),"")</f>
        <v/>
      </c>
      <c r="T111" s="1" t="str">
        <f>IFERROR(VLOOKUP(CONCATENATE(R$1,R111),'Formulario de Preguntas'!$C$2:$FN$85,4,FALSE),"")</f>
        <v/>
      </c>
      <c r="U111" s="25">
        <f>IF($B111='Formulario de Respuestas'!$D110,'Formulario de Respuestas'!$K110,"ES DIFERENTE")</f>
        <v>0</v>
      </c>
      <c r="V111" s="17" t="str">
        <f>IFERROR(VLOOKUP(CONCATENATE(U$1,U111),'Formulario de Preguntas'!$C$2:$FN$85,3,FALSE),"")</f>
        <v/>
      </c>
      <c r="W111" s="1" t="str">
        <f>IFERROR(VLOOKUP(CONCATENATE(U$1,U111),'Formulario de Preguntas'!$C$2:$FN$85,4,FALSE),"")</f>
        <v/>
      </c>
      <c r="X111" s="25">
        <f>IF($B111='Formulario de Respuestas'!$D110,'Formulario de Respuestas'!$L110,"ES DIFERENTE")</f>
        <v>0</v>
      </c>
      <c r="Y111" s="17" t="str">
        <f>IFERROR(VLOOKUP(CONCATENATE(X$1,X111),'Formulario de Preguntas'!$C$2:$FN$85,3,FALSE),"")</f>
        <v/>
      </c>
      <c r="Z111" s="1" t="str">
        <f>IFERROR(VLOOKUP(CONCATENATE(X$1,X111),'Formulario de Preguntas'!$C$2:$FN$85,4,FALSE),"")</f>
        <v/>
      </c>
      <c r="AA111" s="25">
        <f>IF($B111='Formulario de Respuestas'!$D110,'Formulario de Respuestas'!$M110,"ES DIFERENTE")</f>
        <v>0</v>
      </c>
      <c r="AB111" s="17" t="str">
        <f>IFERROR(VLOOKUP(CONCATENATE(AA$1,AA111),'Formulario de Preguntas'!$C$2:$FN$85,3,FALSE),"")</f>
        <v/>
      </c>
      <c r="AC111" s="1" t="str">
        <f>IFERROR(VLOOKUP(CONCATENATE(AA$1,AA111),'Formulario de Preguntas'!$C$2:$FN$85,4,FALSE),"")</f>
        <v/>
      </c>
      <c r="AD111" s="25">
        <f>IF($B111='Formulario de Respuestas'!$D110,'Formulario de Respuestas'!$N110,"ES DIFERENTE")</f>
        <v>0</v>
      </c>
      <c r="AE111" s="17" t="str">
        <f>IFERROR(VLOOKUP(CONCATENATE(AD$1,AD111),'Formulario de Preguntas'!$C$2:$FN$85,3,FALSE),"")</f>
        <v/>
      </c>
      <c r="AF111" s="1" t="str">
        <f>IFERROR(VLOOKUP(CONCATENATE(AD$1,AD111),'Formulario de Preguntas'!$C$2:$FN$85,4,FALSE),"")</f>
        <v/>
      </c>
      <c r="AG111" s="25">
        <f>IF($B111='Formulario de Respuestas'!$D110,'Formulario de Respuestas'!$O110,"ES DIFERENTE")</f>
        <v>0</v>
      </c>
      <c r="AH111" s="17" t="str">
        <f>IFERROR(VLOOKUP(CONCATENATE(AG$1,AG111),'Formulario de Preguntas'!$C$2:$FN$85,3,FALSE),"")</f>
        <v/>
      </c>
      <c r="AI111" s="1" t="str">
        <f>IFERROR(VLOOKUP(CONCATENATE(AG$1,AG111),'Formulario de Preguntas'!$C$2:$FN$85,4,FALSE),"")</f>
        <v/>
      </c>
      <c r="AJ111" s="25">
        <f>IF($B111='Formulario de Respuestas'!$D110,'Formulario de Respuestas'!$P110,"ES DIFERENTE")</f>
        <v>0</v>
      </c>
      <c r="AK111" s="17" t="str">
        <f>IFERROR(VLOOKUP(CONCATENATE(AJ$1,AJ111),'Formulario de Preguntas'!$C$2:$FN$85,3,FALSE),"")</f>
        <v/>
      </c>
      <c r="AL111" s="1" t="str">
        <f>IFERROR(VLOOKUP(CONCATENATE(AJ$1,AJ111),'Formulario de Preguntas'!$C$2:$FN$85,4,FALSE),"")</f>
        <v/>
      </c>
      <c r="AM111" s="25">
        <f>IF($B111='Formulario de Respuestas'!$D110,'Formulario de Respuestas'!$Q110,"ES DIFERENTE")</f>
        <v>0</v>
      </c>
      <c r="AN111" s="17" t="str">
        <f>IFERROR(VLOOKUP(CONCATENATE(AM$1,AM111),'Formulario de Preguntas'!$C$2:$FN$85,3,FALSE),"")</f>
        <v/>
      </c>
      <c r="AO111" s="1" t="str">
        <f>IFERROR(VLOOKUP(CONCATENATE(AM$1,AM111),'Formulario de Preguntas'!$C$2:$FN$85,4,FALSE),"")</f>
        <v/>
      </c>
      <c r="AP111" s="25">
        <f>IF($B111='Formulario de Respuestas'!$D110,'Formulario de Respuestas'!$R110,"ES DIFERENTE")</f>
        <v>0</v>
      </c>
      <c r="AQ111" s="17" t="str">
        <f>IFERROR(VLOOKUP(CONCATENATE(AP$1,AP111),'Formulario de Preguntas'!$C$2:$FN$85,3,FALSE),"")</f>
        <v/>
      </c>
      <c r="AR111" s="1" t="str">
        <f>IFERROR(VLOOKUP(CONCATENATE(AP$1,AP111),'Formulario de Preguntas'!$C$2:$FN$85,4,FALSE),"")</f>
        <v/>
      </c>
      <c r="AS111" s="25">
        <f>IF($B111='Formulario de Respuestas'!$D110,'Formulario de Respuestas'!$S110,"ES DIFERENTE")</f>
        <v>0</v>
      </c>
      <c r="AT111" s="17" t="str">
        <f>IFERROR(VLOOKUP(CONCATENATE(AS$1,AS111),'Formulario de Preguntas'!$C$2:$FN$85,3,FALSE),"")</f>
        <v/>
      </c>
      <c r="AU111" s="1" t="str">
        <f>IFERROR(VLOOKUP(CONCATENATE(AS$1,AS111),'Formulario de Preguntas'!$C$2:$FN$85,4,FALSE),"")</f>
        <v/>
      </c>
      <c r="AV111" s="25">
        <f>IF($B111='Formulario de Respuestas'!$D110,'Formulario de Respuestas'!$T110,"ES DIFERENTE")</f>
        <v>0</v>
      </c>
      <c r="AW111" s="17" t="str">
        <f>IFERROR(VLOOKUP(CONCATENATE(AV$1,AV111),'Formulario de Preguntas'!$C$2:$FN$85,3,FALSE),"")</f>
        <v/>
      </c>
      <c r="AX111" s="1" t="str">
        <f>IFERROR(VLOOKUP(CONCATENATE(AV$1,AV111),'Formulario de Preguntas'!$C$2:$FN$85,4,FALSE),"")</f>
        <v/>
      </c>
      <c r="AZ111" s="1">
        <f t="shared" si="4"/>
        <v>0</v>
      </c>
      <c r="BA111" s="1">
        <f t="shared" si="5"/>
        <v>0.25</v>
      </c>
      <c r="BB111" s="1">
        <f t="shared" si="6"/>
        <v>0</v>
      </c>
      <c r="BC111" s="1">
        <f>COUNTIF('Formulario de Respuestas'!$E110:$T110,"A")</f>
        <v>0</v>
      </c>
      <c r="BD111" s="1">
        <f>COUNTIF('Formulario de Respuestas'!$E110:$T110,"B")</f>
        <v>0</v>
      </c>
      <c r="BE111" s="1">
        <f>COUNTIF('Formulario de Respuestas'!$E110:$T110,"C")</f>
        <v>0</v>
      </c>
      <c r="BF111" s="1">
        <f>COUNTIF('Formulario de Respuestas'!$E110:$T110,"D")</f>
        <v>0</v>
      </c>
      <c r="BG111" s="1">
        <f>COUNTIF('Formulario de Respuestas'!$E110:$T110,"E (RESPUESTA ANULADA)")</f>
        <v>0</v>
      </c>
    </row>
    <row r="112" spans="1:59" x14ac:dyDescent="0.25">
      <c r="A112" s="1">
        <f>'Formulario de Respuestas'!C111</f>
        <v>0</v>
      </c>
      <c r="B112" s="1">
        <f>'Formulario de Respuestas'!D111</f>
        <v>0</v>
      </c>
      <c r="C112" s="25">
        <f>IF($B112='Formulario de Respuestas'!$D111,'Formulario de Respuestas'!$E111,"ES DIFERENTE")</f>
        <v>0</v>
      </c>
      <c r="D112" s="17" t="str">
        <f>IFERROR(VLOOKUP(CONCATENATE(C$1,C112),'Formulario de Preguntas'!$C$2:$FN$85,3,FALSE),"")</f>
        <v/>
      </c>
      <c r="E112" s="1" t="str">
        <f>IFERROR(VLOOKUP(CONCATENATE(C$1,C112),'Formulario de Preguntas'!$C$2:$FN$85,4,FALSE),"")</f>
        <v/>
      </c>
      <c r="F112" s="25">
        <f>IF($B112='Formulario de Respuestas'!$D111,'Formulario de Respuestas'!$F111,"ES DIFERENTE")</f>
        <v>0</v>
      </c>
      <c r="G112" s="17" t="str">
        <f>IFERROR(VLOOKUP(CONCATENATE(F$1,F112),'Formulario de Preguntas'!$C$2:$FN$85,3,FALSE),"")</f>
        <v/>
      </c>
      <c r="H112" s="1" t="str">
        <f>IFERROR(VLOOKUP(CONCATENATE(F$1,F112),'Formulario de Preguntas'!$C$2:$FN$85,4,FALSE),"")</f>
        <v/>
      </c>
      <c r="I112" s="25">
        <f>IF($B112='Formulario de Respuestas'!$D111,'Formulario de Respuestas'!$G111,"ES DIFERENTE")</f>
        <v>0</v>
      </c>
      <c r="J112" s="17" t="str">
        <f>IFERROR(VLOOKUP(CONCATENATE(I$1,I112),'Formulario de Preguntas'!$C$2:$FN$85,3,FALSE),"")</f>
        <v/>
      </c>
      <c r="K112" s="1" t="str">
        <f>IFERROR(VLOOKUP(CONCATENATE(I$1,I112),'Formulario de Preguntas'!$C$2:$FN$85,4,FALSE),"")</f>
        <v/>
      </c>
      <c r="L112" s="25">
        <f>IF($B112='Formulario de Respuestas'!$D111,'Formulario de Respuestas'!$H111,"ES DIFERENTE")</f>
        <v>0</v>
      </c>
      <c r="M112" s="17" t="str">
        <f>IFERROR(VLOOKUP(CONCATENATE(L$1,L112),'Formulario de Preguntas'!$C$2:$FN$85,3,FALSE),"")</f>
        <v/>
      </c>
      <c r="N112" s="1" t="str">
        <f>IFERROR(VLOOKUP(CONCATENATE(L$1,L112),'Formulario de Preguntas'!$C$2:$FN$85,4,FALSE),"")</f>
        <v/>
      </c>
      <c r="O112" s="25">
        <f>IF($B112='Formulario de Respuestas'!$D111,'Formulario de Respuestas'!$I111,"ES DIFERENTE")</f>
        <v>0</v>
      </c>
      <c r="P112" s="17" t="str">
        <f>IFERROR(VLOOKUP(CONCATENATE(O$1,O112),'Formulario de Preguntas'!$C$2:$FN$85,3,FALSE),"")</f>
        <v/>
      </c>
      <c r="Q112" s="1" t="str">
        <f>IFERROR(VLOOKUP(CONCATENATE(O$1,O112),'Formulario de Preguntas'!$C$2:$FN$85,4,FALSE),"")</f>
        <v/>
      </c>
      <c r="R112" s="25">
        <f>IF($B112='Formulario de Respuestas'!$D111,'Formulario de Respuestas'!$J111,"ES DIFERENTE")</f>
        <v>0</v>
      </c>
      <c r="S112" s="17" t="str">
        <f>IFERROR(VLOOKUP(CONCATENATE(R$1,R112),'Formulario de Preguntas'!$C$2:$FN$85,3,FALSE),"")</f>
        <v/>
      </c>
      <c r="T112" s="1" t="str">
        <f>IFERROR(VLOOKUP(CONCATENATE(R$1,R112),'Formulario de Preguntas'!$C$2:$FN$85,4,FALSE),"")</f>
        <v/>
      </c>
      <c r="U112" s="25">
        <f>IF($B112='Formulario de Respuestas'!$D111,'Formulario de Respuestas'!$K111,"ES DIFERENTE")</f>
        <v>0</v>
      </c>
      <c r="V112" s="17" t="str">
        <f>IFERROR(VLOOKUP(CONCATENATE(U$1,U112),'Formulario de Preguntas'!$C$2:$FN$85,3,FALSE),"")</f>
        <v/>
      </c>
      <c r="W112" s="1" t="str">
        <f>IFERROR(VLOOKUP(CONCATENATE(U$1,U112),'Formulario de Preguntas'!$C$2:$FN$85,4,FALSE),"")</f>
        <v/>
      </c>
      <c r="X112" s="25">
        <f>IF($B112='Formulario de Respuestas'!$D111,'Formulario de Respuestas'!$L111,"ES DIFERENTE")</f>
        <v>0</v>
      </c>
      <c r="Y112" s="17" t="str">
        <f>IFERROR(VLOOKUP(CONCATENATE(X$1,X112),'Formulario de Preguntas'!$C$2:$FN$85,3,FALSE),"")</f>
        <v/>
      </c>
      <c r="Z112" s="1" t="str">
        <f>IFERROR(VLOOKUP(CONCATENATE(X$1,X112),'Formulario de Preguntas'!$C$2:$FN$85,4,FALSE),"")</f>
        <v/>
      </c>
      <c r="AA112" s="25">
        <f>IF($B112='Formulario de Respuestas'!$D111,'Formulario de Respuestas'!$M111,"ES DIFERENTE")</f>
        <v>0</v>
      </c>
      <c r="AB112" s="17" t="str">
        <f>IFERROR(VLOOKUP(CONCATENATE(AA$1,AA112),'Formulario de Preguntas'!$C$2:$FN$85,3,FALSE),"")</f>
        <v/>
      </c>
      <c r="AC112" s="1" t="str">
        <f>IFERROR(VLOOKUP(CONCATENATE(AA$1,AA112),'Formulario de Preguntas'!$C$2:$FN$85,4,FALSE),"")</f>
        <v/>
      </c>
      <c r="AD112" s="25">
        <f>IF($B112='Formulario de Respuestas'!$D111,'Formulario de Respuestas'!$N111,"ES DIFERENTE")</f>
        <v>0</v>
      </c>
      <c r="AE112" s="17" t="str">
        <f>IFERROR(VLOOKUP(CONCATENATE(AD$1,AD112),'Formulario de Preguntas'!$C$2:$FN$85,3,FALSE),"")</f>
        <v/>
      </c>
      <c r="AF112" s="1" t="str">
        <f>IFERROR(VLOOKUP(CONCATENATE(AD$1,AD112),'Formulario de Preguntas'!$C$2:$FN$85,4,FALSE),"")</f>
        <v/>
      </c>
      <c r="AG112" s="25">
        <f>IF($B112='Formulario de Respuestas'!$D111,'Formulario de Respuestas'!$O111,"ES DIFERENTE")</f>
        <v>0</v>
      </c>
      <c r="AH112" s="17" t="str">
        <f>IFERROR(VLOOKUP(CONCATENATE(AG$1,AG112),'Formulario de Preguntas'!$C$2:$FN$85,3,FALSE),"")</f>
        <v/>
      </c>
      <c r="AI112" s="1" t="str">
        <f>IFERROR(VLOOKUP(CONCATENATE(AG$1,AG112),'Formulario de Preguntas'!$C$2:$FN$85,4,FALSE),"")</f>
        <v/>
      </c>
      <c r="AJ112" s="25">
        <f>IF($B112='Formulario de Respuestas'!$D111,'Formulario de Respuestas'!$P111,"ES DIFERENTE")</f>
        <v>0</v>
      </c>
      <c r="AK112" s="17" t="str">
        <f>IFERROR(VLOOKUP(CONCATENATE(AJ$1,AJ112),'Formulario de Preguntas'!$C$2:$FN$85,3,FALSE),"")</f>
        <v/>
      </c>
      <c r="AL112" s="1" t="str">
        <f>IFERROR(VLOOKUP(CONCATENATE(AJ$1,AJ112),'Formulario de Preguntas'!$C$2:$FN$85,4,FALSE),"")</f>
        <v/>
      </c>
      <c r="AM112" s="25">
        <f>IF($B112='Formulario de Respuestas'!$D111,'Formulario de Respuestas'!$Q111,"ES DIFERENTE")</f>
        <v>0</v>
      </c>
      <c r="AN112" s="17" t="str">
        <f>IFERROR(VLOOKUP(CONCATENATE(AM$1,AM112),'Formulario de Preguntas'!$C$2:$FN$85,3,FALSE),"")</f>
        <v/>
      </c>
      <c r="AO112" s="1" t="str">
        <f>IFERROR(VLOOKUP(CONCATENATE(AM$1,AM112),'Formulario de Preguntas'!$C$2:$FN$85,4,FALSE),"")</f>
        <v/>
      </c>
      <c r="AP112" s="25">
        <f>IF($B112='Formulario de Respuestas'!$D111,'Formulario de Respuestas'!$R111,"ES DIFERENTE")</f>
        <v>0</v>
      </c>
      <c r="AQ112" s="17" t="str">
        <f>IFERROR(VLOOKUP(CONCATENATE(AP$1,AP112),'Formulario de Preguntas'!$C$2:$FN$85,3,FALSE),"")</f>
        <v/>
      </c>
      <c r="AR112" s="1" t="str">
        <f>IFERROR(VLOOKUP(CONCATENATE(AP$1,AP112),'Formulario de Preguntas'!$C$2:$FN$85,4,FALSE),"")</f>
        <v/>
      </c>
      <c r="AS112" s="25">
        <f>IF($B112='Formulario de Respuestas'!$D111,'Formulario de Respuestas'!$S111,"ES DIFERENTE")</f>
        <v>0</v>
      </c>
      <c r="AT112" s="17" t="str">
        <f>IFERROR(VLOOKUP(CONCATENATE(AS$1,AS112),'Formulario de Preguntas'!$C$2:$FN$85,3,FALSE),"")</f>
        <v/>
      </c>
      <c r="AU112" s="1" t="str">
        <f>IFERROR(VLOOKUP(CONCATENATE(AS$1,AS112),'Formulario de Preguntas'!$C$2:$FN$85,4,FALSE),"")</f>
        <v/>
      </c>
      <c r="AV112" s="25">
        <f>IF($B112='Formulario de Respuestas'!$D111,'Formulario de Respuestas'!$T111,"ES DIFERENTE")</f>
        <v>0</v>
      </c>
      <c r="AW112" s="17" t="str">
        <f>IFERROR(VLOOKUP(CONCATENATE(AV$1,AV112),'Formulario de Preguntas'!$C$2:$FN$85,3,FALSE),"")</f>
        <v/>
      </c>
      <c r="AX112" s="1" t="str">
        <f>IFERROR(VLOOKUP(CONCATENATE(AV$1,AV112),'Formulario de Preguntas'!$C$2:$FN$85,4,FALSE),"")</f>
        <v/>
      </c>
      <c r="AZ112" s="1">
        <f t="shared" si="4"/>
        <v>0</v>
      </c>
      <c r="BA112" s="1">
        <f t="shared" si="5"/>
        <v>0.25</v>
      </c>
      <c r="BB112" s="1">
        <f t="shared" si="6"/>
        <v>0</v>
      </c>
      <c r="BC112" s="1">
        <f>COUNTIF('Formulario de Respuestas'!$E111:$T111,"A")</f>
        <v>0</v>
      </c>
      <c r="BD112" s="1">
        <f>COUNTIF('Formulario de Respuestas'!$E111:$T111,"B")</f>
        <v>0</v>
      </c>
      <c r="BE112" s="1">
        <f>COUNTIF('Formulario de Respuestas'!$E111:$T111,"C")</f>
        <v>0</v>
      </c>
      <c r="BF112" s="1">
        <f>COUNTIF('Formulario de Respuestas'!$E111:$T111,"D")</f>
        <v>0</v>
      </c>
      <c r="BG112" s="1">
        <f>COUNTIF('Formulario de Respuestas'!$E111:$T111,"E (RESPUESTA ANULADA)")</f>
        <v>0</v>
      </c>
    </row>
    <row r="113" spans="1:59" x14ac:dyDescent="0.25">
      <c r="A113" s="1">
        <f>'Formulario de Respuestas'!C112</f>
        <v>0</v>
      </c>
      <c r="B113" s="1">
        <f>'Formulario de Respuestas'!D112</f>
        <v>0</v>
      </c>
      <c r="C113" s="25">
        <f>IF($B113='Formulario de Respuestas'!$D112,'Formulario de Respuestas'!$E112,"ES DIFERENTE")</f>
        <v>0</v>
      </c>
      <c r="D113" s="17" t="str">
        <f>IFERROR(VLOOKUP(CONCATENATE(C$1,C113),'Formulario de Preguntas'!$C$2:$FN$85,3,FALSE),"")</f>
        <v/>
      </c>
      <c r="E113" s="1" t="str">
        <f>IFERROR(VLOOKUP(CONCATENATE(C$1,C113),'Formulario de Preguntas'!$C$2:$FN$85,4,FALSE),"")</f>
        <v/>
      </c>
      <c r="F113" s="25">
        <f>IF($B113='Formulario de Respuestas'!$D112,'Formulario de Respuestas'!$F112,"ES DIFERENTE")</f>
        <v>0</v>
      </c>
      <c r="G113" s="17" t="str">
        <f>IFERROR(VLOOKUP(CONCATENATE(F$1,F113),'Formulario de Preguntas'!$C$2:$FN$85,3,FALSE),"")</f>
        <v/>
      </c>
      <c r="H113" s="1" t="str">
        <f>IFERROR(VLOOKUP(CONCATENATE(F$1,F113),'Formulario de Preguntas'!$C$2:$FN$85,4,FALSE),"")</f>
        <v/>
      </c>
      <c r="I113" s="25">
        <f>IF($B113='Formulario de Respuestas'!$D112,'Formulario de Respuestas'!$G112,"ES DIFERENTE")</f>
        <v>0</v>
      </c>
      <c r="J113" s="17" t="str">
        <f>IFERROR(VLOOKUP(CONCATENATE(I$1,I113),'Formulario de Preguntas'!$C$2:$FN$85,3,FALSE),"")</f>
        <v/>
      </c>
      <c r="K113" s="1" t="str">
        <f>IFERROR(VLOOKUP(CONCATENATE(I$1,I113),'Formulario de Preguntas'!$C$2:$FN$85,4,FALSE),"")</f>
        <v/>
      </c>
      <c r="L113" s="25">
        <f>IF($B113='Formulario de Respuestas'!$D112,'Formulario de Respuestas'!$H112,"ES DIFERENTE")</f>
        <v>0</v>
      </c>
      <c r="M113" s="17" t="str">
        <f>IFERROR(VLOOKUP(CONCATENATE(L$1,L113),'Formulario de Preguntas'!$C$2:$FN$85,3,FALSE),"")</f>
        <v/>
      </c>
      <c r="N113" s="1" t="str">
        <f>IFERROR(VLOOKUP(CONCATENATE(L$1,L113),'Formulario de Preguntas'!$C$2:$FN$85,4,FALSE),"")</f>
        <v/>
      </c>
      <c r="O113" s="25">
        <f>IF($B113='Formulario de Respuestas'!$D112,'Formulario de Respuestas'!$I112,"ES DIFERENTE")</f>
        <v>0</v>
      </c>
      <c r="P113" s="17" t="str">
        <f>IFERROR(VLOOKUP(CONCATENATE(O$1,O113),'Formulario de Preguntas'!$C$2:$FN$85,3,FALSE),"")</f>
        <v/>
      </c>
      <c r="Q113" s="1" t="str">
        <f>IFERROR(VLOOKUP(CONCATENATE(O$1,O113),'Formulario de Preguntas'!$C$2:$FN$85,4,FALSE),"")</f>
        <v/>
      </c>
      <c r="R113" s="25">
        <f>IF($B113='Formulario de Respuestas'!$D112,'Formulario de Respuestas'!$J112,"ES DIFERENTE")</f>
        <v>0</v>
      </c>
      <c r="S113" s="17" t="str">
        <f>IFERROR(VLOOKUP(CONCATENATE(R$1,R113),'Formulario de Preguntas'!$C$2:$FN$85,3,FALSE),"")</f>
        <v/>
      </c>
      <c r="T113" s="1" t="str">
        <f>IFERROR(VLOOKUP(CONCATENATE(R$1,R113),'Formulario de Preguntas'!$C$2:$FN$85,4,FALSE),"")</f>
        <v/>
      </c>
      <c r="U113" s="25">
        <f>IF($B113='Formulario de Respuestas'!$D112,'Formulario de Respuestas'!$K112,"ES DIFERENTE")</f>
        <v>0</v>
      </c>
      <c r="V113" s="17" t="str">
        <f>IFERROR(VLOOKUP(CONCATENATE(U$1,U113),'Formulario de Preguntas'!$C$2:$FN$85,3,FALSE),"")</f>
        <v/>
      </c>
      <c r="W113" s="1" t="str">
        <f>IFERROR(VLOOKUP(CONCATENATE(U$1,U113),'Formulario de Preguntas'!$C$2:$FN$85,4,FALSE),"")</f>
        <v/>
      </c>
      <c r="X113" s="25">
        <f>IF($B113='Formulario de Respuestas'!$D112,'Formulario de Respuestas'!$L112,"ES DIFERENTE")</f>
        <v>0</v>
      </c>
      <c r="Y113" s="17" t="str">
        <f>IFERROR(VLOOKUP(CONCATENATE(X$1,X113),'Formulario de Preguntas'!$C$2:$FN$85,3,FALSE),"")</f>
        <v/>
      </c>
      <c r="Z113" s="1" t="str">
        <f>IFERROR(VLOOKUP(CONCATENATE(X$1,X113),'Formulario de Preguntas'!$C$2:$FN$85,4,FALSE),"")</f>
        <v/>
      </c>
      <c r="AA113" s="25">
        <f>IF($B113='Formulario de Respuestas'!$D112,'Formulario de Respuestas'!$M112,"ES DIFERENTE")</f>
        <v>0</v>
      </c>
      <c r="AB113" s="17" t="str">
        <f>IFERROR(VLOOKUP(CONCATENATE(AA$1,AA113),'Formulario de Preguntas'!$C$2:$FN$85,3,FALSE),"")</f>
        <v/>
      </c>
      <c r="AC113" s="1" t="str">
        <f>IFERROR(VLOOKUP(CONCATENATE(AA$1,AA113),'Formulario de Preguntas'!$C$2:$FN$85,4,FALSE),"")</f>
        <v/>
      </c>
      <c r="AD113" s="25">
        <f>IF($B113='Formulario de Respuestas'!$D112,'Formulario de Respuestas'!$N112,"ES DIFERENTE")</f>
        <v>0</v>
      </c>
      <c r="AE113" s="17" t="str">
        <f>IFERROR(VLOOKUP(CONCATENATE(AD$1,AD113),'Formulario de Preguntas'!$C$2:$FN$85,3,FALSE),"")</f>
        <v/>
      </c>
      <c r="AF113" s="1" t="str">
        <f>IFERROR(VLOOKUP(CONCATENATE(AD$1,AD113),'Formulario de Preguntas'!$C$2:$FN$85,4,FALSE),"")</f>
        <v/>
      </c>
      <c r="AG113" s="25">
        <f>IF($B113='Formulario de Respuestas'!$D112,'Formulario de Respuestas'!$O112,"ES DIFERENTE")</f>
        <v>0</v>
      </c>
      <c r="AH113" s="17" t="str">
        <f>IFERROR(VLOOKUP(CONCATENATE(AG$1,AG113),'Formulario de Preguntas'!$C$2:$FN$85,3,FALSE),"")</f>
        <v/>
      </c>
      <c r="AI113" s="1" t="str">
        <f>IFERROR(VLOOKUP(CONCATENATE(AG$1,AG113),'Formulario de Preguntas'!$C$2:$FN$85,4,FALSE),"")</f>
        <v/>
      </c>
      <c r="AJ113" s="25">
        <f>IF($B113='Formulario de Respuestas'!$D112,'Formulario de Respuestas'!$P112,"ES DIFERENTE")</f>
        <v>0</v>
      </c>
      <c r="AK113" s="17" t="str">
        <f>IFERROR(VLOOKUP(CONCATENATE(AJ$1,AJ113),'Formulario de Preguntas'!$C$2:$FN$85,3,FALSE),"")</f>
        <v/>
      </c>
      <c r="AL113" s="1" t="str">
        <f>IFERROR(VLOOKUP(CONCATENATE(AJ$1,AJ113),'Formulario de Preguntas'!$C$2:$FN$85,4,FALSE),"")</f>
        <v/>
      </c>
      <c r="AM113" s="25">
        <f>IF($B113='Formulario de Respuestas'!$D112,'Formulario de Respuestas'!$Q112,"ES DIFERENTE")</f>
        <v>0</v>
      </c>
      <c r="AN113" s="17" t="str">
        <f>IFERROR(VLOOKUP(CONCATENATE(AM$1,AM113),'Formulario de Preguntas'!$C$2:$FN$85,3,FALSE),"")</f>
        <v/>
      </c>
      <c r="AO113" s="1" t="str">
        <f>IFERROR(VLOOKUP(CONCATENATE(AM$1,AM113),'Formulario de Preguntas'!$C$2:$FN$85,4,FALSE),"")</f>
        <v/>
      </c>
      <c r="AP113" s="25">
        <f>IF($B113='Formulario de Respuestas'!$D112,'Formulario de Respuestas'!$R112,"ES DIFERENTE")</f>
        <v>0</v>
      </c>
      <c r="AQ113" s="17" t="str">
        <f>IFERROR(VLOOKUP(CONCATENATE(AP$1,AP113),'Formulario de Preguntas'!$C$2:$FN$85,3,FALSE),"")</f>
        <v/>
      </c>
      <c r="AR113" s="1" t="str">
        <f>IFERROR(VLOOKUP(CONCATENATE(AP$1,AP113),'Formulario de Preguntas'!$C$2:$FN$85,4,FALSE),"")</f>
        <v/>
      </c>
      <c r="AS113" s="25">
        <f>IF($B113='Formulario de Respuestas'!$D112,'Formulario de Respuestas'!$S112,"ES DIFERENTE")</f>
        <v>0</v>
      </c>
      <c r="AT113" s="17" t="str">
        <f>IFERROR(VLOOKUP(CONCATENATE(AS$1,AS113),'Formulario de Preguntas'!$C$2:$FN$85,3,FALSE),"")</f>
        <v/>
      </c>
      <c r="AU113" s="1" t="str">
        <f>IFERROR(VLOOKUP(CONCATENATE(AS$1,AS113),'Formulario de Preguntas'!$C$2:$FN$85,4,FALSE),"")</f>
        <v/>
      </c>
      <c r="AV113" s="25">
        <f>IF($B113='Formulario de Respuestas'!$D112,'Formulario de Respuestas'!$T112,"ES DIFERENTE")</f>
        <v>0</v>
      </c>
      <c r="AW113" s="17" t="str">
        <f>IFERROR(VLOOKUP(CONCATENATE(AV$1,AV113),'Formulario de Preguntas'!$C$2:$FN$85,3,FALSE),"")</f>
        <v/>
      </c>
      <c r="AX113" s="1" t="str">
        <f>IFERROR(VLOOKUP(CONCATENATE(AV$1,AV113),'Formulario de Preguntas'!$C$2:$FN$85,4,FALSE),"")</f>
        <v/>
      </c>
      <c r="AZ113" s="1">
        <f t="shared" si="4"/>
        <v>0</v>
      </c>
      <c r="BA113" s="1">
        <f t="shared" si="5"/>
        <v>0.25</v>
      </c>
      <c r="BB113" s="1">
        <f t="shared" si="6"/>
        <v>0</v>
      </c>
      <c r="BC113" s="1">
        <f>COUNTIF('Formulario de Respuestas'!$E112:$T112,"A")</f>
        <v>0</v>
      </c>
      <c r="BD113" s="1">
        <f>COUNTIF('Formulario de Respuestas'!$E112:$T112,"B")</f>
        <v>0</v>
      </c>
      <c r="BE113" s="1">
        <f>COUNTIF('Formulario de Respuestas'!$E112:$T112,"C")</f>
        <v>0</v>
      </c>
      <c r="BF113" s="1">
        <f>COUNTIF('Formulario de Respuestas'!$E112:$T112,"D")</f>
        <v>0</v>
      </c>
      <c r="BG113" s="1">
        <f>COUNTIF('Formulario de Respuestas'!$E112:$T112,"E (RESPUESTA ANULADA)")</f>
        <v>0</v>
      </c>
    </row>
    <row r="114" spans="1:59" x14ac:dyDescent="0.25">
      <c r="A114" s="1">
        <f>'Formulario de Respuestas'!C113</f>
        <v>0</v>
      </c>
      <c r="B114" s="1">
        <f>'Formulario de Respuestas'!D113</f>
        <v>0</v>
      </c>
      <c r="C114" s="25">
        <f>IF($B114='Formulario de Respuestas'!$D113,'Formulario de Respuestas'!$E113,"ES DIFERENTE")</f>
        <v>0</v>
      </c>
      <c r="D114" s="17" t="str">
        <f>IFERROR(VLOOKUP(CONCATENATE(C$1,C114),'Formulario de Preguntas'!$C$2:$FN$85,3,FALSE),"")</f>
        <v/>
      </c>
      <c r="E114" s="1" t="str">
        <f>IFERROR(VLOOKUP(CONCATENATE(C$1,C114),'Formulario de Preguntas'!$C$2:$FN$85,4,FALSE),"")</f>
        <v/>
      </c>
      <c r="F114" s="25">
        <f>IF($B114='Formulario de Respuestas'!$D113,'Formulario de Respuestas'!$F113,"ES DIFERENTE")</f>
        <v>0</v>
      </c>
      <c r="G114" s="17" t="str">
        <f>IFERROR(VLOOKUP(CONCATENATE(F$1,F114),'Formulario de Preguntas'!$C$2:$FN$85,3,FALSE),"")</f>
        <v/>
      </c>
      <c r="H114" s="1" t="str">
        <f>IFERROR(VLOOKUP(CONCATENATE(F$1,F114),'Formulario de Preguntas'!$C$2:$FN$85,4,FALSE),"")</f>
        <v/>
      </c>
      <c r="I114" s="25">
        <f>IF($B114='Formulario de Respuestas'!$D113,'Formulario de Respuestas'!$G113,"ES DIFERENTE")</f>
        <v>0</v>
      </c>
      <c r="J114" s="17" t="str">
        <f>IFERROR(VLOOKUP(CONCATENATE(I$1,I114),'Formulario de Preguntas'!$C$2:$FN$85,3,FALSE),"")</f>
        <v/>
      </c>
      <c r="K114" s="1" t="str">
        <f>IFERROR(VLOOKUP(CONCATENATE(I$1,I114),'Formulario de Preguntas'!$C$2:$FN$85,4,FALSE),"")</f>
        <v/>
      </c>
      <c r="L114" s="25">
        <f>IF($B114='Formulario de Respuestas'!$D113,'Formulario de Respuestas'!$H113,"ES DIFERENTE")</f>
        <v>0</v>
      </c>
      <c r="M114" s="17" t="str">
        <f>IFERROR(VLOOKUP(CONCATENATE(L$1,L114),'Formulario de Preguntas'!$C$2:$FN$85,3,FALSE),"")</f>
        <v/>
      </c>
      <c r="N114" s="1" t="str">
        <f>IFERROR(VLOOKUP(CONCATENATE(L$1,L114),'Formulario de Preguntas'!$C$2:$FN$85,4,FALSE),"")</f>
        <v/>
      </c>
      <c r="O114" s="25">
        <f>IF($B114='Formulario de Respuestas'!$D113,'Formulario de Respuestas'!$I113,"ES DIFERENTE")</f>
        <v>0</v>
      </c>
      <c r="P114" s="17" t="str">
        <f>IFERROR(VLOOKUP(CONCATENATE(O$1,O114),'Formulario de Preguntas'!$C$2:$FN$85,3,FALSE),"")</f>
        <v/>
      </c>
      <c r="Q114" s="1" t="str">
        <f>IFERROR(VLOOKUP(CONCATENATE(O$1,O114),'Formulario de Preguntas'!$C$2:$FN$85,4,FALSE),"")</f>
        <v/>
      </c>
      <c r="R114" s="25">
        <f>IF($B114='Formulario de Respuestas'!$D113,'Formulario de Respuestas'!$J113,"ES DIFERENTE")</f>
        <v>0</v>
      </c>
      <c r="S114" s="17" t="str">
        <f>IFERROR(VLOOKUP(CONCATENATE(R$1,R114),'Formulario de Preguntas'!$C$2:$FN$85,3,FALSE),"")</f>
        <v/>
      </c>
      <c r="T114" s="1" t="str">
        <f>IFERROR(VLOOKUP(CONCATENATE(R$1,R114),'Formulario de Preguntas'!$C$2:$FN$85,4,FALSE),"")</f>
        <v/>
      </c>
      <c r="U114" s="25">
        <f>IF($B114='Formulario de Respuestas'!$D113,'Formulario de Respuestas'!$K113,"ES DIFERENTE")</f>
        <v>0</v>
      </c>
      <c r="V114" s="17" t="str">
        <f>IFERROR(VLOOKUP(CONCATENATE(U$1,U114),'Formulario de Preguntas'!$C$2:$FN$85,3,FALSE),"")</f>
        <v/>
      </c>
      <c r="W114" s="1" t="str">
        <f>IFERROR(VLOOKUP(CONCATENATE(U$1,U114),'Formulario de Preguntas'!$C$2:$FN$85,4,FALSE),"")</f>
        <v/>
      </c>
      <c r="X114" s="25">
        <f>IF($B114='Formulario de Respuestas'!$D113,'Formulario de Respuestas'!$L113,"ES DIFERENTE")</f>
        <v>0</v>
      </c>
      <c r="Y114" s="17" t="str">
        <f>IFERROR(VLOOKUP(CONCATENATE(X$1,X114),'Formulario de Preguntas'!$C$2:$FN$85,3,FALSE),"")</f>
        <v/>
      </c>
      <c r="Z114" s="1" t="str">
        <f>IFERROR(VLOOKUP(CONCATENATE(X$1,X114),'Formulario de Preguntas'!$C$2:$FN$85,4,FALSE),"")</f>
        <v/>
      </c>
      <c r="AA114" s="25">
        <f>IF($B114='Formulario de Respuestas'!$D113,'Formulario de Respuestas'!$M113,"ES DIFERENTE")</f>
        <v>0</v>
      </c>
      <c r="AB114" s="17" t="str">
        <f>IFERROR(VLOOKUP(CONCATENATE(AA$1,AA114),'Formulario de Preguntas'!$C$2:$FN$85,3,FALSE),"")</f>
        <v/>
      </c>
      <c r="AC114" s="1" t="str">
        <f>IFERROR(VLOOKUP(CONCATENATE(AA$1,AA114),'Formulario de Preguntas'!$C$2:$FN$85,4,FALSE),"")</f>
        <v/>
      </c>
      <c r="AD114" s="25">
        <f>IF($B114='Formulario de Respuestas'!$D113,'Formulario de Respuestas'!$N113,"ES DIFERENTE")</f>
        <v>0</v>
      </c>
      <c r="AE114" s="17" t="str">
        <f>IFERROR(VLOOKUP(CONCATENATE(AD$1,AD114),'Formulario de Preguntas'!$C$2:$FN$85,3,FALSE),"")</f>
        <v/>
      </c>
      <c r="AF114" s="1" t="str">
        <f>IFERROR(VLOOKUP(CONCATENATE(AD$1,AD114),'Formulario de Preguntas'!$C$2:$FN$85,4,FALSE),"")</f>
        <v/>
      </c>
      <c r="AG114" s="25">
        <f>IF($B114='Formulario de Respuestas'!$D113,'Formulario de Respuestas'!$O113,"ES DIFERENTE")</f>
        <v>0</v>
      </c>
      <c r="AH114" s="17" t="str">
        <f>IFERROR(VLOOKUP(CONCATENATE(AG$1,AG114),'Formulario de Preguntas'!$C$2:$FN$85,3,FALSE),"")</f>
        <v/>
      </c>
      <c r="AI114" s="1" t="str">
        <f>IFERROR(VLOOKUP(CONCATENATE(AG$1,AG114),'Formulario de Preguntas'!$C$2:$FN$85,4,FALSE),"")</f>
        <v/>
      </c>
      <c r="AJ114" s="25">
        <f>IF($B114='Formulario de Respuestas'!$D113,'Formulario de Respuestas'!$P113,"ES DIFERENTE")</f>
        <v>0</v>
      </c>
      <c r="AK114" s="17" t="str">
        <f>IFERROR(VLOOKUP(CONCATENATE(AJ$1,AJ114),'Formulario de Preguntas'!$C$2:$FN$85,3,FALSE),"")</f>
        <v/>
      </c>
      <c r="AL114" s="1" t="str">
        <f>IFERROR(VLOOKUP(CONCATENATE(AJ$1,AJ114),'Formulario de Preguntas'!$C$2:$FN$85,4,FALSE),"")</f>
        <v/>
      </c>
      <c r="AM114" s="25">
        <f>IF($B114='Formulario de Respuestas'!$D113,'Formulario de Respuestas'!$Q113,"ES DIFERENTE")</f>
        <v>0</v>
      </c>
      <c r="AN114" s="17" t="str">
        <f>IFERROR(VLOOKUP(CONCATENATE(AM$1,AM114),'Formulario de Preguntas'!$C$2:$FN$85,3,FALSE),"")</f>
        <v/>
      </c>
      <c r="AO114" s="1" t="str">
        <f>IFERROR(VLOOKUP(CONCATENATE(AM$1,AM114),'Formulario de Preguntas'!$C$2:$FN$85,4,FALSE),"")</f>
        <v/>
      </c>
      <c r="AP114" s="25">
        <f>IF($B114='Formulario de Respuestas'!$D113,'Formulario de Respuestas'!$R113,"ES DIFERENTE")</f>
        <v>0</v>
      </c>
      <c r="AQ114" s="17" t="str">
        <f>IFERROR(VLOOKUP(CONCATENATE(AP$1,AP114),'Formulario de Preguntas'!$C$2:$FN$85,3,FALSE),"")</f>
        <v/>
      </c>
      <c r="AR114" s="1" t="str">
        <f>IFERROR(VLOOKUP(CONCATENATE(AP$1,AP114),'Formulario de Preguntas'!$C$2:$FN$85,4,FALSE),"")</f>
        <v/>
      </c>
      <c r="AS114" s="25">
        <f>IF($B114='Formulario de Respuestas'!$D113,'Formulario de Respuestas'!$S113,"ES DIFERENTE")</f>
        <v>0</v>
      </c>
      <c r="AT114" s="17" t="str">
        <f>IFERROR(VLOOKUP(CONCATENATE(AS$1,AS114),'Formulario de Preguntas'!$C$2:$FN$85,3,FALSE),"")</f>
        <v/>
      </c>
      <c r="AU114" s="1" t="str">
        <f>IFERROR(VLOOKUP(CONCATENATE(AS$1,AS114),'Formulario de Preguntas'!$C$2:$FN$85,4,FALSE),"")</f>
        <v/>
      </c>
      <c r="AV114" s="25">
        <f>IF($B114='Formulario de Respuestas'!$D113,'Formulario de Respuestas'!$T113,"ES DIFERENTE")</f>
        <v>0</v>
      </c>
      <c r="AW114" s="17" t="str">
        <f>IFERROR(VLOOKUP(CONCATENATE(AV$1,AV114),'Formulario de Preguntas'!$C$2:$FN$85,3,FALSE),"")</f>
        <v/>
      </c>
      <c r="AX114" s="1" t="str">
        <f>IFERROR(VLOOKUP(CONCATENATE(AV$1,AV114),'Formulario de Preguntas'!$C$2:$FN$85,4,FALSE),"")</f>
        <v/>
      </c>
      <c r="AZ114" s="1">
        <f t="shared" si="4"/>
        <v>0</v>
      </c>
      <c r="BA114" s="1">
        <f t="shared" si="5"/>
        <v>0.25</v>
      </c>
      <c r="BB114" s="1">
        <f t="shared" si="6"/>
        <v>0</v>
      </c>
      <c r="BC114" s="1">
        <f>COUNTIF('Formulario de Respuestas'!$E113:$T113,"A")</f>
        <v>0</v>
      </c>
      <c r="BD114" s="1">
        <f>COUNTIF('Formulario de Respuestas'!$E113:$T113,"B")</f>
        <v>0</v>
      </c>
      <c r="BE114" s="1">
        <f>COUNTIF('Formulario de Respuestas'!$E113:$T113,"C")</f>
        <v>0</v>
      </c>
      <c r="BF114" s="1">
        <f>COUNTIF('Formulario de Respuestas'!$E113:$T113,"D")</f>
        <v>0</v>
      </c>
      <c r="BG114" s="1">
        <f>COUNTIF('Formulario de Respuestas'!$E113:$T113,"E (RESPUESTA ANULADA)")</f>
        <v>0</v>
      </c>
    </row>
    <row r="115" spans="1:59" x14ac:dyDescent="0.25">
      <c r="A115" s="1">
        <f>'Formulario de Respuestas'!C114</f>
        <v>0</v>
      </c>
      <c r="B115" s="1">
        <f>'Formulario de Respuestas'!D114</f>
        <v>0</v>
      </c>
      <c r="C115" s="25">
        <f>IF($B115='Formulario de Respuestas'!$D114,'Formulario de Respuestas'!$E114,"ES DIFERENTE")</f>
        <v>0</v>
      </c>
      <c r="D115" s="17" t="str">
        <f>IFERROR(VLOOKUP(CONCATENATE(C$1,C115),'Formulario de Preguntas'!$C$2:$FN$85,3,FALSE),"")</f>
        <v/>
      </c>
      <c r="E115" s="1" t="str">
        <f>IFERROR(VLOOKUP(CONCATENATE(C$1,C115),'Formulario de Preguntas'!$C$2:$FN$85,4,FALSE),"")</f>
        <v/>
      </c>
      <c r="F115" s="25">
        <f>IF($B115='Formulario de Respuestas'!$D114,'Formulario de Respuestas'!$F114,"ES DIFERENTE")</f>
        <v>0</v>
      </c>
      <c r="G115" s="17" t="str">
        <f>IFERROR(VLOOKUP(CONCATENATE(F$1,F115),'Formulario de Preguntas'!$C$2:$FN$85,3,FALSE),"")</f>
        <v/>
      </c>
      <c r="H115" s="1" t="str">
        <f>IFERROR(VLOOKUP(CONCATENATE(F$1,F115),'Formulario de Preguntas'!$C$2:$FN$85,4,FALSE),"")</f>
        <v/>
      </c>
      <c r="I115" s="25">
        <f>IF($B115='Formulario de Respuestas'!$D114,'Formulario de Respuestas'!$G114,"ES DIFERENTE")</f>
        <v>0</v>
      </c>
      <c r="J115" s="17" t="str">
        <f>IFERROR(VLOOKUP(CONCATENATE(I$1,I115),'Formulario de Preguntas'!$C$2:$FN$85,3,FALSE),"")</f>
        <v/>
      </c>
      <c r="K115" s="1" t="str">
        <f>IFERROR(VLOOKUP(CONCATENATE(I$1,I115),'Formulario de Preguntas'!$C$2:$FN$85,4,FALSE),"")</f>
        <v/>
      </c>
      <c r="L115" s="25">
        <f>IF($B115='Formulario de Respuestas'!$D114,'Formulario de Respuestas'!$H114,"ES DIFERENTE")</f>
        <v>0</v>
      </c>
      <c r="M115" s="17" t="str">
        <f>IFERROR(VLOOKUP(CONCATENATE(L$1,L115),'Formulario de Preguntas'!$C$2:$FN$85,3,FALSE),"")</f>
        <v/>
      </c>
      <c r="N115" s="1" t="str">
        <f>IFERROR(VLOOKUP(CONCATENATE(L$1,L115),'Formulario de Preguntas'!$C$2:$FN$85,4,FALSE),"")</f>
        <v/>
      </c>
      <c r="O115" s="25">
        <f>IF($B115='Formulario de Respuestas'!$D114,'Formulario de Respuestas'!$I114,"ES DIFERENTE")</f>
        <v>0</v>
      </c>
      <c r="P115" s="17" t="str">
        <f>IFERROR(VLOOKUP(CONCATENATE(O$1,O115),'Formulario de Preguntas'!$C$2:$FN$85,3,FALSE),"")</f>
        <v/>
      </c>
      <c r="Q115" s="1" t="str">
        <f>IFERROR(VLOOKUP(CONCATENATE(O$1,O115),'Formulario de Preguntas'!$C$2:$FN$85,4,FALSE),"")</f>
        <v/>
      </c>
      <c r="R115" s="25">
        <f>IF($B115='Formulario de Respuestas'!$D114,'Formulario de Respuestas'!$J114,"ES DIFERENTE")</f>
        <v>0</v>
      </c>
      <c r="S115" s="17" t="str">
        <f>IFERROR(VLOOKUP(CONCATENATE(R$1,R115),'Formulario de Preguntas'!$C$2:$FN$85,3,FALSE),"")</f>
        <v/>
      </c>
      <c r="T115" s="1" t="str">
        <f>IFERROR(VLOOKUP(CONCATENATE(R$1,R115),'Formulario de Preguntas'!$C$2:$FN$85,4,FALSE),"")</f>
        <v/>
      </c>
      <c r="U115" s="25">
        <f>IF($B115='Formulario de Respuestas'!$D114,'Formulario de Respuestas'!$K114,"ES DIFERENTE")</f>
        <v>0</v>
      </c>
      <c r="V115" s="17" t="str">
        <f>IFERROR(VLOOKUP(CONCATENATE(U$1,U115),'Formulario de Preguntas'!$C$2:$FN$85,3,FALSE),"")</f>
        <v/>
      </c>
      <c r="W115" s="1" t="str">
        <f>IFERROR(VLOOKUP(CONCATENATE(U$1,U115),'Formulario de Preguntas'!$C$2:$FN$85,4,FALSE),"")</f>
        <v/>
      </c>
      <c r="X115" s="25">
        <f>IF($B115='Formulario de Respuestas'!$D114,'Formulario de Respuestas'!$L114,"ES DIFERENTE")</f>
        <v>0</v>
      </c>
      <c r="Y115" s="17" t="str">
        <f>IFERROR(VLOOKUP(CONCATENATE(X$1,X115),'Formulario de Preguntas'!$C$2:$FN$85,3,FALSE),"")</f>
        <v/>
      </c>
      <c r="Z115" s="1" t="str">
        <f>IFERROR(VLOOKUP(CONCATENATE(X$1,X115),'Formulario de Preguntas'!$C$2:$FN$85,4,FALSE),"")</f>
        <v/>
      </c>
      <c r="AA115" s="25">
        <f>IF($B115='Formulario de Respuestas'!$D114,'Formulario de Respuestas'!$M114,"ES DIFERENTE")</f>
        <v>0</v>
      </c>
      <c r="AB115" s="17" t="str">
        <f>IFERROR(VLOOKUP(CONCATENATE(AA$1,AA115),'Formulario de Preguntas'!$C$2:$FN$85,3,FALSE),"")</f>
        <v/>
      </c>
      <c r="AC115" s="1" t="str">
        <f>IFERROR(VLOOKUP(CONCATENATE(AA$1,AA115),'Formulario de Preguntas'!$C$2:$FN$85,4,FALSE),"")</f>
        <v/>
      </c>
      <c r="AD115" s="25">
        <f>IF($B115='Formulario de Respuestas'!$D114,'Formulario de Respuestas'!$N114,"ES DIFERENTE")</f>
        <v>0</v>
      </c>
      <c r="AE115" s="17" t="str">
        <f>IFERROR(VLOOKUP(CONCATENATE(AD$1,AD115),'Formulario de Preguntas'!$C$2:$FN$85,3,FALSE),"")</f>
        <v/>
      </c>
      <c r="AF115" s="1" t="str">
        <f>IFERROR(VLOOKUP(CONCATENATE(AD$1,AD115),'Formulario de Preguntas'!$C$2:$FN$85,4,FALSE),"")</f>
        <v/>
      </c>
      <c r="AG115" s="25">
        <f>IF($B115='Formulario de Respuestas'!$D114,'Formulario de Respuestas'!$O114,"ES DIFERENTE")</f>
        <v>0</v>
      </c>
      <c r="AH115" s="17" t="str">
        <f>IFERROR(VLOOKUP(CONCATENATE(AG$1,AG115),'Formulario de Preguntas'!$C$2:$FN$85,3,FALSE),"")</f>
        <v/>
      </c>
      <c r="AI115" s="1" t="str">
        <f>IFERROR(VLOOKUP(CONCATENATE(AG$1,AG115),'Formulario de Preguntas'!$C$2:$FN$85,4,FALSE),"")</f>
        <v/>
      </c>
      <c r="AJ115" s="25">
        <f>IF($B115='Formulario de Respuestas'!$D114,'Formulario de Respuestas'!$P114,"ES DIFERENTE")</f>
        <v>0</v>
      </c>
      <c r="AK115" s="17" t="str">
        <f>IFERROR(VLOOKUP(CONCATENATE(AJ$1,AJ115),'Formulario de Preguntas'!$C$2:$FN$85,3,FALSE),"")</f>
        <v/>
      </c>
      <c r="AL115" s="1" t="str">
        <f>IFERROR(VLOOKUP(CONCATENATE(AJ$1,AJ115),'Formulario de Preguntas'!$C$2:$FN$85,4,FALSE),"")</f>
        <v/>
      </c>
      <c r="AM115" s="25">
        <f>IF($B115='Formulario de Respuestas'!$D114,'Formulario de Respuestas'!$Q114,"ES DIFERENTE")</f>
        <v>0</v>
      </c>
      <c r="AN115" s="17" t="str">
        <f>IFERROR(VLOOKUP(CONCATENATE(AM$1,AM115),'Formulario de Preguntas'!$C$2:$FN$85,3,FALSE),"")</f>
        <v/>
      </c>
      <c r="AO115" s="1" t="str">
        <f>IFERROR(VLOOKUP(CONCATENATE(AM$1,AM115),'Formulario de Preguntas'!$C$2:$FN$85,4,FALSE),"")</f>
        <v/>
      </c>
      <c r="AP115" s="25">
        <f>IF($B115='Formulario de Respuestas'!$D114,'Formulario de Respuestas'!$R114,"ES DIFERENTE")</f>
        <v>0</v>
      </c>
      <c r="AQ115" s="17" t="str">
        <f>IFERROR(VLOOKUP(CONCATENATE(AP$1,AP115),'Formulario de Preguntas'!$C$2:$FN$85,3,FALSE),"")</f>
        <v/>
      </c>
      <c r="AR115" s="1" t="str">
        <f>IFERROR(VLOOKUP(CONCATENATE(AP$1,AP115),'Formulario de Preguntas'!$C$2:$FN$85,4,FALSE),"")</f>
        <v/>
      </c>
      <c r="AS115" s="25">
        <f>IF($B115='Formulario de Respuestas'!$D114,'Formulario de Respuestas'!$S114,"ES DIFERENTE")</f>
        <v>0</v>
      </c>
      <c r="AT115" s="17" t="str">
        <f>IFERROR(VLOOKUP(CONCATENATE(AS$1,AS115),'Formulario de Preguntas'!$C$2:$FN$85,3,FALSE),"")</f>
        <v/>
      </c>
      <c r="AU115" s="1" t="str">
        <f>IFERROR(VLOOKUP(CONCATENATE(AS$1,AS115),'Formulario de Preguntas'!$C$2:$FN$85,4,FALSE),"")</f>
        <v/>
      </c>
      <c r="AV115" s="25">
        <f>IF($B115='Formulario de Respuestas'!$D114,'Formulario de Respuestas'!$T114,"ES DIFERENTE")</f>
        <v>0</v>
      </c>
      <c r="AW115" s="17" t="str">
        <f>IFERROR(VLOOKUP(CONCATENATE(AV$1,AV115),'Formulario de Preguntas'!$C$2:$FN$85,3,FALSE),"")</f>
        <v/>
      </c>
      <c r="AX115" s="1" t="str">
        <f>IFERROR(VLOOKUP(CONCATENATE(AV$1,AV115),'Formulario de Preguntas'!$C$2:$FN$85,4,FALSE),"")</f>
        <v/>
      </c>
      <c r="AZ115" s="1">
        <f t="shared" si="4"/>
        <v>0</v>
      </c>
      <c r="BA115" s="1">
        <f t="shared" si="5"/>
        <v>0.25</v>
      </c>
      <c r="BB115" s="1">
        <f t="shared" si="6"/>
        <v>0</v>
      </c>
      <c r="BC115" s="1">
        <f>COUNTIF('Formulario de Respuestas'!$E114:$T114,"A")</f>
        <v>0</v>
      </c>
      <c r="BD115" s="1">
        <f>COUNTIF('Formulario de Respuestas'!$E114:$T114,"B")</f>
        <v>0</v>
      </c>
      <c r="BE115" s="1">
        <f>COUNTIF('Formulario de Respuestas'!$E114:$T114,"C")</f>
        <v>0</v>
      </c>
      <c r="BF115" s="1">
        <f>COUNTIF('Formulario de Respuestas'!$E114:$T114,"D")</f>
        <v>0</v>
      </c>
      <c r="BG115" s="1">
        <f>COUNTIF('Formulario de Respuestas'!$E114:$T114,"E (RESPUESTA ANULADA)")</f>
        <v>0</v>
      </c>
    </row>
    <row r="116" spans="1:59" x14ac:dyDescent="0.25">
      <c r="A116" s="1">
        <f>'Formulario de Respuestas'!C115</f>
        <v>0</v>
      </c>
      <c r="B116" s="1">
        <f>'Formulario de Respuestas'!D115</f>
        <v>0</v>
      </c>
      <c r="C116" s="25">
        <f>IF($B116='Formulario de Respuestas'!$D115,'Formulario de Respuestas'!$E115,"ES DIFERENTE")</f>
        <v>0</v>
      </c>
      <c r="D116" s="17" t="str">
        <f>IFERROR(VLOOKUP(CONCATENATE(C$1,C116),'Formulario de Preguntas'!$C$2:$FN$85,3,FALSE),"")</f>
        <v/>
      </c>
      <c r="E116" s="1" t="str">
        <f>IFERROR(VLOOKUP(CONCATENATE(C$1,C116),'Formulario de Preguntas'!$C$2:$FN$85,4,FALSE),"")</f>
        <v/>
      </c>
      <c r="F116" s="25">
        <f>IF($B116='Formulario de Respuestas'!$D115,'Formulario de Respuestas'!$F115,"ES DIFERENTE")</f>
        <v>0</v>
      </c>
      <c r="G116" s="17" t="str">
        <f>IFERROR(VLOOKUP(CONCATENATE(F$1,F116),'Formulario de Preguntas'!$C$2:$FN$85,3,FALSE),"")</f>
        <v/>
      </c>
      <c r="H116" s="1" t="str">
        <f>IFERROR(VLOOKUP(CONCATENATE(F$1,F116),'Formulario de Preguntas'!$C$2:$FN$85,4,FALSE),"")</f>
        <v/>
      </c>
      <c r="I116" s="25">
        <f>IF($B116='Formulario de Respuestas'!$D115,'Formulario de Respuestas'!$G115,"ES DIFERENTE")</f>
        <v>0</v>
      </c>
      <c r="J116" s="17" t="str">
        <f>IFERROR(VLOOKUP(CONCATENATE(I$1,I116),'Formulario de Preguntas'!$C$2:$FN$85,3,FALSE),"")</f>
        <v/>
      </c>
      <c r="K116" s="1" t="str">
        <f>IFERROR(VLOOKUP(CONCATENATE(I$1,I116),'Formulario de Preguntas'!$C$2:$FN$85,4,FALSE),"")</f>
        <v/>
      </c>
      <c r="L116" s="25">
        <f>IF($B116='Formulario de Respuestas'!$D115,'Formulario de Respuestas'!$H115,"ES DIFERENTE")</f>
        <v>0</v>
      </c>
      <c r="M116" s="17" t="str">
        <f>IFERROR(VLOOKUP(CONCATENATE(L$1,L116),'Formulario de Preguntas'!$C$2:$FN$85,3,FALSE),"")</f>
        <v/>
      </c>
      <c r="N116" s="1" t="str">
        <f>IFERROR(VLOOKUP(CONCATENATE(L$1,L116),'Formulario de Preguntas'!$C$2:$FN$85,4,FALSE),"")</f>
        <v/>
      </c>
      <c r="O116" s="25">
        <f>IF($B116='Formulario de Respuestas'!$D115,'Formulario de Respuestas'!$I115,"ES DIFERENTE")</f>
        <v>0</v>
      </c>
      <c r="P116" s="17" t="str">
        <f>IFERROR(VLOOKUP(CONCATENATE(O$1,O116),'Formulario de Preguntas'!$C$2:$FN$85,3,FALSE),"")</f>
        <v/>
      </c>
      <c r="Q116" s="1" t="str">
        <f>IFERROR(VLOOKUP(CONCATENATE(O$1,O116),'Formulario de Preguntas'!$C$2:$FN$85,4,FALSE),"")</f>
        <v/>
      </c>
      <c r="R116" s="25">
        <f>IF($B116='Formulario de Respuestas'!$D115,'Formulario de Respuestas'!$J115,"ES DIFERENTE")</f>
        <v>0</v>
      </c>
      <c r="S116" s="17" t="str">
        <f>IFERROR(VLOOKUP(CONCATENATE(R$1,R116),'Formulario de Preguntas'!$C$2:$FN$85,3,FALSE),"")</f>
        <v/>
      </c>
      <c r="T116" s="1" t="str">
        <f>IFERROR(VLOOKUP(CONCATENATE(R$1,R116),'Formulario de Preguntas'!$C$2:$FN$85,4,FALSE),"")</f>
        <v/>
      </c>
      <c r="U116" s="25">
        <f>IF($B116='Formulario de Respuestas'!$D115,'Formulario de Respuestas'!$K115,"ES DIFERENTE")</f>
        <v>0</v>
      </c>
      <c r="V116" s="17" t="str">
        <f>IFERROR(VLOOKUP(CONCATENATE(U$1,U116),'Formulario de Preguntas'!$C$2:$FN$85,3,FALSE),"")</f>
        <v/>
      </c>
      <c r="W116" s="1" t="str">
        <f>IFERROR(VLOOKUP(CONCATENATE(U$1,U116),'Formulario de Preguntas'!$C$2:$FN$85,4,FALSE),"")</f>
        <v/>
      </c>
      <c r="X116" s="25">
        <f>IF($B116='Formulario de Respuestas'!$D115,'Formulario de Respuestas'!$L115,"ES DIFERENTE")</f>
        <v>0</v>
      </c>
      <c r="Y116" s="17" t="str">
        <f>IFERROR(VLOOKUP(CONCATENATE(X$1,X116),'Formulario de Preguntas'!$C$2:$FN$85,3,FALSE),"")</f>
        <v/>
      </c>
      <c r="Z116" s="1" t="str">
        <f>IFERROR(VLOOKUP(CONCATENATE(X$1,X116),'Formulario de Preguntas'!$C$2:$FN$85,4,FALSE),"")</f>
        <v/>
      </c>
      <c r="AA116" s="25">
        <f>IF($B116='Formulario de Respuestas'!$D115,'Formulario de Respuestas'!$M115,"ES DIFERENTE")</f>
        <v>0</v>
      </c>
      <c r="AB116" s="17" t="str">
        <f>IFERROR(VLOOKUP(CONCATENATE(AA$1,AA116),'Formulario de Preguntas'!$C$2:$FN$85,3,FALSE),"")</f>
        <v/>
      </c>
      <c r="AC116" s="1" t="str">
        <f>IFERROR(VLOOKUP(CONCATENATE(AA$1,AA116),'Formulario de Preguntas'!$C$2:$FN$85,4,FALSE),"")</f>
        <v/>
      </c>
      <c r="AD116" s="25">
        <f>IF($B116='Formulario de Respuestas'!$D115,'Formulario de Respuestas'!$N115,"ES DIFERENTE")</f>
        <v>0</v>
      </c>
      <c r="AE116" s="17" t="str">
        <f>IFERROR(VLOOKUP(CONCATENATE(AD$1,AD116),'Formulario de Preguntas'!$C$2:$FN$85,3,FALSE),"")</f>
        <v/>
      </c>
      <c r="AF116" s="1" t="str">
        <f>IFERROR(VLOOKUP(CONCATENATE(AD$1,AD116),'Formulario de Preguntas'!$C$2:$FN$85,4,FALSE),"")</f>
        <v/>
      </c>
      <c r="AG116" s="25">
        <f>IF($B116='Formulario de Respuestas'!$D115,'Formulario de Respuestas'!$O115,"ES DIFERENTE")</f>
        <v>0</v>
      </c>
      <c r="AH116" s="17" t="str">
        <f>IFERROR(VLOOKUP(CONCATENATE(AG$1,AG116),'Formulario de Preguntas'!$C$2:$FN$85,3,FALSE),"")</f>
        <v/>
      </c>
      <c r="AI116" s="1" t="str">
        <f>IFERROR(VLOOKUP(CONCATENATE(AG$1,AG116),'Formulario de Preguntas'!$C$2:$FN$85,4,FALSE),"")</f>
        <v/>
      </c>
      <c r="AJ116" s="25">
        <f>IF($B116='Formulario de Respuestas'!$D115,'Formulario de Respuestas'!$P115,"ES DIFERENTE")</f>
        <v>0</v>
      </c>
      <c r="AK116" s="17" t="str">
        <f>IFERROR(VLOOKUP(CONCATENATE(AJ$1,AJ116),'Formulario de Preguntas'!$C$2:$FN$85,3,FALSE),"")</f>
        <v/>
      </c>
      <c r="AL116" s="1" t="str">
        <f>IFERROR(VLOOKUP(CONCATENATE(AJ$1,AJ116),'Formulario de Preguntas'!$C$2:$FN$85,4,FALSE),"")</f>
        <v/>
      </c>
      <c r="AM116" s="25">
        <f>IF($B116='Formulario de Respuestas'!$D115,'Formulario de Respuestas'!$Q115,"ES DIFERENTE")</f>
        <v>0</v>
      </c>
      <c r="AN116" s="17" t="str">
        <f>IFERROR(VLOOKUP(CONCATENATE(AM$1,AM116),'Formulario de Preguntas'!$C$2:$FN$85,3,FALSE),"")</f>
        <v/>
      </c>
      <c r="AO116" s="1" t="str">
        <f>IFERROR(VLOOKUP(CONCATENATE(AM$1,AM116),'Formulario de Preguntas'!$C$2:$FN$85,4,FALSE),"")</f>
        <v/>
      </c>
      <c r="AP116" s="25">
        <f>IF($B116='Formulario de Respuestas'!$D115,'Formulario de Respuestas'!$R115,"ES DIFERENTE")</f>
        <v>0</v>
      </c>
      <c r="AQ116" s="17" t="str">
        <f>IFERROR(VLOOKUP(CONCATENATE(AP$1,AP116),'Formulario de Preguntas'!$C$2:$FN$85,3,FALSE),"")</f>
        <v/>
      </c>
      <c r="AR116" s="1" t="str">
        <f>IFERROR(VLOOKUP(CONCATENATE(AP$1,AP116),'Formulario de Preguntas'!$C$2:$FN$85,4,FALSE),"")</f>
        <v/>
      </c>
      <c r="AS116" s="25">
        <f>IF($B116='Formulario de Respuestas'!$D115,'Formulario de Respuestas'!$S115,"ES DIFERENTE")</f>
        <v>0</v>
      </c>
      <c r="AT116" s="17" t="str">
        <f>IFERROR(VLOOKUP(CONCATENATE(AS$1,AS116),'Formulario de Preguntas'!$C$2:$FN$85,3,FALSE),"")</f>
        <v/>
      </c>
      <c r="AU116" s="1" t="str">
        <f>IFERROR(VLOOKUP(CONCATENATE(AS$1,AS116),'Formulario de Preguntas'!$C$2:$FN$85,4,FALSE),"")</f>
        <v/>
      </c>
      <c r="AV116" s="25">
        <f>IF($B116='Formulario de Respuestas'!$D115,'Formulario de Respuestas'!$T115,"ES DIFERENTE")</f>
        <v>0</v>
      </c>
      <c r="AW116" s="17" t="str">
        <f>IFERROR(VLOOKUP(CONCATENATE(AV$1,AV116),'Formulario de Preguntas'!$C$2:$FN$85,3,FALSE),"")</f>
        <v/>
      </c>
      <c r="AX116" s="1" t="str">
        <f>IFERROR(VLOOKUP(CONCATENATE(AV$1,AV116),'Formulario de Preguntas'!$C$2:$FN$85,4,FALSE),"")</f>
        <v/>
      </c>
      <c r="AZ116" s="1">
        <f t="shared" si="4"/>
        <v>0</v>
      </c>
      <c r="BA116" s="1">
        <f t="shared" si="5"/>
        <v>0.25</v>
      </c>
      <c r="BB116" s="1">
        <f t="shared" si="6"/>
        <v>0</v>
      </c>
      <c r="BC116" s="1">
        <f>COUNTIF('Formulario de Respuestas'!$E115:$T115,"A")</f>
        <v>0</v>
      </c>
      <c r="BD116" s="1">
        <f>COUNTIF('Formulario de Respuestas'!$E115:$T115,"B")</f>
        <v>0</v>
      </c>
      <c r="BE116" s="1">
        <f>COUNTIF('Formulario de Respuestas'!$E115:$T115,"C")</f>
        <v>0</v>
      </c>
      <c r="BF116" s="1">
        <f>COUNTIF('Formulario de Respuestas'!$E115:$T115,"D")</f>
        <v>0</v>
      </c>
      <c r="BG116" s="1">
        <f>COUNTIF('Formulario de Respuestas'!$E115:$T115,"E (RESPUESTA ANULADA)")</f>
        <v>0</v>
      </c>
    </row>
    <row r="117" spans="1:59" x14ac:dyDescent="0.25">
      <c r="A117" s="1">
        <f>'Formulario de Respuestas'!C116</f>
        <v>0</v>
      </c>
      <c r="B117" s="1">
        <f>'Formulario de Respuestas'!D116</f>
        <v>0</v>
      </c>
      <c r="C117" s="25">
        <f>IF($B117='Formulario de Respuestas'!$D116,'Formulario de Respuestas'!$E116,"ES DIFERENTE")</f>
        <v>0</v>
      </c>
      <c r="D117" s="17" t="str">
        <f>IFERROR(VLOOKUP(CONCATENATE(C$1,C117),'Formulario de Preguntas'!$C$2:$FN$85,3,FALSE),"")</f>
        <v/>
      </c>
      <c r="E117" s="1" t="str">
        <f>IFERROR(VLOOKUP(CONCATENATE(C$1,C117),'Formulario de Preguntas'!$C$2:$FN$85,4,FALSE),"")</f>
        <v/>
      </c>
      <c r="F117" s="25">
        <f>IF($B117='Formulario de Respuestas'!$D116,'Formulario de Respuestas'!$F116,"ES DIFERENTE")</f>
        <v>0</v>
      </c>
      <c r="G117" s="17" t="str">
        <f>IFERROR(VLOOKUP(CONCATENATE(F$1,F117),'Formulario de Preguntas'!$C$2:$FN$85,3,FALSE),"")</f>
        <v/>
      </c>
      <c r="H117" s="1" t="str">
        <f>IFERROR(VLOOKUP(CONCATENATE(F$1,F117),'Formulario de Preguntas'!$C$2:$FN$85,4,FALSE),"")</f>
        <v/>
      </c>
      <c r="I117" s="25">
        <f>IF($B117='Formulario de Respuestas'!$D116,'Formulario de Respuestas'!$G116,"ES DIFERENTE")</f>
        <v>0</v>
      </c>
      <c r="J117" s="17" t="str">
        <f>IFERROR(VLOOKUP(CONCATENATE(I$1,I117),'Formulario de Preguntas'!$C$2:$FN$85,3,FALSE),"")</f>
        <v/>
      </c>
      <c r="K117" s="1" t="str">
        <f>IFERROR(VLOOKUP(CONCATENATE(I$1,I117),'Formulario de Preguntas'!$C$2:$FN$85,4,FALSE),"")</f>
        <v/>
      </c>
      <c r="L117" s="25">
        <f>IF($B117='Formulario de Respuestas'!$D116,'Formulario de Respuestas'!$H116,"ES DIFERENTE")</f>
        <v>0</v>
      </c>
      <c r="M117" s="17" t="str">
        <f>IFERROR(VLOOKUP(CONCATENATE(L$1,L117),'Formulario de Preguntas'!$C$2:$FN$85,3,FALSE),"")</f>
        <v/>
      </c>
      <c r="N117" s="1" t="str">
        <f>IFERROR(VLOOKUP(CONCATENATE(L$1,L117),'Formulario de Preguntas'!$C$2:$FN$85,4,FALSE),"")</f>
        <v/>
      </c>
      <c r="O117" s="25">
        <f>IF($B117='Formulario de Respuestas'!$D116,'Formulario de Respuestas'!$I116,"ES DIFERENTE")</f>
        <v>0</v>
      </c>
      <c r="P117" s="17" t="str">
        <f>IFERROR(VLOOKUP(CONCATENATE(O$1,O117),'Formulario de Preguntas'!$C$2:$FN$85,3,FALSE),"")</f>
        <v/>
      </c>
      <c r="Q117" s="1" t="str">
        <f>IFERROR(VLOOKUP(CONCATENATE(O$1,O117),'Formulario de Preguntas'!$C$2:$FN$85,4,FALSE),"")</f>
        <v/>
      </c>
      <c r="R117" s="25">
        <f>IF($B117='Formulario de Respuestas'!$D116,'Formulario de Respuestas'!$J116,"ES DIFERENTE")</f>
        <v>0</v>
      </c>
      <c r="S117" s="17" t="str">
        <f>IFERROR(VLOOKUP(CONCATENATE(R$1,R117),'Formulario de Preguntas'!$C$2:$FN$85,3,FALSE),"")</f>
        <v/>
      </c>
      <c r="T117" s="1" t="str">
        <f>IFERROR(VLOOKUP(CONCATENATE(R$1,R117),'Formulario de Preguntas'!$C$2:$FN$85,4,FALSE),"")</f>
        <v/>
      </c>
      <c r="U117" s="25">
        <f>IF($B117='Formulario de Respuestas'!$D116,'Formulario de Respuestas'!$K116,"ES DIFERENTE")</f>
        <v>0</v>
      </c>
      <c r="V117" s="17" t="str">
        <f>IFERROR(VLOOKUP(CONCATENATE(U$1,U117),'Formulario de Preguntas'!$C$2:$FN$85,3,FALSE),"")</f>
        <v/>
      </c>
      <c r="W117" s="1" t="str">
        <f>IFERROR(VLOOKUP(CONCATENATE(U$1,U117),'Formulario de Preguntas'!$C$2:$FN$85,4,FALSE),"")</f>
        <v/>
      </c>
      <c r="X117" s="25">
        <f>IF($B117='Formulario de Respuestas'!$D116,'Formulario de Respuestas'!$L116,"ES DIFERENTE")</f>
        <v>0</v>
      </c>
      <c r="Y117" s="17" t="str">
        <f>IFERROR(VLOOKUP(CONCATENATE(X$1,X117),'Formulario de Preguntas'!$C$2:$FN$85,3,FALSE),"")</f>
        <v/>
      </c>
      <c r="Z117" s="1" t="str">
        <f>IFERROR(VLOOKUP(CONCATENATE(X$1,X117),'Formulario de Preguntas'!$C$2:$FN$85,4,FALSE),"")</f>
        <v/>
      </c>
      <c r="AA117" s="25">
        <f>IF($B117='Formulario de Respuestas'!$D116,'Formulario de Respuestas'!$M116,"ES DIFERENTE")</f>
        <v>0</v>
      </c>
      <c r="AB117" s="17" t="str">
        <f>IFERROR(VLOOKUP(CONCATENATE(AA$1,AA117),'Formulario de Preguntas'!$C$2:$FN$85,3,FALSE),"")</f>
        <v/>
      </c>
      <c r="AC117" s="1" t="str">
        <f>IFERROR(VLOOKUP(CONCATENATE(AA$1,AA117),'Formulario de Preguntas'!$C$2:$FN$85,4,FALSE),"")</f>
        <v/>
      </c>
      <c r="AD117" s="25">
        <f>IF($B117='Formulario de Respuestas'!$D116,'Formulario de Respuestas'!$N116,"ES DIFERENTE")</f>
        <v>0</v>
      </c>
      <c r="AE117" s="17" t="str">
        <f>IFERROR(VLOOKUP(CONCATENATE(AD$1,AD117),'Formulario de Preguntas'!$C$2:$FN$85,3,FALSE),"")</f>
        <v/>
      </c>
      <c r="AF117" s="1" t="str">
        <f>IFERROR(VLOOKUP(CONCATENATE(AD$1,AD117),'Formulario de Preguntas'!$C$2:$FN$85,4,FALSE),"")</f>
        <v/>
      </c>
      <c r="AG117" s="25">
        <f>IF($B117='Formulario de Respuestas'!$D116,'Formulario de Respuestas'!$O116,"ES DIFERENTE")</f>
        <v>0</v>
      </c>
      <c r="AH117" s="17" t="str">
        <f>IFERROR(VLOOKUP(CONCATENATE(AG$1,AG117),'Formulario de Preguntas'!$C$2:$FN$85,3,FALSE),"")</f>
        <v/>
      </c>
      <c r="AI117" s="1" t="str">
        <f>IFERROR(VLOOKUP(CONCATENATE(AG$1,AG117),'Formulario de Preguntas'!$C$2:$FN$85,4,FALSE),"")</f>
        <v/>
      </c>
      <c r="AJ117" s="25">
        <f>IF($B117='Formulario de Respuestas'!$D116,'Formulario de Respuestas'!$P116,"ES DIFERENTE")</f>
        <v>0</v>
      </c>
      <c r="AK117" s="17" t="str">
        <f>IFERROR(VLOOKUP(CONCATENATE(AJ$1,AJ117),'Formulario de Preguntas'!$C$2:$FN$85,3,FALSE),"")</f>
        <v/>
      </c>
      <c r="AL117" s="1" t="str">
        <f>IFERROR(VLOOKUP(CONCATENATE(AJ$1,AJ117),'Formulario de Preguntas'!$C$2:$FN$85,4,FALSE),"")</f>
        <v/>
      </c>
      <c r="AM117" s="25">
        <f>IF($B117='Formulario de Respuestas'!$D116,'Formulario de Respuestas'!$Q116,"ES DIFERENTE")</f>
        <v>0</v>
      </c>
      <c r="AN117" s="17" t="str">
        <f>IFERROR(VLOOKUP(CONCATENATE(AM$1,AM117),'Formulario de Preguntas'!$C$2:$FN$85,3,FALSE),"")</f>
        <v/>
      </c>
      <c r="AO117" s="1" t="str">
        <f>IFERROR(VLOOKUP(CONCATENATE(AM$1,AM117),'Formulario de Preguntas'!$C$2:$FN$85,4,FALSE),"")</f>
        <v/>
      </c>
      <c r="AP117" s="25">
        <f>IF($B117='Formulario de Respuestas'!$D116,'Formulario de Respuestas'!$R116,"ES DIFERENTE")</f>
        <v>0</v>
      </c>
      <c r="AQ117" s="17" t="str">
        <f>IFERROR(VLOOKUP(CONCATENATE(AP$1,AP117),'Formulario de Preguntas'!$C$2:$FN$85,3,FALSE),"")</f>
        <v/>
      </c>
      <c r="AR117" s="1" t="str">
        <f>IFERROR(VLOOKUP(CONCATENATE(AP$1,AP117),'Formulario de Preguntas'!$C$2:$FN$85,4,FALSE),"")</f>
        <v/>
      </c>
      <c r="AS117" s="25">
        <f>IF($B117='Formulario de Respuestas'!$D116,'Formulario de Respuestas'!$S116,"ES DIFERENTE")</f>
        <v>0</v>
      </c>
      <c r="AT117" s="17" t="str">
        <f>IFERROR(VLOOKUP(CONCATENATE(AS$1,AS117),'Formulario de Preguntas'!$C$2:$FN$85,3,FALSE),"")</f>
        <v/>
      </c>
      <c r="AU117" s="1" t="str">
        <f>IFERROR(VLOOKUP(CONCATENATE(AS$1,AS117),'Formulario de Preguntas'!$C$2:$FN$85,4,FALSE),"")</f>
        <v/>
      </c>
      <c r="AV117" s="25">
        <f>IF($B117='Formulario de Respuestas'!$D116,'Formulario de Respuestas'!$T116,"ES DIFERENTE")</f>
        <v>0</v>
      </c>
      <c r="AW117" s="17" t="str">
        <f>IFERROR(VLOOKUP(CONCATENATE(AV$1,AV117),'Formulario de Preguntas'!$C$2:$FN$85,3,FALSE),"")</f>
        <v/>
      </c>
      <c r="AX117" s="1" t="str">
        <f>IFERROR(VLOOKUP(CONCATENATE(AV$1,AV117),'Formulario de Preguntas'!$C$2:$FN$85,4,FALSE),"")</f>
        <v/>
      </c>
      <c r="AZ117" s="1">
        <f t="shared" si="4"/>
        <v>0</v>
      </c>
      <c r="BA117" s="1">
        <f t="shared" si="5"/>
        <v>0.25</v>
      </c>
      <c r="BB117" s="1">
        <f t="shared" si="6"/>
        <v>0</v>
      </c>
      <c r="BC117" s="1">
        <f>COUNTIF('Formulario de Respuestas'!$E116:$T116,"A")</f>
        <v>0</v>
      </c>
      <c r="BD117" s="1">
        <f>COUNTIF('Formulario de Respuestas'!$E116:$T116,"B")</f>
        <v>0</v>
      </c>
      <c r="BE117" s="1">
        <f>COUNTIF('Formulario de Respuestas'!$E116:$T116,"C")</f>
        <v>0</v>
      </c>
      <c r="BF117" s="1">
        <f>COUNTIF('Formulario de Respuestas'!$E116:$T116,"D")</f>
        <v>0</v>
      </c>
      <c r="BG117" s="1">
        <f>COUNTIF('Formulario de Respuestas'!$E116:$T116,"E (RESPUESTA ANULADA)")</f>
        <v>0</v>
      </c>
    </row>
    <row r="118" spans="1:59" x14ac:dyDescent="0.25">
      <c r="A118" s="1">
        <f>'Formulario de Respuestas'!C117</f>
        <v>0</v>
      </c>
      <c r="B118" s="1">
        <f>'Formulario de Respuestas'!D117</f>
        <v>0</v>
      </c>
      <c r="C118" s="25">
        <f>IF($B118='Formulario de Respuestas'!$D117,'Formulario de Respuestas'!$E117,"ES DIFERENTE")</f>
        <v>0</v>
      </c>
      <c r="D118" s="17" t="str">
        <f>IFERROR(VLOOKUP(CONCATENATE(C$1,C118),'Formulario de Preguntas'!$C$2:$FN$85,3,FALSE),"")</f>
        <v/>
      </c>
      <c r="E118" s="1" t="str">
        <f>IFERROR(VLOOKUP(CONCATENATE(C$1,C118),'Formulario de Preguntas'!$C$2:$FN$85,4,FALSE),"")</f>
        <v/>
      </c>
      <c r="F118" s="25">
        <f>IF($B118='Formulario de Respuestas'!$D117,'Formulario de Respuestas'!$F117,"ES DIFERENTE")</f>
        <v>0</v>
      </c>
      <c r="G118" s="17" t="str">
        <f>IFERROR(VLOOKUP(CONCATENATE(F$1,F118),'Formulario de Preguntas'!$C$2:$FN$85,3,FALSE),"")</f>
        <v/>
      </c>
      <c r="H118" s="1" t="str">
        <f>IFERROR(VLOOKUP(CONCATENATE(F$1,F118),'Formulario de Preguntas'!$C$2:$FN$85,4,FALSE),"")</f>
        <v/>
      </c>
      <c r="I118" s="25">
        <f>IF($B118='Formulario de Respuestas'!$D117,'Formulario de Respuestas'!$G117,"ES DIFERENTE")</f>
        <v>0</v>
      </c>
      <c r="J118" s="17" t="str">
        <f>IFERROR(VLOOKUP(CONCATENATE(I$1,I118),'Formulario de Preguntas'!$C$2:$FN$85,3,FALSE),"")</f>
        <v/>
      </c>
      <c r="K118" s="1" t="str">
        <f>IFERROR(VLOOKUP(CONCATENATE(I$1,I118),'Formulario de Preguntas'!$C$2:$FN$85,4,FALSE),"")</f>
        <v/>
      </c>
      <c r="L118" s="25">
        <f>IF($B118='Formulario de Respuestas'!$D117,'Formulario de Respuestas'!$H117,"ES DIFERENTE")</f>
        <v>0</v>
      </c>
      <c r="M118" s="17" t="str">
        <f>IFERROR(VLOOKUP(CONCATENATE(L$1,L118),'Formulario de Preguntas'!$C$2:$FN$85,3,FALSE),"")</f>
        <v/>
      </c>
      <c r="N118" s="1" t="str">
        <f>IFERROR(VLOOKUP(CONCATENATE(L$1,L118),'Formulario de Preguntas'!$C$2:$FN$85,4,FALSE),"")</f>
        <v/>
      </c>
      <c r="O118" s="25">
        <f>IF($B118='Formulario de Respuestas'!$D117,'Formulario de Respuestas'!$I117,"ES DIFERENTE")</f>
        <v>0</v>
      </c>
      <c r="P118" s="17" t="str">
        <f>IFERROR(VLOOKUP(CONCATENATE(O$1,O118),'Formulario de Preguntas'!$C$2:$FN$85,3,FALSE),"")</f>
        <v/>
      </c>
      <c r="Q118" s="1" t="str">
        <f>IFERROR(VLOOKUP(CONCATENATE(O$1,O118),'Formulario de Preguntas'!$C$2:$FN$85,4,FALSE),"")</f>
        <v/>
      </c>
      <c r="R118" s="25">
        <f>IF($B118='Formulario de Respuestas'!$D117,'Formulario de Respuestas'!$J117,"ES DIFERENTE")</f>
        <v>0</v>
      </c>
      <c r="S118" s="17" t="str">
        <f>IFERROR(VLOOKUP(CONCATENATE(R$1,R118),'Formulario de Preguntas'!$C$2:$FN$85,3,FALSE),"")</f>
        <v/>
      </c>
      <c r="T118" s="1" t="str">
        <f>IFERROR(VLOOKUP(CONCATENATE(R$1,R118),'Formulario de Preguntas'!$C$2:$FN$85,4,FALSE),"")</f>
        <v/>
      </c>
      <c r="U118" s="25">
        <f>IF($B118='Formulario de Respuestas'!$D117,'Formulario de Respuestas'!$K117,"ES DIFERENTE")</f>
        <v>0</v>
      </c>
      <c r="V118" s="17" t="str">
        <f>IFERROR(VLOOKUP(CONCATENATE(U$1,U118),'Formulario de Preguntas'!$C$2:$FN$85,3,FALSE),"")</f>
        <v/>
      </c>
      <c r="W118" s="1" t="str">
        <f>IFERROR(VLOOKUP(CONCATENATE(U$1,U118),'Formulario de Preguntas'!$C$2:$FN$85,4,FALSE),"")</f>
        <v/>
      </c>
      <c r="X118" s="25">
        <f>IF($B118='Formulario de Respuestas'!$D117,'Formulario de Respuestas'!$L117,"ES DIFERENTE")</f>
        <v>0</v>
      </c>
      <c r="Y118" s="17" t="str">
        <f>IFERROR(VLOOKUP(CONCATENATE(X$1,X118),'Formulario de Preguntas'!$C$2:$FN$85,3,FALSE),"")</f>
        <v/>
      </c>
      <c r="Z118" s="1" t="str">
        <f>IFERROR(VLOOKUP(CONCATENATE(X$1,X118),'Formulario de Preguntas'!$C$2:$FN$85,4,FALSE),"")</f>
        <v/>
      </c>
      <c r="AA118" s="25">
        <f>IF($B118='Formulario de Respuestas'!$D117,'Formulario de Respuestas'!$M117,"ES DIFERENTE")</f>
        <v>0</v>
      </c>
      <c r="AB118" s="17" t="str">
        <f>IFERROR(VLOOKUP(CONCATENATE(AA$1,AA118),'Formulario de Preguntas'!$C$2:$FN$85,3,FALSE),"")</f>
        <v/>
      </c>
      <c r="AC118" s="1" t="str">
        <f>IFERROR(VLOOKUP(CONCATENATE(AA$1,AA118),'Formulario de Preguntas'!$C$2:$FN$85,4,FALSE),"")</f>
        <v/>
      </c>
      <c r="AD118" s="25">
        <f>IF($B118='Formulario de Respuestas'!$D117,'Formulario de Respuestas'!$N117,"ES DIFERENTE")</f>
        <v>0</v>
      </c>
      <c r="AE118" s="17" t="str">
        <f>IFERROR(VLOOKUP(CONCATENATE(AD$1,AD118),'Formulario de Preguntas'!$C$2:$FN$85,3,FALSE),"")</f>
        <v/>
      </c>
      <c r="AF118" s="1" t="str">
        <f>IFERROR(VLOOKUP(CONCATENATE(AD$1,AD118),'Formulario de Preguntas'!$C$2:$FN$85,4,FALSE),"")</f>
        <v/>
      </c>
      <c r="AG118" s="25">
        <f>IF($B118='Formulario de Respuestas'!$D117,'Formulario de Respuestas'!$O117,"ES DIFERENTE")</f>
        <v>0</v>
      </c>
      <c r="AH118" s="17" t="str">
        <f>IFERROR(VLOOKUP(CONCATENATE(AG$1,AG118),'Formulario de Preguntas'!$C$2:$FN$85,3,FALSE),"")</f>
        <v/>
      </c>
      <c r="AI118" s="1" t="str">
        <f>IFERROR(VLOOKUP(CONCATENATE(AG$1,AG118),'Formulario de Preguntas'!$C$2:$FN$85,4,FALSE),"")</f>
        <v/>
      </c>
      <c r="AJ118" s="25">
        <f>IF($B118='Formulario de Respuestas'!$D117,'Formulario de Respuestas'!$P117,"ES DIFERENTE")</f>
        <v>0</v>
      </c>
      <c r="AK118" s="17" t="str">
        <f>IFERROR(VLOOKUP(CONCATENATE(AJ$1,AJ118),'Formulario de Preguntas'!$C$2:$FN$85,3,FALSE),"")</f>
        <v/>
      </c>
      <c r="AL118" s="1" t="str">
        <f>IFERROR(VLOOKUP(CONCATENATE(AJ$1,AJ118),'Formulario de Preguntas'!$C$2:$FN$85,4,FALSE),"")</f>
        <v/>
      </c>
      <c r="AM118" s="25">
        <f>IF($B118='Formulario de Respuestas'!$D117,'Formulario de Respuestas'!$Q117,"ES DIFERENTE")</f>
        <v>0</v>
      </c>
      <c r="AN118" s="17" t="str">
        <f>IFERROR(VLOOKUP(CONCATENATE(AM$1,AM118),'Formulario de Preguntas'!$C$2:$FN$85,3,FALSE),"")</f>
        <v/>
      </c>
      <c r="AO118" s="1" t="str">
        <f>IFERROR(VLOOKUP(CONCATENATE(AM$1,AM118),'Formulario de Preguntas'!$C$2:$FN$85,4,FALSE),"")</f>
        <v/>
      </c>
      <c r="AP118" s="25">
        <f>IF($B118='Formulario de Respuestas'!$D117,'Formulario de Respuestas'!$R117,"ES DIFERENTE")</f>
        <v>0</v>
      </c>
      <c r="AQ118" s="17" t="str">
        <f>IFERROR(VLOOKUP(CONCATENATE(AP$1,AP118),'Formulario de Preguntas'!$C$2:$FN$85,3,FALSE),"")</f>
        <v/>
      </c>
      <c r="AR118" s="1" t="str">
        <f>IFERROR(VLOOKUP(CONCATENATE(AP$1,AP118),'Formulario de Preguntas'!$C$2:$FN$85,4,FALSE),"")</f>
        <v/>
      </c>
      <c r="AS118" s="25">
        <f>IF($B118='Formulario de Respuestas'!$D117,'Formulario de Respuestas'!$S117,"ES DIFERENTE")</f>
        <v>0</v>
      </c>
      <c r="AT118" s="17" t="str">
        <f>IFERROR(VLOOKUP(CONCATENATE(AS$1,AS118),'Formulario de Preguntas'!$C$2:$FN$85,3,FALSE),"")</f>
        <v/>
      </c>
      <c r="AU118" s="1" t="str">
        <f>IFERROR(VLOOKUP(CONCATENATE(AS$1,AS118),'Formulario de Preguntas'!$C$2:$FN$85,4,FALSE),"")</f>
        <v/>
      </c>
      <c r="AV118" s="25">
        <f>IF($B118='Formulario de Respuestas'!$D117,'Formulario de Respuestas'!$T117,"ES DIFERENTE")</f>
        <v>0</v>
      </c>
      <c r="AW118" s="17" t="str">
        <f>IFERROR(VLOOKUP(CONCATENATE(AV$1,AV118),'Formulario de Preguntas'!$C$2:$FN$85,3,FALSE),"")</f>
        <v/>
      </c>
      <c r="AX118" s="1" t="str">
        <f>IFERROR(VLOOKUP(CONCATENATE(AV$1,AV118),'Formulario de Preguntas'!$C$2:$FN$85,4,FALSE),"")</f>
        <v/>
      </c>
      <c r="AZ118" s="1">
        <f t="shared" si="4"/>
        <v>0</v>
      </c>
      <c r="BA118" s="1">
        <f t="shared" si="5"/>
        <v>0.25</v>
      </c>
      <c r="BB118" s="1">
        <f t="shared" si="6"/>
        <v>0</v>
      </c>
      <c r="BC118" s="1">
        <f>COUNTIF('Formulario de Respuestas'!$E117:$T117,"A")</f>
        <v>0</v>
      </c>
      <c r="BD118" s="1">
        <f>COUNTIF('Formulario de Respuestas'!$E117:$T117,"B")</f>
        <v>0</v>
      </c>
      <c r="BE118" s="1">
        <f>COUNTIF('Formulario de Respuestas'!$E117:$T117,"C")</f>
        <v>0</v>
      </c>
      <c r="BF118" s="1">
        <f>COUNTIF('Formulario de Respuestas'!$E117:$T117,"D")</f>
        <v>0</v>
      </c>
      <c r="BG118" s="1">
        <f>COUNTIF('Formulario de Respuestas'!$E117:$T117,"E (RESPUESTA ANULADA)")</f>
        <v>0</v>
      </c>
    </row>
    <row r="119" spans="1:59" x14ac:dyDescent="0.25">
      <c r="A119" s="1">
        <f>'Formulario de Respuestas'!C118</f>
        <v>0</v>
      </c>
      <c r="B119" s="1">
        <f>'Formulario de Respuestas'!D118</f>
        <v>0</v>
      </c>
      <c r="C119" s="25">
        <f>IF($B119='Formulario de Respuestas'!$D118,'Formulario de Respuestas'!$E118,"ES DIFERENTE")</f>
        <v>0</v>
      </c>
      <c r="D119" s="17" t="str">
        <f>IFERROR(VLOOKUP(CONCATENATE(C$1,C119),'Formulario de Preguntas'!$C$2:$FN$85,3,FALSE),"")</f>
        <v/>
      </c>
      <c r="E119" s="1" t="str">
        <f>IFERROR(VLOOKUP(CONCATENATE(C$1,C119),'Formulario de Preguntas'!$C$2:$FN$85,4,FALSE),"")</f>
        <v/>
      </c>
      <c r="F119" s="25">
        <f>IF($B119='Formulario de Respuestas'!$D118,'Formulario de Respuestas'!$F118,"ES DIFERENTE")</f>
        <v>0</v>
      </c>
      <c r="G119" s="17" t="str">
        <f>IFERROR(VLOOKUP(CONCATENATE(F$1,F119),'Formulario de Preguntas'!$C$2:$FN$85,3,FALSE),"")</f>
        <v/>
      </c>
      <c r="H119" s="1" t="str">
        <f>IFERROR(VLOOKUP(CONCATENATE(F$1,F119),'Formulario de Preguntas'!$C$2:$FN$85,4,FALSE),"")</f>
        <v/>
      </c>
      <c r="I119" s="25">
        <f>IF($B119='Formulario de Respuestas'!$D118,'Formulario de Respuestas'!$G118,"ES DIFERENTE")</f>
        <v>0</v>
      </c>
      <c r="J119" s="17" t="str">
        <f>IFERROR(VLOOKUP(CONCATENATE(I$1,I119),'Formulario de Preguntas'!$C$2:$FN$85,3,FALSE),"")</f>
        <v/>
      </c>
      <c r="K119" s="1" t="str">
        <f>IFERROR(VLOOKUP(CONCATENATE(I$1,I119),'Formulario de Preguntas'!$C$2:$FN$85,4,FALSE),"")</f>
        <v/>
      </c>
      <c r="L119" s="25">
        <f>IF($B119='Formulario de Respuestas'!$D118,'Formulario de Respuestas'!$H118,"ES DIFERENTE")</f>
        <v>0</v>
      </c>
      <c r="M119" s="17" t="str">
        <f>IFERROR(VLOOKUP(CONCATENATE(L$1,L119),'Formulario de Preguntas'!$C$2:$FN$85,3,FALSE),"")</f>
        <v/>
      </c>
      <c r="N119" s="1" t="str">
        <f>IFERROR(VLOOKUP(CONCATENATE(L$1,L119),'Formulario de Preguntas'!$C$2:$FN$85,4,FALSE),"")</f>
        <v/>
      </c>
      <c r="O119" s="25">
        <f>IF($B119='Formulario de Respuestas'!$D118,'Formulario de Respuestas'!$I118,"ES DIFERENTE")</f>
        <v>0</v>
      </c>
      <c r="P119" s="17" t="str">
        <f>IFERROR(VLOOKUP(CONCATENATE(O$1,O119),'Formulario de Preguntas'!$C$2:$FN$85,3,FALSE),"")</f>
        <v/>
      </c>
      <c r="Q119" s="1" t="str">
        <f>IFERROR(VLOOKUP(CONCATENATE(O$1,O119),'Formulario de Preguntas'!$C$2:$FN$85,4,FALSE),"")</f>
        <v/>
      </c>
      <c r="R119" s="25">
        <f>IF($B119='Formulario de Respuestas'!$D118,'Formulario de Respuestas'!$J118,"ES DIFERENTE")</f>
        <v>0</v>
      </c>
      <c r="S119" s="17" t="str">
        <f>IFERROR(VLOOKUP(CONCATENATE(R$1,R119),'Formulario de Preguntas'!$C$2:$FN$85,3,FALSE),"")</f>
        <v/>
      </c>
      <c r="T119" s="1" t="str">
        <f>IFERROR(VLOOKUP(CONCATENATE(R$1,R119),'Formulario de Preguntas'!$C$2:$FN$85,4,FALSE),"")</f>
        <v/>
      </c>
      <c r="U119" s="25">
        <f>IF($B119='Formulario de Respuestas'!$D118,'Formulario de Respuestas'!$K118,"ES DIFERENTE")</f>
        <v>0</v>
      </c>
      <c r="V119" s="17" t="str">
        <f>IFERROR(VLOOKUP(CONCATENATE(U$1,U119),'Formulario de Preguntas'!$C$2:$FN$85,3,FALSE),"")</f>
        <v/>
      </c>
      <c r="W119" s="1" t="str">
        <f>IFERROR(VLOOKUP(CONCATENATE(U$1,U119),'Formulario de Preguntas'!$C$2:$FN$85,4,FALSE),"")</f>
        <v/>
      </c>
      <c r="X119" s="25">
        <f>IF($B119='Formulario de Respuestas'!$D118,'Formulario de Respuestas'!$L118,"ES DIFERENTE")</f>
        <v>0</v>
      </c>
      <c r="Y119" s="17" t="str">
        <f>IFERROR(VLOOKUP(CONCATENATE(X$1,X119),'Formulario de Preguntas'!$C$2:$FN$85,3,FALSE),"")</f>
        <v/>
      </c>
      <c r="Z119" s="1" t="str">
        <f>IFERROR(VLOOKUP(CONCATENATE(X$1,X119),'Formulario de Preguntas'!$C$2:$FN$85,4,FALSE),"")</f>
        <v/>
      </c>
      <c r="AA119" s="25">
        <f>IF($B119='Formulario de Respuestas'!$D118,'Formulario de Respuestas'!$M118,"ES DIFERENTE")</f>
        <v>0</v>
      </c>
      <c r="AB119" s="17" t="str">
        <f>IFERROR(VLOOKUP(CONCATENATE(AA$1,AA119),'Formulario de Preguntas'!$C$2:$FN$85,3,FALSE),"")</f>
        <v/>
      </c>
      <c r="AC119" s="1" t="str">
        <f>IFERROR(VLOOKUP(CONCATENATE(AA$1,AA119),'Formulario de Preguntas'!$C$2:$FN$85,4,FALSE),"")</f>
        <v/>
      </c>
      <c r="AD119" s="25">
        <f>IF($B119='Formulario de Respuestas'!$D118,'Formulario de Respuestas'!$N118,"ES DIFERENTE")</f>
        <v>0</v>
      </c>
      <c r="AE119" s="17" t="str">
        <f>IFERROR(VLOOKUP(CONCATENATE(AD$1,AD119),'Formulario de Preguntas'!$C$2:$FN$85,3,FALSE),"")</f>
        <v/>
      </c>
      <c r="AF119" s="1" t="str">
        <f>IFERROR(VLOOKUP(CONCATENATE(AD$1,AD119),'Formulario de Preguntas'!$C$2:$FN$85,4,FALSE),"")</f>
        <v/>
      </c>
      <c r="AG119" s="25">
        <f>IF($B119='Formulario de Respuestas'!$D118,'Formulario de Respuestas'!$O118,"ES DIFERENTE")</f>
        <v>0</v>
      </c>
      <c r="AH119" s="17" t="str">
        <f>IFERROR(VLOOKUP(CONCATENATE(AG$1,AG119),'Formulario de Preguntas'!$C$2:$FN$85,3,FALSE),"")</f>
        <v/>
      </c>
      <c r="AI119" s="1" t="str">
        <f>IFERROR(VLOOKUP(CONCATENATE(AG$1,AG119),'Formulario de Preguntas'!$C$2:$FN$85,4,FALSE),"")</f>
        <v/>
      </c>
      <c r="AJ119" s="25">
        <f>IF($B119='Formulario de Respuestas'!$D118,'Formulario de Respuestas'!$P118,"ES DIFERENTE")</f>
        <v>0</v>
      </c>
      <c r="AK119" s="17" t="str">
        <f>IFERROR(VLOOKUP(CONCATENATE(AJ$1,AJ119),'Formulario de Preguntas'!$C$2:$FN$85,3,FALSE),"")</f>
        <v/>
      </c>
      <c r="AL119" s="1" t="str">
        <f>IFERROR(VLOOKUP(CONCATENATE(AJ$1,AJ119),'Formulario de Preguntas'!$C$2:$FN$85,4,FALSE),"")</f>
        <v/>
      </c>
      <c r="AM119" s="25">
        <f>IF($B119='Formulario de Respuestas'!$D118,'Formulario de Respuestas'!$Q118,"ES DIFERENTE")</f>
        <v>0</v>
      </c>
      <c r="AN119" s="17" t="str">
        <f>IFERROR(VLOOKUP(CONCATENATE(AM$1,AM119),'Formulario de Preguntas'!$C$2:$FN$85,3,FALSE),"")</f>
        <v/>
      </c>
      <c r="AO119" s="1" t="str">
        <f>IFERROR(VLOOKUP(CONCATENATE(AM$1,AM119),'Formulario de Preguntas'!$C$2:$FN$85,4,FALSE),"")</f>
        <v/>
      </c>
      <c r="AP119" s="25">
        <f>IF($B119='Formulario de Respuestas'!$D118,'Formulario de Respuestas'!$R118,"ES DIFERENTE")</f>
        <v>0</v>
      </c>
      <c r="AQ119" s="17" t="str">
        <f>IFERROR(VLOOKUP(CONCATENATE(AP$1,AP119),'Formulario de Preguntas'!$C$2:$FN$85,3,FALSE),"")</f>
        <v/>
      </c>
      <c r="AR119" s="1" t="str">
        <f>IFERROR(VLOOKUP(CONCATENATE(AP$1,AP119),'Formulario de Preguntas'!$C$2:$FN$85,4,FALSE),"")</f>
        <v/>
      </c>
      <c r="AS119" s="25">
        <f>IF($B119='Formulario de Respuestas'!$D118,'Formulario de Respuestas'!$S118,"ES DIFERENTE")</f>
        <v>0</v>
      </c>
      <c r="AT119" s="17" t="str">
        <f>IFERROR(VLOOKUP(CONCATENATE(AS$1,AS119),'Formulario de Preguntas'!$C$2:$FN$85,3,FALSE),"")</f>
        <v/>
      </c>
      <c r="AU119" s="1" t="str">
        <f>IFERROR(VLOOKUP(CONCATENATE(AS$1,AS119),'Formulario de Preguntas'!$C$2:$FN$85,4,FALSE),"")</f>
        <v/>
      </c>
      <c r="AV119" s="25">
        <f>IF($B119='Formulario de Respuestas'!$D118,'Formulario de Respuestas'!$T118,"ES DIFERENTE")</f>
        <v>0</v>
      </c>
      <c r="AW119" s="17" t="str">
        <f>IFERROR(VLOOKUP(CONCATENATE(AV$1,AV119),'Formulario de Preguntas'!$C$2:$FN$85,3,FALSE),"")</f>
        <v/>
      </c>
      <c r="AX119" s="1" t="str">
        <f>IFERROR(VLOOKUP(CONCATENATE(AV$1,AV119),'Formulario de Preguntas'!$C$2:$FN$85,4,FALSE),"")</f>
        <v/>
      </c>
      <c r="AZ119" s="1">
        <f t="shared" si="4"/>
        <v>0</v>
      </c>
      <c r="BA119" s="1">
        <f t="shared" si="5"/>
        <v>0.25</v>
      </c>
      <c r="BB119" s="1">
        <f t="shared" si="6"/>
        <v>0</v>
      </c>
      <c r="BC119" s="1">
        <f>COUNTIF('Formulario de Respuestas'!$E118:$T118,"A")</f>
        <v>0</v>
      </c>
      <c r="BD119" s="1">
        <f>COUNTIF('Formulario de Respuestas'!$E118:$T118,"B")</f>
        <v>0</v>
      </c>
      <c r="BE119" s="1">
        <f>COUNTIF('Formulario de Respuestas'!$E118:$T118,"C")</f>
        <v>0</v>
      </c>
      <c r="BF119" s="1">
        <f>COUNTIF('Formulario de Respuestas'!$E118:$T118,"D")</f>
        <v>0</v>
      </c>
      <c r="BG119" s="1">
        <f>COUNTIF('Formulario de Respuestas'!$E118:$T118,"E (RESPUESTA ANULADA)")</f>
        <v>0</v>
      </c>
    </row>
    <row r="120" spans="1:59" x14ac:dyDescent="0.25">
      <c r="A120" s="1">
        <f>'Formulario de Respuestas'!C119</f>
        <v>0</v>
      </c>
      <c r="B120" s="1">
        <f>'Formulario de Respuestas'!D119</f>
        <v>0</v>
      </c>
      <c r="C120" s="25">
        <f>IF($B120='Formulario de Respuestas'!$D119,'Formulario de Respuestas'!$E119,"ES DIFERENTE")</f>
        <v>0</v>
      </c>
      <c r="D120" s="17" t="str">
        <f>IFERROR(VLOOKUP(CONCATENATE(C$1,C120),'Formulario de Preguntas'!$C$2:$FN$85,3,FALSE),"")</f>
        <v/>
      </c>
      <c r="E120" s="1" t="str">
        <f>IFERROR(VLOOKUP(CONCATENATE(C$1,C120),'Formulario de Preguntas'!$C$2:$FN$85,4,FALSE),"")</f>
        <v/>
      </c>
      <c r="F120" s="25">
        <f>IF($B120='Formulario de Respuestas'!$D119,'Formulario de Respuestas'!$F119,"ES DIFERENTE")</f>
        <v>0</v>
      </c>
      <c r="G120" s="17" t="str">
        <f>IFERROR(VLOOKUP(CONCATENATE(F$1,F120),'Formulario de Preguntas'!$C$2:$FN$85,3,FALSE),"")</f>
        <v/>
      </c>
      <c r="H120" s="1" t="str">
        <f>IFERROR(VLOOKUP(CONCATENATE(F$1,F120),'Formulario de Preguntas'!$C$2:$FN$85,4,FALSE),"")</f>
        <v/>
      </c>
      <c r="I120" s="25">
        <f>IF($B120='Formulario de Respuestas'!$D119,'Formulario de Respuestas'!$G119,"ES DIFERENTE")</f>
        <v>0</v>
      </c>
      <c r="J120" s="17" t="str">
        <f>IFERROR(VLOOKUP(CONCATENATE(I$1,I120),'Formulario de Preguntas'!$C$2:$FN$85,3,FALSE),"")</f>
        <v/>
      </c>
      <c r="K120" s="1" t="str">
        <f>IFERROR(VLOOKUP(CONCATENATE(I$1,I120),'Formulario de Preguntas'!$C$2:$FN$85,4,FALSE),"")</f>
        <v/>
      </c>
      <c r="L120" s="25">
        <f>IF($B120='Formulario de Respuestas'!$D119,'Formulario de Respuestas'!$H119,"ES DIFERENTE")</f>
        <v>0</v>
      </c>
      <c r="M120" s="17" t="str">
        <f>IFERROR(VLOOKUP(CONCATENATE(L$1,L120),'Formulario de Preguntas'!$C$2:$FN$85,3,FALSE),"")</f>
        <v/>
      </c>
      <c r="N120" s="1" t="str">
        <f>IFERROR(VLOOKUP(CONCATENATE(L$1,L120),'Formulario de Preguntas'!$C$2:$FN$85,4,FALSE),"")</f>
        <v/>
      </c>
      <c r="O120" s="25">
        <f>IF($B120='Formulario de Respuestas'!$D119,'Formulario de Respuestas'!$I119,"ES DIFERENTE")</f>
        <v>0</v>
      </c>
      <c r="P120" s="17" t="str">
        <f>IFERROR(VLOOKUP(CONCATENATE(O$1,O120),'Formulario de Preguntas'!$C$2:$FN$85,3,FALSE),"")</f>
        <v/>
      </c>
      <c r="Q120" s="1" t="str">
        <f>IFERROR(VLOOKUP(CONCATENATE(O$1,O120),'Formulario de Preguntas'!$C$2:$FN$85,4,FALSE),"")</f>
        <v/>
      </c>
      <c r="R120" s="25">
        <f>IF($B120='Formulario de Respuestas'!$D119,'Formulario de Respuestas'!$J119,"ES DIFERENTE")</f>
        <v>0</v>
      </c>
      <c r="S120" s="17" t="str">
        <f>IFERROR(VLOOKUP(CONCATENATE(R$1,R120),'Formulario de Preguntas'!$C$2:$FN$85,3,FALSE),"")</f>
        <v/>
      </c>
      <c r="T120" s="1" t="str">
        <f>IFERROR(VLOOKUP(CONCATENATE(R$1,R120),'Formulario de Preguntas'!$C$2:$FN$85,4,FALSE),"")</f>
        <v/>
      </c>
      <c r="U120" s="25">
        <f>IF($B120='Formulario de Respuestas'!$D119,'Formulario de Respuestas'!$K119,"ES DIFERENTE")</f>
        <v>0</v>
      </c>
      <c r="V120" s="17" t="str">
        <f>IFERROR(VLOOKUP(CONCATENATE(U$1,U120),'Formulario de Preguntas'!$C$2:$FN$85,3,FALSE),"")</f>
        <v/>
      </c>
      <c r="W120" s="1" t="str">
        <f>IFERROR(VLOOKUP(CONCATENATE(U$1,U120),'Formulario de Preguntas'!$C$2:$FN$85,4,FALSE),"")</f>
        <v/>
      </c>
      <c r="X120" s="25">
        <f>IF($B120='Formulario de Respuestas'!$D119,'Formulario de Respuestas'!$L119,"ES DIFERENTE")</f>
        <v>0</v>
      </c>
      <c r="Y120" s="17" t="str">
        <f>IFERROR(VLOOKUP(CONCATENATE(X$1,X120),'Formulario de Preguntas'!$C$2:$FN$85,3,FALSE),"")</f>
        <v/>
      </c>
      <c r="Z120" s="1" t="str">
        <f>IFERROR(VLOOKUP(CONCATENATE(X$1,X120),'Formulario de Preguntas'!$C$2:$FN$85,4,FALSE),"")</f>
        <v/>
      </c>
      <c r="AA120" s="25">
        <f>IF($B120='Formulario de Respuestas'!$D119,'Formulario de Respuestas'!$M119,"ES DIFERENTE")</f>
        <v>0</v>
      </c>
      <c r="AB120" s="17" t="str">
        <f>IFERROR(VLOOKUP(CONCATENATE(AA$1,AA120),'Formulario de Preguntas'!$C$2:$FN$85,3,FALSE),"")</f>
        <v/>
      </c>
      <c r="AC120" s="1" t="str">
        <f>IFERROR(VLOOKUP(CONCATENATE(AA$1,AA120),'Formulario de Preguntas'!$C$2:$FN$85,4,FALSE),"")</f>
        <v/>
      </c>
      <c r="AD120" s="25">
        <f>IF($B120='Formulario de Respuestas'!$D119,'Formulario de Respuestas'!$N119,"ES DIFERENTE")</f>
        <v>0</v>
      </c>
      <c r="AE120" s="17" t="str">
        <f>IFERROR(VLOOKUP(CONCATENATE(AD$1,AD120),'Formulario de Preguntas'!$C$2:$FN$85,3,FALSE),"")</f>
        <v/>
      </c>
      <c r="AF120" s="1" t="str">
        <f>IFERROR(VLOOKUP(CONCATENATE(AD$1,AD120),'Formulario de Preguntas'!$C$2:$FN$85,4,FALSE),"")</f>
        <v/>
      </c>
      <c r="AG120" s="25">
        <f>IF($B120='Formulario de Respuestas'!$D119,'Formulario de Respuestas'!$O119,"ES DIFERENTE")</f>
        <v>0</v>
      </c>
      <c r="AH120" s="17" t="str">
        <f>IFERROR(VLOOKUP(CONCATENATE(AG$1,AG120),'Formulario de Preguntas'!$C$2:$FN$85,3,FALSE),"")</f>
        <v/>
      </c>
      <c r="AI120" s="1" t="str">
        <f>IFERROR(VLOOKUP(CONCATENATE(AG$1,AG120),'Formulario de Preguntas'!$C$2:$FN$85,4,FALSE),"")</f>
        <v/>
      </c>
      <c r="AJ120" s="25">
        <f>IF($B120='Formulario de Respuestas'!$D119,'Formulario de Respuestas'!$P119,"ES DIFERENTE")</f>
        <v>0</v>
      </c>
      <c r="AK120" s="17" t="str">
        <f>IFERROR(VLOOKUP(CONCATENATE(AJ$1,AJ120),'Formulario de Preguntas'!$C$2:$FN$85,3,FALSE),"")</f>
        <v/>
      </c>
      <c r="AL120" s="1" t="str">
        <f>IFERROR(VLOOKUP(CONCATENATE(AJ$1,AJ120),'Formulario de Preguntas'!$C$2:$FN$85,4,FALSE),"")</f>
        <v/>
      </c>
      <c r="AM120" s="25">
        <f>IF($B120='Formulario de Respuestas'!$D119,'Formulario de Respuestas'!$Q119,"ES DIFERENTE")</f>
        <v>0</v>
      </c>
      <c r="AN120" s="17" t="str">
        <f>IFERROR(VLOOKUP(CONCATENATE(AM$1,AM120),'Formulario de Preguntas'!$C$2:$FN$85,3,FALSE),"")</f>
        <v/>
      </c>
      <c r="AO120" s="1" t="str">
        <f>IFERROR(VLOOKUP(CONCATENATE(AM$1,AM120),'Formulario de Preguntas'!$C$2:$FN$85,4,FALSE),"")</f>
        <v/>
      </c>
      <c r="AP120" s="25">
        <f>IF($B120='Formulario de Respuestas'!$D119,'Formulario de Respuestas'!$R119,"ES DIFERENTE")</f>
        <v>0</v>
      </c>
      <c r="AQ120" s="17" t="str">
        <f>IFERROR(VLOOKUP(CONCATENATE(AP$1,AP120),'Formulario de Preguntas'!$C$2:$FN$85,3,FALSE),"")</f>
        <v/>
      </c>
      <c r="AR120" s="1" t="str">
        <f>IFERROR(VLOOKUP(CONCATENATE(AP$1,AP120),'Formulario de Preguntas'!$C$2:$FN$85,4,FALSE),"")</f>
        <v/>
      </c>
      <c r="AS120" s="25">
        <f>IF($B120='Formulario de Respuestas'!$D119,'Formulario de Respuestas'!$S119,"ES DIFERENTE")</f>
        <v>0</v>
      </c>
      <c r="AT120" s="17" t="str">
        <f>IFERROR(VLOOKUP(CONCATENATE(AS$1,AS120),'Formulario de Preguntas'!$C$2:$FN$85,3,FALSE),"")</f>
        <v/>
      </c>
      <c r="AU120" s="1" t="str">
        <f>IFERROR(VLOOKUP(CONCATENATE(AS$1,AS120),'Formulario de Preguntas'!$C$2:$FN$85,4,FALSE),"")</f>
        <v/>
      </c>
      <c r="AV120" s="25">
        <f>IF($B120='Formulario de Respuestas'!$D119,'Formulario de Respuestas'!$T119,"ES DIFERENTE")</f>
        <v>0</v>
      </c>
      <c r="AW120" s="17" t="str">
        <f>IFERROR(VLOOKUP(CONCATENATE(AV$1,AV120),'Formulario de Preguntas'!$C$2:$FN$85,3,FALSE),"")</f>
        <v/>
      </c>
      <c r="AX120" s="1" t="str">
        <f>IFERROR(VLOOKUP(CONCATENATE(AV$1,AV120),'Formulario de Preguntas'!$C$2:$FN$85,4,FALSE),"")</f>
        <v/>
      </c>
      <c r="AZ120" s="1">
        <f t="shared" si="4"/>
        <v>0</v>
      </c>
      <c r="BA120" s="1">
        <f t="shared" si="5"/>
        <v>0.25</v>
      </c>
      <c r="BB120" s="1">
        <f t="shared" si="6"/>
        <v>0</v>
      </c>
      <c r="BC120" s="1">
        <f>COUNTIF('Formulario de Respuestas'!$E119:$T119,"A")</f>
        <v>0</v>
      </c>
      <c r="BD120" s="1">
        <f>COUNTIF('Formulario de Respuestas'!$E119:$T119,"B")</f>
        <v>0</v>
      </c>
      <c r="BE120" s="1">
        <f>COUNTIF('Formulario de Respuestas'!$E119:$T119,"C")</f>
        <v>0</v>
      </c>
      <c r="BF120" s="1">
        <f>COUNTIF('Formulario de Respuestas'!$E119:$T119,"D")</f>
        <v>0</v>
      </c>
      <c r="BG120" s="1">
        <f>COUNTIF('Formulario de Respuestas'!$E119:$T119,"E (RESPUESTA ANULADA)")</f>
        <v>0</v>
      </c>
    </row>
    <row r="121" spans="1:59" x14ac:dyDescent="0.25">
      <c r="A121" s="1">
        <f>'Formulario de Respuestas'!C120</f>
        <v>0</v>
      </c>
      <c r="B121" s="1">
        <f>'Formulario de Respuestas'!D120</f>
        <v>0</v>
      </c>
      <c r="C121" s="25">
        <f>IF($B121='Formulario de Respuestas'!$D120,'Formulario de Respuestas'!$E120,"ES DIFERENTE")</f>
        <v>0</v>
      </c>
      <c r="D121" s="17" t="str">
        <f>IFERROR(VLOOKUP(CONCATENATE(C$1,C121),'Formulario de Preguntas'!$C$2:$FN$85,3,FALSE),"")</f>
        <v/>
      </c>
      <c r="E121" s="1" t="str">
        <f>IFERROR(VLOOKUP(CONCATENATE(C$1,C121),'Formulario de Preguntas'!$C$2:$FN$85,4,FALSE),"")</f>
        <v/>
      </c>
      <c r="F121" s="25">
        <f>IF($B121='Formulario de Respuestas'!$D120,'Formulario de Respuestas'!$F120,"ES DIFERENTE")</f>
        <v>0</v>
      </c>
      <c r="G121" s="17" t="str">
        <f>IFERROR(VLOOKUP(CONCATENATE(F$1,F121),'Formulario de Preguntas'!$C$2:$FN$85,3,FALSE),"")</f>
        <v/>
      </c>
      <c r="H121" s="1" t="str">
        <f>IFERROR(VLOOKUP(CONCATENATE(F$1,F121),'Formulario de Preguntas'!$C$2:$FN$85,4,FALSE),"")</f>
        <v/>
      </c>
      <c r="I121" s="25">
        <f>IF($B121='Formulario de Respuestas'!$D120,'Formulario de Respuestas'!$G120,"ES DIFERENTE")</f>
        <v>0</v>
      </c>
      <c r="J121" s="17" t="str">
        <f>IFERROR(VLOOKUP(CONCATENATE(I$1,I121),'Formulario de Preguntas'!$C$2:$FN$85,3,FALSE),"")</f>
        <v/>
      </c>
      <c r="K121" s="1" t="str">
        <f>IFERROR(VLOOKUP(CONCATENATE(I$1,I121),'Formulario de Preguntas'!$C$2:$FN$85,4,FALSE),"")</f>
        <v/>
      </c>
      <c r="L121" s="25">
        <f>IF($B121='Formulario de Respuestas'!$D120,'Formulario de Respuestas'!$H120,"ES DIFERENTE")</f>
        <v>0</v>
      </c>
      <c r="M121" s="17" t="str">
        <f>IFERROR(VLOOKUP(CONCATENATE(L$1,L121),'Formulario de Preguntas'!$C$2:$FN$85,3,FALSE),"")</f>
        <v/>
      </c>
      <c r="N121" s="1" t="str">
        <f>IFERROR(VLOOKUP(CONCATENATE(L$1,L121),'Formulario de Preguntas'!$C$2:$FN$85,4,FALSE),"")</f>
        <v/>
      </c>
      <c r="O121" s="25">
        <f>IF($B121='Formulario de Respuestas'!$D120,'Formulario de Respuestas'!$I120,"ES DIFERENTE")</f>
        <v>0</v>
      </c>
      <c r="P121" s="17" t="str">
        <f>IFERROR(VLOOKUP(CONCATENATE(O$1,O121),'Formulario de Preguntas'!$C$2:$FN$85,3,FALSE),"")</f>
        <v/>
      </c>
      <c r="Q121" s="1" t="str">
        <f>IFERROR(VLOOKUP(CONCATENATE(O$1,O121),'Formulario de Preguntas'!$C$2:$FN$85,4,FALSE),"")</f>
        <v/>
      </c>
      <c r="R121" s="25">
        <f>IF($B121='Formulario de Respuestas'!$D120,'Formulario de Respuestas'!$J120,"ES DIFERENTE")</f>
        <v>0</v>
      </c>
      <c r="S121" s="17" t="str">
        <f>IFERROR(VLOOKUP(CONCATENATE(R$1,R121),'Formulario de Preguntas'!$C$2:$FN$85,3,FALSE),"")</f>
        <v/>
      </c>
      <c r="T121" s="1" t="str">
        <f>IFERROR(VLOOKUP(CONCATENATE(R$1,R121),'Formulario de Preguntas'!$C$2:$FN$85,4,FALSE),"")</f>
        <v/>
      </c>
      <c r="U121" s="25">
        <f>IF($B121='Formulario de Respuestas'!$D120,'Formulario de Respuestas'!$K120,"ES DIFERENTE")</f>
        <v>0</v>
      </c>
      <c r="V121" s="17" t="str">
        <f>IFERROR(VLOOKUP(CONCATENATE(U$1,U121),'Formulario de Preguntas'!$C$2:$FN$85,3,FALSE),"")</f>
        <v/>
      </c>
      <c r="W121" s="1" t="str">
        <f>IFERROR(VLOOKUP(CONCATENATE(U$1,U121),'Formulario de Preguntas'!$C$2:$FN$85,4,FALSE),"")</f>
        <v/>
      </c>
      <c r="X121" s="25">
        <f>IF($B121='Formulario de Respuestas'!$D120,'Formulario de Respuestas'!$L120,"ES DIFERENTE")</f>
        <v>0</v>
      </c>
      <c r="Y121" s="17" t="str">
        <f>IFERROR(VLOOKUP(CONCATENATE(X$1,X121),'Formulario de Preguntas'!$C$2:$FN$85,3,FALSE),"")</f>
        <v/>
      </c>
      <c r="Z121" s="1" t="str">
        <f>IFERROR(VLOOKUP(CONCATENATE(X$1,X121),'Formulario de Preguntas'!$C$2:$FN$85,4,FALSE),"")</f>
        <v/>
      </c>
      <c r="AA121" s="25">
        <f>IF($B121='Formulario de Respuestas'!$D120,'Formulario de Respuestas'!$M120,"ES DIFERENTE")</f>
        <v>0</v>
      </c>
      <c r="AB121" s="17" t="str">
        <f>IFERROR(VLOOKUP(CONCATENATE(AA$1,AA121),'Formulario de Preguntas'!$C$2:$FN$85,3,FALSE),"")</f>
        <v/>
      </c>
      <c r="AC121" s="1" t="str">
        <f>IFERROR(VLOOKUP(CONCATENATE(AA$1,AA121),'Formulario de Preguntas'!$C$2:$FN$85,4,FALSE),"")</f>
        <v/>
      </c>
      <c r="AD121" s="25">
        <f>IF($B121='Formulario de Respuestas'!$D120,'Formulario de Respuestas'!$N120,"ES DIFERENTE")</f>
        <v>0</v>
      </c>
      <c r="AE121" s="17" t="str">
        <f>IFERROR(VLOOKUP(CONCATENATE(AD$1,AD121),'Formulario de Preguntas'!$C$2:$FN$85,3,FALSE),"")</f>
        <v/>
      </c>
      <c r="AF121" s="1" t="str">
        <f>IFERROR(VLOOKUP(CONCATENATE(AD$1,AD121),'Formulario de Preguntas'!$C$2:$FN$85,4,FALSE),"")</f>
        <v/>
      </c>
      <c r="AG121" s="25">
        <f>IF($B121='Formulario de Respuestas'!$D120,'Formulario de Respuestas'!$O120,"ES DIFERENTE")</f>
        <v>0</v>
      </c>
      <c r="AH121" s="17" t="str">
        <f>IFERROR(VLOOKUP(CONCATENATE(AG$1,AG121),'Formulario de Preguntas'!$C$2:$FN$85,3,FALSE),"")</f>
        <v/>
      </c>
      <c r="AI121" s="1" t="str">
        <f>IFERROR(VLOOKUP(CONCATENATE(AG$1,AG121),'Formulario de Preguntas'!$C$2:$FN$85,4,FALSE),"")</f>
        <v/>
      </c>
      <c r="AJ121" s="25">
        <f>IF($B121='Formulario de Respuestas'!$D120,'Formulario de Respuestas'!$P120,"ES DIFERENTE")</f>
        <v>0</v>
      </c>
      <c r="AK121" s="17" t="str">
        <f>IFERROR(VLOOKUP(CONCATENATE(AJ$1,AJ121),'Formulario de Preguntas'!$C$2:$FN$85,3,FALSE),"")</f>
        <v/>
      </c>
      <c r="AL121" s="1" t="str">
        <f>IFERROR(VLOOKUP(CONCATENATE(AJ$1,AJ121),'Formulario de Preguntas'!$C$2:$FN$85,4,FALSE),"")</f>
        <v/>
      </c>
      <c r="AM121" s="25">
        <f>IF($B121='Formulario de Respuestas'!$D120,'Formulario de Respuestas'!$Q120,"ES DIFERENTE")</f>
        <v>0</v>
      </c>
      <c r="AN121" s="17" t="str">
        <f>IFERROR(VLOOKUP(CONCATENATE(AM$1,AM121),'Formulario de Preguntas'!$C$2:$FN$85,3,FALSE),"")</f>
        <v/>
      </c>
      <c r="AO121" s="1" t="str">
        <f>IFERROR(VLOOKUP(CONCATENATE(AM$1,AM121),'Formulario de Preguntas'!$C$2:$FN$85,4,FALSE),"")</f>
        <v/>
      </c>
      <c r="AP121" s="25">
        <f>IF($B121='Formulario de Respuestas'!$D120,'Formulario de Respuestas'!$R120,"ES DIFERENTE")</f>
        <v>0</v>
      </c>
      <c r="AQ121" s="17" t="str">
        <f>IFERROR(VLOOKUP(CONCATENATE(AP$1,AP121),'Formulario de Preguntas'!$C$2:$FN$85,3,FALSE),"")</f>
        <v/>
      </c>
      <c r="AR121" s="1" t="str">
        <f>IFERROR(VLOOKUP(CONCATENATE(AP$1,AP121),'Formulario de Preguntas'!$C$2:$FN$85,4,FALSE),"")</f>
        <v/>
      </c>
      <c r="AS121" s="25">
        <f>IF($B121='Formulario de Respuestas'!$D120,'Formulario de Respuestas'!$S120,"ES DIFERENTE")</f>
        <v>0</v>
      </c>
      <c r="AT121" s="17" t="str">
        <f>IFERROR(VLOOKUP(CONCATENATE(AS$1,AS121),'Formulario de Preguntas'!$C$2:$FN$85,3,FALSE),"")</f>
        <v/>
      </c>
      <c r="AU121" s="1" t="str">
        <f>IFERROR(VLOOKUP(CONCATENATE(AS$1,AS121),'Formulario de Preguntas'!$C$2:$FN$85,4,FALSE),"")</f>
        <v/>
      </c>
      <c r="AV121" s="25">
        <f>IF($B121='Formulario de Respuestas'!$D120,'Formulario de Respuestas'!$T120,"ES DIFERENTE")</f>
        <v>0</v>
      </c>
      <c r="AW121" s="17" t="str">
        <f>IFERROR(VLOOKUP(CONCATENATE(AV$1,AV121),'Formulario de Preguntas'!$C$2:$FN$85,3,FALSE),"")</f>
        <v/>
      </c>
      <c r="AX121" s="1" t="str">
        <f>IFERROR(VLOOKUP(CONCATENATE(AV$1,AV121),'Formulario de Preguntas'!$C$2:$FN$85,4,FALSE),"")</f>
        <v/>
      </c>
      <c r="AZ121" s="1">
        <f t="shared" si="4"/>
        <v>0</v>
      </c>
      <c r="BA121" s="1">
        <f t="shared" si="5"/>
        <v>0.25</v>
      </c>
      <c r="BB121" s="1">
        <f t="shared" si="6"/>
        <v>0</v>
      </c>
      <c r="BC121" s="1">
        <f>COUNTIF('Formulario de Respuestas'!$E120:$T120,"A")</f>
        <v>0</v>
      </c>
      <c r="BD121" s="1">
        <f>COUNTIF('Formulario de Respuestas'!$E120:$T120,"B")</f>
        <v>0</v>
      </c>
      <c r="BE121" s="1">
        <f>COUNTIF('Formulario de Respuestas'!$E120:$T120,"C")</f>
        <v>0</v>
      </c>
      <c r="BF121" s="1">
        <f>COUNTIF('Formulario de Respuestas'!$E120:$T120,"D")</f>
        <v>0</v>
      </c>
      <c r="BG121" s="1">
        <f>COUNTIF('Formulario de Respuestas'!$E120:$T120,"E (RESPUESTA ANULADA)")</f>
        <v>0</v>
      </c>
    </row>
    <row r="122" spans="1:59" x14ac:dyDescent="0.25">
      <c r="A122" s="1">
        <f>'Formulario de Respuestas'!C121</f>
        <v>0</v>
      </c>
      <c r="B122" s="1">
        <f>'Formulario de Respuestas'!D121</f>
        <v>0</v>
      </c>
      <c r="C122" s="25">
        <f>IF($B122='Formulario de Respuestas'!$D121,'Formulario de Respuestas'!$E121,"ES DIFERENTE")</f>
        <v>0</v>
      </c>
      <c r="D122" s="17" t="str">
        <f>IFERROR(VLOOKUP(CONCATENATE(C$1,C122),'Formulario de Preguntas'!$C$2:$FN$85,3,FALSE),"")</f>
        <v/>
      </c>
      <c r="E122" s="1" t="str">
        <f>IFERROR(VLOOKUP(CONCATENATE(C$1,C122),'Formulario de Preguntas'!$C$2:$FN$85,4,FALSE),"")</f>
        <v/>
      </c>
      <c r="F122" s="25">
        <f>IF($B122='Formulario de Respuestas'!$D121,'Formulario de Respuestas'!$F121,"ES DIFERENTE")</f>
        <v>0</v>
      </c>
      <c r="G122" s="17" t="str">
        <f>IFERROR(VLOOKUP(CONCATENATE(F$1,F122),'Formulario de Preguntas'!$C$2:$FN$85,3,FALSE),"")</f>
        <v/>
      </c>
      <c r="H122" s="1" t="str">
        <f>IFERROR(VLOOKUP(CONCATENATE(F$1,F122),'Formulario de Preguntas'!$C$2:$FN$85,4,FALSE),"")</f>
        <v/>
      </c>
      <c r="I122" s="25">
        <f>IF($B122='Formulario de Respuestas'!$D121,'Formulario de Respuestas'!$G121,"ES DIFERENTE")</f>
        <v>0</v>
      </c>
      <c r="J122" s="17" t="str">
        <f>IFERROR(VLOOKUP(CONCATENATE(I$1,I122),'Formulario de Preguntas'!$C$2:$FN$85,3,FALSE),"")</f>
        <v/>
      </c>
      <c r="K122" s="1" t="str">
        <f>IFERROR(VLOOKUP(CONCATENATE(I$1,I122),'Formulario de Preguntas'!$C$2:$FN$85,4,FALSE),"")</f>
        <v/>
      </c>
      <c r="L122" s="25">
        <f>IF($B122='Formulario de Respuestas'!$D121,'Formulario de Respuestas'!$H121,"ES DIFERENTE")</f>
        <v>0</v>
      </c>
      <c r="M122" s="17" t="str">
        <f>IFERROR(VLOOKUP(CONCATENATE(L$1,L122),'Formulario de Preguntas'!$C$2:$FN$85,3,FALSE),"")</f>
        <v/>
      </c>
      <c r="N122" s="1" t="str">
        <f>IFERROR(VLOOKUP(CONCATENATE(L$1,L122),'Formulario de Preguntas'!$C$2:$FN$85,4,FALSE),"")</f>
        <v/>
      </c>
      <c r="O122" s="25">
        <f>IF($B122='Formulario de Respuestas'!$D121,'Formulario de Respuestas'!$I121,"ES DIFERENTE")</f>
        <v>0</v>
      </c>
      <c r="P122" s="17" t="str">
        <f>IFERROR(VLOOKUP(CONCATENATE(O$1,O122),'Formulario de Preguntas'!$C$2:$FN$85,3,FALSE),"")</f>
        <v/>
      </c>
      <c r="Q122" s="1" t="str">
        <f>IFERROR(VLOOKUP(CONCATENATE(O$1,O122),'Formulario de Preguntas'!$C$2:$FN$85,4,FALSE),"")</f>
        <v/>
      </c>
      <c r="R122" s="25">
        <f>IF($B122='Formulario de Respuestas'!$D121,'Formulario de Respuestas'!$J121,"ES DIFERENTE")</f>
        <v>0</v>
      </c>
      <c r="S122" s="17" t="str">
        <f>IFERROR(VLOOKUP(CONCATENATE(R$1,R122),'Formulario de Preguntas'!$C$2:$FN$85,3,FALSE),"")</f>
        <v/>
      </c>
      <c r="T122" s="1" t="str">
        <f>IFERROR(VLOOKUP(CONCATENATE(R$1,R122),'Formulario de Preguntas'!$C$2:$FN$85,4,FALSE),"")</f>
        <v/>
      </c>
      <c r="U122" s="25">
        <f>IF($B122='Formulario de Respuestas'!$D121,'Formulario de Respuestas'!$K121,"ES DIFERENTE")</f>
        <v>0</v>
      </c>
      <c r="V122" s="17" t="str">
        <f>IFERROR(VLOOKUP(CONCATENATE(U$1,U122),'Formulario de Preguntas'!$C$2:$FN$85,3,FALSE),"")</f>
        <v/>
      </c>
      <c r="W122" s="1" t="str">
        <f>IFERROR(VLOOKUP(CONCATENATE(U$1,U122),'Formulario de Preguntas'!$C$2:$FN$85,4,FALSE),"")</f>
        <v/>
      </c>
      <c r="X122" s="25">
        <f>IF($B122='Formulario de Respuestas'!$D121,'Formulario de Respuestas'!$L121,"ES DIFERENTE")</f>
        <v>0</v>
      </c>
      <c r="Y122" s="17" t="str">
        <f>IFERROR(VLOOKUP(CONCATENATE(X$1,X122),'Formulario de Preguntas'!$C$2:$FN$85,3,FALSE),"")</f>
        <v/>
      </c>
      <c r="Z122" s="1" t="str">
        <f>IFERROR(VLOOKUP(CONCATENATE(X$1,X122),'Formulario de Preguntas'!$C$2:$FN$85,4,FALSE),"")</f>
        <v/>
      </c>
      <c r="AA122" s="25">
        <f>IF($B122='Formulario de Respuestas'!$D121,'Formulario de Respuestas'!$M121,"ES DIFERENTE")</f>
        <v>0</v>
      </c>
      <c r="AB122" s="17" t="str">
        <f>IFERROR(VLOOKUP(CONCATENATE(AA$1,AA122),'Formulario de Preguntas'!$C$2:$FN$85,3,FALSE),"")</f>
        <v/>
      </c>
      <c r="AC122" s="1" t="str">
        <f>IFERROR(VLOOKUP(CONCATENATE(AA$1,AA122),'Formulario de Preguntas'!$C$2:$FN$85,4,FALSE),"")</f>
        <v/>
      </c>
      <c r="AD122" s="25">
        <f>IF($B122='Formulario de Respuestas'!$D121,'Formulario de Respuestas'!$N121,"ES DIFERENTE")</f>
        <v>0</v>
      </c>
      <c r="AE122" s="17" t="str">
        <f>IFERROR(VLOOKUP(CONCATENATE(AD$1,AD122),'Formulario de Preguntas'!$C$2:$FN$85,3,FALSE),"")</f>
        <v/>
      </c>
      <c r="AF122" s="1" t="str">
        <f>IFERROR(VLOOKUP(CONCATENATE(AD$1,AD122),'Formulario de Preguntas'!$C$2:$FN$85,4,FALSE),"")</f>
        <v/>
      </c>
      <c r="AG122" s="25">
        <f>IF($B122='Formulario de Respuestas'!$D121,'Formulario de Respuestas'!$O121,"ES DIFERENTE")</f>
        <v>0</v>
      </c>
      <c r="AH122" s="17" t="str">
        <f>IFERROR(VLOOKUP(CONCATENATE(AG$1,AG122),'Formulario de Preguntas'!$C$2:$FN$85,3,FALSE),"")</f>
        <v/>
      </c>
      <c r="AI122" s="1" t="str">
        <f>IFERROR(VLOOKUP(CONCATENATE(AG$1,AG122),'Formulario de Preguntas'!$C$2:$FN$85,4,FALSE),"")</f>
        <v/>
      </c>
      <c r="AJ122" s="25">
        <f>IF($B122='Formulario de Respuestas'!$D121,'Formulario de Respuestas'!$P121,"ES DIFERENTE")</f>
        <v>0</v>
      </c>
      <c r="AK122" s="17" t="str">
        <f>IFERROR(VLOOKUP(CONCATENATE(AJ$1,AJ122),'Formulario de Preguntas'!$C$2:$FN$85,3,FALSE),"")</f>
        <v/>
      </c>
      <c r="AL122" s="1" t="str">
        <f>IFERROR(VLOOKUP(CONCATENATE(AJ$1,AJ122),'Formulario de Preguntas'!$C$2:$FN$85,4,FALSE),"")</f>
        <v/>
      </c>
      <c r="AM122" s="25">
        <f>IF($B122='Formulario de Respuestas'!$D121,'Formulario de Respuestas'!$Q121,"ES DIFERENTE")</f>
        <v>0</v>
      </c>
      <c r="AN122" s="17" t="str">
        <f>IFERROR(VLOOKUP(CONCATENATE(AM$1,AM122),'Formulario de Preguntas'!$C$2:$FN$85,3,FALSE),"")</f>
        <v/>
      </c>
      <c r="AO122" s="1" t="str">
        <f>IFERROR(VLOOKUP(CONCATENATE(AM$1,AM122),'Formulario de Preguntas'!$C$2:$FN$85,4,FALSE),"")</f>
        <v/>
      </c>
      <c r="AP122" s="25">
        <f>IF($B122='Formulario de Respuestas'!$D121,'Formulario de Respuestas'!$R121,"ES DIFERENTE")</f>
        <v>0</v>
      </c>
      <c r="AQ122" s="17" t="str">
        <f>IFERROR(VLOOKUP(CONCATENATE(AP$1,AP122),'Formulario de Preguntas'!$C$2:$FN$85,3,FALSE),"")</f>
        <v/>
      </c>
      <c r="AR122" s="1" t="str">
        <f>IFERROR(VLOOKUP(CONCATENATE(AP$1,AP122),'Formulario de Preguntas'!$C$2:$FN$85,4,FALSE),"")</f>
        <v/>
      </c>
      <c r="AS122" s="25">
        <f>IF($B122='Formulario de Respuestas'!$D121,'Formulario de Respuestas'!$S121,"ES DIFERENTE")</f>
        <v>0</v>
      </c>
      <c r="AT122" s="17" t="str">
        <f>IFERROR(VLOOKUP(CONCATENATE(AS$1,AS122),'Formulario de Preguntas'!$C$2:$FN$85,3,FALSE),"")</f>
        <v/>
      </c>
      <c r="AU122" s="1" t="str">
        <f>IFERROR(VLOOKUP(CONCATENATE(AS$1,AS122),'Formulario de Preguntas'!$C$2:$FN$85,4,FALSE),"")</f>
        <v/>
      </c>
      <c r="AV122" s="25">
        <f>IF($B122='Formulario de Respuestas'!$D121,'Formulario de Respuestas'!$T121,"ES DIFERENTE")</f>
        <v>0</v>
      </c>
      <c r="AW122" s="17" t="str">
        <f>IFERROR(VLOOKUP(CONCATENATE(AV$1,AV122),'Formulario de Preguntas'!$C$2:$FN$85,3,FALSE),"")</f>
        <v/>
      </c>
      <c r="AX122" s="1" t="str">
        <f>IFERROR(VLOOKUP(CONCATENATE(AV$1,AV122),'Formulario de Preguntas'!$C$2:$FN$85,4,FALSE),"")</f>
        <v/>
      </c>
      <c r="AZ122" s="1">
        <f t="shared" si="4"/>
        <v>0</v>
      </c>
      <c r="BA122" s="1">
        <f t="shared" si="5"/>
        <v>0.25</v>
      </c>
      <c r="BB122" s="1">
        <f t="shared" si="6"/>
        <v>0</v>
      </c>
      <c r="BC122" s="1">
        <f>COUNTIF('Formulario de Respuestas'!$E121:$T121,"A")</f>
        <v>0</v>
      </c>
      <c r="BD122" s="1">
        <f>COUNTIF('Formulario de Respuestas'!$E121:$T121,"B")</f>
        <v>0</v>
      </c>
      <c r="BE122" s="1">
        <f>COUNTIF('Formulario de Respuestas'!$E121:$T121,"C")</f>
        <v>0</v>
      </c>
      <c r="BF122" s="1">
        <f>COUNTIF('Formulario de Respuestas'!$E121:$T121,"D")</f>
        <v>0</v>
      </c>
      <c r="BG122" s="1">
        <f>COUNTIF('Formulario de Respuestas'!$E121:$T121,"E (RESPUESTA ANULADA)")</f>
        <v>0</v>
      </c>
    </row>
    <row r="123" spans="1:59" x14ac:dyDescent="0.25">
      <c r="A123" s="1">
        <f>'Formulario de Respuestas'!C122</f>
        <v>0</v>
      </c>
      <c r="B123" s="1">
        <f>'Formulario de Respuestas'!D122</f>
        <v>0</v>
      </c>
      <c r="C123" s="25">
        <f>IF($B123='Formulario de Respuestas'!$D122,'Formulario de Respuestas'!$E122,"ES DIFERENTE")</f>
        <v>0</v>
      </c>
      <c r="D123" s="17" t="str">
        <f>IFERROR(VLOOKUP(CONCATENATE(C$1,C123),'Formulario de Preguntas'!$C$2:$FN$85,3,FALSE),"")</f>
        <v/>
      </c>
      <c r="E123" s="1" t="str">
        <f>IFERROR(VLOOKUP(CONCATENATE(C$1,C123),'Formulario de Preguntas'!$C$2:$FN$85,4,FALSE),"")</f>
        <v/>
      </c>
      <c r="F123" s="25">
        <f>IF($B123='Formulario de Respuestas'!$D122,'Formulario de Respuestas'!$F122,"ES DIFERENTE")</f>
        <v>0</v>
      </c>
      <c r="G123" s="17" t="str">
        <f>IFERROR(VLOOKUP(CONCATENATE(F$1,F123),'Formulario de Preguntas'!$C$2:$FN$85,3,FALSE),"")</f>
        <v/>
      </c>
      <c r="H123" s="1" t="str">
        <f>IFERROR(VLOOKUP(CONCATENATE(F$1,F123),'Formulario de Preguntas'!$C$2:$FN$85,4,FALSE),"")</f>
        <v/>
      </c>
      <c r="I123" s="25">
        <f>IF($B123='Formulario de Respuestas'!$D122,'Formulario de Respuestas'!$G122,"ES DIFERENTE")</f>
        <v>0</v>
      </c>
      <c r="J123" s="17" t="str">
        <f>IFERROR(VLOOKUP(CONCATENATE(I$1,I123),'Formulario de Preguntas'!$C$2:$FN$85,3,FALSE),"")</f>
        <v/>
      </c>
      <c r="K123" s="1" t="str">
        <f>IFERROR(VLOOKUP(CONCATENATE(I$1,I123),'Formulario de Preguntas'!$C$2:$FN$85,4,FALSE),"")</f>
        <v/>
      </c>
      <c r="L123" s="25">
        <f>IF($B123='Formulario de Respuestas'!$D122,'Formulario de Respuestas'!$H122,"ES DIFERENTE")</f>
        <v>0</v>
      </c>
      <c r="M123" s="17" t="str">
        <f>IFERROR(VLOOKUP(CONCATENATE(L$1,L123),'Formulario de Preguntas'!$C$2:$FN$85,3,FALSE),"")</f>
        <v/>
      </c>
      <c r="N123" s="1" t="str">
        <f>IFERROR(VLOOKUP(CONCATENATE(L$1,L123),'Formulario de Preguntas'!$C$2:$FN$85,4,FALSE),"")</f>
        <v/>
      </c>
      <c r="O123" s="25">
        <f>IF($B123='Formulario de Respuestas'!$D122,'Formulario de Respuestas'!$I122,"ES DIFERENTE")</f>
        <v>0</v>
      </c>
      <c r="P123" s="17" t="str">
        <f>IFERROR(VLOOKUP(CONCATENATE(O$1,O123),'Formulario de Preguntas'!$C$2:$FN$85,3,FALSE),"")</f>
        <v/>
      </c>
      <c r="Q123" s="1" t="str">
        <f>IFERROR(VLOOKUP(CONCATENATE(O$1,O123),'Formulario de Preguntas'!$C$2:$FN$85,4,FALSE),"")</f>
        <v/>
      </c>
      <c r="R123" s="25">
        <f>IF($B123='Formulario de Respuestas'!$D122,'Formulario de Respuestas'!$J122,"ES DIFERENTE")</f>
        <v>0</v>
      </c>
      <c r="S123" s="17" t="str">
        <f>IFERROR(VLOOKUP(CONCATENATE(R$1,R123),'Formulario de Preguntas'!$C$2:$FN$85,3,FALSE),"")</f>
        <v/>
      </c>
      <c r="T123" s="1" t="str">
        <f>IFERROR(VLOOKUP(CONCATENATE(R$1,R123),'Formulario de Preguntas'!$C$2:$FN$85,4,FALSE),"")</f>
        <v/>
      </c>
      <c r="U123" s="25">
        <f>IF($B123='Formulario de Respuestas'!$D122,'Formulario de Respuestas'!$K122,"ES DIFERENTE")</f>
        <v>0</v>
      </c>
      <c r="V123" s="17" t="str">
        <f>IFERROR(VLOOKUP(CONCATENATE(U$1,U123),'Formulario de Preguntas'!$C$2:$FN$85,3,FALSE),"")</f>
        <v/>
      </c>
      <c r="W123" s="1" t="str">
        <f>IFERROR(VLOOKUP(CONCATENATE(U$1,U123),'Formulario de Preguntas'!$C$2:$FN$85,4,FALSE),"")</f>
        <v/>
      </c>
      <c r="X123" s="25">
        <f>IF($B123='Formulario de Respuestas'!$D122,'Formulario de Respuestas'!$L122,"ES DIFERENTE")</f>
        <v>0</v>
      </c>
      <c r="Y123" s="17" t="str">
        <f>IFERROR(VLOOKUP(CONCATENATE(X$1,X123),'Formulario de Preguntas'!$C$2:$FN$85,3,FALSE),"")</f>
        <v/>
      </c>
      <c r="Z123" s="1" t="str">
        <f>IFERROR(VLOOKUP(CONCATENATE(X$1,X123),'Formulario de Preguntas'!$C$2:$FN$85,4,FALSE),"")</f>
        <v/>
      </c>
      <c r="AA123" s="25">
        <f>IF($B123='Formulario de Respuestas'!$D122,'Formulario de Respuestas'!$M122,"ES DIFERENTE")</f>
        <v>0</v>
      </c>
      <c r="AB123" s="17" t="str">
        <f>IFERROR(VLOOKUP(CONCATENATE(AA$1,AA123),'Formulario de Preguntas'!$C$2:$FN$85,3,FALSE),"")</f>
        <v/>
      </c>
      <c r="AC123" s="1" t="str">
        <f>IFERROR(VLOOKUP(CONCATENATE(AA$1,AA123),'Formulario de Preguntas'!$C$2:$FN$85,4,FALSE),"")</f>
        <v/>
      </c>
      <c r="AD123" s="25">
        <f>IF($B123='Formulario de Respuestas'!$D122,'Formulario de Respuestas'!$N122,"ES DIFERENTE")</f>
        <v>0</v>
      </c>
      <c r="AE123" s="17" t="str">
        <f>IFERROR(VLOOKUP(CONCATENATE(AD$1,AD123),'Formulario de Preguntas'!$C$2:$FN$85,3,FALSE),"")</f>
        <v/>
      </c>
      <c r="AF123" s="1" t="str">
        <f>IFERROR(VLOOKUP(CONCATENATE(AD$1,AD123),'Formulario de Preguntas'!$C$2:$FN$85,4,FALSE),"")</f>
        <v/>
      </c>
      <c r="AG123" s="25">
        <f>IF($B123='Formulario de Respuestas'!$D122,'Formulario de Respuestas'!$O122,"ES DIFERENTE")</f>
        <v>0</v>
      </c>
      <c r="AH123" s="17" t="str">
        <f>IFERROR(VLOOKUP(CONCATENATE(AG$1,AG123),'Formulario de Preguntas'!$C$2:$FN$85,3,FALSE),"")</f>
        <v/>
      </c>
      <c r="AI123" s="1" t="str">
        <f>IFERROR(VLOOKUP(CONCATENATE(AG$1,AG123),'Formulario de Preguntas'!$C$2:$FN$85,4,FALSE),"")</f>
        <v/>
      </c>
      <c r="AJ123" s="25">
        <f>IF($B123='Formulario de Respuestas'!$D122,'Formulario de Respuestas'!$P122,"ES DIFERENTE")</f>
        <v>0</v>
      </c>
      <c r="AK123" s="17" t="str">
        <f>IFERROR(VLOOKUP(CONCATENATE(AJ$1,AJ123),'Formulario de Preguntas'!$C$2:$FN$85,3,FALSE),"")</f>
        <v/>
      </c>
      <c r="AL123" s="1" t="str">
        <f>IFERROR(VLOOKUP(CONCATENATE(AJ$1,AJ123),'Formulario de Preguntas'!$C$2:$FN$85,4,FALSE),"")</f>
        <v/>
      </c>
      <c r="AM123" s="25">
        <f>IF($B123='Formulario de Respuestas'!$D122,'Formulario de Respuestas'!$Q122,"ES DIFERENTE")</f>
        <v>0</v>
      </c>
      <c r="AN123" s="17" t="str">
        <f>IFERROR(VLOOKUP(CONCATENATE(AM$1,AM123),'Formulario de Preguntas'!$C$2:$FN$85,3,FALSE),"")</f>
        <v/>
      </c>
      <c r="AO123" s="1" t="str">
        <f>IFERROR(VLOOKUP(CONCATENATE(AM$1,AM123),'Formulario de Preguntas'!$C$2:$FN$85,4,FALSE),"")</f>
        <v/>
      </c>
      <c r="AP123" s="25">
        <f>IF($B123='Formulario de Respuestas'!$D122,'Formulario de Respuestas'!$R122,"ES DIFERENTE")</f>
        <v>0</v>
      </c>
      <c r="AQ123" s="17" t="str">
        <f>IFERROR(VLOOKUP(CONCATENATE(AP$1,AP123),'Formulario de Preguntas'!$C$2:$FN$85,3,FALSE),"")</f>
        <v/>
      </c>
      <c r="AR123" s="1" t="str">
        <f>IFERROR(VLOOKUP(CONCATENATE(AP$1,AP123),'Formulario de Preguntas'!$C$2:$FN$85,4,FALSE),"")</f>
        <v/>
      </c>
      <c r="AS123" s="25">
        <f>IF($B123='Formulario de Respuestas'!$D122,'Formulario de Respuestas'!$S122,"ES DIFERENTE")</f>
        <v>0</v>
      </c>
      <c r="AT123" s="17" t="str">
        <f>IFERROR(VLOOKUP(CONCATENATE(AS$1,AS123),'Formulario de Preguntas'!$C$2:$FN$85,3,FALSE),"")</f>
        <v/>
      </c>
      <c r="AU123" s="1" t="str">
        <f>IFERROR(VLOOKUP(CONCATENATE(AS$1,AS123),'Formulario de Preguntas'!$C$2:$FN$85,4,FALSE),"")</f>
        <v/>
      </c>
      <c r="AV123" s="25">
        <f>IF($B123='Formulario de Respuestas'!$D122,'Formulario de Respuestas'!$T122,"ES DIFERENTE")</f>
        <v>0</v>
      </c>
      <c r="AW123" s="17" t="str">
        <f>IFERROR(VLOOKUP(CONCATENATE(AV$1,AV123),'Formulario de Preguntas'!$C$2:$FN$85,3,FALSE),"")</f>
        <v/>
      </c>
      <c r="AX123" s="1" t="str">
        <f>IFERROR(VLOOKUP(CONCATENATE(AV$1,AV123),'Formulario de Preguntas'!$C$2:$FN$85,4,FALSE),"")</f>
        <v/>
      </c>
      <c r="AZ123" s="1">
        <f t="shared" si="4"/>
        <v>0</v>
      </c>
      <c r="BA123" s="1">
        <f t="shared" si="5"/>
        <v>0.25</v>
      </c>
      <c r="BB123" s="1">
        <f t="shared" si="6"/>
        <v>0</v>
      </c>
      <c r="BC123" s="1">
        <f>COUNTIF('Formulario de Respuestas'!$E122:$T122,"A")</f>
        <v>0</v>
      </c>
      <c r="BD123" s="1">
        <f>COUNTIF('Formulario de Respuestas'!$E122:$T122,"B")</f>
        <v>0</v>
      </c>
      <c r="BE123" s="1">
        <f>COUNTIF('Formulario de Respuestas'!$E122:$T122,"C")</f>
        <v>0</v>
      </c>
      <c r="BF123" s="1">
        <f>COUNTIF('Formulario de Respuestas'!$E122:$T122,"D")</f>
        <v>0</v>
      </c>
      <c r="BG123" s="1">
        <f>COUNTIF('Formulario de Respuestas'!$E122:$T122,"E (RESPUESTA ANULADA)")</f>
        <v>0</v>
      </c>
    </row>
    <row r="124" spans="1:59" x14ac:dyDescent="0.25">
      <c r="A124" s="1">
        <f>'Formulario de Respuestas'!C123</f>
        <v>0</v>
      </c>
      <c r="B124" s="1">
        <f>'Formulario de Respuestas'!D123</f>
        <v>0</v>
      </c>
      <c r="C124" s="25">
        <f>IF($B124='Formulario de Respuestas'!$D123,'Formulario de Respuestas'!$E123,"ES DIFERENTE")</f>
        <v>0</v>
      </c>
      <c r="D124" s="17" t="str">
        <f>IFERROR(VLOOKUP(CONCATENATE(C$1,C124),'Formulario de Preguntas'!$C$2:$FN$85,3,FALSE),"")</f>
        <v/>
      </c>
      <c r="E124" s="1" t="str">
        <f>IFERROR(VLOOKUP(CONCATENATE(C$1,C124),'Formulario de Preguntas'!$C$2:$FN$85,4,FALSE),"")</f>
        <v/>
      </c>
      <c r="F124" s="25">
        <f>IF($B124='Formulario de Respuestas'!$D123,'Formulario de Respuestas'!$F123,"ES DIFERENTE")</f>
        <v>0</v>
      </c>
      <c r="G124" s="17" t="str">
        <f>IFERROR(VLOOKUP(CONCATENATE(F$1,F124),'Formulario de Preguntas'!$C$2:$FN$85,3,FALSE),"")</f>
        <v/>
      </c>
      <c r="H124" s="1" t="str">
        <f>IFERROR(VLOOKUP(CONCATENATE(F$1,F124),'Formulario de Preguntas'!$C$2:$FN$85,4,FALSE),"")</f>
        <v/>
      </c>
      <c r="I124" s="25">
        <f>IF($B124='Formulario de Respuestas'!$D123,'Formulario de Respuestas'!$G123,"ES DIFERENTE")</f>
        <v>0</v>
      </c>
      <c r="J124" s="17" t="str">
        <f>IFERROR(VLOOKUP(CONCATENATE(I$1,I124),'Formulario de Preguntas'!$C$2:$FN$85,3,FALSE),"")</f>
        <v/>
      </c>
      <c r="K124" s="1" t="str">
        <f>IFERROR(VLOOKUP(CONCATENATE(I$1,I124),'Formulario de Preguntas'!$C$2:$FN$85,4,FALSE),"")</f>
        <v/>
      </c>
      <c r="L124" s="25">
        <f>IF($B124='Formulario de Respuestas'!$D123,'Formulario de Respuestas'!$H123,"ES DIFERENTE")</f>
        <v>0</v>
      </c>
      <c r="M124" s="17" t="str">
        <f>IFERROR(VLOOKUP(CONCATENATE(L$1,L124),'Formulario de Preguntas'!$C$2:$FN$85,3,FALSE),"")</f>
        <v/>
      </c>
      <c r="N124" s="1" t="str">
        <f>IFERROR(VLOOKUP(CONCATENATE(L$1,L124),'Formulario de Preguntas'!$C$2:$FN$85,4,FALSE),"")</f>
        <v/>
      </c>
      <c r="O124" s="25">
        <f>IF($B124='Formulario de Respuestas'!$D123,'Formulario de Respuestas'!$I123,"ES DIFERENTE")</f>
        <v>0</v>
      </c>
      <c r="P124" s="17" t="str">
        <f>IFERROR(VLOOKUP(CONCATENATE(O$1,O124),'Formulario de Preguntas'!$C$2:$FN$85,3,FALSE),"")</f>
        <v/>
      </c>
      <c r="Q124" s="1" t="str">
        <f>IFERROR(VLOOKUP(CONCATENATE(O$1,O124),'Formulario de Preguntas'!$C$2:$FN$85,4,FALSE),"")</f>
        <v/>
      </c>
      <c r="R124" s="25">
        <f>IF($B124='Formulario de Respuestas'!$D123,'Formulario de Respuestas'!$J123,"ES DIFERENTE")</f>
        <v>0</v>
      </c>
      <c r="S124" s="17" t="str">
        <f>IFERROR(VLOOKUP(CONCATENATE(R$1,R124),'Formulario de Preguntas'!$C$2:$FN$85,3,FALSE),"")</f>
        <v/>
      </c>
      <c r="T124" s="1" t="str">
        <f>IFERROR(VLOOKUP(CONCATENATE(R$1,R124),'Formulario de Preguntas'!$C$2:$FN$85,4,FALSE),"")</f>
        <v/>
      </c>
      <c r="U124" s="25">
        <f>IF($B124='Formulario de Respuestas'!$D123,'Formulario de Respuestas'!$K123,"ES DIFERENTE")</f>
        <v>0</v>
      </c>
      <c r="V124" s="17" t="str">
        <f>IFERROR(VLOOKUP(CONCATENATE(U$1,U124),'Formulario de Preguntas'!$C$2:$FN$85,3,FALSE),"")</f>
        <v/>
      </c>
      <c r="W124" s="1" t="str">
        <f>IFERROR(VLOOKUP(CONCATENATE(U$1,U124),'Formulario de Preguntas'!$C$2:$FN$85,4,FALSE),"")</f>
        <v/>
      </c>
      <c r="X124" s="25">
        <f>IF($B124='Formulario de Respuestas'!$D123,'Formulario de Respuestas'!$L123,"ES DIFERENTE")</f>
        <v>0</v>
      </c>
      <c r="Y124" s="17" t="str">
        <f>IFERROR(VLOOKUP(CONCATENATE(X$1,X124),'Formulario de Preguntas'!$C$2:$FN$85,3,FALSE),"")</f>
        <v/>
      </c>
      <c r="Z124" s="1" t="str">
        <f>IFERROR(VLOOKUP(CONCATENATE(X$1,X124),'Formulario de Preguntas'!$C$2:$FN$85,4,FALSE),"")</f>
        <v/>
      </c>
      <c r="AA124" s="25">
        <f>IF($B124='Formulario de Respuestas'!$D123,'Formulario de Respuestas'!$M123,"ES DIFERENTE")</f>
        <v>0</v>
      </c>
      <c r="AB124" s="17" t="str">
        <f>IFERROR(VLOOKUP(CONCATENATE(AA$1,AA124),'Formulario de Preguntas'!$C$2:$FN$85,3,FALSE),"")</f>
        <v/>
      </c>
      <c r="AC124" s="1" t="str">
        <f>IFERROR(VLOOKUP(CONCATENATE(AA$1,AA124),'Formulario de Preguntas'!$C$2:$FN$85,4,FALSE),"")</f>
        <v/>
      </c>
      <c r="AD124" s="25">
        <f>IF($B124='Formulario de Respuestas'!$D123,'Formulario de Respuestas'!$N123,"ES DIFERENTE")</f>
        <v>0</v>
      </c>
      <c r="AE124" s="17" t="str">
        <f>IFERROR(VLOOKUP(CONCATENATE(AD$1,AD124),'Formulario de Preguntas'!$C$2:$FN$85,3,FALSE),"")</f>
        <v/>
      </c>
      <c r="AF124" s="1" t="str">
        <f>IFERROR(VLOOKUP(CONCATENATE(AD$1,AD124),'Formulario de Preguntas'!$C$2:$FN$85,4,FALSE),"")</f>
        <v/>
      </c>
      <c r="AG124" s="25">
        <f>IF($B124='Formulario de Respuestas'!$D123,'Formulario de Respuestas'!$O123,"ES DIFERENTE")</f>
        <v>0</v>
      </c>
      <c r="AH124" s="17" t="str">
        <f>IFERROR(VLOOKUP(CONCATENATE(AG$1,AG124),'Formulario de Preguntas'!$C$2:$FN$85,3,FALSE),"")</f>
        <v/>
      </c>
      <c r="AI124" s="1" t="str">
        <f>IFERROR(VLOOKUP(CONCATENATE(AG$1,AG124),'Formulario de Preguntas'!$C$2:$FN$85,4,FALSE),"")</f>
        <v/>
      </c>
      <c r="AJ124" s="25">
        <f>IF($B124='Formulario de Respuestas'!$D123,'Formulario de Respuestas'!$P123,"ES DIFERENTE")</f>
        <v>0</v>
      </c>
      <c r="AK124" s="17" t="str">
        <f>IFERROR(VLOOKUP(CONCATENATE(AJ$1,AJ124),'Formulario de Preguntas'!$C$2:$FN$85,3,FALSE),"")</f>
        <v/>
      </c>
      <c r="AL124" s="1" t="str">
        <f>IFERROR(VLOOKUP(CONCATENATE(AJ$1,AJ124),'Formulario de Preguntas'!$C$2:$FN$85,4,FALSE),"")</f>
        <v/>
      </c>
      <c r="AM124" s="25">
        <f>IF($B124='Formulario de Respuestas'!$D123,'Formulario de Respuestas'!$Q123,"ES DIFERENTE")</f>
        <v>0</v>
      </c>
      <c r="AN124" s="17" t="str">
        <f>IFERROR(VLOOKUP(CONCATENATE(AM$1,AM124),'Formulario de Preguntas'!$C$2:$FN$85,3,FALSE),"")</f>
        <v/>
      </c>
      <c r="AO124" s="1" t="str">
        <f>IFERROR(VLOOKUP(CONCATENATE(AM$1,AM124),'Formulario de Preguntas'!$C$2:$FN$85,4,FALSE),"")</f>
        <v/>
      </c>
      <c r="AP124" s="25">
        <f>IF($B124='Formulario de Respuestas'!$D123,'Formulario de Respuestas'!$R123,"ES DIFERENTE")</f>
        <v>0</v>
      </c>
      <c r="AQ124" s="17" t="str">
        <f>IFERROR(VLOOKUP(CONCATENATE(AP$1,AP124),'Formulario de Preguntas'!$C$2:$FN$85,3,FALSE),"")</f>
        <v/>
      </c>
      <c r="AR124" s="1" t="str">
        <f>IFERROR(VLOOKUP(CONCATENATE(AP$1,AP124),'Formulario de Preguntas'!$C$2:$FN$85,4,FALSE),"")</f>
        <v/>
      </c>
      <c r="AS124" s="25">
        <f>IF($B124='Formulario de Respuestas'!$D123,'Formulario de Respuestas'!$S123,"ES DIFERENTE")</f>
        <v>0</v>
      </c>
      <c r="AT124" s="17" t="str">
        <f>IFERROR(VLOOKUP(CONCATENATE(AS$1,AS124),'Formulario de Preguntas'!$C$2:$FN$85,3,FALSE),"")</f>
        <v/>
      </c>
      <c r="AU124" s="1" t="str">
        <f>IFERROR(VLOOKUP(CONCATENATE(AS$1,AS124),'Formulario de Preguntas'!$C$2:$FN$85,4,FALSE),"")</f>
        <v/>
      </c>
      <c r="AV124" s="25">
        <f>IF($B124='Formulario de Respuestas'!$D123,'Formulario de Respuestas'!$T123,"ES DIFERENTE")</f>
        <v>0</v>
      </c>
      <c r="AW124" s="17" t="str">
        <f>IFERROR(VLOOKUP(CONCATENATE(AV$1,AV124),'Formulario de Preguntas'!$C$2:$FN$85,3,FALSE),"")</f>
        <v/>
      </c>
      <c r="AX124" s="1" t="str">
        <f>IFERROR(VLOOKUP(CONCATENATE(AV$1,AV124),'Formulario de Preguntas'!$C$2:$FN$85,4,FALSE),"")</f>
        <v/>
      </c>
      <c r="AZ124" s="1">
        <f t="shared" si="4"/>
        <v>0</v>
      </c>
      <c r="BA124" s="1">
        <f t="shared" si="5"/>
        <v>0.25</v>
      </c>
      <c r="BB124" s="1">
        <f t="shared" si="6"/>
        <v>0</v>
      </c>
      <c r="BC124" s="1">
        <f>COUNTIF('Formulario de Respuestas'!$E123:$T123,"A")</f>
        <v>0</v>
      </c>
      <c r="BD124" s="1">
        <f>COUNTIF('Formulario de Respuestas'!$E123:$T123,"B")</f>
        <v>0</v>
      </c>
      <c r="BE124" s="1">
        <f>COUNTIF('Formulario de Respuestas'!$E123:$T123,"C")</f>
        <v>0</v>
      </c>
      <c r="BF124" s="1">
        <f>COUNTIF('Formulario de Respuestas'!$E123:$T123,"D")</f>
        <v>0</v>
      </c>
      <c r="BG124" s="1">
        <f>COUNTIF('Formulario de Respuestas'!$E123:$T123,"E (RESPUESTA ANULADA)")</f>
        <v>0</v>
      </c>
    </row>
    <row r="125" spans="1:59" x14ac:dyDescent="0.25">
      <c r="A125" s="1">
        <f>'Formulario de Respuestas'!C124</f>
        <v>0</v>
      </c>
      <c r="B125" s="1">
        <f>'Formulario de Respuestas'!D124</f>
        <v>0</v>
      </c>
      <c r="C125" s="25">
        <f>IF($B125='Formulario de Respuestas'!$D124,'Formulario de Respuestas'!$E124,"ES DIFERENTE")</f>
        <v>0</v>
      </c>
      <c r="D125" s="17" t="str">
        <f>IFERROR(VLOOKUP(CONCATENATE(C$1,C125),'Formulario de Preguntas'!$C$2:$FN$85,3,FALSE),"")</f>
        <v/>
      </c>
      <c r="E125" s="1" t="str">
        <f>IFERROR(VLOOKUP(CONCATENATE(C$1,C125),'Formulario de Preguntas'!$C$2:$FN$85,4,FALSE),"")</f>
        <v/>
      </c>
      <c r="F125" s="25">
        <f>IF($B125='Formulario de Respuestas'!$D124,'Formulario de Respuestas'!$F124,"ES DIFERENTE")</f>
        <v>0</v>
      </c>
      <c r="G125" s="17" t="str">
        <f>IFERROR(VLOOKUP(CONCATENATE(F$1,F125),'Formulario de Preguntas'!$C$2:$FN$85,3,FALSE),"")</f>
        <v/>
      </c>
      <c r="H125" s="1" t="str">
        <f>IFERROR(VLOOKUP(CONCATENATE(F$1,F125),'Formulario de Preguntas'!$C$2:$FN$85,4,FALSE),"")</f>
        <v/>
      </c>
      <c r="I125" s="25">
        <f>IF($B125='Formulario de Respuestas'!$D124,'Formulario de Respuestas'!$G124,"ES DIFERENTE")</f>
        <v>0</v>
      </c>
      <c r="J125" s="17" t="str">
        <f>IFERROR(VLOOKUP(CONCATENATE(I$1,I125),'Formulario de Preguntas'!$C$2:$FN$85,3,FALSE),"")</f>
        <v/>
      </c>
      <c r="K125" s="1" t="str">
        <f>IFERROR(VLOOKUP(CONCATENATE(I$1,I125),'Formulario de Preguntas'!$C$2:$FN$85,4,FALSE),"")</f>
        <v/>
      </c>
      <c r="L125" s="25">
        <f>IF($B125='Formulario de Respuestas'!$D124,'Formulario de Respuestas'!$H124,"ES DIFERENTE")</f>
        <v>0</v>
      </c>
      <c r="M125" s="17" t="str">
        <f>IFERROR(VLOOKUP(CONCATENATE(L$1,L125),'Formulario de Preguntas'!$C$2:$FN$85,3,FALSE),"")</f>
        <v/>
      </c>
      <c r="N125" s="1" t="str">
        <f>IFERROR(VLOOKUP(CONCATENATE(L$1,L125),'Formulario de Preguntas'!$C$2:$FN$85,4,FALSE),"")</f>
        <v/>
      </c>
      <c r="O125" s="25">
        <f>IF($B125='Formulario de Respuestas'!$D124,'Formulario de Respuestas'!$I124,"ES DIFERENTE")</f>
        <v>0</v>
      </c>
      <c r="P125" s="17" t="str">
        <f>IFERROR(VLOOKUP(CONCATENATE(O$1,O125),'Formulario de Preguntas'!$C$2:$FN$85,3,FALSE),"")</f>
        <v/>
      </c>
      <c r="Q125" s="1" t="str">
        <f>IFERROR(VLOOKUP(CONCATENATE(O$1,O125),'Formulario de Preguntas'!$C$2:$FN$85,4,FALSE),"")</f>
        <v/>
      </c>
      <c r="R125" s="25">
        <f>IF($B125='Formulario de Respuestas'!$D124,'Formulario de Respuestas'!$J124,"ES DIFERENTE")</f>
        <v>0</v>
      </c>
      <c r="S125" s="17" t="str">
        <f>IFERROR(VLOOKUP(CONCATENATE(R$1,R125),'Formulario de Preguntas'!$C$2:$FN$85,3,FALSE),"")</f>
        <v/>
      </c>
      <c r="T125" s="1" t="str">
        <f>IFERROR(VLOOKUP(CONCATENATE(R$1,R125),'Formulario de Preguntas'!$C$2:$FN$85,4,FALSE),"")</f>
        <v/>
      </c>
      <c r="U125" s="25">
        <f>IF($B125='Formulario de Respuestas'!$D124,'Formulario de Respuestas'!$K124,"ES DIFERENTE")</f>
        <v>0</v>
      </c>
      <c r="V125" s="17" t="str">
        <f>IFERROR(VLOOKUP(CONCATENATE(U$1,U125),'Formulario de Preguntas'!$C$2:$FN$85,3,FALSE),"")</f>
        <v/>
      </c>
      <c r="W125" s="1" t="str">
        <f>IFERROR(VLOOKUP(CONCATENATE(U$1,U125),'Formulario de Preguntas'!$C$2:$FN$85,4,FALSE),"")</f>
        <v/>
      </c>
      <c r="X125" s="25">
        <f>IF($B125='Formulario de Respuestas'!$D124,'Formulario de Respuestas'!$L124,"ES DIFERENTE")</f>
        <v>0</v>
      </c>
      <c r="Y125" s="17" t="str">
        <f>IFERROR(VLOOKUP(CONCATENATE(X$1,X125),'Formulario de Preguntas'!$C$2:$FN$85,3,FALSE),"")</f>
        <v/>
      </c>
      <c r="Z125" s="1" t="str">
        <f>IFERROR(VLOOKUP(CONCATENATE(X$1,X125),'Formulario de Preguntas'!$C$2:$FN$85,4,FALSE),"")</f>
        <v/>
      </c>
      <c r="AA125" s="25">
        <f>IF($B125='Formulario de Respuestas'!$D124,'Formulario de Respuestas'!$M124,"ES DIFERENTE")</f>
        <v>0</v>
      </c>
      <c r="AB125" s="17" t="str">
        <f>IFERROR(VLOOKUP(CONCATENATE(AA$1,AA125),'Formulario de Preguntas'!$C$2:$FN$85,3,FALSE),"")</f>
        <v/>
      </c>
      <c r="AC125" s="1" t="str">
        <f>IFERROR(VLOOKUP(CONCATENATE(AA$1,AA125),'Formulario de Preguntas'!$C$2:$FN$85,4,FALSE),"")</f>
        <v/>
      </c>
      <c r="AD125" s="25">
        <f>IF($B125='Formulario de Respuestas'!$D124,'Formulario de Respuestas'!$N124,"ES DIFERENTE")</f>
        <v>0</v>
      </c>
      <c r="AE125" s="17" t="str">
        <f>IFERROR(VLOOKUP(CONCATENATE(AD$1,AD125),'Formulario de Preguntas'!$C$2:$FN$85,3,FALSE),"")</f>
        <v/>
      </c>
      <c r="AF125" s="1" t="str">
        <f>IFERROR(VLOOKUP(CONCATENATE(AD$1,AD125),'Formulario de Preguntas'!$C$2:$FN$85,4,FALSE),"")</f>
        <v/>
      </c>
      <c r="AG125" s="25">
        <f>IF($B125='Formulario de Respuestas'!$D124,'Formulario de Respuestas'!$O124,"ES DIFERENTE")</f>
        <v>0</v>
      </c>
      <c r="AH125" s="17" t="str">
        <f>IFERROR(VLOOKUP(CONCATENATE(AG$1,AG125),'Formulario de Preguntas'!$C$2:$FN$85,3,FALSE),"")</f>
        <v/>
      </c>
      <c r="AI125" s="1" t="str">
        <f>IFERROR(VLOOKUP(CONCATENATE(AG$1,AG125),'Formulario de Preguntas'!$C$2:$FN$85,4,FALSE),"")</f>
        <v/>
      </c>
      <c r="AJ125" s="25">
        <f>IF($B125='Formulario de Respuestas'!$D124,'Formulario de Respuestas'!$P124,"ES DIFERENTE")</f>
        <v>0</v>
      </c>
      <c r="AK125" s="17" t="str">
        <f>IFERROR(VLOOKUP(CONCATENATE(AJ$1,AJ125),'Formulario de Preguntas'!$C$2:$FN$85,3,FALSE),"")</f>
        <v/>
      </c>
      <c r="AL125" s="1" t="str">
        <f>IFERROR(VLOOKUP(CONCATENATE(AJ$1,AJ125),'Formulario de Preguntas'!$C$2:$FN$85,4,FALSE),"")</f>
        <v/>
      </c>
      <c r="AM125" s="25">
        <f>IF($B125='Formulario de Respuestas'!$D124,'Formulario de Respuestas'!$Q124,"ES DIFERENTE")</f>
        <v>0</v>
      </c>
      <c r="AN125" s="17" t="str">
        <f>IFERROR(VLOOKUP(CONCATENATE(AM$1,AM125),'Formulario de Preguntas'!$C$2:$FN$85,3,FALSE),"")</f>
        <v/>
      </c>
      <c r="AO125" s="1" t="str">
        <f>IFERROR(VLOOKUP(CONCATENATE(AM$1,AM125),'Formulario de Preguntas'!$C$2:$FN$85,4,FALSE),"")</f>
        <v/>
      </c>
      <c r="AP125" s="25">
        <f>IF($B125='Formulario de Respuestas'!$D124,'Formulario de Respuestas'!$R124,"ES DIFERENTE")</f>
        <v>0</v>
      </c>
      <c r="AQ125" s="17" t="str">
        <f>IFERROR(VLOOKUP(CONCATENATE(AP$1,AP125),'Formulario de Preguntas'!$C$2:$FN$85,3,FALSE),"")</f>
        <v/>
      </c>
      <c r="AR125" s="1" t="str">
        <f>IFERROR(VLOOKUP(CONCATENATE(AP$1,AP125),'Formulario de Preguntas'!$C$2:$FN$85,4,FALSE),"")</f>
        <v/>
      </c>
      <c r="AS125" s="25">
        <f>IF($B125='Formulario de Respuestas'!$D124,'Formulario de Respuestas'!$S124,"ES DIFERENTE")</f>
        <v>0</v>
      </c>
      <c r="AT125" s="17" t="str">
        <f>IFERROR(VLOOKUP(CONCATENATE(AS$1,AS125),'Formulario de Preguntas'!$C$2:$FN$85,3,FALSE),"")</f>
        <v/>
      </c>
      <c r="AU125" s="1" t="str">
        <f>IFERROR(VLOOKUP(CONCATENATE(AS$1,AS125),'Formulario de Preguntas'!$C$2:$FN$85,4,FALSE),"")</f>
        <v/>
      </c>
      <c r="AV125" s="25">
        <f>IF($B125='Formulario de Respuestas'!$D124,'Formulario de Respuestas'!$T124,"ES DIFERENTE")</f>
        <v>0</v>
      </c>
      <c r="AW125" s="17" t="str">
        <f>IFERROR(VLOOKUP(CONCATENATE(AV$1,AV125),'Formulario de Preguntas'!$C$2:$FN$85,3,FALSE),"")</f>
        <v/>
      </c>
      <c r="AX125" s="1" t="str">
        <f>IFERROR(VLOOKUP(CONCATENATE(AV$1,AV125),'Formulario de Preguntas'!$C$2:$FN$85,4,FALSE),"")</f>
        <v/>
      </c>
      <c r="AZ125" s="1">
        <f t="shared" si="4"/>
        <v>0</v>
      </c>
      <c r="BA125" s="1">
        <f t="shared" si="5"/>
        <v>0.25</v>
      </c>
      <c r="BB125" s="1">
        <f t="shared" si="6"/>
        <v>0</v>
      </c>
      <c r="BC125" s="1">
        <f>COUNTIF('Formulario de Respuestas'!$E124:$T124,"A")</f>
        <v>0</v>
      </c>
      <c r="BD125" s="1">
        <f>COUNTIF('Formulario de Respuestas'!$E124:$T124,"B")</f>
        <v>0</v>
      </c>
      <c r="BE125" s="1">
        <f>COUNTIF('Formulario de Respuestas'!$E124:$T124,"C")</f>
        <v>0</v>
      </c>
      <c r="BF125" s="1">
        <f>COUNTIF('Formulario de Respuestas'!$E124:$T124,"D")</f>
        <v>0</v>
      </c>
      <c r="BG125" s="1">
        <f>COUNTIF('Formulario de Respuestas'!$E124:$T124,"E (RESPUESTA ANULADA)")</f>
        <v>0</v>
      </c>
    </row>
    <row r="126" spans="1:59" x14ac:dyDescent="0.25">
      <c r="A126" s="1">
        <f>'Formulario de Respuestas'!C125</f>
        <v>0</v>
      </c>
      <c r="B126" s="1">
        <f>'Formulario de Respuestas'!D125</f>
        <v>0</v>
      </c>
      <c r="C126" s="25">
        <f>IF($B126='Formulario de Respuestas'!$D125,'Formulario de Respuestas'!$E125,"ES DIFERENTE")</f>
        <v>0</v>
      </c>
      <c r="D126" s="17" t="str">
        <f>IFERROR(VLOOKUP(CONCATENATE(C$1,C126),'Formulario de Preguntas'!$C$2:$FN$85,3,FALSE),"")</f>
        <v/>
      </c>
      <c r="E126" s="1" t="str">
        <f>IFERROR(VLOOKUP(CONCATENATE(C$1,C126),'Formulario de Preguntas'!$C$2:$FN$85,4,FALSE),"")</f>
        <v/>
      </c>
      <c r="F126" s="25">
        <f>IF($B126='Formulario de Respuestas'!$D125,'Formulario de Respuestas'!$F125,"ES DIFERENTE")</f>
        <v>0</v>
      </c>
      <c r="G126" s="17" t="str">
        <f>IFERROR(VLOOKUP(CONCATENATE(F$1,F126),'Formulario de Preguntas'!$C$2:$FN$85,3,FALSE),"")</f>
        <v/>
      </c>
      <c r="H126" s="1" t="str">
        <f>IFERROR(VLOOKUP(CONCATENATE(F$1,F126),'Formulario de Preguntas'!$C$2:$FN$85,4,FALSE),"")</f>
        <v/>
      </c>
      <c r="I126" s="25">
        <f>IF($B126='Formulario de Respuestas'!$D125,'Formulario de Respuestas'!$G125,"ES DIFERENTE")</f>
        <v>0</v>
      </c>
      <c r="J126" s="17" t="str">
        <f>IFERROR(VLOOKUP(CONCATENATE(I$1,I126),'Formulario de Preguntas'!$C$2:$FN$85,3,FALSE),"")</f>
        <v/>
      </c>
      <c r="K126" s="1" t="str">
        <f>IFERROR(VLOOKUP(CONCATENATE(I$1,I126),'Formulario de Preguntas'!$C$2:$FN$85,4,FALSE),"")</f>
        <v/>
      </c>
      <c r="L126" s="25">
        <f>IF($B126='Formulario de Respuestas'!$D125,'Formulario de Respuestas'!$H125,"ES DIFERENTE")</f>
        <v>0</v>
      </c>
      <c r="M126" s="17" t="str">
        <f>IFERROR(VLOOKUP(CONCATENATE(L$1,L126),'Formulario de Preguntas'!$C$2:$FN$85,3,FALSE),"")</f>
        <v/>
      </c>
      <c r="N126" s="1" t="str">
        <f>IFERROR(VLOOKUP(CONCATENATE(L$1,L126),'Formulario de Preguntas'!$C$2:$FN$85,4,FALSE),"")</f>
        <v/>
      </c>
      <c r="O126" s="25">
        <f>IF($B126='Formulario de Respuestas'!$D125,'Formulario de Respuestas'!$I125,"ES DIFERENTE")</f>
        <v>0</v>
      </c>
      <c r="P126" s="17" t="str">
        <f>IFERROR(VLOOKUP(CONCATENATE(O$1,O126),'Formulario de Preguntas'!$C$2:$FN$85,3,FALSE),"")</f>
        <v/>
      </c>
      <c r="Q126" s="1" t="str">
        <f>IFERROR(VLOOKUP(CONCATENATE(O$1,O126),'Formulario de Preguntas'!$C$2:$FN$85,4,FALSE),"")</f>
        <v/>
      </c>
      <c r="R126" s="25">
        <f>IF($B126='Formulario de Respuestas'!$D125,'Formulario de Respuestas'!$J125,"ES DIFERENTE")</f>
        <v>0</v>
      </c>
      <c r="S126" s="17" t="str">
        <f>IFERROR(VLOOKUP(CONCATENATE(R$1,R126),'Formulario de Preguntas'!$C$2:$FN$85,3,FALSE),"")</f>
        <v/>
      </c>
      <c r="T126" s="1" t="str">
        <f>IFERROR(VLOOKUP(CONCATENATE(R$1,R126),'Formulario de Preguntas'!$C$2:$FN$85,4,FALSE),"")</f>
        <v/>
      </c>
      <c r="U126" s="25">
        <f>IF($B126='Formulario de Respuestas'!$D125,'Formulario de Respuestas'!$K125,"ES DIFERENTE")</f>
        <v>0</v>
      </c>
      <c r="V126" s="17" t="str">
        <f>IFERROR(VLOOKUP(CONCATENATE(U$1,U126),'Formulario de Preguntas'!$C$2:$FN$85,3,FALSE),"")</f>
        <v/>
      </c>
      <c r="W126" s="1" t="str">
        <f>IFERROR(VLOOKUP(CONCATENATE(U$1,U126),'Formulario de Preguntas'!$C$2:$FN$85,4,FALSE),"")</f>
        <v/>
      </c>
      <c r="X126" s="25">
        <f>IF($B126='Formulario de Respuestas'!$D125,'Formulario de Respuestas'!$L125,"ES DIFERENTE")</f>
        <v>0</v>
      </c>
      <c r="Y126" s="17" t="str">
        <f>IFERROR(VLOOKUP(CONCATENATE(X$1,X126),'Formulario de Preguntas'!$C$2:$FN$85,3,FALSE),"")</f>
        <v/>
      </c>
      <c r="Z126" s="1" t="str">
        <f>IFERROR(VLOOKUP(CONCATENATE(X$1,X126),'Formulario de Preguntas'!$C$2:$FN$85,4,FALSE),"")</f>
        <v/>
      </c>
      <c r="AA126" s="25">
        <f>IF($B126='Formulario de Respuestas'!$D125,'Formulario de Respuestas'!$M125,"ES DIFERENTE")</f>
        <v>0</v>
      </c>
      <c r="AB126" s="17" t="str">
        <f>IFERROR(VLOOKUP(CONCATENATE(AA$1,AA126),'Formulario de Preguntas'!$C$2:$FN$85,3,FALSE),"")</f>
        <v/>
      </c>
      <c r="AC126" s="1" t="str">
        <f>IFERROR(VLOOKUP(CONCATENATE(AA$1,AA126),'Formulario de Preguntas'!$C$2:$FN$85,4,FALSE),"")</f>
        <v/>
      </c>
      <c r="AD126" s="25">
        <f>IF($B126='Formulario de Respuestas'!$D125,'Formulario de Respuestas'!$N125,"ES DIFERENTE")</f>
        <v>0</v>
      </c>
      <c r="AE126" s="17" t="str">
        <f>IFERROR(VLOOKUP(CONCATENATE(AD$1,AD126),'Formulario de Preguntas'!$C$2:$FN$85,3,FALSE),"")</f>
        <v/>
      </c>
      <c r="AF126" s="1" t="str">
        <f>IFERROR(VLOOKUP(CONCATENATE(AD$1,AD126),'Formulario de Preguntas'!$C$2:$FN$85,4,FALSE),"")</f>
        <v/>
      </c>
      <c r="AG126" s="25">
        <f>IF($B126='Formulario de Respuestas'!$D125,'Formulario de Respuestas'!$O125,"ES DIFERENTE")</f>
        <v>0</v>
      </c>
      <c r="AH126" s="17" t="str">
        <f>IFERROR(VLOOKUP(CONCATENATE(AG$1,AG126),'Formulario de Preguntas'!$C$2:$FN$85,3,FALSE),"")</f>
        <v/>
      </c>
      <c r="AI126" s="1" t="str">
        <f>IFERROR(VLOOKUP(CONCATENATE(AG$1,AG126),'Formulario de Preguntas'!$C$2:$FN$85,4,FALSE),"")</f>
        <v/>
      </c>
      <c r="AJ126" s="25">
        <f>IF($B126='Formulario de Respuestas'!$D125,'Formulario de Respuestas'!$P125,"ES DIFERENTE")</f>
        <v>0</v>
      </c>
      <c r="AK126" s="17" t="str">
        <f>IFERROR(VLOOKUP(CONCATENATE(AJ$1,AJ126),'Formulario de Preguntas'!$C$2:$FN$85,3,FALSE),"")</f>
        <v/>
      </c>
      <c r="AL126" s="1" t="str">
        <f>IFERROR(VLOOKUP(CONCATENATE(AJ$1,AJ126),'Formulario de Preguntas'!$C$2:$FN$85,4,FALSE),"")</f>
        <v/>
      </c>
      <c r="AM126" s="25">
        <f>IF($B126='Formulario de Respuestas'!$D125,'Formulario de Respuestas'!$Q125,"ES DIFERENTE")</f>
        <v>0</v>
      </c>
      <c r="AN126" s="17" t="str">
        <f>IFERROR(VLOOKUP(CONCATENATE(AM$1,AM126),'Formulario de Preguntas'!$C$2:$FN$85,3,FALSE),"")</f>
        <v/>
      </c>
      <c r="AO126" s="1" t="str">
        <f>IFERROR(VLOOKUP(CONCATENATE(AM$1,AM126),'Formulario de Preguntas'!$C$2:$FN$85,4,FALSE),"")</f>
        <v/>
      </c>
      <c r="AP126" s="25">
        <f>IF($B126='Formulario de Respuestas'!$D125,'Formulario de Respuestas'!$R125,"ES DIFERENTE")</f>
        <v>0</v>
      </c>
      <c r="AQ126" s="17" t="str">
        <f>IFERROR(VLOOKUP(CONCATENATE(AP$1,AP126),'Formulario de Preguntas'!$C$2:$FN$85,3,FALSE),"")</f>
        <v/>
      </c>
      <c r="AR126" s="1" t="str">
        <f>IFERROR(VLOOKUP(CONCATENATE(AP$1,AP126),'Formulario de Preguntas'!$C$2:$FN$85,4,FALSE),"")</f>
        <v/>
      </c>
      <c r="AS126" s="25">
        <f>IF($B126='Formulario de Respuestas'!$D125,'Formulario de Respuestas'!$S125,"ES DIFERENTE")</f>
        <v>0</v>
      </c>
      <c r="AT126" s="17" t="str">
        <f>IFERROR(VLOOKUP(CONCATENATE(AS$1,AS126),'Formulario de Preguntas'!$C$2:$FN$85,3,FALSE),"")</f>
        <v/>
      </c>
      <c r="AU126" s="1" t="str">
        <f>IFERROR(VLOOKUP(CONCATENATE(AS$1,AS126),'Formulario de Preguntas'!$C$2:$FN$85,4,FALSE),"")</f>
        <v/>
      </c>
      <c r="AV126" s="25">
        <f>IF($B126='Formulario de Respuestas'!$D125,'Formulario de Respuestas'!$T125,"ES DIFERENTE")</f>
        <v>0</v>
      </c>
      <c r="AW126" s="17" t="str">
        <f>IFERROR(VLOOKUP(CONCATENATE(AV$1,AV126),'Formulario de Preguntas'!$C$2:$FN$85,3,FALSE),"")</f>
        <v/>
      </c>
      <c r="AX126" s="1" t="str">
        <f>IFERROR(VLOOKUP(CONCATENATE(AV$1,AV126),'Formulario de Preguntas'!$C$2:$FN$85,4,FALSE),"")</f>
        <v/>
      </c>
      <c r="AZ126" s="1">
        <f t="shared" si="4"/>
        <v>0</v>
      </c>
      <c r="BA126" s="1">
        <f t="shared" si="5"/>
        <v>0.25</v>
      </c>
      <c r="BB126" s="1">
        <f t="shared" si="6"/>
        <v>0</v>
      </c>
      <c r="BC126" s="1">
        <f>COUNTIF('Formulario de Respuestas'!$E125:$T125,"A")</f>
        <v>0</v>
      </c>
      <c r="BD126" s="1">
        <f>COUNTIF('Formulario de Respuestas'!$E125:$T125,"B")</f>
        <v>0</v>
      </c>
      <c r="BE126" s="1">
        <f>COUNTIF('Formulario de Respuestas'!$E125:$T125,"C")</f>
        <v>0</v>
      </c>
      <c r="BF126" s="1">
        <f>COUNTIF('Formulario de Respuestas'!$E125:$T125,"D")</f>
        <v>0</v>
      </c>
      <c r="BG126" s="1">
        <f>COUNTIF('Formulario de Respuestas'!$E125:$T125,"E (RESPUESTA ANULADA)")</f>
        <v>0</v>
      </c>
    </row>
    <row r="127" spans="1:59" x14ac:dyDescent="0.25">
      <c r="A127" s="1">
        <f>'Formulario de Respuestas'!C126</f>
        <v>0</v>
      </c>
      <c r="B127" s="1">
        <f>'Formulario de Respuestas'!D126</f>
        <v>0</v>
      </c>
      <c r="C127" s="25">
        <f>IF($B127='Formulario de Respuestas'!$D126,'Formulario de Respuestas'!$E126,"ES DIFERENTE")</f>
        <v>0</v>
      </c>
      <c r="D127" s="17" t="str">
        <f>IFERROR(VLOOKUP(CONCATENATE(C$1,C127),'Formulario de Preguntas'!$C$2:$FN$85,3,FALSE),"")</f>
        <v/>
      </c>
      <c r="E127" s="1" t="str">
        <f>IFERROR(VLOOKUP(CONCATENATE(C$1,C127),'Formulario de Preguntas'!$C$2:$FN$85,4,FALSE),"")</f>
        <v/>
      </c>
      <c r="F127" s="25">
        <f>IF($B127='Formulario de Respuestas'!$D126,'Formulario de Respuestas'!$F126,"ES DIFERENTE")</f>
        <v>0</v>
      </c>
      <c r="G127" s="17" t="str">
        <f>IFERROR(VLOOKUP(CONCATENATE(F$1,F127),'Formulario de Preguntas'!$C$2:$FN$85,3,FALSE),"")</f>
        <v/>
      </c>
      <c r="H127" s="1" t="str">
        <f>IFERROR(VLOOKUP(CONCATENATE(F$1,F127),'Formulario de Preguntas'!$C$2:$FN$85,4,FALSE),"")</f>
        <v/>
      </c>
      <c r="I127" s="25">
        <f>IF($B127='Formulario de Respuestas'!$D126,'Formulario de Respuestas'!$G126,"ES DIFERENTE")</f>
        <v>0</v>
      </c>
      <c r="J127" s="17" t="str">
        <f>IFERROR(VLOOKUP(CONCATENATE(I$1,I127),'Formulario de Preguntas'!$C$2:$FN$85,3,FALSE),"")</f>
        <v/>
      </c>
      <c r="K127" s="1" t="str">
        <f>IFERROR(VLOOKUP(CONCATENATE(I$1,I127),'Formulario de Preguntas'!$C$2:$FN$85,4,FALSE),"")</f>
        <v/>
      </c>
      <c r="L127" s="25">
        <f>IF($B127='Formulario de Respuestas'!$D126,'Formulario de Respuestas'!$H126,"ES DIFERENTE")</f>
        <v>0</v>
      </c>
      <c r="M127" s="17" t="str">
        <f>IFERROR(VLOOKUP(CONCATENATE(L$1,L127),'Formulario de Preguntas'!$C$2:$FN$85,3,FALSE),"")</f>
        <v/>
      </c>
      <c r="N127" s="1" t="str">
        <f>IFERROR(VLOOKUP(CONCATENATE(L$1,L127),'Formulario de Preguntas'!$C$2:$FN$85,4,FALSE),"")</f>
        <v/>
      </c>
      <c r="O127" s="25">
        <f>IF($B127='Formulario de Respuestas'!$D126,'Formulario de Respuestas'!$I126,"ES DIFERENTE")</f>
        <v>0</v>
      </c>
      <c r="P127" s="17" t="str">
        <f>IFERROR(VLOOKUP(CONCATENATE(O$1,O127),'Formulario de Preguntas'!$C$2:$FN$85,3,FALSE),"")</f>
        <v/>
      </c>
      <c r="Q127" s="1" t="str">
        <f>IFERROR(VLOOKUP(CONCATENATE(O$1,O127),'Formulario de Preguntas'!$C$2:$FN$85,4,FALSE),"")</f>
        <v/>
      </c>
      <c r="R127" s="25">
        <f>IF($B127='Formulario de Respuestas'!$D126,'Formulario de Respuestas'!$J126,"ES DIFERENTE")</f>
        <v>0</v>
      </c>
      <c r="S127" s="17" t="str">
        <f>IFERROR(VLOOKUP(CONCATENATE(R$1,R127),'Formulario de Preguntas'!$C$2:$FN$85,3,FALSE),"")</f>
        <v/>
      </c>
      <c r="T127" s="1" t="str">
        <f>IFERROR(VLOOKUP(CONCATENATE(R$1,R127),'Formulario de Preguntas'!$C$2:$FN$85,4,FALSE),"")</f>
        <v/>
      </c>
      <c r="U127" s="25">
        <f>IF($B127='Formulario de Respuestas'!$D126,'Formulario de Respuestas'!$K126,"ES DIFERENTE")</f>
        <v>0</v>
      </c>
      <c r="V127" s="17" t="str">
        <f>IFERROR(VLOOKUP(CONCATENATE(U$1,U127),'Formulario de Preguntas'!$C$2:$FN$85,3,FALSE),"")</f>
        <v/>
      </c>
      <c r="W127" s="1" t="str">
        <f>IFERROR(VLOOKUP(CONCATENATE(U$1,U127),'Formulario de Preguntas'!$C$2:$FN$85,4,FALSE),"")</f>
        <v/>
      </c>
      <c r="X127" s="25">
        <f>IF($B127='Formulario de Respuestas'!$D126,'Formulario de Respuestas'!$L126,"ES DIFERENTE")</f>
        <v>0</v>
      </c>
      <c r="Y127" s="17" t="str">
        <f>IFERROR(VLOOKUP(CONCATENATE(X$1,X127),'Formulario de Preguntas'!$C$2:$FN$85,3,FALSE),"")</f>
        <v/>
      </c>
      <c r="Z127" s="1" t="str">
        <f>IFERROR(VLOOKUP(CONCATENATE(X$1,X127),'Formulario de Preguntas'!$C$2:$FN$85,4,FALSE),"")</f>
        <v/>
      </c>
      <c r="AA127" s="25">
        <f>IF($B127='Formulario de Respuestas'!$D126,'Formulario de Respuestas'!$M126,"ES DIFERENTE")</f>
        <v>0</v>
      </c>
      <c r="AB127" s="17" t="str">
        <f>IFERROR(VLOOKUP(CONCATENATE(AA$1,AA127),'Formulario de Preguntas'!$C$2:$FN$85,3,FALSE),"")</f>
        <v/>
      </c>
      <c r="AC127" s="1" t="str">
        <f>IFERROR(VLOOKUP(CONCATENATE(AA$1,AA127),'Formulario de Preguntas'!$C$2:$FN$85,4,FALSE),"")</f>
        <v/>
      </c>
      <c r="AD127" s="25">
        <f>IF($B127='Formulario de Respuestas'!$D126,'Formulario de Respuestas'!$N126,"ES DIFERENTE")</f>
        <v>0</v>
      </c>
      <c r="AE127" s="17" t="str">
        <f>IFERROR(VLOOKUP(CONCATENATE(AD$1,AD127),'Formulario de Preguntas'!$C$2:$FN$85,3,FALSE),"")</f>
        <v/>
      </c>
      <c r="AF127" s="1" t="str">
        <f>IFERROR(VLOOKUP(CONCATENATE(AD$1,AD127),'Formulario de Preguntas'!$C$2:$FN$85,4,FALSE),"")</f>
        <v/>
      </c>
      <c r="AG127" s="25">
        <f>IF($B127='Formulario de Respuestas'!$D126,'Formulario de Respuestas'!$O126,"ES DIFERENTE")</f>
        <v>0</v>
      </c>
      <c r="AH127" s="17" t="str">
        <f>IFERROR(VLOOKUP(CONCATENATE(AG$1,AG127),'Formulario de Preguntas'!$C$2:$FN$85,3,FALSE),"")</f>
        <v/>
      </c>
      <c r="AI127" s="1" t="str">
        <f>IFERROR(VLOOKUP(CONCATENATE(AG$1,AG127),'Formulario de Preguntas'!$C$2:$FN$85,4,FALSE),"")</f>
        <v/>
      </c>
      <c r="AJ127" s="25">
        <f>IF($B127='Formulario de Respuestas'!$D126,'Formulario de Respuestas'!$P126,"ES DIFERENTE")</f>
        <v>0</v>
      </c>
      <c r="AK127" s="17" t="str">
        <f>IFERROR(VLOOKUP(CONCATENATE(AJ$1,AJ127),'Formulario de Preguntas'!$C$2:$FN$85,3,FALSE),"")</f>
        <v/>
      </c>
      <c r="AL127" s="1" t="str">
        <f>IFERROR(VLOOKUP(CONCATENATE(AJ$1,AJ127),'Formulario de Preguntas'!$C$2:$FN$85,4,FALSE),"")</f>
        <v/>
      </c>
      <c r="AM127" s="25">
        <f>IF($B127='Formulario de Respuestas'!$D126,'Formulario de Respuestas'!$Q126,"ES DIFERENTE")</f>
        <v>0</v>
      </c>
      <c r="AN127" s="17" t="str">
        <f>IFERROR(VLOOKUP(CONCATENATE(AM$1,AM127),'Formulario de Preguntas'!$C$2:$FN$85,3,FALSE),"")</f>
        <v/>
      </c>
      <c r="AO127" s="1" t="str">
        <f>IFERROR(VLOOKUP(CONCATENATE(AM$1,AM127),'Formulario de Preguntas'!$C$2:$FN$85,4,FALSE),"")</f>
        <v/>
      </c>
      <c r="AP127" s="25">
        <f>IF($B127='Formulario de Respuestas'!$D126,'Formulario de Respuestas'!$R126,"ES DIFERENTE")</f>
        <v>0</v>
      </c>
      <c r="AQ127" s="17" t="str">
        <f>IFERROR(VLOOKUP(CONCATENATE(AP$1,AP127),'Formulario de Preguntas'!$C$2:$FN$85,3,FALSE),"")</f>
        <v/>
      </c>
      <c r="AR127" s="1" t="str">
        <f>IFERROR(VLOOKUP(CONCATENATE(AP$1,AP127),'Formulario de Preguntas'!$C$2:$FN$85,4,FALSE),"")</f>
        <v/>
      </c>
      <c r="AS127" s="25">
        <f>IF($B127='Formulario de Respuestas'!$D126,'Formulario de Respuestas'!$S126,"ES DIFERENTE")</f>
        <v>0</v>
      </c>
      <c r="AT127" s="17" t="str">
        <f>IFERROR(VLOOKUP(CONCATENATE(AS$1,AS127),'Formulario de Preguntas'!$C$2:$FN$85,3,FALSE),"")</f>
        <v/>
      </c>
      <c r="AU127" s="1" t="str">
        <f>IFERROR(VLOOKUP(CONCATENATE(AS$1,AS127),'Formulario de Preguntas'!$C$2:$FN$85,4,FALSE),"")</f>
        <v/>
      </c>
      <c r="AV127" s="25">
        <f>IF($B127='Formulario de Respuestas'!$D126,'Formulario de Respuestas'!$T126,"ES DIFERENTE")</f>
        <v>0</v>
      </c>
      <c r="AW127" s="17" t="str">
        <f>IFERROR(VLOOKUP(CONCATENATE(AV$1,AV127),'Formulario de Preguntas'!$C$2:$FN$85,3,FALSE),"")</f>
        <v/>
      </c>
      <c r="AX127" s="1" t="str">
        <f>IFERROR(VLOOKUP(CONCATENATE(AV$1,AV127),'Formulario de Preguntas'!$C$2:$FN$85,4,FALSE),"")</f>
        <v/>
      </c>
      <c r="AZ127" s="1">
        <f t="shared" si="4"/>
        <v>0</v>
      </c>
      <c r="BA127" s="1">
        <f t="shared" si="5"/>
        <v>0.25</v>
      </c>
      <c r="BB127" s="1">
        <f t="shared" si="6"/>
        <v>0</v>
      </c>
      <c r="BC127" s="1">
        <f>COUNTIF('Formulario de Respuestas'!$E126:$T126,"A")</f>
        <v>0</v>
      </c>
      <c r="BD127" s="1">
        <f>COUNTIF('Formulario de Respuestas'!$E126:$T126,"B")</f>
        <v>0</v>
      </c>
      <c r="BE127" s="1">
        <f>COUNTIF('Formulario de Respuestas'!$E126:$T126,"C")</f>
        <v>0</v>
      </c>
      <c r="BF127" s="1">
        <f>COUNTIF('Formulario de Respuestas'!$E126:$T126,"D")</f>
        <v>0</v>
      </c>
      <c r="BG127" s="1">
        <f>COUNTIF('Formulario de Respuestas'!$E126:$T126,"E (RESPUESTA ANULADA)")</f>
        <v>0</v>
      </c>
    </row>
    <row r="128" spans="1:59" x14ac:dyDescent="0.25">
      <c r="A128" s="1">
        <f>'Formulario de Respuestas'!C127</f>
        <v>0</v>
      </c>
      <c r="B128" s="1">
        <f>'Formulario de Respuestas'!D127</f>
        <v>0</v>
      </c>
      <c r="C128" s="25">
        <f>IF($B128='Formulario de Respuestas'!$D127,'Formulario de Respuestas'!$E127,"ES DIFERENTE")</f>
        <v>0</v>
      </c>
      <c r="D128" s="17" t="str">
        <f>IFERROR(VLOOKUP(CONCATENATE(C$1,C128),'Formulario de Preguntas'!$C$2:$FN$85,3,FALSE),"")</f>
        <v/>
      </c>
      <c r="E128" s="1" t="str">
        <f>IFERROR(VLOOKUP(CONCATENATE(C$1,C128),'Formulario de Preguntas'!$C$2:$FN$85,4,FALSE),"")</f>
        <v/>
      </c>
      <c r="F128" s="25">
        <f>IF($B128='Formulario de Respuestas'!$D127,'Formulario de Respuestas'!$F127,"ES DIFERENTE")</f>
        <v>0</v>
      </c>
      <c r="G128" s="17" t="str">
        <f>IFERROR(VLOOKUP(CONCATENATE(F$1,F128),'Formulario de Preguntas'!$C$2:$FN$85,3,FALSE),"")</f>
        <v/>
      </c>
      <c r="H128" s="1" t="str">
        <f>IFERROR(VLOOKUP(CONCATENATE(F$1,F128),'Formulario de Preguntas'!$C$2:$FN$85,4,FALSE),"")</f>
        <v/>
      </c>
      <c r="I128" s="25">
        <f>IF($B128='Formulario de Respuestas'!$D127,'Formulario de Respuestas'!$G127,"ES DIFERENTE")</f>
        <v>0</v>
      </c>
      <c r="J128" s="17" t="str">
        <f>IFERROR(VLOOKUP(CONCATENATE(I$1,I128),'Formulario de Preguntas'!$C$2:$FN$85,3,FALSE),"")</f>
        <v/>
      </c>
      <c r="K128" s="1" t="str">
        <f>IFERROR(VLOOKUP(CONCATENATE(I$1,I128),'Formulario de Preguntas'!$C$2:$FN$85,4,FALSE),"")</f>
        <v/>
      </c>
      <c r="L128" s="25">
        <f>IF($B128='Formulario de Respuestas'!$D127,'Formulario de Respuestas'!$H127,"ES DIFERENTE")</f>
        <v>0</v>
      </c>
      <c r="M128" s="17" t="str">
        <f>IFERROR(VLOOKUP(CONCATENATE(L$1,L128),'Formulario de Preguntas'!$C$2:$FN$85,3,FALSE),"")</f>
        <v/>
      </c>
      <c r="N128" s="1" t="str">
        <f>IFERROR(VLOOKUP(CONCATENATE(L$1,L128),'Formulario de Preguntas'!$C$2:$FN$85,4,FALSE),"")</f>
        <v/>
      </c>
      <c r="O128" s="25">
        <f>IF($B128='Formulario de Respuestas'!$D127,'Formulario de Respuestas'!$I127,"ES DIFERENTE")</f>
        <v>0</v>
      </c>
      <c r="P128" s="17" t="str">
        <f>IFERROR(VLOOKUP(CONCATENATE(O$1,O128),'Formulario de Preguntas'!$C$2:$FN$85,3,FALSE),"")</f>
        <v/>
      </c>
      <c r="Q128" s="1" t="str">
        <f>IFERROR(VLOOKUP(CONCATENATE(O$1,O128),'Formulario de Preguntas'!$C$2:$FN$85,4,FALSE),"")</f>
        <v/>
      </c>
      <c r="R128" s="25">
        <f>IF($B128='Formulario de Respuestas'!$D127,'Formulario de Respuestas'!$J127,"ES DIFERENTE")</f>
        <v>0</v>
      </c>
      <c r="S128" s="17" t="str">
        <f>IFERROR(VLOOKUP(CONCATENATE(R$1,R128),'Formulario de Preguntas'!$C$2:$FN$85,3,FALSE),"")</f>
        <v/>
      </c>
      <c r="T128" s="1" t="str">
        <f>IFERROR(VLOOKUP(CONCATENATE(R$1,R128),'Formulario de Preguntas'!$C$2:$FN$85,4,FALSE),"")</f>
        <v/>
      </c>
      <c r="U128" s="25">
        <f>IF($B128='Formulario de Respuestas'!$D127,'Formulario de Respuestas'!$K127,"ES DIFERENTE")</f>
        <v>0</v>
      </c>
      <c r="V128" s="17" t="str">
        <f>IFERROR(VLOOKUP(CONCATENATE(U$1,U128),'Formulario de Preguntas'!$C$2:$FN$85,3,FALSE),"")</f>
        <v/>
      </c>
      <c r="W128" s="1" t="str">
        <f>IFERROR(VLOOKUP(CONCATENATE(U$1,U128),'Formulario de Preguntas'!$C$2:$FN$85,4,FALSE),"")</f>
        <v/>
      </c>
      <c r="X128" s="25">
        <f>IF($B128='Formulario de Respuestas'!$D127,'Formulario de Respuestas'!$L127,"ES DIFERENTE")</f>
        <v>0</v>
      </c>
      <c r="Y128" s="17" t="str">
        <f>IFERROR(VLOOKUP(CONCATENATE(X$1,X128),'Formulario de Preguntas'!$C$2:$FN$85,3,FALSE),"")</f>
        <v/>
      </c>
      <c r="Z128" s="1" t="str">
        <f>IFERROR(VLOOKUP(CONCATENATE(X$1,X128),'Formulario de Preguntas'!$C$2:$FN$85,4,FALSE),"")</f>
        <v/>
      </c>
      <c r="AA128" s="25">
        <f>IF($B128='Formulario de Respuestas'!$D127,'Formulario de Respuestas'!$M127,"ES DIFERENTE")</f>
        <v>0</v>
      </c>
      <c r="AB128" s="17" t="str">
        <f>IFERROR(VLOOKUP(CONCATENATE(AA$1,AA128),'Formulario de Preguntas'!$C$2:$FN$85,3,FALSE),"")</f>
        <v/>
      </c>
      <c r="AC128" s="1" t="str">
        <f>IFERROR(VLOOKUP(CONCATENATE(AA$1,AA128),'Formulario de Preguntas'!$C$2:$FN$85,4,FALSE),"")</f>
        <v/>
      </c>
      <c r="AD128" s="25">
        <f>IF($B128='Formulario de Respuestas'!$D127,'Formulario de Respuestas'!$N127,"ES DIFERENTE")</f>
        <v>0</v>
      </c>
      <c r="AE128" s="17" t="str">
        <f>IFERROR(VLOOKUP(CONCATENATE(AD$1,AD128),'Formulario de Preguntas'!$C$2:$FN$85,3,FALSE),"")</f>
        <v/>
      </c>
      <c r="AF128" s="1" t="str">
        <f>IFERROR(VLOOKUP(CONCATENATE(AD$1,AD128),'Formulario de Preguntas'!$C$2:$FN$85,4,FALSE),"")</f>
        <v/>
      </c>
      <c r="AG128" s="25">
        <f>IF($B128='Formulario de Respuestas'!$D127,'Formulario de Respuestas'!$O127,"ES DIFERENTE")</f>
        <v>0</v>
      </c>
      <c r="AH128" s="17" t="str">
        <f>IFERROR(VLOOKUP(CONCATENATE(AG$1,AG128),'Formulario de Preguntas'!$C$2:$FN$85,3,FALSE),"")</f>
        <v/>
      </c>
      <c r="AI128" s="1" t="str">
        <f>IFERROR(VLOOKUP(CONCATENATE(AG$1,AG128),'Formulario de Preguntas'!$C$2:$FN$85,4,FALSE),"")</f>
        <v/>
      </c>
      <c r="AJ128" s="25">
        <f>IF($B128='Formulario de Respuestas'!$D127,'Formulario de Respuestas'!$P127,"ES DIFERENTE")</f>
        <v>0</v>
      </c>
      <c r="AK128" s="17" t="str">
        <f>IFERROR(VLOOKUP(CONCATENATE(AJ$1,AJ128),'Formulario de Preguntas'!$C$2:$FN$85,3,FALSE),"")</f>
        <v/>
      </c>
      <c r="AL128" s="1" t="str">
        <f>IFERROR(VLOOKUP(CONCATENATE(AJ$1,AJ128),'Formulario de Preguntas'!$C$2:$FN$85,4,FALSE),"")</f>
        <v/>
      </c>
      <c r="AM128" s="25">
        <f>IF($B128='Formulario de Respuestas'!$D127,'Formulario de Respuestas'!$Q127,"ES DIFERENTE")</f>
        <v>0</v>
      </c>
      <c r="AN128" s="17" t="str">
        <f>IFERROR(VLOOKUP(CONCATENATE(AM$1,AM128),'Formulario de Preguntas'!$C$2:$FN$85,3,FALSE),"")</f>
        <v/>
      </c>
      <c r="AO128" s="1" t="str">
        <f>IFERROR(VLOOKUP(CONCATENATE(AM$1,AM128),'Formulario de Preguntas'!$C$2:$FN$85,4,FALSE),"")</f>
        <v/>
      </c>
      <c r="AP128" s="25">
        <f>IF($B128='Formulario de Respuestas'!$D127,'Formulario de Respuestas'!$R127,"ES DIFERENTE")</f>
        <v>0</v>
      </c>
      <c r="AQ128" s="17" t="str">
        <f>IFERROR(VLOOKUP(CONCATENATE(AP$1,AP128),'Formulario de Preguntas'!$C$2:$FN$85,3,FALSE),"")</f>
        <v/>
      </c>
      <c r="AR128" s="1" t="str">
        <f>IFERROR(VLOOKUP(CONCATENATE(AP$1,AP128),'Formulario de Preguntas'!$C$2:$FN$85,4,FALSE),"")</f>
        <v/>
      </c>
      <c r="AS128" s="25">
        <f>IF($B128='Formulario de Respuestas'!$D127,'Formulario de Respuestas'!$S127,"ES DIFERENTE")</f>
        <v>0</v>
      </c>
      <c r="AT128" s="17" t="str">
        <f>IFERROR(VLOOKUP(CONCATENATE(AS$1,AS128),'Formulario de Preguntas'!$C$2:$FN$85,3,FALSE),"")</f>
        <v/>
      </c>
      <c r="AU128" s="1" t="str">
        <f>IFERROR(VLOOKUP(CONCATENATE(AS$1,AS128),'Formulario de Preguntas'!$C$2:$FN$85,4,FALSE),"")</f>
        <v/>
      </c>
      <c r="AV128" s="25">
        <f>IF($B128='Formulario de Respuestas'!$D127,'Formulario de Respuestas'!$T127,"ES DIFERENTE")</f>
        <v>0</v>
      </c>
      <c r="AW128" s="17" t="str">
        <f>IFERROR(VLOOKUP(CONCATENATE(AV$1,AV128),'Formulario de Preguntas'!$C$2:$FN$85,3,FALSE),"")</f>
        <v/>
      </c>
      <c r="AX128" s="1" t="str">
        <f>IFERROR(VLOOKUP(CONCATENATE(AV$1,AV128),'Formulario de Preguntas'!$C$2:$FN$85,4,FALSE),"")</f>
        <v/>
      </c>
      <c r="AZ128" s="1">
        <f t="shared" si="4"/>
        <v>0</v>
      </c>
      <c r="BA128" s="1">
        <f t="shared" si="5"/>
        <v>0.25</v>
      </c>
      <c r="BB128" s="1">
        <f t="shared" si="6"/>
        <v>0</v>
      </c>
      <c r="BC128" s="1">
        <f>COUNTIF('Formulario de Respuestas'!$E127:$T127,"A")</f>
        <v>0</v>
      </c>
      <c r="BD128" s="1">
        <f>COUNTIF('Formulario de Respuestas'!$E127:$T127,"B")</f>
        <v>0</v>
      </c>
      <c r="BE128" s="1">
        <f>COUNTIF('Formulario de Respuestas'!$E127:$T127,"C")</f>
        <v>0</v>
      </c>
      <c r="BF128" s="1">
        <f>COUNTIF('Formulario de Respuestas'!$E127:$T127,"D")</f>
        <v>0</v>
      </c>
      <c r="BG128" s="1">
        <f>COUNTIF('Formulario de Respuestas'!$E127:$T127,"E (RESPUESTA ANULADA)")</f>
        <v>0</v>
      </c>
    </row>
    <row r="129" spans="1:59" x14ac:dyDescent="0.25">
      <c r="A129" s="1">
        <f>'Formulario de Respuestas'!C128</f>
        <v>0</v>
      </c>
      <c r="B129" s="1">
        <f>'Formulario de Respuestas'!D128</f>
        <v>0</v>
      </c>
      <c r="C129" s="25">
        <f>IF($B129='Formulario de Respuestas'!$D128,'Formulario de Respuestas'!$E128,"ES DIFERENTE")</f>
        <v>0</v>
      </c>
      <c r="D129" s="17" t="str">
        <f>IFERROR(VLOOKUP(CONCATENATE(C$1,C129),'Formulario de Preguntas'!$C$2:$FN$85,3,FALSE),"")</f>
        <v/>
      </c>
      <c r="E129" s="1" t="str">
        <f>IFERROR(VLOOKUP(CONCATENATE(C$1,C129),'Formulario de Preguntas'!$C$2:$FN$85,4,FALSE),"")</f>
        <v/>
      </c>
      <c r="F129" s="25">
        <f>IF($B129='Formulario de Respuestas'!$D128,'Formulario de Respuestas'!$F128,"ES DIFERENTE")</f>
        <v>0</v>
      </c>
      <c r="G129" s="17" t="str">
        <f>IFERROR(VLOOKUP(CONCATENATE(F$1,F129),'Formulario de Preguntas'!$C$2:$FN$85,3,FALSE),"")</f>
        <v/>
      </c>
      <c r="H129" s="1" t="str">
        <f>IFERROR(VLOOKUP(CONCATENATE(F$1,F129),'Formulario de Preguntas'!$C$2:$FN$85,4,FALSE),"")</f>
        <v/>
      </c>
      <c r="I129" s="25">
        <f>IF($B129='Formulario de Respuestas'!$D128,'Formulario de Respuestas'!$G128,"ES DIFERENTE")</f>
        <v>0</v>
      </c>
      <c r="J129" s="17" t="str">
        <f>IFERROR(VLOOKUP(CONCATENATE(I$1,I129),'Formulario de Preguntas'!$C$2:$FN$85,3,FALSE),"")</f>
        <v/>
      </c>
      <c r="K129" s="1" t="str">
        <f>IFERROR(VLOOKUP(CONCATENATE(I$1,I129),'Formulario de Preguntas'!$C$2:$FN$85,4,FALSE),"")</f>
        <v/>
      </c>
      <c r="L129" s="25">
        <f>IF($B129='Formulario de Respuestas'!$D128,'Formulario de Respuestas'!$H128,"ES DIFERENTE")</f>
        <v>0</v>
      </c>
      <c r="M129" s="17" t="str">
        <f>IFERROR(VLOOKUP(CONCATENATE(L$1,L129),'Formulario de Preguntas'!$C$2:$FN$85,3,FALSE),"")</f>
        <v/>
      </c>
      <c r="N129" s="1" t="str">
        <f>IFERROR(VLOOKUP(CONCATENATE(L$1,L129),'Formulario de Preguntas'!$C$2:$FN$85,4,FALSE),"")</f>
        <v/>
      </c>
      <c r="O129" s="25">
        <f>IF($B129='Formulario de Respuestas'!$D128,'Formulario de Respuestas'!$I128,"ES DIFERENTE")</f>
        <v>0</v>
      </c>
      <c r="P129" s="17" t="str">
        <f>IFERROR(VLOOKUP(CONCATENATE(O$1,O129),'Formulario de Preguntas'!$C$2:$FN$85,3,FALSE),"")</f>
        <v/>
      </c>
      <c r="Q129" s="1" t="str">
        <f>IFERROR(VLOOKUP(CONCATENATE(O$1,O129),'Formulario de Preguntas'!$C$2:$FN$85,4,FALSE),"")</f>
        <v/>
      </c>
      <c r="R129" s="25">
        <f>IF($B129='Formulario de Respuestas'!$D128,'Formulario de Respuestas'!$J128,"ES DIFERENTE")</f>
        <v>0</v>
      </c>
      <c r="S129" s="17" t="str">
        <f>IFERROR(VLOOKUP(CONCATENATE(R$1,R129),'Formulario de Preguntas'!$C$2:$FN$85,3,FALSE),"")</f>
        <v/>
      </c>
      <c r="T129" s="1" t="str">
        <f>IFERROR(VLOOKUP(CONCATENATE(R$1,R129),'Formulario de Preguntas'!$C$2:$FN$85,4,FALSE),"")</f>
        <v/>
      </c>
      <c r="U129" s="25">
        <f>IF($B129='Formulario de Respuestas'!$D128,'Formulario de Respuestas'!$K128,"ES DIFERENTE")</f>
        <v>0</v>
      </c>
      <c r="V129" s="17" t="str">
        <f>IFERROR(VLOOKUP(CONCATENATE(U$1,U129),'Formulario de Preguntas'!$C$2:$FN$85,3,FALSE),"")</f>
        <v/>
      </c>
      <c r="W129" s="1" t="str">
        <f>IFERROR(VLOOKUP(CONCATENATE(U$1,U129),'Formulario de Preguntas'!$C$2:$FN$85,4,FALSE),"")</f>
        <v/>
      </c>
      <c r="X129" s="25">
        <f>IF($B129='Formulario de Respuestas'!$D128,'Formulario de Respuestas'!$L128,"ES DIFERENTE")</f>
        <v>0</v>
      </c>
      <c r="Y129" s="17" t="str">
        <f>IFERROR(VLOOKUP(CONCATENATE(X$1,X129),'Formulario de Preguntas'!$C$2:$FN$85,3,FALSE),"")</f>
        <v/>
      </c>
      <c r="Z129" s="1" t="str">
        <f>IFERROR(VLOOKUP(CONCATENATE(X$1,X129),'Formulario de Preguntas'!$C$2:$FN$85,4,FALSE),"")</f>
        <v/>
      </c>
      <c r="AA129" s="25">
        <f>IF($B129='Formulario de Respuestas'!$D128,'Formulario de Respuestas'!$M128,"ES DIFERENTE")</f>
        <v>0</v>
      </c>
      <c r="AB129" s="17" t="str">
        <f>IFERROR(VLOOKUP(CONCATENATE(AA$1,AA129),'Formulario de Preguntas'!$C$2:$FN$85,3,FALSE),"")</f>
        <v/>
      </c>
      <c r="AC129" s="1" t="str">
        <f>IFERROR(VLOOKUP(CONCATENATE(AA$1,AA129),'Formulario de Preguntas'!$C$2:$FN$85,4,FALSE),"")</f>
        <v/>
      </c>
      <c r="AD129" s="25">
        <f>IF($B129='Formulario de Respuestas'!$D128,'Formulario de Respuestas'!$N128,"ES DIFERENTE")</f>
        <v>0</v>
      </c>
      <c r="AE129" s="17" t="str">
        <f>IFERROR(VLOOKUP(CONCATENATE(AD$1,AD129),'Formulario de Preguntas'!$C$2:$FN$85,3,FALSE),"")</f>
        <v/>
      </c>
      <c r="AF129" s="1" t="str">
        <f>IFERROR(VLOOKUP(CONCATENATE(AD$1,AD129),'Formulario de Preguntas'!$C$2:$FN$85,4,FALSE),"")</f>
        <v/>
      </c>
      <c r="AG129" s="25">
        <f>IF($B129='Formulario de Respuestas'!$D128,'Formulario de Respuestas'!$O128,"ES DIFERENTE")</f>
        <v>0</v>
      </c>
      <c r="AH129" s="17" t="str">
        <f>IFERROR(VLOOKUP(CONCATENATE(AG$1,AG129),'Formulario de Preguntas'!$C$2:$FN$85,3,FALSE),"")</f>
        <v/>
      </c>
      <c r="AI129" s="1" t="str">
        <f>IFERROR(VLOOKUP(CONCATENATE(AG$1,AG129),'Formulario de Preguntas'!$C$2:$FN$85,4,FALSE),"")</f>
        <v/>
      </c>
      <c r="AJ129" s="25">
        <f>IF($B129='Formulario de Respuestas'!$D128,'Formulario de Respuestas'!$P128,"ES DIFERENTE")</f>
        <v>0</v>
      </c>
      <c r="AK129" s="17" t="str">
        <f>IFERROR(VLOOKUP(CONCATENATE(AJ$1,AJ129),'Formulario de Preguntas'!$C$2:$FN$85,3,FALSE),"")</f>
        <v/>
      </c>
      <c r="AL129" s="1" t="str">
        <f>IFERROR(VLOOKUP(CONCATENATE(AJ$1,AJ129),'Formulario de Preguntas'!$C$2:$FN$85,4,FALSE),"")</f>
        <v/>
      </c>
      <c r="AM129" s="25">
        <f>IF($B129='Formulario de Respuestas'!$D128,'Formulario de Respuestas'!$Q128,"ES DIFERENTE")</f>
        <v>0</v>
      </c>
      <c r="AN129" s="17" t="str">
        <f>IFERROR(VLOOKUP(CONCATENATE(AM$1,AM129),'Formulario de Preguntas'!$C$2:$FN$85,3,FALSE),"")</f>
        <v/>
      </c>
      <c r="AO129" s="1" t="str">
        <f>IFERROR(VLOOKUP(CONCATENATE(AM$1,AM129),'Formulario de Preguntas'!$C$2:$FN$85,4,FALSE),"")</f>
        <v/>
      </c>
      <c r="AP129" s="25">
        <f>IF($B129='Formulario de Respuestas'!$D128,'Formulario de Respuestas'!$R128,"ES DIFERENTE")</f>
        <v>0</v>
      </c>
      <c r="AQ129" s="17" t="str">
        <f>IFERROR(VLOOKUP(CONCATENATE(AP$1,AP129),'Formulario de Preguntas'!$C$2:$FN$85,3,FALSE),"")</f>
        <v/>
      </c>
      <c r="AR129" s="1" t="str">
        <f>IFERROR(VLOOKUP(CONCATENATE(AP$1,AP129),'Formulario de Preguntas'!$C$2:$FN$85,4,FALSE),"")</f>
        <v/>
      </c>
      <c r="AS129" s="25">
        <f>IF($B129='Formulario de Respuestas'!$D128,'Formulario de Respuestas'!$S128,"ES DIFERENTE")</f>
        <v>0</v>
      </c>
      <c r="AT129" s="17" t="str">
        <f>IFERROR(VLOOKUP(CONCATENATE(AS$1,AS129),'Formulario de Preguntas'!$C$2:$FN$85,3,FALSE),"")</f>
        <v/>
      </c>
      <c r="AU129" s="1" t="str">
        <f>IFERROR(VLOOKUP(CONCATENATE(AS$1,AS129),'Formulario de Preguntas'!$C$2:$FN$85,4,FALSE),"")</f>
        <v/>
      </c>
      <c r="AV129" s="25">
        <f>IF($B129='Formulario de Respuestas'!$D128,'Formulario de Respuestas'!$T128,"ES DIFERENTE")</f>
        <v>0</v>
      </c>
      <c r="AW129" s="17" t="str">
        <f>IFERROR(VLOOKUP(CONCATENATE(AV$1,AV129),'Formulario de Preguntas'!$C$2:$FN$85,3,FALSE),"")</f>
        <v/>
      </c>
      <c r="AX129" s="1" t="str">
        <f>IFERROR(VLOOKUP(CONCATENATE(AV$1,AV129),'Formulario de Preguntas'!$C$2:$FN$85,4,FALSE),"")</f>
        <v/>
      </c>
      <c r="AZ129" s="1">
        <f t="shared" si="4"/>
        <v>0</v>
      </c>
      <c r="BA129" s="1">
        <f t="shared" si="5"/>
        <v>0.25</v>
      </c>
      <c r="BB129" s="1">
        <f t="shared" si="6"/>
        <v>0</v>
      </c>
      <c r="BC129" s="1">
        <f>COUNTIF('Formulario de Respuestas'!$E128:$T128,"A")</f>
        <v>0</v>
      </c>
      <c r="BD129" s="1">
        <f>COUNTIF('Formulario de Respuestas'!$E128:$T128,"B")</f>
        <v>0</v>
      </c>
      <c r="BE129" s="1">
        <f>COUNTIF('Formulario de Respuestas'!$E128:$T128,"C")</f>
        <v>0</v>
      </c>
      <c r="BF129" s="1">
        <f>COUNTIF('Formulario de Respuestas'!$E128:$T128,"D")</f>
        <v>0</v>
      </c>
      <c r="BG129" s="1">
        <f>COUNTIF('Formulario de Respuestas'!$E128:$T128,"E (RESPUESTA ANULADA)")</f>
        <v>0</v>
      </c>
    </row>
    <row r="130" spans="1:59" x14ac:dyDescent="0.25">
      <c r="A130" s="1">
        <f>'Formulario de Respuestas'!C129</f>
        <v>0</v>
      </c>
      <c r="B130" s="1">
        <f>'Formulario de Respuestas'!D129</f>
        <v>0</v>
      </c>
      <c r="C130" s="25">
        <f>IF($B130='Formulario de Respuestas'!$D129,'Formulario de Respuestas'!$E129,"ES DIFERENTE")</f>
        <v>0</v>
      </c>
      <c r="D130" s="17" t="str">
        <f>IFERROR(VLOOKUP(CONCATENATE(C$1,C130),'Formulario de Preguntas'!$C$2:$FN$85,3,FALSE),"")</f>
        <v/>
      </c>
      <c r="E130" s="1" t="str">
        <f>IFERROR(VLOOKUP(CONCATENATE(C$1,C130),'Formulario de Preguntas'!$C$2:$FN$85,4,FALSE),"")</f>
        <v/>
      </c>
      <c r="F130" s="25">
        <f>IF($B130='Formulario de Respuestas'!$D129,'Formulario de Respuestas'!$F129,"ES DIFERENTE")</f>
        <v>0</v>
      </c>
      <c r="G130" s="17" t="str">
        <f>IFERROR(VLOOKUP(CONCATENATE(F$1,F130),'Formulario de Preguntas'!$C$2:$FN$85,3,FALSE),"")</f>
        <v/>
      </c>
      <c r="H130" s="1" t="str">
        <f>IFERROR(VLOOKUP(CONCATENATE(F$1,F130),'Formulario de Preguntas'!$C$2:$FN$85,4,FALSE),"")</f>
        <v/>
      </c>
      <c r="I130" s="25">
        <f>IF($B130='Formulario de Respuestas'!$D129,'Formulario de Respuestas'!$G129,"ES DIFERENTE")</f>
        <v>0</v>
      </c>
      <c r="J130" s="17" t="str">
        <f>IFERROR(VLOOKUP(CONCATENATE(I$1,I130),'Formulario de Preguntas'!$C$2:$FN$85,3,FALSE),"")</f>
        <v/>
      </c>
      <c r="K130" s="1" t="str">
        <f>IFERROR(VLOOKUP(CONCATENATE(I$1,I130),'Formulario de Preguntas'!$C$2:$FN$85,4,FALSE),"")</f>
        <v/>
      </c>
      <c r="L130" s="25">
        <f>IF($B130='Formulario de Respuestas'!$D129,'Formulario de Respuestas'!$H129,"ES DIFERENTE")</f>
        <v>0</v>
      </c>
      <c r="M130" s="17" t="str">
        <f>IFERROR(VLOOKUP(CONCATENATE(L$1,L130),'Formulario de Preguntas'!$C$2:$FN$85,3,FALSE),"")</f>
        <v/>
      </c>
      <c r="N130" s="1" t="str">
        <f>IFERROR(VLOOKUP(CONCATENATE(L$1,L130),'Formulario de Preguntas'!$C$2:$FN$85,4,FALSE),"")</f>
        <v/>
      </c>
      <c r="O130" s="25">
        <f>IF($B130='Formulario de Respuestas'!$D129,'Formulario de Respuestas'!$I129,"ES DIFERENTE")</f>
        <v>0</v>
      </c>
      <c r="P130" s="17" t="str">
        <f>IFERROR(VLOOKUP(CONCATENATE(O$1,O130),'Formulario de Preguntas'!$C$2:$FN$85,3,FALSE),"")</f>
        <v/>
      </c>
      <c r="Q130" s="1" t="str">
        <f>IFERROR(VLOOKUP(CONCATENATE(O$1,O130),'Formulario de Preguntas'!$C$2:$FN$85,4,FALSE),"")</f>
        <v/>
      </c>
      <c r="R130" s="25">
        <f>IF($B130='Formulario de Respuestas'!$D129,'Formulario de Respuestas'!$J129,"ES DIFERENTE")</f>
        <v>0</v>
      </c>
      <c r="S130" s="17" t="str">
        <f>IFERROR(VLOOKUP(CONCATENATE(R$1,R130),'Formulario de Preguntas'!$C$2:$FN$85,3,FALSE),"")</f>
        <v/>
      </c>
      <c r="T130" s="1" t="str">
        <f>IFERROR(VLOOKUP(CONCATENATE(R$1,R130),'Formulario de Preguntas'!$C$2:$FN$85,4,FALSE),"")</f>
        <v/>
      </c>
      <c r="U130" s="25">
        <f>IF($B130='Formulario de Respuestas'!$D129,'Formulario de Respuestas'!$K129,"ES DIFERENTE")</f>
        <v>0</v>
      </c>
      <c r="V130" s="17" t="str">
        <f>IFERROR(VLOOKUP(CONCATENATE(U$1,U130),'Formulario de Preguntas'!$C$2:$FN$85,3,FALSE),"")</f>
        <v/>
      </c>
      <c r="W130" s="1" t="str">
        <f>IFERROR(VLOOKUP(CONCATENATE(U$1,U130),'Formulario de Preguntas'!$C$2:$FN$85,4,FALSE),"")</f>
        <v/>
      </c>
      <c r="X130" s="25">
        <f>IF($B130='Formulario de Respuestas'!$D129,'Formulario de Respuestas'!$L129,"ES DIFERENTE")</f>
        <v>0</v>
      </c>
      <c r="Y130" s="17" t="str">
        <f>IFERROR(VLOOKUP(CONCATENATE(X$1,X130),'Formulario de Preguntas'!$C$2:$FN$85,3,FALSE),"")</f>
        <v/>
      </c>
      <c r="Z130" s="1" t="str">
        <f>IFERROR(VLOOKUP(CONCATENATE(X$1,X130),'Formulario de Preguntas'!$C$2:$FN$85,4,FALSE),"")</f>
        <v/>
      </c>
      <c r="AA130" s="25">
        <f>IF($B130='Formulario de Respuestas'!$D129,'Formulario de Respuestas'!$M129,"ES DIFERENTE")</f>
        <v>0</v>
      </c>
      <c r="AB130" s="17" t="str">
        <f>IFERROR(VLOOKUP(CONCATENATE(AA$1,AA130),'Formulario de Preguntas'!$C$2:$FN$85,3,FALSE),"")</f>
        <v/>
      </c>
      <c r="AC130" s="1" t="str">
        <f>IFERROR(VLOOKUP(CONCATENATE(AA$1,AA130),'Formulario de Preguntas'!$C$2:$FN$85,4,FALSE),"")</f>
        <v/>
      </c>
      <c r="AD130" s="25">
        <f>IF($B130='Formulario de Respuestas'!$D129,'Formulario de Respuestas'!$N129,"ES DIFERENTE")</f>
        <v>0</v>
      </c>
      <c r="AE130" s="17" t="str">
        <f>IFERROR(VLOOKUP(CONCATENATE(AD$1,AD130),'Formulario de Preguntas'!$C$2:$FN$85,3,FALSE),"")</f>
        <v/>
      </c>
      <c r="AF130" s="1" t="str">
        <f>IFERROR(VLOOKUP(CONCATENATE(AD$1,AD130),'Formulario de Preguntas'!$C$2:$FN$85,4,FALSE),"")</f>
        <v/>
      </c>
      <c r="AG130" s="25">
        <f>IF($B130='Formulario de Respuestas'!$D129,'Formulario de Respuestas'!$O129,"ES DIFERENTE")</f>
        <v>0</v>
      </c>
      <c r="AH130" s="17" t="str">
        <f>IFERROR(VLOOKUP(CONCATENATE(AG$1,AG130),'Formulario de Preguntas'!$C$2:$FN$85,3,FALSE),"")</f>
        <v/>
      </c>
      <c r="AI130" s="1" t="str">
        <f>IFERROR(VLOOKUP(CONCATENATE(AG$1,AG130),'Formulario de Preguntas'!$C$2:$FN$85,4,FALSE),"")</f>
        <v/>
      </c>
      <c r="AJ130" s="25">
        <f>IF($B130='Formulario de Respuestas'!$D129,'Formulario de Respuestas'!$P129,"ES DIFERENTE")</f>
        <v>0</v>
      </c>
      <c r="AK130" s="17" t="str">
        <f>IFERROR(VLOOKUP(CONCATENATE(AJ$1,AJ130),'Formulario de Preguntas'!$C$2:$FN$85,3,FALSE),"")</f>
        <v/>
      </c>
      <c r="AL130" s="1" t="str">
        <f>IFERROR(VLOOKUP(CONCATENATE(AJ$1,AJ130),'Formulario de Preguntas'!$C$2:$FN$85,4,FALSE),"")</f>
        <v/>
      </c>
      <c r="AM130" s="25">
        <f>IF($B130='Formulario de Respuestas'!$D129,'Formulario de Respuestas'!$Q129,"ES DIFERENTE")</f>
        <v>0</v>
      </c>
      <c r="AN130" s="17" t="str">
        <f>IFERROR(VLOOKUP(CONCATENATE(AM$1,AM130),'Formulario de Preguntas'!$C$2:$FN$85,3,FALSE),"")</f>
        <v/>
      </c>
      <c r="AO130" s="1" t="str">
        <f>IFERROR(VLOOKUP(CONCATENATE(AM$1,AM130),'Formulario de Preguntas'!$C$2:$FN$85,4,FALSE),"")</f>
        <v/>
      </c>
      <c r="AP130" s="25">
        <f>IF($B130='Formulario de Respuestas'!$D129,'Formulario de Respuestas'!$R129,"ES DIFERENTE")</f>
        <v>0</v>
      </c>
      <c r="AQ130" s="17" t="str">
        <f>IFERROR(VLOOKUP(CONCATENATE(AP$1,AP130),'Formulario de Preguntas'!$C$2:$FN$85,3,FALSE),"")</f>
        <v/>
      </c>
      <c r="AR130" s="1" t="str">
        <f>IFERROR(VLOOKUP(CONCATENATE(AP$1,AP130),'Formulario de Preguntas'!$C$2:$FN$85,4,FALSE),"")</f>
        <v/>
      </c>
      <c r="AS130" s="25">
        <f>IF($B130='Formulario de Respuestas'!$D129,'Formulario de Respuestas'!$S129,"ES DIFERENTE")</f>
        <v>0</v>
      </c>
      <c r="AT130" s="17" t="str">
        <f>IFERROR(VLOOKUP(CONCATENATE(AS$1,AS130),'Formulario de Preguntas'!$C$2:$FN$85,3,FALSE),"")</f>
        <v/>
      </c>
      <c r="AU130" s="1" t="str">
        <f>IFERROR(VLOOKUP(CONCATENATE(AS$1,AS130),'Formulario de Preguntas'!$C$2:$FN$85,4,FALSE),"")</f>
        <v/>
      </c>
      <c r="AV130" s="25">
        <f>IF($B130='Formulario de Respuestas'!$D129,'Formulario de Respuestas'!$T129,"ES DIFERENTE")</f>
        <v>0</v>
      </c>
      <c r="AW130" s="17" t="str">
        <f>IFERROR(VLOOKUP(CONCATENATE(AV$1,AV130),'Formulario de Preguntas'!$C$2:$FN$85,3,FALSE),"")</f>
        <v/>
      </c>
      <c r="AX130" s="1" t="str">
        <f>IFERROR(VLOOKUP(CONCATENATE(AV$1,AV130),'Formulario de Preguntas'!$C$2:$FN$85,4,FALSE),"")</f>
        <v/>
      </c>
      <c r="AZ130" s="1">
        <f t="shared" si="4"/>
        <v>0</v>
      </c>
      <c r="BA130" s="1">
        <f t="shared" si="5"/>
        <v>0.25</v>
      </c>
      <c r="BB130" s="1">
        <f t="shared" si="6"/>
        <v>0</v>
      </c>
      <c r="BC130" s="1">
        <f>COUNTIF('Formulario de Respuestas'!$E129:$T129,"A")</f>
        <v>0</v>
      </c>
      <c r="BD130" s="1">
        <f>COUNTIF('Formulario de Respuestas'!$E129:$T129,"B")</f>
        <v>0</v>
      </c>
      <c r="BE130" s="1">
        <f>COUNTIF('Formulario de Respuestas'!$E129:$T129,"C")</f>
        <v>0</v>
      </c>
      <c r="BF130" s="1">
        <f>COUNTIF('Formulario de Respuestas'!$E129:$T129,"D")</f>
        <v>0</v>
      </c>
      <c r="BG130" s="1">
        <f>COUNTIF('Formulario de Respuestas'!$E129:$T129,"E (RESPUESTA ANULADA)")</f>
        <v>0</v>
      </c>
    </row>
    <row r="131" spans="1:59" x14ac:dyDescent="0.25">
      <c r="A131" s="1">
        <f>'Formulario de Respuestas'!C130</f>
        <v>0</v>
      </c>
      <c r="B131" s="1">
        <f>'Formulario de Respuestas'!D130</f>
        <v>0</v>
      </c>
      <c r="C131" s="25">
        <f>IF($B131='Formulario de Respuestas'!$D130,'Formulario de Respuestas'!$E130,"ES DIFERENTE")</f>
        <v>0</v>
      </c>
      <c r="D131" s="17" t="str">
        <f>IFERROR(VLOOKUP(CONCATENATE(C$1,C131),'Formulario de Preguntas'!$C$2:$FN$85,3,FALSE),"")</f>
        <v/>
      </c>
      <c r="E131" s="1" t="str">
        <f>IFERROR(VLOOKUP(CONCATENATE(C$1,C131),'Formulario de Preguntas'!$C$2:$FN$85,4,FALSE),"")</f>
        <v/>
      </c>
      <c r="F131" s="25">
        <f>IF($B131='Formulario de Respuestas'!$D130,'Formulario de Respuestas'!$F130,"ES DIFERENTE")</f>
        <v>0</v>
      </c>
      <c r="G131" s="17" t="str">
        <f>IFERROR(VLOOKUP(CONCATENATE(F$1,F131),'Formulario de Preguntas'!$C$2:$FN$85,3,FALSE),"")</f>
        <v/>
      </c>
      <c r="H131" s="1" t="str">
        <f>IFERROR(VLOOKUP(CONCATENATE(F$1,F131),'Formulario de Preguntas'!$C$2:$FN$85,4,FALSE),"")</f>
        <v/>
      </c>
      <c r="I131" s="25">
        <f>IF($B131='Formulario de Respuestas'!$D130,'Formulario de Respuestas'!$G130,"ES DIFERENTE")</f>
        <v>0</v>
      </c>
      <c r="J131" s="17" t="str">
        <f>IFERROR(VLOOKUP(CONCATENATE(I$1,I131),'Formulario de Preguntas'!$C$2:$FN$85,3,FALSE),"")</f>
        <v/>
      </c>
      <c r="K131" s="1" t="str">
        <f>IFERROR(VLOOKUP(CONCATENATE(I$1,I131),'Formulario de Preguntas'!$C$2:$FN$85,4,FALSE),"")</f>
        <v/>
      </c>
      <c r="L131" s="25">
        <f>IF($B131='Formulario de Respuestas'!$D130,'Formulario de Respuestas'!$H130,"ES DIFERENTE")</f>
        <v>0</v>
      </c>
      <c r="M131" s="17" t="str">
        <f>IFERROR(VLOOKUP(CONCATENATE(L$1,L131),'Formulario de Preguntas'!$C$2:$FN$85,3,FALSE),"")</f>
        <v/>
      </c>
      <c r="N131" s="1" t="str">
        <f>IFERROR(VLOOKUP(CONCATENATE(L$1,L131),'Formulario de Preguntas'!$C$2:$FN$85,4,FALSE),"")</f>
        <v/>
      </c>
      <c r="O131" s="25">
        <f>IF($B131='Formulario de Respuestas'!$D130,'Formulario de Respuestas'!$I130,"ES DIFERENTE")</f>
        <v>0</v>
      </c>
      <c r="P131" s="17" t="str">
        <f>IFERROR(VLOOKUP(CONCATENATE(O$1,O131),'Formulario de Preguntas'!$C$2:$FN$85,3,FALSE),"")</f>
        <v/>
      </c>
      <c r="Q131" s="1" t="str">
        <f>IFERROR(VLOOKUP(CONCATENATE(O$1,O131),'Formulario de Preguntas'!$C$2:$FN$85,4,FALSE),"")</f>
        <v/>
      </c>
      <c r="R131" s="25">
        <f>IF($B131='Formulario de Respuestas'!$D130,'Formulario de Respuestas'!$J130,"ES DIFERENTE")</f>
        <v>0</v>
      </c>
      <c r="S131" s="17" t="str">
        <f>IFERROR(VLOOKUP(CONCATENATE(R$1,R131),'Formulario de Preguntas'!$C$2:$FN$85,3,FALSE),"")</f>
        <v/>
      </c>
      <c r="T131" s="1" t="str">
        <f>IFERROR(VLOOKUP(CONCATENATE(R$1,R131),'Formulario de Preguntas'!$C$2:$FN$85,4,FALSE),"")</f>
        <v/>
      </c>
      <c r="U131" s="25">
        <f>IF($B131='Formulario de Respuestas'!$D130,'Formulario de Respuestas'!$K130,"ES DIFERENTE")</f>
        <v>0</v>
      </c>
      <c r="V131" s="17" t="str">
        <f>IFERROR(VLOOKUP(CONCATENATE(U$1,U131),'Formulario de Preguntas'!$C$2:$FN$85,3,FALSE),"")</f>
        <v/>
      </c>
      <c r="W131" s="1" t="str">
        <f>IFERROR(VLOOKUP(CONCATENATE(U$1,U131),'Formulario de Preguntas'!$C$2:$FN$85,4,FALSE),"")</f>
        <v/>
      </c>
      <c r="X131" s="25">
        <f>IF($B131='Formulario de Respuestas'!$D130,'Formulario de Respuestas'!$L130,"ES DIFERENTE")</f>
        <v>0</v>
      </c>
      <c r="Y131" s="17" t="str">
        <f>IFERROR(VLOOKUP(CONCATENATE(X$1,X131),'Formulario de Preguntas'!$C$2:$FN$85,3,FALSE),"")</f>
        <v/>
      </c>
      <c r="Z131" s="1" t="str">
        <f>IFERROR(VLOOKUP(CONCATENATE(X$1,X131),'Formulario de Preguntas'!$C$2:$FN$85,4,FALSE),"")</f>
        <v/>
      </c>
      <c r="AA131" s="25">
        <f>IF($B131='Formulario de Respuestas'!$D130,'Formulario de Respuestas'!$M130,"ES DIFERENTE")</f>
        <v>0</v>
      </c>
      <c r="AB131" s="17" t="str">
        <f>IFERROR(VLOOKUP(CONCATENATE(AA$1,AA131),'Formulario de Preguntas'!$C$2:$FN$85,3,FALSE),"")</f>
        <v/>
      </c>
      <c r="AC131" s="1" t="str">
        <f>IFERROR(VLOOKUP(CONCATENATE(AA$1,AA131),'Formulario de Preguntas'!$C$2:$FN$85,4,FALSE),"")</f>
        <v/>
      </c>
      <c r="AD131" s="25">
        <f>IF($B131='Formulario de Respuestas'!$D130,'Formulario de Respuestas'!$N130,"ES DIFERENTE")</f>
        <v>0</v>
      </c>
      <c r="AE131" s="17" t="str">
        <f>IFERROR(VLOOKUP(CONCATENATE(AD$1,AD131),'Formulario de Preguntas'!$C$2:$FN$85,3,FALSE),"")</f>
        <v/>
      </c>
      <c r="AF131" s="1" t="str">
        <f>IFERROR(VLOOKUP(CONCATENATE(AD$1,AD131),'Formulario de Preguntas'!$C$2:$FN$85,4,FALSE),"")</f>
        <v/>
      </c>
      <c r="AG131" s="25">
        <f>IF($B131='Formulario de Respuestas'!$D130,'Formulario de Respuestas'!$O130,"ES DIFERENTE")</f>
        <v>0</v>
      </c>
      <c r="AH131" s="17" t="str">
        <f>IFERROR(VLOOKUP(CONCATENATE(AG$1,AG131),'Formulario de Preguntas'!$C$2:$FN$85,3,FALSE),"")</f>
        <v/>
      </c>
      <c r="AI131" s="1" t="str">
        <f>IFERROR(VLOOKUP(CONCATENATE(AG$1,AG131),'Formulario de Preguntas'!$C$2:$FN$85,4,FALSE),"")</f>
        <v/>
      </c>
      <c r="AJ131" s="25">
        <f>IF($B131='Formulario de Respuestas'!$D130,'Formulario de Respuestas'!$P130,"ES DIFERENTE")</f>
        <v>0</v>
      </c>
      <c r="AK131" s="17" t="str">
        <f>IFERROR(VLOOKUP(CONCATENATE(AJ$1,AJ131),'Formulario de Preguntas'!$C$2:$FN$85,3,FALSE),"")</f>
        <v/>
      </c>
      <c r="AL131" s="1" t="str">
        <f>IFERROR(VLOOKUP(CONCATENATE(AJ$1,AJ131),'Formulario de Preguntas'!$C$2:$FN$85,4,FALSE),"")</f>
        <v/>
      </c>
      <c r="AM131" s="25">
        <f>IF($B131='Formulario de Respuestas'!$D130,'Formulario de Respuestas'!$Q130,"ES DIFERENTE")</f>
        <v>0</v>
      </c>
      <c r="AN131" s="17" t="str">
        <f>IFERROR(VLOOKUP(CONCATENATE(AM$1,AM131),'Formulario de Preguntas'!$C$2:$FN$85,3,FALSE),"")</f>
        <v/>
      </c>
      <c r="AO131" s="1" t="str">
        <f>IFERROR(VLOOKUP(CONCATENATE(AM$1,AM131),'Formulario de Preguntas'!$C$2:$FN$85,4,FALSE),"")</f>
        <v/>
      </c>
      <c r="AP131" s="25">
        <f>IF($B131='Formulario de Respuestas'!$D130,'Formulario de Respuestas'!$R130,"ES DIFERENTE")</f>
        <v>0</v>
      </c>
      <c r="AQ131" s="17" t="str">
        <f>IFERROR(VLOOKUP(CONCATENATE(AP$1,AP131),'Formulario de Preguntas'!$C$2:$FN$85,3,FALSE),"")</f>
        <v/>
      </c>
      <c r="AR131" s="1" t="str">
        <f>IFERROR(VLOOKUP(CONCATENATE(AP$1,AP131),'Formulario de Preguntas'!$C$2:$FN$85,4,FALSE),"")</f>
        <v/>
      </c>
      <c r="AS131" s="25">
        <f>IF($B131='Formulario de Respuestas'!$D130,'Formulario de Respuestas'!$S130,"ES DIFERENTE")</f>
        <v>0</v>
      </c>
      <c r="AT131" s="17" t="str">
        <f>IFERROR(VLOOKUP(CONCATENATE(AS$1,AS131),'Formulario de Preguntas'!$C$2:$FN$85,3,FALSE),"")</f>
        <v/>
      </c>
      <c r="AU131" s="1" t="str">
        <f>IFERROR(VLOOKUP(CONCATENATE(AS$1,AS131),'Formulario de Preguntas'!$C$2:$FN$85,4,FALSE),"")</f>
        <v/>
      </c>
      <c r="AV131" s="25">
        <f>IF($B131='Formulario de Respuestas'!$D130,'Formulario de Respuestas'!$T130,"ES DIFERENTE")</f>
        <v>0</v>
      </c>
      <c r="AW131" s="17" t="str">
        <f>IFERROR(VLOOKUP(CONCATENATE(AV$1,AV131),'Formulario de Preguntas'!$C$2:$FN$85,3,FALSE),"")</f>
        <v/>
      </c>
      <c r="AX131" s="1" t="str">
        <f>IFERROR(VLOOKUP(CONCATENATE(AV$1,AV131),'Formulario de Preguntas'!$C$2:$FN$85,4,FALSE),"")</f>
        <v/>
      </c>
      <c r="AZ131" s="1">
        <f t="shared" ref="AZ131:AZ194" si="7">COUNTIF(D131:AX131,"RESPUESTA CORRECTA")</f>
        <v>0</v>
      </c>
      <c r="BA131" s="1">
        <f t="shared" si="5"/>
        <v>0.25</v>
      </c>
      <c r="BB131" s="1">
        <f t="shared" si="6"/>
        <v>0</v>
      </c>
      <c r="BC131" s="1">
        <f>COUNTIF('Formulario de Respuestas'!$E130:$T130,"A")</f>
        <v>0</v>
      </c>
      <c r="BD131" s="1">
        <f>COUNTIF('Formulario de Respuestas'!$E130:$T130,"B")</f>
        <v>0</v>
      </c>
      <c r="BE131" s="1">
        <f>COUNTIF('Formulario de Respuestas'!$E130:$T130,"C")</f>
        <v>0</v>
      </c>
      <c r="BF131" s="1">
        <f>COUNTIF('Formulario de Respuestas'!$E130:$T130,"D")</f>
        <v>0</v>
      </c>
      <c r="BG131" s="1">
        <f>COUNTIF('Formulario de Respuestas'!$E130:$T130,"E (RESPUESTA ANULADA)")</f>
        <v>0</v>
      </c>
    </row>
    <row r="132" spans="1:59" x14ac:dyDescent="0.25">
      <c r="A132" s="1">
        <f>'Formulario de Respuestas'!C131</f>
        <v>0</v>
      </c>
      <c r="B132" s="1">
        <f>'Formulario de Respuestas'!D131</f>
        <v>0</v>
      </c>
      <c r="C132" s="25">
        <f>IF($B132='Formulario de Respuestas'!$D131,'Formulario de Respuestas'!$E131,"ES DIFERENTE")</f>
        <v>0</v>
      </c>
      <c r="D132" s="17" t="str">
        <f>IFERROR(VLOOKUP(CONCATENATE(C$1,C132),'Formulario de Preguntas'!$C$2:$FN$85,3,FALSE),"")</f>
        <v/>
      </c>
      <c r="E132" s="1" t="str">
        <f>IFERROR(VLOOKUP(CONCATENATE(C$1,C132),'Formulario de Preguntas'!$C$2:$FN$85,4,FALSE),"")</f>
        <v/>
      </c>
      <c r="F132" s="25">
        <f>IF($B132='Formulario de Respuestas'!$D131,'Formulario de Respuestas'!$F131,"ES DIFERENTE")</f>
        <v>0</v>
      </c>
      <c r="G132" s="17" t="str">
        <f>IFERROR(VLOOKUP(CONCATENATE(F$1,F132),'Formulario de Preguntas'!$C$2:$FN$85,3,FALSE),"")</f>
        <v/>
      </c>
      <c r="H132" s="1" t="str">
        <f>IFERROR(VLOOKUP(CONCATENATE(F$1,F132),'Formulario de Preguntas'!$C$2:$FN$85,4,FALSE),"")</f>
        <v/>
      </c>
      <c r="I132" s="25">
        <f>IF($B132='Formulario de Respuestas'!$D131,'Formulario de Respuestas'!$G131,"ES DIFERENTE")</f>
        <v>0</v>
      </c>
      <c r="J132" s="17" t="str">
        <f>IFERROR(VLOOKUP(CONCATENATE(I$1,I132),'Formulario de Preguntas'!$C$2:$FN$85,3,FALSE),"")</f>
        <v/>
      </c>
      <c r="K132" s="1" t="str">
        <f>IFERROR(VLOOKUP(CONCATENATE(I$1,I132),'Formulario de Preguntas'!$C$2:$FN$85,4,FALSE),"")</f>
        <v/>
      </c>
      <c r="L132" s="25">
        <f>IF($B132='Formulario de Respuestas'!$D131,'Formulario de Respuestas'!$H131,"ES DIFERENTE")</f>
        <v>0</v>
      </c>
      <c r="M132" s="17" t="str">
        <f>IFERROR(VLOOKUP(CONCATENATE(L$1,L132),'Formulario de Preguntas'!$C$2:$FN$85,3,FALSE),"")</f>
        <v/>
      </c>
      <c r="N132" s="1" t="str">
        <f>IFERROR(VLOOKUP(CONCATENATE(L$1,L132),'Formulario de Preguntas'!$C$2:$FN$85,4,FALSE),"")</f>
        <v/>
      </c>
      <c r="O132" s="25">
        <f>IF($B132='Formulario de Respuestas'!$D131,'Formulario de Respuestas'!$I131,"ES DIFERENTE")</f>
        <v>0</v>
      </c>
      <c r="P132" s="17" t="str">
        <f>IFERROR(VLOOKUP(CONCATENATE(O$1,O132),'Formulario de Preguntas'!$C$2:$FN$85,3,FALSE),"")</f>
        <v/>
      </c>
      <c r="Q132" s="1" t="str">
        <f>IFERROR(VLOOKUP(CONCATENATE(O$1,O132),'Formulario de Preguntas'!$C$2:$FN$85,4,FALSE),"")</f>
        <v/>
      </c>
      <c r="R132" s="25">
        <f>IF($B132='Formulario de Respuestas'!$D131,'Formulario de Respuestas'!$J131,"ES DIFERENTE")</f>
        <v>0</v>
      </c>
      <c r="S132" s="17" t="str">
        <f>IFERROR(VLOOKUP(CONCATENATE(R$1,R132),'Formulario de Preguntas'!$C$2:$FN$85,3,FALSE),"")</f>
        <v/>
      </c>
      <c r="T132" s="1" t="str">
        <f>IFERROR(VLOOKUP(CONCATENATE(R$1,R132),'Formulario de Preguntas'!$C$2:$FN$85,4,FALSE),"")</f>
        <v/>
      </c>
      <c r="U132" s="25">
        <f>IF($B132='Formulario de Respuestas'!$D131,'Formulario de Respuestas'!$K131,"ES DIFERENTE")</f>
        <v>0</v>
      </c>
      <c r="V132" s="17" t="str">
        <f>IFERROR(VLOOKUP(CONCATENATE(U$1,U132),'Formulario de Preguntas'!$C$2:$FN$85,3,FALSE),"")</f>
        <v/>
      </c>
      <c r="W132" s="1" t="str">
        <f>IFERROR(VLOOKUP(CONCATENATE(U$1,U132),'Formulario de Preguntas'!$C$2:$FN$85,4,FALSE),"")</f>
        <v/>
      </c>
      <c r="X132" s="25">
        <f>IF($B132='Formulario de Respuestas'!$D131,'Formulario de Respuestas'!$L131,"ES DIFERENTE")</f>
        <v>0</v>
      </c>
      <c r="Y132" s="17" t="str">
        <f>IFERROR(VLOOKUP(CONCATENATE(X$1,X132),'Formulario de Preguntas'!$C$2:$FN$85,3,FALSE),"")</f>
        <v/>
      </c>
      <c r="Z132" s="1" t="str">
        <f>IFERROR(VLOOKUP(CONCATENATE(X$1,X132),'Formulario de Preguntas'!$C$2:$FN$85,4,FALSE),"")</f>
        <v/>
      </c>
      <c r="AA132" s="25">
        <f>IF($B132='Formulario de Respuestas'!$D131,'Formulario de Respuestas'!$M131,"ES DIFERENTE")</f>
        <v>0</v>
      </c>
      <c r="AB132" s="17" t="str">
        <f>IFERROR(VLOOKUP(CONCATENATE(AA$1,AA132),'Formulario de Preguntas'!$C$2:$FN$85,3,FALSE),"")</f>
        <v/>
      </c>
      <c r="AC132" s="1" t="str">
        <f>IFERROR(VLOOKUP(CONCATENATE(AA$1,AA132),'Formulario de Preguntas'!$C$2:$FN$85,4,FALSE),"")</f>
        <v/>
      </c>
      <c r="AD132" s="25">
        <f>IF($B132='Formulario de Respuestas'!$D131,'Formulario de Respuestas'!$N131,"ES DIFERENTE")</f>
        <v>0</v>
      </c>
      <c r="AE132" s="17" t="str">
        <f>IFERROR(VLOOKUP(CONCATENATE(AD$1,AD132),'Formulario de Preguntas'!$C$2:$FN$85,3,FALSE),"")</f>
        <v/>
      </c>
      <c r="AF132" s="1" t="str">
        <f>IFERROR(VLOOKUP(CONCATENATE(AD$1,AD132),'Formulario de Preguntas'!$C$2:$FN$85,4,FALSE),"")</f>
        <v/>
      </c>
      <c r="AG132" s="25">
        <f>IF($B132='Formulario de Respuestas'!$D131,'Formulario de Respuestas'!$O131,"ES DIFERENTE")</f>
        <v>0</v>
      </c>
      <c r="AH132" s="17" t="str">
        <f>IFERROR(VLOOKUP(CONCATENATE(AG$1,AG132),'Formulario de Preguntas'!$C$2:$FN$85,3,FALSE),"")</f>
        <v/>
      </c>
      <c r="AI132" s="1" t="str">
        <f>IFERROR(VLOOKUP(CONCATENATE(AG$1,AG132),'Formulario de Preguntas'!$C$2:$FN$85,4,FALSE),"")</f>
        <v/>
      </c>
      <c r="AJ132" s="25">
        <f>IF($B132='Formulario de Respuestas'!$D131,'Formulario de Respuestas'!$P131,"ES DIFERENTE")</f>
        <v>0</v>
      </c>
      <c r="AK132" s="17" t="str">
        <f>IFERROR(VLOOKUP(CONCATENATE(AJ$1,AJ132),'Formulario de Preguntas'!$C$2:$FN$85,3,FALSE),"")</f>
        <v/>
      </c>
      <c r="AL132" s="1" t="str">
        <f>IFERROR(VLOOKUP(CONCATENATE(AJ$1,AJ132),'Formulario de Preguntas'!$C$2:$FN$85,4,FALSE),"")</f>
        <v/>
      </c>
      <c r="AM132" s="25">
        <f>IF($B132='Formulario de Respuestas'!$D131,'Formulario de Respuestas'!$Q131,"ES DIFERENTE")</f>
        <v>0</v>
      </c>
      <c r="AN132" s="17" t="str">
        <f>IFERROR(VLOOKUP(CONCATENATE(AM$1,AM132),'Formulario de Preguntas'!$C$2:$FN$85,3,FALSE),"")</f>
        <v/>
      </c>
      <c r="AO132" s="1" t="str">
        <f>IFERROR(VLOOKUP(CONCATENATE(AM$1,AM132),'Formulario de Preguntas'!$C$2:$FN$85,4,FALSE),"")</f>
        <v/>
      </c>
      <c r="AP132" s="25">
        <f>IF($B132='Formulario de Respuestas'!$D131,'Formulario de Respuestas'!$R131,"ES DIFERENTE")</f>
        <v>0</v>
      </c>
      <c r="AQ132" s="17" t="str">
        <f>IFERROR(VLOOKUP(CONCATENATE(AP$1,AP132),'Formulario de Preguntas'!$C$2:$FN$85,3,FALSE),"")</f>
        <v/>
      </c>
      <c r="AR132" s="1" t="str">
        <f>IFERROR(VLOOKUP(CONCATENATE(AP$1,AP132),'Formulario de Preguntas'!$C$2:$FN$85,4,FALSE),"")</f>
        <v/>
      </c>
      <c r="AS132" s="25">
        <f>IF($B132='Formulario de Respuestas'!$D131,'Formulario de Respuestas'!$S131,"ES DIFERENTE")</f>
        <v>0</v>
      </c>
      <c r="AT132" s="17" t="str">
        <f>IFERROR(VLOOKUP(CONCATENATE(AS$1,AS132),'Formulario de Preguntas'!$C$2:$FN$85,3,FALSE),"")</f>
        <v/>
      </c>
      <c r="AU132" s="1" t="str">
        <f>IFERROR(VLOOKUP(CONCATENATE(AS$1,AS132),'Formulario de Preguntas'!$C$2:$FN$85,4,FALSE),"")</f>
        <v/>
      </c>
      <c r="AV132" s="25">
        <f>IF($B132='Formulario de Respuestas'!$D131,'Formulario de Respuestas'!$T131,"ES DIFERENTE")</f>
        <v>0</v>
      </c>
      <c r="AW132" s="17" t="str">
        <f>IFERROR(VLOOKUP(CONCATENATE(AV$1,AV132),'Formulario de Preguntas'!$C$2:$FN$85,3,FALSE),"")</f>
        <v/>
      </c>
      <c r="AX132" s="1" t="str">
        <f>IFERROR(VLOOKUP(CONCATENATE(AV$1,AV132),'Formulario de Preguntas'!$C$2:$FN$85,4,FALSE),"")</f>
        <v/>
      </c>
      <c r="AZ132" s="1">
        <f t="shared" si="7"/>
        <v>0</v>
      </c>
      <c r="BA132" s="1">
        <f t="shared" ref="BA132:BA195" si="8">5/20</f>
        <v>0.25</v>
      </c>
      <c r="BB132" s="1">
        <f t="shared" si="6"/>
        <v>0</v>
      </c>
      <c r="BC132" s="1">
        <f>COUNTIF('Formulario de Respuestas'!$E131:$T131,"A")</f>
        <v>0</v>
      </c>
      <c r="BD132" s="1">
        <f>COUNTIF('Formulario de Respuestas'!$E131:$T131,"B")</f>
        <v>0</v>
      </c>
      <c r="BE132" s="1">
        <f>COUNTIF('Formulario de Respuestas'!$E131:$T131,"C")</f>
        <v>0</v>
      </c>
      <c r="BF132" s="1">
        <f>COUNTIF('Formulario de Respuestas'!$E131:$T131,"D")</f>
        <v>0</v>
      </c>
      <c r="BG132" s="1">
        <f>COUNTIF('Formulario de Respuestas'!$E131:$T131,"E (RESPUESTA ANULADA)")</f>
        <v>0</v>
      </c>
    </row>
    <row r="133" spans="1:59" x14ac:dyDescent="0.25">
      <c r="A133" s="1">
        <f>'Formulario de Respuestas'!C132</f>
        <v>0</v>
      </c>
      <c r="B133" s="1">
        <f>'Formulario de Respuestas'!D132</f>
        <v>0</v>
      </c>
      <c r="C133" s="25">
        <f>IF($B133='Formulario de Respuestas'!$D132,'Formulario de Respuestas'!$E132,"ES DIFERENTE")</f>
        <v>0</v>
      </c>
      <c r="D133" s="17" t="str">
        <f>IFERROR(VLOOKUP(CONCATENATE(C$1,C133),'Formulario de Preguntas'!$C$2:$FN$85,3,FALSE),"")</f>
        <v/>
      </c>
      <c r="E133" s="1" t="str">
        <f>IFERROR(VLOOKUP(CONCATENATE(C$1,C133),'Formulario de Preguntas'!$C$2:$FN$85,4,FALSE),"")</f>
        <v/>
      </c>
      <c r="F133" s="25">
        <f>IF($B133='Formulario de Respuestas'!$D132,'Formulario de Respuestas'!$F132,"ES DIFERENTE")</f>
        <v>0</v>
      </c>
      <c r="G133" s="17" t="str">
        <f>IFERROR(VLOOKUP(CONCATENATE(F$1,F133),'Formulario de Preguntas'!$C$2:$FN$85,3,FALSE),"")</f>
        <v/>
      </c>
      <c r="H133" s="1" t="str">
        <f>IFERROR(VLOOKUP(CONCATENATE(F$1,F133),'Formulario de Preguntas'!$C$2:$FN$85,4,FALSE),"")</f>
        <v/>
      </c>
      <c r="I133" s="25">
        <f>IF($B133='Formulario de Respuestas'!$D132,'Formulario de Respuestas'!$G132,"ES DIFERENTE")</f>
        <v>0</v>
      </c>
      <c r="J133" s="17" t="str">
        <f>IFERROR(VLOOKUP(CONCATENATE(I$1,I133),'Formulario de Preguntas'!$C$2:$FN$85,3,FALSE),"")</f>
        <v/>
      </c>
      <c r="K133" s="1" t="str">
        <f>IFERROR(VLOOKUP(CONCATENATE(I$1,I133),'Formulario de Preguntas'!$C$2:$FN$85,4,FALSE),"")</f>
        <v/>
      </c>
      <c r="L133" s="25">
        <f>IF($B133='Formulario de Respuestas'!$D132,'Formulario de Respuestas'!$H132,"ES DIFERENTE")</f>
        <v>0</v>
      </c>
      <c r="M133" s="17" t="str">
        <f>IFERROR(VLOOKUP(CONCATENATE(L$1,L133),'Formulario de Preguntas'!$C$2:$FN$85,3,FALSE),"")</f>
        <v/>
      </c>
      <c r="N133" s="1" t="str">
        <f>IFERROR(VLOOKUP(CONCATENATE(L$1,L133),'Formulario de Preguntas'!$C$2:$FN$85,4,FALSE),"")</f>
        <v/>
      </c>
      <c r="O133" s="25">
        <f>IF($B133='Formulario de Respuestas'!$D132,'Formulario de Respuestas'!$I132,"ES DIFERENTE")</f>
        <v>0</v>
      </c>
      <c r="P133" s="17" t="str">
        <f>IFERROR(VLOOKUP(CONCATENATE(O$1,O133),'Formulario de Preguntas'!$C$2:$FN$85,3,FALSE),"")</f>
        <v/>
      </c>
      <c r="Q133" s="1" t="str">
        <f>IFERROR(VLOOKUP(CONCATENATE(O$1,O133),'Formulario de Preguntas'!$C$2:$FN$85,4,FALSE),"")</f>
        <v/>
      </c>
      <c r="R133" s="25">
        <f>IF($B133='Formulario de Respuestas'!$D132,'Formulario de Respuestas'!$J132,"ES DIFERENTE")</f>
        <v>0</v>
      </c>
      <c r="S133" s="17" t="str">
        <f>IFERROR(VLOOKUP(CONCATENATE(R$1,R133),'Formulario de Preguntas'!$C$2:$FN$85,3,FALSE),"")</f>
        <v/>
      </c>
      <c r="T133" s="1" t="str">
        <f>IFERROR(VLOOKUP(CONCATENATE(R$1,R133),'Formulario de Preguntas'!$C$2:$FN$85,4,FALSE),"")</f>
        <v/>
      </c>
      <c r="U133" s="25">
        <f>IF($B133='Formulario de Respuestas'!$D132,'Formulario de Respuestas'!$K132,"ES DIFERENTE")</f>
        <v>0</v>
      </c>
      <c r="V133" s="17" t="str">
        <f>IFERROR(VLOOKUP(CONCATENATE(U$1,U133),'Formulario de Preguntas'!$C$2:$FN$85,3,FALSE),"")</f>
        <v/>
      </c>
      <c r="W133" s="1" t="str">
        <f>IFERROR(VLOOKUP(CONCATENATE(U$1,U133),'Formulario de Preguntas'!$C$2:$FN$85,4,FALSE),"")</f>
        <v/>
      </c>
      <c r="X133" s="25">
        <f>IF($B133='Formulario de Respuestas'!$D132,'Formulario de Respuestas'!$L132,"ES DIFERENTE")</f>
        <v>0</v>
      </c>
      <c r="Y133" s="17" t="str">
        <f>IFERROR(VLOOKUP(CONCATENATE(X$1,X133),'Formulario de Preguntas'!$C$2:$FN$85,3,FALSE),"")</f>
        <v/>
      </c>
      <c r="Z133" s="1" t="str">
        <f>IFERROR(VLOOKUP(CONCATENATE(X$1,X133),'Formulario de Preguntas'!$C$2:$FN$85,4,FALSE),"")</f>
        <v/>
      </c>
      <c r="AA133" s="25">
        <f>IF($B133='Formulario de Respuestas'!$D132,'Formulario de Respuestas'!$M132,"ES DIFERENTE")</f>
        <v>0</v>
      </c>
      <c r="AB133" s="17" t="str">
        <f>IFERROR(VLOOKUP(CONCATENATE(AA$1,AA133),'Formulario de Preguntas'!$C$2:$FN$85,3,FALSE),"")</f>
        <v/>
      </c>
      <c r="AC133" s="1" t="str">
        <f>IFERROR(VLOOKUP(CONCATENATE(AA$1,AA133),'Formulario de Preguntas'!$C$2:$FN$85,4,FALSE),"")</f>
        <v/>
      </c>
      <c r="AD133" s="25">
        <f>IF($B133='Formulario de Respuestas'!$D132,'Formulario de Respuestas'!$N132,"ES DIFERENTE")</f>
        <v>0</v>
      </c>
      <c r="AE133" s="17" t="str">
        <f>IFERROR(VLOOKUP(CONCATENATE(AD$1,AD133),'Formulario de Preguntas'!$C$2:$FN$85,3,FALSE),"")</f>
        <v/>
      </c>
      <c r="AF133" s="1" t="str">
        <f>IFERROR(VLOOKUP(CONCATENATE(AD$1,AD133),'Formulario de Preguntas'!$C$2:$FN$85,4,FALSE),"")</f>
        <v/>
      </c>
      <c r="AG133" s="25">
        <f>IF($B133='Formulario de Respuestas'!$D132,'Formulario de Respuestas'!$O132,"ES DIFERENTE")</f>
        <v>0</v>
      </c>
      <c r="AH133" s="17" t="str">
        <f>IFERROR(VLOOKUP(CONCATENATE(AG$1,AG133),'Formulario de Preguntas'!$C$2:$FN$85,3,FALSE),"")</f>
        <v/>
      </c>
      <c r="AI133" s="1" t="str">
        <f>IFERROR(VLOOKUP(CONCATENATE(AG$1,AG133),'Formulario de Preguntas'!$C$2:$FN$85,4,FALSE),"")</f>
        <v/>
      </c>
      <c r="AJ133" s="25">
        <f>IF($B133='Formulario de Respuestas'!$D132,'Formulario de Respuestas'!$P132,"ES DIFERENTE")</f>
        <v>0</v>
      </c>
      <c r="AK133" s="17" t="str">
        <f>IFERROR(VLOOKUP(CONCATENATE(AJ$1,AJ133),'Formulario de Preguntas'!$C$2:$FN$85,3,FALSE),"")</f>
        <v/>
      </c>
      <c r="AL133" s="1" t="str">
        <f>IFERROR(VLOOKUP(CONCATENATE(AJ$1,AJ133),'Formulario de Preguntas'!$C$2:$FN$85,4,FALSE),"")</f>
        <v/>
      </c>
      <c r="AM133" s="25">
        <f>IF($B133='Formulario de Respuestas'!$D132,'Formulario de Respuestas'!$Q132,"ES DIFERENTE")</f>
        <v>0</v>
      </c>
      <c r="AN133" s="17" t="str">
        <f>IFERROR(VLOOKUP(CONCATENATE(AM$1,AM133),'Formulario de Preguntas'!$C$2:$FN$85,3,FALSE),"")</f>
        <v/>
      </c>
      <c r="AO133" s="1" t="str">
        <f>IFERROR(VLOOKUP(CONCATENATE(AM$1,AM133),'Formulario de Preguntas'!$C$2:$FN$85,4,FALSE),"")</f>
        <v/>
      </c>
      <c r="AP133" s="25">
        <f>IF($B133='Formulario de Respuestas'!$D132,'Formulario de Respuestas'!$R132,"ES DIFERENTE")</f>
        <v>0</v>
      </c>
      <c r="AQ133" s="17" t="str">
        <f>IFERROR(VLOOKUP(CONCATENATE(AP$1,AP133),'Formulario de Preguntas'!$C$2:$FN$85,3,FALSE),"")</f>
        <v/>
      </c>
      <c r="AR133" s="1" t="str">
        <f>IFERROR(VLOOKUP(CONCATENATE(AP$1,AP133),'Formulario de Preguntas'!$C$2:$FN$85,4,FALSE),"")</f>
        <v/>
      </c>
      <c r="AS133" s="25">
        <f>IF($B133='Formulario de Respuestas'!$D132,'Formulario de Respuestas'!$S132,"ES DIFERENTE")</f>
        <v>0</v>
      </c>
      <c r="AT133" s="17" t="str">
        <f>IFERROR(VLOOKUP(CONCATENATE(AS$1,AS133),'Formulario de Preguntas'!$C$2:$FN$85,3,FALSE),"")</f>
        <v/>
      </c>
      <c r="AU133" s="1" t="str">
        <f>IFERROR(VLOOKUP(CONCATENATE(AS$1,AS133),'Formulario de Preguntas'!$C$2:$FN$85,4,FALSE),"")</f>
        <v/>
      </c>
      <c r="AV133" s="25">
        <f>IF($B133='Formulario de Respuestas'!$D132,'Formulario de Respuestas'!$T132,"ES DIFERENTE")</f>
        <v>0</v>
      </c>
      <c r="AW133" s="17" t="str">
        <f>IFERROR(VLOOKUP(CONCATENATE(AV$1,AV133),'Formulario de Preguntas'!$C$2:$FN$85,3,FALSE),"")</f>
        <v/>
      </c>
      <c r="AX133" s="1" t="str">
        <f>IFERROR(VLOOKUP(CONCATENATE(AV$1,AV133),'Formulario de Preguntas'!$C$2:$FN$85,4,FALSE),"")</f>
        <v/>
      </c>
      <c r="AZ133" s="1">
        <f t="shared" si="7"/>
        <v>0</v>
      </c>
      <c r="BA133" s="1">
        <f t="shared" si="8"/>
        <v>0.25</v>
      </c>
      <c r="BB133" s="1">
        <f t="shared" si="6"/>
        <v>0</v>
      </c>
      <c r="BC133" s="1">
        <f>COUNTIF('Formulario de Respuestas'!$E132:$T132,"A")</f>
        <v>0</v>
      </c>
      <c r="BD133" s="1">
        <f>COUNTIF('Formulario de Respuestas'!$E132:$T132,"B")</f>
        <v>0</v>
      </c>
      <c r="BE133" s="1">
        <f>COUNTIF('Formulario de Respuestas'!$E132:$T132,"C")</f>
        <v>0</v>
      </c>
      <c r="BF133" s="1">
        <f>COUNTIF('Formulario de Respuestas'!$E132:$T132,"D")</f>
        <v>0</v>
      </c>
      <c r="BG133" s="1">
        <f>COUNTIF('Formulario de Respuestas'!$E132:$T132,"E (RESPUESTA ANULADA)")</f>
        <v>0</v>
      </c>
    </row>
    <row r="134" spans="1:59" x14ac:dyDescent="0.25">
      <c r="A134" s="1">
        <f>'Formulario de Respuestas'!C133</f>
        <v>0</v>
      </c>
      <c r="B134" s="1">
        <f>'Formulario de Respuestas'!D133</f>
        <v>0</v>
      </c>
      <c r="C134" s="25">
        <f>IF($B134='Formulario de Respuestas'!$D133,'Formulario de Respuestas'!$E133,"ES DIFERENTE")</f>
        <v>0</v>
      </c>
      <c r="D134" s="17" t="str">
        <f>IFERROR(VLOOKUP(CONCATENATE(C$1,C134),'Formulario de Preguntas'!$C$2:$FN$85,3,FALSE),"")</f>
        <v/>
      </c>
      <c r="E134" s="1" t="str">
        <f>IFERROR(VLOOKUP(CONCATENATE(C$1,C134),'Formulario de Preguntas'!$C$2:$FN$85,4,FALSE),"")</f>
        <v/>
      </c>
      <c r="F134" s="25">
        <f>IF($B134='Formulario de Respuestas'!$D133,'Formulario de Respuestas'!$F133,"ES DIFERENTE")</f>
        <v>0</v>
      </c>
      <c r="G134" s="17" t="str">
        <f>IFERROR(VLOOKUP(CONCATENATE(F$1,F134),'Formulario de Preguntas'!$C$2:$FN$85,3,FALSE),"")</f>
        <v/>
      </c>
      <c r="H134" s="1" t="str">
        <f>IFERROR(VLOOKUP(CONCATENATE(F$1,F134),'Formulario de Preguntas'!$C$2:$FN$85,4,FALSE),"")</f>
        <v/>
      </c>
      <c r="I134" s="25">
        <f>IF($B134='Formulario de Respuestas'!$D133,'Formulario de Respuestas'!$G133,"ES DIFERENTE")</f>
        <v>0</v>
      </c>
      <c r="J134" s="17" t="str">
        <f>IFERROR(VLOOKUP(CONCATENATE(I$1,I134),'Formulario de Preguntas'!$C$2:$FN$85,3,FALSE),"")</f>
        <v/>
      </c>
      <c r="K134" s="1" t="str">
        <f>IFERROR(VLOOKUP(CONCATENATE(I$1,I134),'Formulario de Preguntas'!$C$2:$FN$85,4,FALSE),"")</f>
        <v/>
      </c>
      <c r="L134" s="25">
        <f>IF($B134='Formulario de Respuestas'!$D133,'Formulario de Respuestas'!$H133,"ES DIFERENTE")</f>
        <v>0</v>
      </c>
      <c r="M134" s="17" t="str">
        <f>IFERROR(VLOOKUP(CONCATENATE(L$1,L134),'Formulario de Preguntas'!$C$2:$FN$85,3,FALSE),"")</f>
        <v/>
      </c>
      <c r="N134" s="1" t="str">
        <f>IFERROR(VLOOKUP(CONCATENATE(L$1,L134),'Formulario de Preguntas'!$C$2:$FN$85,4,FALSE),"")</f>
        <v/>
      </c>
      <c r="O134" s="25">
        <f>IF($B134='Formulario de Respuestas'!$D133,'Formulario de Respuestas'!$I133,"ES DIFERENTE")</f>
        <v>0</v>
      </c>
      <c r="P134" s="17" t="str">
        <f>IFERROR(VLOOKUP(CONCATENATE(O$1,O134),'Formulario de Preguntas'!$C$2:$FN$85,3,FALSE),"")</f>
        <v/>
      </c>
      <c r="Q134" s="1" t="str">
        <f>IFERROR(VLOOKUP(CONCATENATE(O$1,O134),'Formulario de Preguntas'!$C$2:$FN$85,4,FALSE),"")</f>
        <v/>
      </c>
      <c r="R134" s="25">
        <f>IF($B134='Formulario de Respuestas'!$D133,'Formulario de Respuestas'!$J133,"ES DIFERENTE")</f>
        <v>0</v>
      </c>
      <c r="S134" s="17" t="str">
        <f>IFERROR(VLOOKUP(CONCATENATE(R$1,R134),'Formulario de Preguntas'!$C$2:$FN$85,3,FALSE),"")</f>
        <v/>
      </c>
      <c r="T134" s="1" t="str">
        <f>IFERROR(VLOOKUP(CONCATENATE(R$1,R134),'Formulario de Preguntas'!$C$2:$FN$85,4,FALSE),"")</f>
        <v/>
      </c>
      <c r="U134" s="25">
        <f>IF($B134='Formulario de Respuestas'!$D133,'Formulario de Respuestas'!$K133,"ES DIFERENTE")</f>
        <v>0</v>
      </c>
      <c r="V134" s="17" t="str">
        <f>IFERROR(VLOOKUP(CONCATENATE(U$1,U134),'Formulario de Preguntas'!$C$2:$FN$85,3,FALSE),"")</f>
        <v/>
      </c>
      <c r="W134" s="1" t="str">
        <f>IFERROR(VLOOKUP(CONCATENATE(U$1,U134),'Formulario de Preguntas'!$C$2:$FN$85,4,FALSE),"")</f>
        <v/>
      </c>
      <c r="X134" s="25">
        <f>IF($B134='Formulario de Respuestas'!$D133,'Formulario de Respuestas'!$L133,"ES DIFERENTE")</f>
        <v>0</v>
      </c>
      <c r="Y134" s="17" t="str">
        <f>IFERROR(VLOOKUP(CONCATENATE(X$1,X134),'Formulario de Preguntas'!$C$2:$FN$85,3,FALSE),"")</f>
        <v/>
      </c>
      <c r="Z134" s="1" t="str">
        <f>IFERROR(VLOOKUP(CONCATENATE(X$1,X134),'Formulario de Preguntas'!$C$2:$FN$85,4,FALSE),"")</f>
        <v/>
      </c>
      <c r="AA134" s="25">
        <f>IF($B134='Formulario de Respuestas'!$D133,'Formulario de Respuestas'!$M133,"ES DIFERENTE")</f>
        <v>0</v>
      </c>
      <c r="AB134" s="17" t="str">
        <f>IFERROR(VLOOKUP(CONCATENATE(AA$1,AA134),'Formulario de Preguntas'!$C$2:$FN$85,3,FALSE),"")</f>
        <v/>
      </c>
      <c r="AC134" s="1" t="str">
        <f>IFERROR(VLOOKUP(CONCATENATE(AA$1,AA134),'Formulario de Preguntas'!$C$2:$FN$85,4,FALSE),"")</f>
        <v/>
      </c>
      <c r="AD134" s="25">
        <f>IF($B134='Formulario de Respuestas'!$D133,'Formulario de Respuestas'!$N133,"ES DIFERENTE")</f>
        <v>0</v>
      </c>
      <c r="AE134" s="17" t="str">
        <f>IFERROR(VLOOKUP(CONCATENATE(AD$1,AD134),'Formulario de Preguntas'!$C$2:$FN$85,3,FALSE),"")</f>
        <v/>
      </c>
      <c r="AF134" s="1" t="str">
        <f>IFERROR(VLOOKUP(CONCATENATE(AD$1,AD134),'Formulario de Preguntas'!$C$2:$FN$85,4,FALSE),"")</f>
        <v/>
      </c>
      <c r="AG134" s="25">
        <f>IF($B134='Formulario de Respuestas'!$D133,'Formulario de Respuestas'!$O133,"ES DIFERENTE")</f>
        <v>0</v>
      </c>
      <c r="AH134" s="17" t="str">
        <f>IFERROR(VLOOKUP(CONCATENATE(AG$1,AG134),'Formulario de Preguntas'!$C$2:$FN$85,3,FALSE),"")</f>
        <v/>
      </c>
      <c r="AI134" s="1" t="str">
        <f>IFERROR(VLOOKUP(CONCATENATE(AG$1,AG134),'Formulario de Preguntas'!$C$2:$FN$85,4,FALSE),"")</f>
        <v/>
      </c>
      <c r="AJ134" s="25">
        <f>IF($B134='Formulario de Respuestas'!$D133,'Formulario de Respuestas'!$P133,"ES DIFERENTE")</f>
        <v>0</v>
      </c>
      <c r="AK134" s="17" t="str">
        <f>IFERROR(VLOOKUP(CONCATENATE(AJ$1,AJ134),'Formulario de Preguntas'!$C$2:$FN$85,3,FALSE),"")</f>
        <v/>
      </c>
      <c r="AL134" s="1" t="str">
        <f>IFERROR(VLOOKUP(CONCATENATE(AJ$1,AJ134),'Formulario de Preguntas'!$C$2:$FN$85,4,FALSE),"")</f>
        <v/>
      </c>
      <c r="AM134" s="25">
        <f>IF($B134='Formulario de Respuestas'!$D133,'Formulario de Respuestas'!$Q133,"ES DIFERENTE")</f>
        <v>0</v>
      </c>
      <c r="AN134" s="17" t="str">
        <f>IFERROR(VLOOKUP(CONCATENATE(AM$1,AM134),'Formulario de Preguntas'!$C$2:$FN$85,3,FALSE),"")</f>
        <v/>
      </c>
      <c r="AO134" s="1" t="str">
        <f>IFERROR(VLOOKUP(CONCATENATE(AM$1,AM134),'Formulario de Preguntas'!$C$2:$FN$85,4,FALSE),"")</f>
        <v/>
      </c>
      <c r="AP134" s="25">
        <f>IF($B134='Formulario de Respuestas'!$D133,'Formulario de Respuestas'!$R133,"ES DIFERENTE")</f>
        <v>0</v>
      </c>
      <c r="AQ134" s="17" t="str">
        <f>IFERROR(VLOOKUP(CONCATENATE(AP$1,AP134),'Formulario de Preguntas'!$C$2:$FN$85,3,FALSE),"")</f>
        <v/>
      </c>
      <c r="AR134" s="1" t="str">
        <f>IFERROR(VLOOKUP(CONCATENATE(AP$1,AP134),'Formulario de Preguntas'!$C$2:$FN$85,4,FALSE),"")</f>
        <v/>
      </c>
      <c r="AS134" s="25">
        <f>IF($B134='Formulario de Respuestas'!$D133,'Formulario de Respuestas'!$S133,"ES DIFERENTE")</f>
        <v>0</v>
      </c>
      <c r="AT134" s="17" t="str">
        <f>IFERROR(VLOOKUP(CONCATENATE(AS$1,AS134),'Formulario de Preguntas'!$C$2:$FN$85,3,FALSE),"")</f>
        <v/>
      </c>
      <c r="AU134" s="1" t="str">
        <f>IFERROR(VLOOKUP(CONCATENATE(AS$1,AS134),'Formulario de Preguntas'!$C$2:$FN$85,4,FALSE),"")</f>
        <v/>
      </c>
      <c r="AV134" s="25">
        <f>IF($B134='Formulario de Respuestas'!$D133,'Formulario de Respuestas'!$T133,"ES DIFERENTE")</f>
        <v>0</v>
      </c>
      <c r="AW134" s="17" t="str">
        <f>IFERROR(VLOOKUP(CONCATENATE(AV$1,AV134),'Formulario de Preguntas'!$C$2:$FN$85,3,FALSE),"")</f>
        <v/>
      </c>
      <c r="AX134" s="1" t="str">
        <f>IFERROR(VLOOKUP(CONCATENATE(AV$1,AV134),'Formulario de Preguntas'!$C$2:$FN$85,4,FALSE),"")</f>
        <v/>
      </c>
      <c r="AZ134" s="1">
        <f t="shared" si="7"/>
        <v>0</v>
      </c>
      <c r="BA134" s="1">
        <f t="shared" si="8"/>
        <v>0.25</v>
      </c>
      <c r="BB134" s="1">
        <f t="shared" si="6"/>
        <v>0</v>
      </c>
      <c r="BC134" s="1">
        <f>COUNTIF('Formulario de Respuestas'!$E133:$T133,"A")</f>
        <v>0</v>
      </c>
      <c r="BD134" s="1">
        <f>COUNTIF('Formulario de Respuestas'!$E133:$T133,"B")</f>
        <v>0</v>
      </c>
      <c r="BE134" s="1">
        <f>COUNTIF('Formulario de Respuestas'!$E133:$T133,"C")</f>
        <v>0</v>
      </c>
      <c r="BF134" s="1">
        <f>COUNTIF('Formulario de Respuestas'!$E133:$T133,"D")</f>
        <v>0</v>
      </c>
      <c r="BG134" s="1">
        <f>COUNTIF('Formulario de Respuestas'!$E133:$T133,"E (RESPUESTA ANULADA)")</f>
        <v>0</v>
      </c>
    </row>
    <row r="135" spans="1:59" x14ac:dyDescent="0.25">
      <c r="A135" s="1">
        <f>'Formulario de Respuestas'!C134</f>
        <v>0</v>
      </c>
      <c r="B135" s="1">
        <f>'Formulario de Respuestas'!D134</f>
        <v>0</v>
      </c>
      <c r="C135" s="25">
        <f>IF($B135='Formulario de Respuestas'!$D134,'Formulario de Respuestas'!$E134,"ES DIFERENTE")</f>
        <v>0</v>
      </c>
      <c r="D135" s="17" t="str">
        <f>IFERROR(VLOOKUP(CONCATENATE(C$1,C135),'Formulario de Preguntas'!$C$2:$FN$85,3,FALSE),"")</f>
        <v/>
      </c>
      <c r="E135" s="1" t="str">
        <f>IFERROR(VLOOKUP(CONCATENATE(C$1,C135),'Formulario de Preguntas'!$C$2:$FN$85,4,FALSE),"")</f>
        <v/>
      </c>
      <c r="F135" s="25">
        <f>IF($B135='Formulario de Respuestas'!$D134,'Formulario de Respuestas'!$F134,"ES DIFERENTE")</f>
        <v>0</v>
      </c>
      <c r="G135" s="17" t="str">
        <f>IFERROR(VLOOKUP(CONCATENATE(F$1,F135),'Formulario de Preguntas'!$C$2:$FN$85,3,FALSE),"")</f>
        <v/>
      </c>
      <c r="H135" s="1" t="str">
        <f>IFERROR(VLOOKUP(CONCATENATE(F$1,F135),'Formulario de Preguntas'!$C$2:$FN$85,4,FALSE),"")</f>
        <v/>
      </c>
      <c r="I135" s="25">
        <f>IF($B135='Formulario de Respuestas'!$D134,'Formulario de Respuestas'!$G134,"ES DIFERENTE")</f>
        <v>0</v>
      </c>
      <c r="J135" s="17" t="str">
        <f>IFERROR(VLOOKUP(CONCATENATE(I$1,I135),'Formulario de Preguntas'!$C$2:$FN$85,3,FALSE),"")</f>
        <v/>
      </c>
      <c r="K135" s="1" t="str">
        <f>IFERROR(VLOOKUP(CONCATENATE(I$1,I135),'Formulario de Preguntas'!$C$2:$FN$85,4,FALSE),"")</f>
        <v/>
      </c>
      <c r="L135" s="25">
        <f>IF($B135='Formulario de Respuestas'!$D134,'Formulario de Respuestas'!$H134,"ES DIFERENTE")</f>
        <v>0</v>
      </c>
      <c r="M135" s="17" t="str">
        <f>IFERROR(VLOOKUP(CONCATENATE(L$1,L135),'Formulario de Preguntas'!$C$2:$FN$85,3,FALSE),"")</f>
        <v/>
      </c>
      <c r="N135" s="1" t="str">
        <f>IFERROR(VLOOKUP(CONCATENATE(L$1,L135),'Formulario de Preguntas'!$C$2:$FN$85,4,FALSE),"")</f>
        <v/>
      </c>
      <c r="O135" s="25">
        <f>IF($B135='Formulario de Respuestas'!$D134,'Formulario de Respuestas'!$I134,"ES DIFERENTE")</f>
        <v>0</v>
      </c>
      <c r="P135" s="17" t="str">
        <f>IFERROR(VLOOKUP(CONCATENATE(O$1,O135),'Formulario de Preguntas'!$C$2:$FN$85,3,FALSE),"")</f>
        <v/>
      </c>
      <c r="Q135" s="1" t="str">
        <f>IFERROR(VLOOKUP(CONCATENATE(O$1,O135),'Formulario de Preguntas'!$C$2:$FN$85,4,FALSE),"")</f>
        <v/>
      </c>
      <c r="R135" s="25">
        <f>IF($B135='Formulario de Respuestas'!$D134,'Formulario de Respuestas'!$J134,"ES DIFERENTE")</f>
        <v>0</v>
      </c>
      <c r="S135" s="17" t="str">
        <f>IFERROR(VLOOKUP(CONCATENATE(R$1,R135),'Formulario de Preguntas'!$C$2:$FN$85,3,FALSE),"")</f>
        <v/>
      </c>
      <c r="T135" s="1" t="str">
        <f>IFERROR(VLOOKUP(CONCATENATE(R$1,R135),'Formulario de Preguntas'!$C$2:$FN$85,4,FALSE),"")</f>
        <v/>
      </c>
      <c r="U135" s="25">
        <f>IF($B135='Formulario de Respuestas'!$D134,'Formulario de Respuestas'!$K134,"ES DIFERENTE")</f>
        <v>0</v>
      </c>
      <c r="V135" s="17" t="str">
        <f>IFERROR(VLOOKUP(CONCATENATE(U$1,U135),'Formulario de Preguntas'!$C$2:$FN$85,3,FALSE),"")</f>
        <v/>
      </c>
      <c r="W135" s="1" t="str">
        <f>IFERROR(VLOOKUP(CONCATENATE(U$1,U135),'Formulario de Preguntas'!$C$2:$FN$85,4,FALSE),"")</f>
        <v/>
      </c>
      <c r="X135" s="25">
        <f>IF($B135='Formulario de Respuestas'!$D134,'Formulario de Respuestas'!$L134,"ES DIFERENTE")</f>
        <v>0</v>
      </c>
      <c r="Y135" s="17" t="str">
        <f>IFERROR(VLOOKUP(CONCATENATE(X$1,X135),'Formulario de Preguntas'!$C$2:$FN$85,3,FALSE),"")</f>
        <v/>
      </c>
      <c r="Z135" s="1" t="str">
        <f>IFERROR(VLOOKUP(CONCATENATE(X$1,X135),'Formulario de Preguntas'!$C$2:$FN$85,4,FALSE),"")</f>
        <v/>
      </c>
      <c r="AA135" s="25">
        <f>IF($B135='Formulario de Respuestas'!$D134,'Formulario de Respuestas'!$M134,"ES DIFERENTE")</f>
        <v>0</v>
      </c>
      <c r="AB135" s="17" t="str">
        <f>IFERROR(VLOOKUP(CONCATENATE(AA$1,AA135),'Formulario de Preguntas'!$C$2:$FN$85,3,FALSE),"")</f>
        <v/>
      </c>
      <c r="AC135" s="1" t="str">
        <f>IFERROR(VLOOKUP(CONCATENATE(AA$1,AA135),'Formulario de Preguntas'!$C$2:$FN$85,4,FALSE),"")</f>
        <v/>
      </c>
      <c r="AD135" s="25">
        <f>IF($B135='Formulario de Respuestas'!$D134,'Formulario de Respuestas'!$N134,"ES DIFERENTE")</f>
        <v>0</v>
      </c>
      <c r="AE135" s="17" t="str">
        <f>IFERROR(VLOOKUP(CONCATENATE(AD$1,AD135),'Formulario de Preguntas'!$C$2:$FN$85,3,FALSE),"")</f>
        <v/>
      </c>
      <c r="AF135" s="1" t="str">
        <f>IFERROR(VLOOKUP(CONCATENATE(AD$1,AD135),'Formulario de Preguntas'!$C$2:$FN$85,4,FALSE),"")</f>
        <v/>
      </c>
      <c r="AG135" s="25">
        <f>IF($B135='Formulario de Respuestas'!$D134,'Formulario de Respuestas'!$O134,"ES DIFERENTE")</f>
        <v>0</v>
      </c>
      <c r="AH135" s="17" t="str">
        <f>IFERROR(VLOOKUP(CONCATENATE(AG$1,AG135),'Formulario de Preguntas'!$C$2:$FN$85,3,FALSE),"")</f>
        <v/>
      </c>
      <c r="AI135" s="1" t="str">
        <f>IFERROR(VLOOKUP(CONCATENATE(AG$1,AG135),'Formulario de Preguntas'!$C$2:$FN$85,4,FALSE),"")</f>
        <v/>
      </c>
      <c r="AJ135" s="25">
        <f>IF($B135='Formulario de Respuestas'!$D134,'Formulario de Respuestas'!$P134,"ES DIFERENTE")</f>
        <v>0</v>
      </c>
      <c r="AK135" s="17" t="str">
        <f>IFERROR(VLOOKUP(CONCATENATE(AJ$1,AJ135),'Formulario de Preguntas'!$C$2:$FN$85,3,FALSE),"")</f>
        <v/>
      </c>
      <c r="AL135" s="1" t="str">
        <f>IFERROR(VLOOKUP(CONCATENATE(AJ$1,AJ135),'Formulario de Preguntas'!$C$2:$FN$85,4,FALSE),"")</f>
        <v/>
      </c>
      <c r="AM135" s="25">
        <f>IF($B135='Formulario de Respuestas'!$D134,'Formulario de Respuestas'!$Q134,"ES DIFERENTE")</f>
        <v>0</v>
      </c>
      <c r="AN135" s="17" t="str">
        <f>IFERROR(VLOOKUP(CONCATENATE(AM$1,AM135),'Formulario de Preguntas'!$C$2:$FN$85,3,FALSE),"")</f>
        <v/>
      </c>
      <c r="AO135" s="1" t="str">
        <f>IFERROR(VLOOKUP(CONCATENATE(AM$1,AM135),'Formulario de Preguntas'!$C$2:$FN$85,4,FALSE),"")</f>
        <v/>
      </c>
      <c r="AP135" s="25">
        <f>IF($B135='Formulario de Respuestas'!$D134,'Formulario de Respuestas'!$R134,"ES DIFERENTE")</f>
        <v>0</v>
      </c>
      <c r="AQ135" s="17" t="str">
        <f>IFERROR(VLOOKUP(CONCATENATE(AP$1,AP135),'Formulario de Preguntas'!$C$2:$FN$85,3,FALSE),"")</f>
        <v/>
      </c>
      <c r="AR135" s="1" t="str">
        <f>IFERROR(VLOOKUP(CONCATENATE(AP$1,AP135),'Formulario de Preguntas'!$C$2:$FN$85,4,FALSE),"")</f>
        <v/>
      </c>
      <c r="AS135" s="25">
        <f>IF($B135='Formulario de Respuestas'!$D134,'Formulario de Respuestas'!$S134,"ES DIFERENTE")</f>
        <v>0</v>
      </c>
      <c r="AT135" s="17" t="str">
        <f>IFERROR(VLOOKUP(CONCATENATE(AS$1,AS135),'Formulario de Preguntas'!$C$2:$FN$85,3,FALSE),"")</f>
        <v/>
      </c>
      <c r="AU135" s="1" t="str">
        <f>IFERROR(VLOOKUP(CONCATENATE(AS$1,AS135),'Formulario de Preguntas'!$C$2:$FN$85,4,FALSE),"")</f>
        <v/>
      </c>
      <c r="AV135" s="25">
        <f>IF($B135='Formulario de Respuestas'!$D134,'Formulario de Respuestas'!$T134,"ES DIFERENTE")</f>
        <v>0</v>
      </c>
      <c r="AW135" s="17" t="str">
        <f>IFERROR(VLOOKUP(CONCATENATE(AV$1,AV135),'Formulario de Preguntas'!$C$2:$FN$85,3,FALSE),"")</f>
        <v/>
      </c>
      <c r="AX135" s="1" t="str">
        <f>IFERROR(VLOOKUP(CONCATENATE(AV$1,AV135),'Formulario de Preguntas'!$C$2:$FN$85,4,FALSE),"")</f>
        <v/>
      </c>
      <c r="AZ135" s="1">
        <f t="shared" si="7"/>
        <v>0</v>
      </c>
      <c r="BA135" s="1">
        <f t="shared" si="8"/>
        <v>0.25</v>
      </c>
      <c r="BB135" s="1">
        <f t="shared" si="6"/>
        <v>0</v>
      </c>
      <c r="BC135" s="1">
        <f>COUNTIF('Formulario de Respuestas'!$E134:$T134,"A")</f>
        <v>0</v>
      </c>
      <c r="BD135" s="1">
        <f>COUNTIF('Formulario de Respuestas'!$E134:$T134,"B")</f>
        <v>0</v>
      </c>
      <c r="BE135" s="1">
        <f>COUNTIF('Formulario de Respuestas'!$E134:$T134,"C")</f>
        <v>0</v>
      </c>
      <c r="BF135" s="1">
        <f>COUNTIF('Formulario de Respuestas'!$E134:$T134,"D")</f>
        <v>0</v>
      </c>
      <c r="BG135" s="1">
        <f>COUNTIF('Formulario de Respuestas'!$E134:$T134,"E (RESPUESTA ANULADA)")</f>
        <v>0</v>
      </c>
    </row>
    <row r="136" spans="1:59" x14ac:dyDescent="0.25">
      <c r="A136" s="1">
        <f>'Formulario de Respuestas'!C135</f>
        <v>0</v>
      </c>
      <c r="B136" s="1">
        <f>'Formulario de Respuestas'!D135</f>
        <v>0</v>
      </c>
      <c r="C136" s="25">
        <f>IF($B136='Formulario de Respuestas'!$D135,'Formulario de Respuestas'!$E135,"ES DIFERENTE")</f>
        <v>0</v>
      </c>
      <c r="D136" s="17" t="str">
        <f>IFERROR(VLOOKUP(CONCATENATE(C$1,C136),'Formulario de Preguntas'!$C$2:$FN$85,3,FALSE),"")</f>
        <v/>
      </c>
      <c r="E136" s="1" t="str">
        <f>IFERROR(VLOOKUP(CONCATENATE(C$1,C136),'Formulario de Preguntas'!$C$2:$FN$85,4,FALSE),"")</f>
        <v/>
      </c>
      <c r="F136" s="25">
        <f>IF($B136='Formulario de Respuestas'!$D135,'Formulario de Respuestas'!$F135,"ES DIFERENTE")</f>
        <v>0</v>
      </c>
      <c r="G136" s="17" t="str">
        <f>IFERROR(VLOOKUP(CONCATENATE(F$1,F136),'Formulario de Preguntas'!$C$2:$FN$85,3,FALSE),"")</f>
        <v/>
      </c>
      <c r="H136" s="1" t="str">
        <f>IFERROR(VLOOKUP(CONCATENATE(F$1,F136),'Formulario de Preguntas'!$C$2:$FN$85,4,FALSE),"")</f>
        <v/>
      </c>
      <c r="I136" s="25">
        <f>IF($B136='Formulario de Respuestas'!$D135,'Formulario de Respuestas'!$G135,"ES DIFERENTE")</f>
        <v>0</v>
      </c>
      <c r="J136" s="17" t="str">
        <f>IFERROR(VLOOKUP(CONCATENATE(I$1,I136),'Formulario de Preguntas'!$C$2:$FN$85,3,FALSE),"")</f>
        <v/>
      </c>
      <c r="K136" s="1" t="str">
        <f>IFERROR(VLOOKUP(CONCATENATE(I$1,I136),'Formulario de Preguntas'!$C$2:$FN$85,4,FALSE),"")</f>
        <v/>
      </c>
      <c r="L136" s="25">
        <f>IF($B136='Formulario de Respuestas'!$D135,'Formulario de Respuestas'!$H135,"ES DIFERENTE")</f>
        <v>0</v>
      </c>
      <c r="M136" s="17" t="str">
        <f>IFERROR(VLOOKUP(CONCATENATE(L$1,L136),'Formulario de Preguntas'!$C$2:$FN$85,3,FALSE),"")</f>
        <v/>
      </c>
      <c r="N136" s="1" t="str">
        <f>IFERROR(VLOOKUP(CONCATENATE(L$1,L136),'Formulario de Preguntas'!$C$2:$FN$85,4,FALSE),"")</f>
        <v/>
      </c>
      <c r="O136" s="25">
        <f>IF($B136='Formulario de Respuestas'!$D135,'Formulario de Respuestas'!$I135,"ES DIFERENTE")</f>
        <v>0</v>
      </c>
      <c r="P136" s="17" t="str">
        <f>IFERROR(VLOOKUP(CONCATENATE(O$1,O136),'Formulario de Preguntas'!$C$2:$FN$85,3,FALSE),"")</f>
        <v/>
      </c>
      <c r="Q136" s="1" t="str">
        <f>IFERROR(VLOOKUP(CONCATENATE(O$1,O136),'Formulario de Preguntas'!$C$2:$FN$85,4,FALSE),"")</f>
        <v/>
      </c>
      <c r="R136" s="25">
        <f>IF($B136='Formulario de Respuestas'!$D135,'Formulario de Respuestas'!$J135,"ES DIFERENTE")</f>
        <v>0</v>
      </c>
      <c r="S136" s="17" t="str">
        <f>IFERROR(VLOOKUP(CONCATENATE(R$1,R136),'Formulario de Preguntas'!$C$2:$FN$85,3,FALSE),"")</f>
        <v/>
      </c>
      <c r="T136" s="1" t="str">
        <f>IFERROR(VLOOKUP(CONCATENATE(R$1,R136),'Formulario de Preguntas'!$C$2:$FN$85,4,FALSE),"")</f>
        <v/>
      </c>
      <c r="U136" s="25">
        <f>IF($B136='Formulario de Respuestas'!$D135,'Formulario de Respuestas'!$K135,"ES DIFERENTE")</f>
        <v>0</v>
      </c>
      <c r="V136" s="17" t="str">
        <f>IFERROR(VLOOKUP(CONCATENATE(U$1,U136),'Formulario de Preguntas'!$C$2:$FN$85,3,FALSE),"")</f>
        <v/>
      </c>
      <c r="W136" s="1" t="str">
        <f>IFERROR(VLOOKUP(CONCATENATE(U$1,U136),'Formulario de Preguntas'!$C$2:$FN$85,4,FALSE),"")</f>
        <v/>
      </c>
      <c r="X136" s="25">
        <f>IF($B136='Formulario de Respuestas'!$D135,'Formulario de Respuestas'!$L135,"ES DIFERENTE")</f>
        <v>0</v>
      </c>
      <c r="Y136" s="17" t="str">
        <f>IFERROR(VLOOKUP(CONCATENATE(X$1,X136),'Formulario de Preguntas'!$C$2:$FN$85,3,FALSE),"")</f>
        <v/>
      </c>
      <c r="Z136" s="1" t="str">
        <f>IFERROR(VLOOKUP(CONCATENATE(X$1,X136),'Formulario de Preguntas'!$C$2:$FN$85,4,FALSE),"")</f>
        <v/>
      </c>
      <c r="AA136" s="25">
        <f>IF($B136='Formulario de Respuestas'!$D135,'Formulario de Respuestas'!$M135,"ES DIFERENTE")</f>
        <v>0</v>
      </c>
      <c r="AB136" s="17" t="str">
        <f>IFERROR(VLOOKUP(CONCATENATE(AA$1,AA136),'Formulario de Preguntas'!$C$2:$FN$85,3,FALSE),"")</f>
        <v/>
      </c>
      <c r="AC136" s="1" t="str">
        <f>IFERROR(VLOOKUP(CONCATENATE(AA$1,AA136),'Formulario de Preguntas'!$C$2:$FN$85,4,FALSE),"")</f>
        <v/>
      </c>
      <c r="AD136" s="25">
        <f>IF($B136='Formulario de Respuestas'!$D135,'Formulario de Respuestas'!$N135,"ES DIFERENTE")</f>
        <v>0</v>
      </c>
      <c r="AE136" s="17" t="str">
        <f>IFERROR(VLOOKUP(CONCATENATE(AD$1,AD136),'Formulario de Preguntas'!$C$2:$FN$85,3,FALSE),"")</f>
        <v/>
      </c>
      <c r="AF136" s="1" t="str">
        <f>IFERROR(VLOOKUP(CONCATENATE(AD$1,AD136),'Formulario de Preguntas'!$C$2:$FN$85,4,FALSE),"")</f>
        <v/>
      </c>
      <c r="AG136" s="25">
        <f>IF($B136='Formulario de Respuestas'!$D135,'Formulario de Respuestas'!$O135,"ES DIFERENTE")</f>
        <v>0</v>
      </c>
      <c r="AH136" s="17" t="str">
        <f>IFERROR(VLOOKUP(CONCATENATE(AG$1,AG136),'Formulario de Preguntas'!$C$2:$FN$85,3,FALSE),"")</f>
        <v/>
      </c>
      <c r="AI136" s="1" t="str">
        <f>IFERROR(VLOOKUP(CONCATENATE(AG$1,AG136),'Formulario de Preguntas'!$C$2:$FN$85,4,FALSE),"")</f>
        <v/>
      </c>
      <c r="AJ136" s="25">
        <f>IF($B136='Formulario de Respuestas'!$D135,'Formulario de Respuestas'!$P135,"ES DIFERENTE")</f>
        <v>0</v>
      </c>
      <c r="AK136" s="17" t="str">
        <f>IFERROR(VLOOKUP(CONCATENATE(AJ$1,AJ136),'Formulario de Preguntas'!$C$2:$FN$85,3,FALSE),"")</f>
        <v/>
      </c>
      <c r="AL136" s="1" t="str">
        <f>IFERROR(VLOOKUP(CONCATENATE(AJ$1,AJ136),'Formulario de Preguntas'!$C$2:$FN$85,4,FALSE),"")</f>
        <v/>
      </c>
      <c r="AM136" s="25">
        <f>IF($B136='Formulario de Respuestas'!$D135,'Formulario de Respuestas'!$Q135,"ES DIFERENTE")</f>
        <v>0</v>
      </c>
      <c r="AN136" s="17" t="str">
        <f>IFERROR(VLOOKUP(CONCATENATE(AM$1,AM136),'Formulario de Preguntas'!$C$2:$FN$85,3,FALSE),"")</f>
        <v/>
      </c>
      <c r="AO136" s="1" t="str">
        <f>IFERROR(VLOOKUP(CONCATENATE(AM$1,AM136),'Formulario de Preguntas'!$C$2:$FN$85,4,FALSE),"")</f>
        <v/>
      </c>
      <c r="AP136" s="25">
        <f>IF($B136='Formulario de Respuestas'!$D135,'Formulario de Respuestas'!$R135,"ES DIFERENTE")</f>
        <v>0</v>
      </c>
      <c r="AQ136" s="17" t="str">
        <f>IFERROR(VLOOKUP(CONCATENATE(AP$1,AP136),'Formulario de Preguntas'!$C$2:$FN$85,3,FALSE),"")</f>
        <v/>
      </c>
      <c r="AR136" s="1" t="str">
        <f>IFERROR(VLOOKUP(CONCATENATE(AP$1,AP136),'Formulario de Preguntas'!$C$2:$FN$85,4,FALSE),"")</f>
        <v/>
      </c>
      <c r="AS136" s="25">
        <f>IF($B136='Formulario de Respuestas'!$D135,'Formulario de Respuestas'!$S135,"ES DIFERENTE")</f>
        <v>0</v>
      </c>
      <c r="AT136" s="17" t="str">
        <f>IFERROR(VLOOKUP(CONCATENATE(AS$1,AS136),'Formulario de Preguntas'!$C$2:$FN$85,3,FALSE),"")</f>
        <v/>
      </c>
      <c r="AU136" s="1" t="str">
        <f>IFERROR(VLOOKUP(CONCATENATE(AS$1,AS136),'Formulario de Preguntas'!$C$2:$FN$85,4,FALSE),"")</f>
        <v/>
      </c>
      <c r="AV136" s="25">
        <f>IF($B136='Formulario de Respuestas'!$D135,'Formulario de Respuestas'!$T135,"ES DIFERENTE")</f>
        <v>0</v>
      </c>
      <c r="AW136" s="17" t="str">
        <f>IFERROR(VLOOKUP(CONCATENATE(AV$1,AV136),'Formulario de Preguntas'!$C$2:$FN$85,3,FALSE),"")</f>
        <v/>
      </c>
      <c r="AX136" s="1" t="str">
        <f>IFERROR(VLOOKUP(CONCATENATE(AV$1,AV136),'Formulario de Preguntas'!$C$2:$FN$85,4,FALSE),"")</f>
        <v/>
      </c>
      <c r="AZ136" s="1">
        <f t="shared" si="7"/>
        <v>0</v>
      </c>
      <c r="BA136" s="1">
        <f t="shared" si="8"/>
        <v>0.25</v>
      </c>
      <c r="BB136" s="1">
        <f t="shared" si="6"/>
        <v>0</v>
      </c>
      <c r="BC136" s="1">
        <f>COUNTIF('Formulario de Respuestas'!$E135:$T135,"A")</f>
        <v>0</v>
      </c>
      <c r="BD136" s="1">
        <f>COUNTIF('Formulario de Respuestas'!$E135:$T135,"B")</f>
        <v>0</v>
      </c>
      <c r="BE136" s="1">
        <f>COUNTIF('Formulario de Respuestas'!$E135:$T135,"C")</f>
        <v>0</v>
      </c>
      <c r="BF136" s="1">
        <f>COUNTIF('Formulario de Respuestas'!$E135:$T135,"D")</f>
        <v>0</v>
      </c>
      <c r="BG136" s="1">
        <f>COUNTIF('Formulario de Respuestas'!$E135:$T135,"E (RESPUESTA ANULADA)")</f>
        <v>0</v>
      </c>
    </row>
    <row r="137" spans="1:59" x14ac:dyDescent="0.25">
      <c r="A137" s="1">
        <f>'Formulario de Respuestas'!C136</f>
        <v>0</v>
      </c>
      <c r="B137" s="1">
        <f>'Formulario de Respuestas'!D136</f>
        <v>0</v>
      </c>
      <c r="C137" s="25">
        <f>IF($B137='Formulario de Respuestas'!$D136,'Formulario de Respuestas'!$E136,"ES DIFERENTE")</f>
        <v>0</v>
      </c>
      <c r="D137" s="17" t="str">
        <f>IFERROR(VLOOKUP(CONCATENATE(C$1,C137),'Formulario de Preguntas'!$C$2:$FN$85,3,FALSE),"")</f>
        <v/>
      </c>
      <c r="E137" s="1" t="str">
        <f>IFERROR(VLOOKUP(CONCATENATE(C$1,C137),'Formulario de Preguntas'!$C$2:$FN$85,4,FALSE),"")</f>
        <v/>
      </c>
      <c r="F137" s="25">
        <f>IF($B137='Formulario de Respuestas'!$D136,'Formulario de Respuestas'!$F136,"ES DIFERENTE")</f>
        <v>0</v>
      </c>
      <c r="G137" s="17" t="str">
        <f>IFERROR(VLOOKUP(CONCATENATE(F$1,F137),'Formulario de Preguntas'!$C$2:$FN$85,3,FALSE),"")</f>
        <v/>
      </c>
      <c r="H137" s="1" t="str">
        <f>IFERROR(VLOOKUP(CONCATENATE(F$1,F137),'Formulario de Preguntas'!$C$2:$FN$85,4,FALSE),"")</f>
        <v/>
      </c>
      <c r="I137" s="25">
        <f>IF($B137='Formulario de Respuestas'!$D136,'Formulario de Respuestas'!$G136,"ES DIFERENTE")</f>
        <v>0</v>
      </c>
      <c r="J137" s="17" t="str">
        <f>IFERROR(VLOOKUP(CONCATENATE(I$1,I137),'Formulario de Preguntas'!$C$2:$FN$85,3,FALSE),"")</f>
        <v/>
      </c>
      <c r="K137" s="1" t="str">
        <f>IFERROR(VLOOKUP(CONCATENATE(I$1,I137),'Formulario de Preguntas'!$C$2:$FN$85,4,FALSE),"")</f>
        <v/>
      </c>
      <c r="L137" s="25">
        <f>IF($B137='Formulario de Respuestas'!$D136,'Formulario de Respuestas'!$H136,"ES DIFERENTE")</f>
        <v>0</v>
      </c>
      <c r="M137" s="17" t="str">
        <f>IFERROR(VLOOKUP(CONCATENATE(L$1,L137),'Formulario de Preguntas'!$C$2:$FN$85,3,FALSE),"")</f>
        <v/>
      </c>
      <c r="N137" s="1" t="str">
        <f>IFERROR(VLOOKUP(CONCATENATE(L$1,L137),'Formulario de Preguntas'!$C$2:$FN$85,4,FALSE),"")</f>
        <v/>
      </c>
      <c r="O137" s="25">
        <f>IF($B137='Formulario de Respuestas'!$D136,'Formulario de Respuestas'!$I136,"ES DIFERENTE")</f>
        <v>0</v>
      </c>
      <c r="P137" s="17" t="str">
        <f>IFERROR(VLOOKUP(CONCATENATE(O$1,O137),'Formulario de Preguntas'!$C$2:$FN$85,3,FALSE),"")</f>
        <v/>
      </c>
      <c r="Q137" s="1" t="str">
        <f>IFERROR(VLOOKUP(CONCATENATE(O$1,O137),'Formulario de Preguntas'!$C$2:$FN$85,4,FALSE),"")</f>
        <v/>
      </c>
      <c r="R137" s="25">
        <f>IF($B137='Formulario de Respuestas'!$D136,'Formulario de Respuestas'!$J136,"ES DIFERENTE")</f>
        <v>0</v>
      </c>
      <c r="S137" s="17" t="str">
        <f>IFERROR(VLOOKUP(CONCATENATE(R$1,R137),'Formulario de Preguntas'!$C$2:$FN$85,3,FALSE),"")</f>
        <v/>
      </c>
      <c r="T137" s="1" t="str">
        <f>IFERROR(VLOOKUP(CONCATENATE(R$1,R137),'Formulario de Preguntas'!$C$2:$FN$85,4,FALSE),"")</f>
        <v/>
      </c>
      <c r="U137" s="25">
        <f>IF($B137='Formulario de Respuestas'!$D136,'Formulario de Respuestas'!$K136,"ES DIFERENTE")</f>
        <v>0</v>
      </c>
      <c r="V137" s="17" t="str">
        <f>IFERROR(VLOOKUP(CONCATENATE(U$1,U137),'Formulario de Preguntas'!$C$2:$FN$85,3,FALSE),"")</f>
        <v/>
      </c>
      <c r="W137" s="1" t="str">
        <f>IFERROR(VLOOKUP(CONCATENATE(U$1,U137),'Formulario de Preguntas'!$C$2:$FN$85,4,FALSE),"")</f>
        <v/>
      </c>
      <c r="X137" s="25">
        <f>IF($B137='Formulario de Respuestas'!$D136,'Formulario de Respuestas'!$L136,"ES DIFERENTE")</f>
        <v>0</v>
      </c>
      <c r="Y137" s="17" t="str">
        <f>IFERROR(VLOOKUP(CONCATENATE(X$1,X137),'Formulario de Preguntas'!$C$2:$FN$85,3,FALSE),"")</f>
        <v/>
      </c>
      <c r="Z137" s="1" t="str">
        <f>IFERROR(VLOOKUP(CONCATENATE(X$1,X137),'Formulario de Preguntas'!$C$2:$FN$85,4,FALSE),"")</f>
        <v/>
      </c>
      <c r="AA137" s="25">
        <f>IF($B137='Formulario de Respuestas'!$D136,'Formulario de Respuestas'!$M136,"ES DIFERENTE")</f>
        <v>0</v>
      </c>
      <c r="AB137" s="17" t="str">
        <f>IFERROR(VLOOKUP(CONCATENATE(AA$1,AA137),'Formulario de Preguntas'!$C$2:$FN$85,3,FALSE),"")</f>
        <v/>
      </c>
      <c r="AC137" s="1" t="str">
        <f>IFERROR(VLOOKUP(CONCATENATE(AA$1,AA137),'Formulario de Preguntas'!$C$2:$FN$85,4,FALSE),"")</f>
        <v/>
      </c>
      <c r="AD137" s="25">
        <f>IF($B137='Formulario de Respuestas'!$D136,'Formulario de Respuestas'!$N136,"ES DIFERENTE")</f>
        <v>0</v>
      </c>
      <c r="AE137" s="17" t="str">
        <f>IFERROR(VLOOKUP(CONCATENATE(AD$1,AD137),'Formulario de Preguntas'!$C$2:$FN$85,3,FALSE),"")</f>
        <v/>
      </c>
      <c r="AF137" s="1" t="str">
        <f>IFERROR(VLOOKUP(CONCATENATE(AD$1,AD137),'Formulario de Preguntas'!$C$2:$FN$85,4,FALSE),"")</f>
        <v/>
      </c>
      <c r="AG137" s="25">
        <f>IF($B137='Formulario de Respuestas'!$D136,'Formulario de Respuestas'!$O136,"ES DIFERENTE")</f>
        <v>0</v>
      </c>
      <c r="AH137" s="17" t="str">
        <f>IFERROR(VLOOKUP(CONCATENATE(AG$1,AG137),'Formulario de Preguntas'!$C$2:$FN$85,3,FALSE),"")</f>
        <v/>
      </c>
      <c r="AI137" s="1" t="str">
        <f>IFERROR(VLOOKUP(CONCATENATE(AG$1,AG137),'Formulario de Preguntas'!$C$2:$FN$85,4,FALSE),"")</f>
        <v/>
      </c>
      <c r="AJ137" s="25">
        <f>IF($B137='Formulario de Respuestas'!$D136,'Formulario de Respuestas'!$P136,"ES DIFERENTE")</f>
        <v>0</v>
      </c>
      <c r="AK137" s="17" t="str">
        <f>IFERROR(VLOOKUP(CONCATENATE(AJ$1,AJ137),'Formulario de Preguntas'!$C$2:$FN$85,3,FALSE),"")</f>
        <v/>
      </c>
      <c r="AL137" s="1" t="str">
        <f>IFERROR(VLOOKUP(CONCATENATE(AJ$1,AJ137),'Formulario de Preguntas'!$C$2:$FN$85,4,FALSE),"")</f>
        <v/>
      </c>
      <c r="AM137" s="25">
        <f>IF($B137='Formulario de Respuestas'!$D136,'Formulario de Respuestas'!$Q136,"ES DIFERENTE")</f>
        <v>0</v>
      </c>
      <c r="AN137" s="17" t="str">
        <f>IFERROR(VLOOKUP(CONCATENATE(AM$1,AM137),'Formulario de Preguntas'!$C$2:$FN$85,3,FALSE),"")</f>
        <v/>
      </c>
      <c r="AO137" s="1" t="str">
        <f>IFERROR(VLOOKUP(CONCATENATE(AM$1,AM137),'Formulario de Preguntas'!$C$2:$FN$85,4,FALSE),"")</f>
        <v/>
      </c>
      <c r="AP137" s="25">
        <f>IF($B137='Formulario de Respuestas'!$D136,'Formulario de Respuestas'!$R136,"ES DIFERENTE")</f>
        <v>0</v>
      </c>
      <c r="AQ137" s="17" t="str">
        <f>IFERROR(VLOOKUP(CONCATENATE(AP$1,AP137),'Formulario de Preguntas'!$C$2:$FN$85,3,FALSE),"")</f>
        <v/>
      </c>
      <c r="AR137" s="1" t="str">
        <f>IFERROR(VLOOKUP(CONCATENATE(AP$1,AP137),'Formulario de Preguntas'!$C$2:$FN$85,4,FALSE),"")</f>
        <v/>
      </c>
      <c r="AS137" s="25">
        <f>IF($B137='Formulario de Respuestas'!$D136,'Formulario de Respuestas'!$S136,"ES DIFERENTE")</f>
        <v>0</v>
      </c>
      <c r="AT137" s="17" t="str">
        <f>IFERROR(VLOOKUP(CONCATENATE(AS$1,AS137),'Formulario de Preguntas'!$C$2:$FN$85,3,FALSE),"")</f>
        <v/>
      </c>
      <c r="AU137" s="1" t="str">
        <f>IFERROR(VLOOKUP(CONCATENATE(AS$1,AS137),'Formulario de Preguntas'!$C$2:$FN$85,4,FALSE),"")</f>
        <v/>
      </c>
      <c r="AV137" s="25">
        <f>IF($B137='Formulario de Respuestas'!$D136,'Formulario de Respuestas'!$T136,"ES DIFERENTE")</f>
        <v>0</v>
      </c>
      <c r="AW137" s="17" t="str">
        <f>IFERROR(VLOOKUP(CONCATENATE(AV$1,AV137),'Formulario de Preguntas'!$C$2:$FN$85,3,FALSE),"")</f>
        <v/>
      </c>
      <c r="AX137" s="1" t="str">
        <f>IFERROR(VLOOKUP(CONCATENATE(AV$1,AV137),'Formulario de Preguntas'!$C$2:$FN$85,4,FALSE),"")</f>
        <v/>
      </c>
      <c r="AZ137" s="1">
        <f t="shared" si="7"/>
        <v>0</v>
      </c>
      <c r="BA137" s="1">
        <f t="shared" si="8"/>
        <v>0.25</v>
      </c>
      <c r="BB137" s="1">
        <f t="shared" si="6"/>
        <v>0</v>
      </c>
      <c r="BC137" s="1">
        <f>COUNTIF('Formulario de Respuestas'!$E136:$T136,"A")</f>
        <v>0</v>
      </c>
      <c r="BD137" s="1">
        <f>COUNTIF('Formulario de Respuestas'!$E136:$T136,"B")</f>
        <v>0</v>
      </c>
      <c r="BE137" s="1">
        <f>COUNTIF('Formulario de Respuestas'!$E136:$T136,"C")</f>
        <v>0</v>
      </c>
      <c r="BF137" s="1">
        <f>COUNTIF('Formulario de Respuestas'!$E136:$T136,"D")</f>
        <v>0</v>
      </c>
      <c r="BG137" s="1">
        <f>COUNTIF('Formulario de Respuestas'!$E136:$T136,"E (RESPUESTA ANULADA)")</f>
        <v>0</v>
      </c>
    </row>
    <row r="138" spans="1:59" x14ac:dyDescent="0.25">
      <c r="A138" s="1">
        <f>'Formulario de Respuestas'!C137</f>
        <v>0</v>
      </c>
      <c r="B138" s="1">
        <f>'Formulario de Respuestas'!D137</f>
        <v>0</v>
      </c>
      <c r="C138" s="25">
        <f>IF($B138='Formulario de Respuestas'!$D137,'Formulario de Respuestas'!$E137,"ES DIFERENTE")</f>
        <v>0</v>
      </c>
      <c r="D138" s="17" t="str">
        <f>IFERROR(VLOOKUP(CONCATENATE(C$1,C138),'Formulario de Preguntas'!$C$2:$FN$85,3,FALSE),"")</f>
        <v/>
      </c>
      <c r="E138" s="1" t="str">
        <f>IFERROR(VLOOKUP(CONCATENATE(C$1,C138),'Formulario de Preguntas'!$C$2:$FN$85,4,FALSE),"")</f>
        <v/>
      </c>
      <c r="F138" s="25">
        <f>IF($B138='Formulario de Respuestas'!$D137,'Formulario de Respuestas'!$F137,"ES DIFERENTE")</f>
        <v>0</v>
      </c>
      <c r="G138" s="17" t="str">
        <f>IFERROR(VLOOKUP(CONCATENATE(F$1,F138),'Formulario de Preguntas'!$C$2:$FN$85,3,FALSE),"")</f>
        <v/>
      </c>
      <c r="H138" s="1" t="str">
        <f>IFERROR(VLOOKUP(CONCATENATE(F$1,F138),'Formulario de Preguntas'!$C$2:$FN$85,4,FALSE),"")</f>
        <v/>
      </c>
      <c r="I138" s="25">
        <f>IF($B138='Formulario de Respuestas'!$D137,'Formulario de Respuestas'!$G137,"ES DIFERENTE")</f>
        <v>0</v>
      </c>
      <c r="J138" s="17" t="str">
        <f>IFERROR(VLOOKUP(CONCATENATE(I$1,I138),'Formulario de Preguntas'!$C$2:$FN$85,3,FALSE),"")</f>
        <v/>
      </c>
      <c r="K138" s="1" t="str">
        <f>IFERROR(VLOOKUP(CONCATENATE(I$1,I138),'Formulario de Preguntas'!$C$2:$FN$85,4,FALSE),"")</f>
        <v/>
      </c>
      <c r="L138" s="25">
        <f>IF($B138='Formulario de Respuestas'!$D137,'Formulario de Respuestas'!$H137,"ES DIFERENTE")</f>
        <v>0</v>
      </c>
      <c r="M138" s="17" t="str">
        <f>IFERROR(VLOOKUP(CONCATENATE(L$1,L138),'Formulario de Preguntas'!$C$2:$FN$85,3,FALSE),"")</f>
        <v/>
      </c>
      <c r="N138" s="1" t="str">
        <f>IFERROR(VLOOKUP(CONCATENATE(L$1,L138),'Formulario de Preguntas'!$C$2:$FN$85,4,FALSE),"")</f>
        <v/>
      </c>
      <c r="O138" s="25">
        <f>IF($B138='Formulario de Respuestas'!$D137,'Formulario de Respuestas'!$I137,"ES DIFERENTE")</f>
        <v>0</v>
      </c>
      <c r="P138" s="17" t="str">
        <f>IFERROR(VLOOKUP(CONCATENATE(O$1,O138),'Formulario de Preguntas'!$C$2:$FN$85,3,FALSE),"")</f>
        <v/>
      </c>
      <c r="Q138" s="1" t="str">
        <f>IFERROR(VLOOKUP(CONCATENATE(O$1,O138),'Formulario de Preguntas'!$C$2:$FN$85,4,FALSE),"")</f>
        <v/>
      </c>
      <c r="R138" s="25">
        <f>IF($B138='Formulario de Respuestas'!$D137,'Formulario de Respuestas'!$J137,"ES DIFERENTE")</f>
        <v>0</v>
      </c>
      <c r="S138" s="17" t="str">
        <f>IFERROR(VLOOKUP(CONCATENATE(R$1,R138),'Formulario de Preguntas'!$C$2:$FN$85,3,FALSE),"")</f>
        <v/>
      </c>
      <c r="T138" s="1" t="str">
        <f>IFERROR(VLOOKUP(CONCATENATE(R$1,R138),'Formulario de Preguntas'!$C$2:$FN$85,4,FALSE),"")</f>
        <v/>
      </c>
      <c r="U138" s="25">
        <f>IF($B138='Formulario de Respuestas'!$D137,'Formulario de Respuestas'!$K137,"ES DIFERENTE")</f>
        <v>0</v>
      </c>
      <c r="V138" s="17" t="str">
        <f>IFERROR(VLOOKUP(CONCATENATE(U$1,U138),'Formulario de Preguntas'!$C$2:$FN$85,3,FALSE),"")</f>
        <v/>
      </c>
      <c r="W138" s="1" t="str">
        <f>IFERROR(VLOOKUP(CONCATENATE(U$1,U138),'Formulario de Preguntas'!$C$2:$FN$85,4,FALSE),"")</f>
        <v/>
      </c>
      <c r="X138" s="25">
        <f>IF($B138='Formulario de Respuestas'!$D137,'Formulario de Respuestas'!$L137,"ES DIFERENTE")</f>
        <v>0</v>
      </c>
      <c r="Y138" s="17" t="str">
        <f>IFERROR(VLOOKUP(CONCATENATE(X$1,X138),'Formulario de Preguntas'!$C$2:$FN$85,3,FALSE),"")</f>
        <v/>
      </c>
      <c r="Z138" s="1" t="str">
        <f>IFERROR(VLOOKUP(CONCATENATE(X$1,X138),'Formulario de Preguntas'!$C$2:$FN$85,4,FALSE),"")</f>
        <v/>
      </c>
      <c r="AA138" s="25">
        <f>IF($B138='Formulario de Respuestas'!$D137,'Formulario de Respuestas'!$M137,"ES DIFERENTE")</f>
        <v>0</v>
      </c>
      <c r="AB138" s="17" t="str">
        <f>IFERROR(VLOOKUP(CONCATENATE(AA$1,AA138),'Formulario de Preguntas'!$C$2:$FN$85,3,FALSE),"")</f>
        <v/>
      </c>
      <c r="AC138" s="1" t="str">
        <f>IFERROR(VLOOKUP(CONCATENATE(AA$1,AA138),'Formulario de Preguntas'!$C$2:$FN$85,4,FALSE),"")</f>
        <v/>
      </c>
      <c r="AD138" s="25">
        <f>IF($B138='Formulario de Respuestas'!$D137,'Formulario de Respuestas'!$N137,"ES DIFERENTE")</f>
        <v>0</v>
      </c>
      <c r="AE138" s="17" t="str">
        <f>IFERROR(VLOOKUP(CONCATENATE(AD$1,AD138),'Formulario de Preguntas'!$C$2:$FN$85,3,FALSE),"")</f>
        <v/>
      </c>
      <c r="AF138" s="1" t="str">
        <f>IFERROR(VLOOKUP(CONCATENATE(AD$1,AD138),'Formulario de Preguntas'!$C$2:$FN$85,4,FALSE),"")</f>
        <v/>
      </c>
      <c r="AG138" s="25">
        <f>IF($B138='Formulario de Respuestas'!$D137,'Formulario de Respuestas'!$O137,"ES DIFERENTE")</f>
        <v>0</v>
      </c>
      <c r="AH138" s="17" t="str">
        <f>IFERROR(VLOOKUP(CONCATENATE(AG$1,AG138),'Formulario de Preguntas'!$C$2:$FN$85,3,FALSE),"")</f>
        <v/>
      </c>
      <c r="AI138" s="1" t="str">
        <f>IFERROR(VLOOKUP(CONCATENATE(AG$1,AG138),'Formulario de Preguntas'!$C$2:$FN$85,4,FALSE),"")</f>
        <v/>
      </c>
      <c r="AJ138" s="25">
        <f>IF($B138='Formulario de Respuestas'!$D137,'Formulario de Respuestas'!$P137,"ES DIFERENTE")</f>
        <v>0</v>
      </c>
      <c r="AK138" s="17" t="str">
        <f>IFERROR(VLOOKUP(CONCATENATE(AJ$1,AJ138),'Formulario de Preguntas'!$C$2:$FN$85,3,FALSE),"")</f>
        <v/>
      </c>
      <c r="AL138" s="1" t="str">
        <f>IFERROR(VLOOKUP(CONCATENATE(AJ$1,AJ138),'Formulario de Preguntas'!$C$2:$FN$85,4,FALSE),"")</f>
        <v/>
      </c>
      <c r="AM138" s="25">
        <f>IF($B138='Formulario de Respuestas'!$D137,'Formulario de Respuestas'!$Q137,"ES DIFERENTE")</f>
        <v>0</v>
      </c>
      <c r="AN138" s="17" t="str">
        <f>IFERROR(VLOOKUP(CONCATENATE(AM$1,AM138),'Formulario de Preguntas'!$C$2:$FN$85,3,FALSE),"")</f>
        <v/>
      </c>
      <c r="AO138" s="1" t="str">
        <f>IFERROR(VLOOKUP(CONCATENATE(AM$1,AM138),'Formulario de Preguntas'!$C$2:$FN$85,4,FALSE),"")</f>
        <v/>
      </c>
      <c r="AP138" s="25">
        <f>IF($B138='Formulario de Respuestas'!$D137,'Formulario de Respuestas'!$R137,"ES DIFERENTE")</f>
        <v>0</v>
      </c>
      <c r="AQ138" s="17" t="str">
        <f>IFERROR(VLOOKUP(CONCATENATE(AP$1,AP138),'Formulario de Preguntas'!$C$2:$FN$85,3,FALSE),"")</f>
        <v/>
      </c>
      <c r="AR138" s="1" t="str">
        <f>IFERROR(VLOOKUP(CONCATENATE(AP$1,AP138),'Formulario de Preguntas'!$C$2:$FN$85,4,FALSE),"")</f>
        <v/>
      </c>
      <c r="AS138" s="25">
        <f>IF($B138='Formulario de Respuestas'!$D137,'Formulario de Respuestas'!$S137,"ES DIFERENTE")</f>
        <v>0</v>
      </c>
      <c r="AT138" s="17" t="str">
        <f>IFERROR(VLOOKUP(CONCATENATE(AS$1,AS138),'Formulario de Preguntas'!$C$2:$FN$85,3,FALSE),"")</f>
        <v/>
      </c>
      <c r="AU138" s="1" t="str">
        <f>IFERROR(VLOOKUP(CONCATENATE(AS$1,AS138),'Formulario de Preguntas'!$C$2:$FN$85,4,FALSE),"")</f>
        <v/>
      </c>
      <c r="AV138" s="25">
        <f>IF($B138='Formulario de Respuestas'!$D137,'Formulario de Respuestas'!$T137,"ES DIFERENTE")</f>
        <v>0</v>
      </c>
      <c r="AW138" s="17" t="str">
        <f>IFERROR(VLOOKUP(CONCATENATE(AV$1,AV138),'Formulario de Preguntas'!$C$2:$FN$85,3,FALSE),"")</f>
        <v/>
      </c>
      <c r="AX138" s="1" t="str">
        <f>IFERROR(VLOOKUP(CONCATENATE(AV$1,AV138),'Formulario de Preguntas'!$C$2:$FN$85,4,FALSE),"")</f>
        <v/>
      </c>
      <c r="AZ138" s="1">
        <f t="shared" si="7"/>
        <v>0</v>
      </c>
      <c r="BA138" s="1">
        <f t="shared" si="8"/>
        <v>0.25</v>
      </c>
      <c r="BB138" s="1">
        <f t="shared" si="6"/>
        <v>0</v>
      </c>
      <c r="BC138" s="1">
        <f>COUNTIF('Formulario de Respuestas'!$E137:$T137,"A")</f>
        <v>0</v>
      </c>
      <c r="BD138" s="1">
        <f>COUNTIF('Formulario de Respuestas'!$E137:$T137,"B")</f>
        <v>0</v>
      </c>
      <c r="BE138" s="1">
        <f>COUNTIF('Formulario de Respuestas'!$E137:$T137,"C")</f>
        <v>0</v>
      </c>
      <c r="BF138" s="1">
        <f>COUNTIF('Formulario de Respuestas'!$E137:$T137,"D")</f>
        <v>0</v>
      </c>
      <c r="BG138" s="1">
        <f>COUNTIF('Formulario de Respuestas'!$E137:$T137,"E (RESPUESTA ANULADA)")</f>
        <v>0</v>
      </c>
    </row>
    <row r="139" spans="1:59" x14ac:dyDescent="0.25">
      <c r="A139" s="1">
        <f>'Formulario de Respuestas'!C138</f>
        <v>0</v>
      </c>
      <c r="B139" s="1">
        <f>'Formulario de Respuestas'!D138</f>
        <v>0</v>
      </c>
      <c r="C139" s="25">
        <f>IF($B139='Formulario de Respuestas'!$D138,'Formulario de Respuestas'!$E138,"ES DIFERENTE")</f>
        <v>0</v>
      </c>
      <c r="D139" s="17" t="str">
        <f>IFERROR(VLOOKUP(CONCATENATE(C$1,C139),'Formulario de Preguntas'!$C$2:$FN$85,3,FALSE),"")</f>
        <v/>
      </c>
      <c r="E139" s="1" t="str">
        <f>IFERROR(VLOOKUP(CONCATENATE(C$1,C139),'Formulario de Preguntas'!$C$2:$FN$85,4,FALSE),"")</f>
        <v/>
      </c>
      <c r="F139" s="25">
        <f>IF($B139='Formulario de Respuestas'!$D138,'Formulario de Respuestas'!$F138,"ES DIFERENTE")</f>
        <v>0</v>
      </c>
      <c r="G139" s="17" t="str">
        <f>IFERROR(VLOOKUP(CONCATENATE(F$1,F139),'Formulario de Preguntas'!$C$2:$FN$85,3,FALSE),"")</f>
        <v/>
      </c>
      <c r="H139" s="1" t="str">
        <f>IFERROR(VLOOKUP(CONCATENATE(F$1,F139),'Formulario de Preguntas'!$C$2:$FN$85,4,FALSE),"")</f>
        <v/>
      </c>
      <c r="I139" s="25">
        <f>IF($B139='Formulario de Respuestas'!$D138,'Formulario de Respuestas'!$G138,"ES DIFERENTE")</f>
        <v>0</v>
      </c>
      <c r="J139" s="17" t="str">
        <f>IFERROR(VLOOKUP(CONCATENATE(I$1,I139),'Formulario de Preguntas'!$C$2:$FN$85,3,FALSE),"")</f>
        <v/>
      </c>
      <c r="K139" s="1" t="str">
        <f>IFERROR(VLOOKUP(CONCATENATE(I$1,I139),'Formulario de Preguntas'!$C$2:$FN$85,4,FALSE),"")</f>
        <v/>
      </c>
      <c r="L139" s="25">
        <f>IF($B139='Formulario de Respuestas'!$D138,'Formulario de Respuestas'!$H138,"ES DIFERENTE")</f>
        <v>0</v>
      </c>
      <c r="M139" s="17" t="str">
        <f>IFERROR(VLOOKUP(CONCATENATE(L$1,L139),'Formulario de Preguntas'!$C$2:$FN$85,3,FALSE),"")</f>
        <v/>
      </c>
      <c r="N139" s="1" t="str">
        <f>IFERROR(VLOOKUP(CONCATENATE(L$1,L139),'Formulario de Preguntas'!$C$2:$FN$85,4,FALSE),"")</f>
        <v/>
      </c>
      <c r="O139" s="25">
        <f>IF($B139='Formulario de Respuestas'!$D138,'Formulario de Respuestas'!$I138,"ES DIFERENTE")</f>
        <v>0</v>
      </c>
      <c r="P139" s="17" t="str">
        <f>IFERROR(VLOOKUP(CONCATENATE(O$1,O139),'Formulario de Preguntas'!$C$2:$FN$85,3,FALSE),"")</f>
        <v/>
      </c>
      <c r="Q139" s="1" t="str">
        <f>IFERROR(VLOOKUP(CONCATENATE(O$1,O139),'Formulario de Preguntas'!$C$2:$FN$85,4,FALSE),"")</f>
        <v/>
      </c>
      <c r="R139" s="25">
        <f>IF($B139='Formulario de Respuestas'!$D138,'Formulario de Respuestas'!$J138,"ES DIFERENTE")</f>
        <v>0</v>
      </c>
      <c r="S139" s="17" t="str">
        <f>IFERROR(VLOOKUP(CONCATENATE(R$1,R139),'Formulario de Preguntas'!$C$2:$FN$85,3,FALSE),"")</f>
        <v/>
      </c>
      <c r="T139" s="1" t="str">
        <f>IFERROR(VLOOKUP(CONCATENATE(R$1,R139),'Formulario de Preguntas'!$C$2:$FN$85,4,FALSE),"")</f>
        <v/>
      </c>
      <c r="U139" s="25">
        <f>IF($B139='Formulario de Respuestas'!$D138,'Formulario de Respuestas'!$K138,"ES DIFERENTE")</f>
        <v>0</v>
      </c>
      <c r="V139" s="17" t="str">
        <f>IFERROR(VLOOKUP(CONCATENATE(U$1,U139),'Formulario de Preguntas'!$C$2:$FN$85,3,FALSE),"")</f>
        <v/>
      </c>
      <c r="W139" s="1" t="str">
        <f>IFERROR(VLOOKUP(CONCATENATE(U$1,U139),'Formulario de Preguntas'!$C$2:$FN$85,4,FALSE),"")</f>
        <v/>
      </c>
      <c r="X139" s="25">
        <f>IF($B139='Formulario de Respuestas'!$D138,'Formulario de Respuestas'!$L138,"ES DIFERENTE")</f>
        <v>0</v>
      </c>
      <c r="Y139" s="17" t="str">
        <f>IFERROR(VLOOKUP(CONCATENATE(X$1,X139),'Formulario de Preguntas'!$C$2:$FN$85,3,FALSE),"")</f>
        <v/>
      </c>
      <c r="Z139" s="1" t="str">
        <f>IFERROR(VLOOKUP(CONCATENATE(X$1,X139),'Formulario de Preguntas'!$C$2:$FN$85,4,FALSE),"")</f>
        <v/>
      </c>
      <c r="AA139" s="25">
        <f>IF($B139='Formulario de Respuestas'!$D138,'Formulario de Respuestas'!$M138,"ES DIFERENTE")</f>
        <v>0</v>
      </c>
      <c r="AB139" s="17" t="str">
        <f>IFERROR(VLOOKUP(CONCATENATE(AA$1,AA139),'Formulario de Preguntas'!$C$2:$FN$85,3,FALSE),"")</f>
        <v/>
      </c>
      <c r="AC139" s="1" t="str">
        <f>IFERROR(VLOOKUP(CONCATENATE(AA$1,AA139),'Formulario de Preguntas'!$C$2:$FN$85,4,FALSE),"")</f>
        <v/>
      </c>
      <c r="AD139" s="25">
        <f>IF($B139='Formulario de Respuestas'!$D138,'Formulario de Respuestas'!$N138,"ES DIFERENTE")</f>
        <v>0</v>
      </c>
      <c r="AE139" s="17" t="str">
        <f>IFERROR(VLOOKUP(CONCATENATE(AD$1,AD139),'Formulario de Preguntas'!$C$2:$FN$85,3,FALSE),"")</f>
        <v/>
      </c>
      <c r="AF139" s="1" t="str">
        <f>IFERROR(VLOOKUP(CONCATENATE(AD$1,AD139),'Formulario de Preguntas'!$C$2:$FN$85,4,FALSE),"")</f>
        <v/>
      </c>
      <c r="AG139" s="25">
        <f>IF($B139='Formulario de Respuestas'!$D138,'Formulario de Respuestas'!$O138,"ES DIFERENTE")</f>
        <v>0</v>
      </c>
      <c r="AH139" s="17" t="str">
        <f>IFERROR(VLOOKUP(CONCATENATE(AG$1,AG139),'Formulario de Preguntas'!$C$2:$FN$85,3,FALSE),"")</f>
        <v/>
      </c>
      <c r="AI139" s="1" t="str">
        <f>IFERROR(VLOOKUP(CONCATENATE(AG$1,AG139),'Formulario de Preguntas'!$C$2:$FN$85,4,FALSE),"")</f>
        <v/>
      </c>
      <c r="AJ139" s="25">
        <f>IF($B139='Formulario de Respuestas'!$D138,'Formulario de Respuestas'!$P138,"ES DIFERENTE")</f>
        <v>0</v>
      </c>
      <c r="AK139" s="17" t="str">
        <f>IFERROR(VLOOKUP(CONCATENATE(AJ$1,AJ139),'Formulario de Preguntas'!$C$2:$FN$85,3,FALSE),"")</f>
        <v/>
      </c>
      <c r="AL139" s="1" t="str">
        <f>IFERROR(VLOOKUP(CONCATENATE(AJ$1,AJ139),'Formulario de Preguntas'!$C$2:$FN$85,4,FALSE),"")</f>
        <v/>
      </c>
      <c r="AM139" s="25">
        <f>IF($B139='Formulario de Respuestas'!$D138,'Formulario de Respuestas'!$Q138,"ES DIFERENTE")</f>
        <v>0</v>
      </c>
      <c r="AN139" s="17" t="str">
        <f>IFERROR(VLOOKUP(CONCATENATE(AM$1,AM139),'Formulario de Preguntas'!$C$2:$FN$85,3,FALSE),"")</f>
        <v/>
      </c>
      <c r="AO139" s="1" t="str">
        <f>IFERROR(VLOOKUP(CONCATENATE(AM$1,AM139),'Formulario de Preguntas'!$C$2:$FN$85,4,FALSE),"")</f>
        <v/>
      </c>
      <c r="AP139" s="25">
        <f>IF($B139='Formulario de Respuestas'!$D138,'Formulario de Respuestas'!$R138,"ES DIFERENTE")</f>
        <v>0</v>
      </c>
      <c r="AQ139" s="17" t="str">
        <f>IFERROR(VLOOKUP(CONCATENATE(AP$1,AP139),'Formulario de Preguntas'!$C$2:$FN$85,3,FALSE),"")</f>
        <v/>
      </c>
      <c r="AR139" s="1" t="str">
        <f>IFERROR(VLOOKUP(CONCATENATE(AP$1,AP139),'Formulario de Preguntas'!$C$2:$FN$85,4,FALSE),"")</f>
        <v/>
      </c>
      <c r="AS139" s="25">
        <f>IF($B139='Formulario de Respuestas'!$D138,'Formulario de Respuestas'!$S138,"ES DIFERENTE")</f>
        <v>0</v>
      </c>
      <c r="AT139" s="17" t="str">
        <f>IFERROR(VLOOKUP(CONCATENATE(AS$1,AS139),'Formulario de Preguntas'!$C$2:$FN$85,3,FALSE),"")</f>
        <v/>
      </c>
      <c r="AU139" s="1" t="str">
        <f>IFERROR(VLOOKUP(CONCATENATE(AS$1,AS139),'Formulario de Preguntas'!$C$2:$FN$85,4,FALSE),"")</f>
        <v/>
      </c>
      <c r="AV139" s="25">
        <f>IF($B139='Formulario de Respuestas'!$D138,'Formulario de Respuestas'!$T138,"ES DIFERENTE")</f>
        <v>0</v>
      </c>
      <c r="AW139" s="17" t="str">
        <f>IFERROR(VLOOKUP(CONCATENATE(AV$1,AV139),'Formulario de Preguntas'!$C$2:$FN$85,3,FALSE),"")</f>
        <v/>
      </c>
      <c r="AX139" s="1" t="str">
        <f>IFERROR(VLOOKUP(CONCATENATE(AV$1,AV139),'Formulario de Preguntas'!$C$2:$FN$85,4,FALSE),"")</f>
        <v/>
      </c>
      <c r="AZ139" s="1">
        <f t="shared" si="7"/>
        <v>0</v>
      </c>
      <c r="BA139" s="1">
        <f t="shared" si="8"/>
        <v>0.25</v>
      </c>
      <c r="BB139" s="1">
        <f t="shared" si="6"/>
        <v>0</v>
      </c>
      <c r="BC139" s="1">
        <f>COUNTIF('Formulario de Respuestas'!$E138:$T138,"A")</f>
        <v>0</v>
      </c>
      <c r="BD139" s="1">
        <f>COUNTIF('Formulario de Respuestas'!$E138:$T138,"B")</f>
        <v>0</v>
      </c>
      <c r="BE139" s="1">
        <f>COUNTIF('Formulario de Respuestas'!$E138:$T138,"C")</f>
        <v>0</v>
      </c>
      <c r="BF139" s="1">
        <f>COUNTIF('Formulario de Respuestas'!$E138:$T138,"D")</f>
        <v>0</v>
      </c>
      <c r="BG139" s="1">
        <f>COUNTIF('Formulario de Respuestas'!$E138:$T138,"E (RESPUESTA ANULADA)")</f>
        <v>0</v>
      </c>
    </row>
    <row r="140" spans="1:59" x14ac:dyDescent="0.25">
      <c r="A140" s="1">
        <f>'Formulario de Respuestas'!C139</f>
        <v>0</v>
      </c>
      <c r="B140" s="1">
        <f>'Formulario de Respuestas'!D139</f>
        <v>0</v>
      </c>
      <c r="C140" s="25">
        <f>IF($B140='Formulario de Respuestas'!$D139,'Formulario de Respuestas'!$E139,"ES DIFERENTE")</f>
        <v>0</v>
      </c>
      <c r="D140" s="17" t="str">
        <f>IFERROR(VLOOKUP(CONCATENATE(C$1,C140),'Formulario de Preguntas'!$C$2:$FN$85,3,FALSE),"")</f>
        <v/>
      </c>
      <c r="E140" s="1" t="str">
        <f>IFERROR(VLOOKUP(CONCATENATE(C$1,C140),'Formulario de Preguntas'!$C$2:$FN$85,4,FALSE),"")</f>
        <v/>
      </c>
      <c r="F140" s="25">
        <f>IF($B140='Formulario de Respuestas'!$D139,'Formulario de Respuestas'!$F139,"ES DIFERENTE")</f>
        <v>0</v>
      </c>
      <c r="G140" s="17" t="str">
        <f>IFERROR(VLOOKUP(CONCATENATE(F$1,F140),'Formulario de Preguntas'!$C$2:$FN$85,3,FALSE),"")</f>
        <v/>
      </c>
      <c r="H140" s="1" t="str">
        <f>IFERROR(VLOOKUP(CONCATENATE(F$1,F140),'Formulario de Preguntas'!$C$2:$FN$85,4,FALSE),"")</f>
        <v/>
      </c>
      <c r="I140" s="25">
        <f>IF($B140='Formulario de Respuestas'!$D139,'Formulario de Respuestas'!$G139,"ES DIFERENTE")</f>
        <v>0</v>
      </c>
      <c r="J140" s="17" t="str">
        <f>IFERROR(VLOOKUP(CONCATENATE(I$1,I140),'Formulario de Preguntas'!$C$2:$FN$85,3,FALSE),"")</f>
        <v/>
      </c>
      <c r="K140" s="1" t="str">
        <f>IFERROR(VLOOKUP(CONCATENATE(I$1,I140),'Formulario de Preguntas'!$C$2:$FN$85,4,FALSE),"")</f>
        <v/>
      </c>
      <c r="L140" s="25">
        <f>IF($B140='Formulario de Respuestas'!$D139,'Formulario de Respuestas'!$H139,"ES DIFERENTE")</f>
        <v>0</v>
      </c>
      <c r="M140" s="17" t="str">
        <f>IFERROR(VLOOKUP(CONCATENATE(L$1,L140),'Formulario de Preguntas'!$C$2:$FN$85,3,FALSE),"")</f>
        <v/>
      </c>
      <c r="N140" s="1" t="str">
        <f>IFERROR(VLOOKUP(CONCATENATE(L$1,L140),'Formulario de Preguntas'!$C$2:$FN$85,4,FALSE),"")</f>
        <v/>
      </c>
      <c r="O140" s="25">
        <f>IF($B140='Formulario de Respuestas'!$D139,'Formulario de Respuestas'!$I139,"ES DIFERENTE")</f>
        <v>0</v>
      </c>
      <c r="P140" s="17" t="str">
        <f>IFERROR(VLOOKUP(CONCATENATE(O$1,O140),'Formulario de Preguntas'!$C$2:$FN$85,3,FALSE),"")</f>
        <v/>
      </c>
      <c r="Q140" s="1" t="str">
        <f>IFERROR(VLOOKUP(CONCATENATE(O$1,O140),'Formulario de Preguntas'!$C$2:$FN$85,4,FALSE),"")</f>
        <v/>
      </c>
      <c r="R140" s="25">
        <f>IF($B140='Formulario de Respuestas'!$D139,'Formulario de Respuestas'!$J139,"ES DIFERENTE")</f>
        <v>0</v>
      </c>
      <c r="S140" s="17" t="str">
        <f>IFERROR(VLOOKUP(CONCATENATE(R$1,R140),'Formulario de Preguntas'!$C$2:$FN$85,3,FALSE),"")</f>
        <v/>
      </c>
      <c r="T140" s="1" t="str">
        <f>IFERROR(VLOOKUP(CONCATENATE(R$1,R140),'Formulario de Preguntas'!$C$2:$FN$85,4,FALSE),"")</f>
        <v/>
      </c>
      <c r="U140" s="25">
        <f>IF($B140='Formulario de Respuestas'!$D139,'Formulario de Respuestas'!$K139,"ES DIFERENTE")</f>
        <v>0</v>
      </c>
      <c r="V140" s="17" t="str">
        <f>IFERROR(VLOOKUP(CONCATENATE(U$1,U140),'Formulario de Preguntas'!$C$2:$FN$85,3,FALSE),"")</f>
        <v/>
      </c>
      <c r="W140" s="1" t="str">
        <f>IFERROR(VLOOKUP(CONCATENATE(U$1,U140),'Formulario de Preguntas'!$C$2:$FN$85,4,FALSE),"")</f>
        <v/>
      </c>
      <c r="X140" s="25">
        <f>IF($B140='Formulario de Respuestas'!$D139,'Formulario de Respuestas'!$L139,"ES DIFERENTE")</f>
        <v>0</v>
      </c>
      <c r="Y140" s="17" t="str">
        <f>IFERROR(VLOOKUP(CONCATENATE(X$1,X140),'Formulario de Preguntas'!$C$2:$FN$85,3,FALSE),"")</f>
        <v/>
      </c>
      <c r="Z140" s="1" t="str">
        <f>IFERROR(VLOOKUP(CONCATENATE(X$1,X140),'Formulario de Preguntas'!$C$2:$FN$85,4,FALSE),"")</f>
        <v/>
      </c>
      <c r="AA140" s="25">
        <f>IF($B140='Formulario de Respuestas'!$D139,'Formulario de Respuestas'!$M139,"ES DIFERENTE")</f>
        <v>0</v>
      </c>
      <c r="AB140" s="17" t="str">
        <f>IFERROR(VLOOKUP(CONCATENATE(AA$1,AA140),'Formulario de Preguntas'!$C$2:$FN$85,3,FALSE),"")</f>
        <v/>
      </c>
      <c r="AC140" s="1" t="str">
        <f>IFERROR(VLOOKUP(CONCATENATE(AA$1,AA140),'Formulario de Preguntas'!$C$2:$FN$85,4,FALSE),"")</f>
        <v/>
      </c>
      <c r="AD140" s="25">
        <f>IF($B140='Formulario de Respuestas'!$D139,'Formulario de Respuestas'!$N139,"ES DIFERENTE")</f>
        <v>0</v>
      </c>
      <c r="AE140" s="17" t="str">
        <f>IFERROR(VLOOKUP(CONCATENATE(AD$1,AD140),'Formulario de Preguntas'!$C$2:$FN$85,3,FALSE),"")</f>
        <v/>
      </c>
      <c r="AF140" s="1" t="str">
        <f>IFERROR(VLOOKUP(CONCATENATE(AD$1,AD140),'Formulario de Preguntas'!$C$2:$FN$85,4,FALSE),"")</f>
        <v/>
      </c>
      <c r="AG140" s="25">
        <f>IF($B140='Formulario de Respuestas'!$D139,'Formulario de Respuestas'!$O139,"ES DIFERENTE")</f>
        <v>0</v>
      </c>
      <c r="AH140" s="17" t="str">
        <f>IFERROR(VLOOKUP(CONCATENATE(AG$1,AG140),'Formulario de Preguntas'!$C$2:$FN$85,3,FALSE),"")</f>
        <v/>
      </c>
      <c r="AI140" s="1" t="str">
        <f>IFERROR(VLOOKUP(CONCATENATE(AG$1,AG140),'Formulario de Preguntas'!$C$2:$FN$85,4,FALSE),"")</f>
        <v/>
      </c>
      <c r="AJ140" s="25">
        <f>IF($B140='Formulario de Respuestas'!$D139,'Formulario de Respuestas'!$P139,"ES DIFERENTE")</f>
        <v>0</v>
      </c>
      <c r="AK140" s="17" t="str">
        <f>IFERROR(VLOOKUP(CONCATENATE(AJ$1,AJ140),'Formulario de Preguntas'!$C$2:$FN$85,3,FALSE),"")</f>
        <v/>
      </c>
      <c r="AL140" s="1" t="str">
        <f>IFERROR(VLOOKUP(CONCATENATE(AJ$1,AJ140),'Formulario de Preguntas'!$C$2:$FN$85,4,FALSE),"")</f>
        <v/>
      </c>
      <c r="AM140" s="25">
        <f>IF($B140='Formulario de Respuestas'!$D139,'Formulario de Respuestas'!$Q139,"ES DIFERENTE")</f>
        <v>0</v>
      </c>
      <c r="AN140" s="17" t="str">
        <f>IFERROR(VLOOKUP(CONCATENATE(AM$1,AM140),'Formulario de Preguntas'!$C$2:$FN$85,3,FALSE),"")</f>
        <v/>
      </c>
      <c r="AO140" s="1" t="str">
        <f>IFERROR(VLOOKUP(CONCATENATE(AM$1,AM140),'Formulario de Preguntas'!$C$2:$FN$85,4,FALSE),"")</f>
        <v/>
      </c>
      <c r="AP140" s="25">
        <f>IF($B140='Formulario de Respuestas'!$D139,'Formulario de Respuestas'!$R139,"ES DIFERENTE")</f>
        <v>0</v>
      </c>
      <c r="AQ140" s="17" t="str">
        <f>IFERROR(VLOOKUP(CONCATENATE(AP$1,AP140),'Formulario de Preguntas'!$C$2:$FN$85,3,FALSE),"")</f>
        <v/>
      </c>
      <c r="AR140" s="1" t="str">
        <f>IFERROR(VLOOKUP(CONCATENATE(AP$1,AP140),'Formulario de Preguntas'!$C$2:$FN$85,4,FALSE),"")</f>
        <v/>
      </c>
      <c r="AS140" s="25">
        <f>IF($B140='Formulario de Respuestas'!$D139,'Formulario de Respuestas'!$S139,"ES DIFERENTE")</f>
        <v>0</v>
      </c>
      <c r="AT140" s="17" t="str">
        <f>IFERROR(VLOOKUP(CONCATENATE(AS$1,AS140),'Formulario de Preguntas'!$C$2:$FN$85,3,FALSE),"")</f>
        <v/>
      </c>
      <c r="AU140" s="1" t="str">
        <f>IFERROR(VLOOKUP(CONCATENATE(AS$1,AS140),'Formulario de Preguntas'!$C$2:$FN$85,4,FALSE),"")</f>
        <v/>
      </c>
      <c r="AV140" s="25">
        <f>IF($B140='Formulario de Respuestas'!$D139,'Formulario de Respuestas'!$T139,"ES DIFERENTE")</f>
        <v>0</v>
      </c>
      <c r="AW140" s="17" t="str">
        <f>IFERROR(VLOOKUP(CONCATENATE(AV$1,AV140),'Formulario de Preguntas'!$C$2:$FN$85,3,FALSE),"")</f>
        <v/>
      </c>
      <c r="AX140" s="1" t="str">
        <f>IFERROR(VLOOKUP(CONCATENATE(AV$1,AV140),'Formulario de Preguntas'!$C$2:$FN$85,4,FALSE),"")</f>
        <v/>
      </c>
      <c r="AZ140" s="1">
        <f t="shared" si="7"/>
        <v>0</v>
      </c>
      <c r="BA140" s="1">
        <f t="shared" si="8"/>
        <v>0.25</v>
      </c>
      <c r="BB140" s="1">
        <f t="shared" si="6"/>
        <v>0</v>
      </c>
      <c r="BC140" s="1">
        <f>COUNTIF('Formulario de Respuestas'!$E139:$T139,"A")</f>
        <v>0</v>
      </c>
      <c r="BD140" s="1">
        <f>COUNTIF('Formulario de Respuestas'!$E139:$T139,"B")</f>
        <v>0</v>
      </c>
      <c r="BE140" s="1">
        <f>COUNTIF('Formulario de Respuestas'!$E139:$T139,"C")</f>
        <v>0</v>
      </c>
      <c r="BF140" s="1">
        <f>COUNTIF('Formulario de Respuestas'!$E139:$T139,"D")</f>
        <v>0</v>
      </c>
      <c r="BG140" s="1">
        <f>COUNTIF('Formulario de Respuestas'!$E139:$T139,"E (RESPUESTA ANULADA)")</f>
        <v>0</v>
      </c>
    </row>
    <row r="141" spans="1:59" x14ac:dyDescent="0.25">
      <c r="A141" s="1">
        <f>'Formulario de Respuestas'!C140</f>
        <v>0</v>
      </c>
      <c r="B141" s="1">
        <f>'Formulario de Respuestas'!D140</f>
        <v>0</v>
      </c>
      <c r="C141" s="25">
        <f>IF($B141='Formulario de Respuestas'!$D140,'Formulario de Respuestas'!$E140,"ES DIFERENTE")</f>
        <v>0</v>
      </c>
      <c r="D141" s="17" t="str">
        <f>IFERROR(VLOOKUP(CONCATENATE(C$1,C141),'Formulario de Preguntas'!$C$2:$FN$85,3,FALSE),"")</f>
        <v/>
      </c>
      <c r="E141" s="1" t="str">
        <f>IFERROR(VLOOKUP(CONCATENATE(C$1,C141),'Formulario de Preguntas'!$C$2:$FN$85,4,FALSE),"")</f>
        <v/>
      </c>
      <c r="F141" s="25">
        <f>IF($B141='Formulario de Respuestas'!$D140,'Formulario de Respuestas'!$F140,"ES DIFERENTE")</f>
        <v>0</v>
      </c>
      <c r="G141" s="17" t="str">
        <f>IFERROR(VLOOKUP(CONCATENATE(F$1,F141),'Formulario de Preguntas'!$C$2:$FN$85,3,FALSE),"")</f>
        <v/>
      </c>
      <c r="H141" s="1" t="str">
        <f>IFERROR(VLOOKUP(CONCATENATE(F$1,F141),'Formulario de Preguntas'!$C$2:$FN$85,4,FALSE),"")</f>
        <v/>
      </c>
      <c r="I141" s="25">
        <f>IF($B141='Formulario de Respuestas'!$D140,'Formulario de Respuestas'!$G140,"ES DIFERENTE")</f>
        <v>0</v>
      </c>
      <c r="J141" s="17" t="str">
        <f>IFERROR(VLOOKUP(CONCATENATE(I$1,I141),'Formulario de Preguntas'!$C$2:$FN$85,3,FALSE),"")</f>
        <v/>
      </c>
      <c r="K141" s="1" t="str">
        <f>IFERROR(VLOOKUP(CONCATENATE(I$1,I141),'Formulario de Preguntas'!$C$2:$FN$85,4,FALSE),"")</f>
        <v/>
      </c>
      <c r="L141" s="25">
        <f>IF($B141='Formulario de Respuestas'!$D140,'Formulario de Respuestas'!$H140,"ES DIFERENTE")</f>
        <v>0</v>
      </c>
      <c r="M141" s="17" t="str">
        <f>IFERROR(VLOOKUP(CONCATENATE(L$1,L141),'Formulario de Preguntas'!$C$2:$FN$85,3,FALSE),"")</f>
        <v/>
      </c>
      <c r="N141" s="1" t="str">
        <f>IFERROR(VLOOKUP(CONCATENATE(L$1,L141),'Formulario de Preguntas'!$C$2:$FN$85,4,FALSE),"")</f>
        <v/>
      </c>
      <c r="O141" s="25">
        <f>IF($B141='Formulario de Respuestas'!$D140,'Formulario de Respuestas'!$I140,"ES DIFERENTE")</f>
        <v>0</v>
      </c>
      <c r="P141" s="17" t="str">
        <f>IFERROR(VLOOKUP(CONCATENATE(O$1,O141),'Formulario de Preguntas'!$C$2:$FN$85,3,FALSE),"")</f>
        <v/>
      </c>
      <c r="Q141" s="1" t="str">
        <f>IFERROR(VLOOKUP(CONCATENATE(O$1,O141),'Formulario de Preguntas'!$C$2:$FN$85,4,FALSE),"")</f>
        <v/>
      </c>
      <c r="R141" s="25">
        <f>IF($B141='Formulario de Respuestas'!$D140,'Formulario de Respuestas'!$J140,"ES DIFERENTE")</f>
        <v>0</v>
      </c>
      <c r="S141" s="17" t="str">
        <f>IFERROR(VLOOKUP(CONCATENATE(R$1,R141),'Formulario de Preguntas'!$C$2:$FN$85,3,FALSE),"")</f>
        <v/>
      </c>
      <c r="T141" s="1" t="str">
        <f>IFERROR(VLOOKUP(CONCATENATE(R$1,R141),'Formulario de Preguntas'!$C$2:$FN$85,4,FALSE),"")</f>
        <v/>
      </c>
      <c r="U141" s="25">
        <f>IF($B141='Formulario de Respuestas'!$D140,'Formulario de Respuestas'!$K140,"ES DIFERENTE")</f>
        <v>0</v>
      </c>
      <c r="V141" s="17" t="str">
        <f>IFERROR(VLOOKUP(CONCATENATE(U$1,U141),'Formulario de Preguntas'!$C$2:$FN$85,3,FALSE),"")</f>
        <v/>
      </c>
      <c r="W141" s="1" t="str">
        <f>IFERROR(VLOOKUP(CONCATENATE(U$1,U141),'Formulario de Preguntas'!$C$2:$FN$85,4,FALSE),"")</f>
        <v/>
      </c>
      <c r="X141" s="25">
        <f>IF($B141='Formulario de Respuestas'!$D140,'Formulario de Respuestas'!$L140,"ES DIFERENTE")</f>
        <v>0</v>
      </c>
      <c r="Y141" s="17" t="str">
        <f>IFERROR(VLOOKUP(CONCATENATE(X$1,X141),'Formulario de Preguntas'!$C$2:$FN$85,3,FALSE),"")</f>
        <v/>
      </c>
      <c r="Z141" s="1" t="str">
        <f>IFERROR(VLOOKUP(CONCATENATE(X$1,X141),'Formulario de Preguntas'!$C$2:$FN$85,4,FALSE),"")</f>
        <v/>
      </c>
      <c r="AA141" s="25">
        <f>IF($B141='Formulario de Respuestas'!$D140,'Formulario de Respuestas'!$M140,"ES DIFERENTE")</f>
        <v>0</v>
      </c>
      <c r="AB141" s="17" t="str">
        <f>IFERROR(VLOOKUP(CONCATENATE(AA$1,AA141),'Formulario de Preguntas'!$C$2:$FN$85,3,FALSE),"")</f>
        <v/>
      </c>
      <c r="AC141" s="1" t="str">
        <f>IFERROR(VLOOKUP(CONCATENATE(AA$1,AA141),'Formulario de Preguntas'!$C$2:$FN$85,4,FALSE),"")</f>
        <v/>
      </c>
      <c r="AD141" s="25">
        <f>IF($B141='Formulario de Respuestas'!$D140,'Formulario de Respuestas'!$N140,"ES DIFERENTE")</f>
        <v>0</v>
      </c>
      <c r="AE141" s="17" t="str">
        <f>IFERROR(VLOOKUP(CONCATENATE(AD$1,AD141),'Formulario de Preguntas'!$C$2:$FN$85,3,FALSE),"")</f>
        <v/>
      </c>
      <c r="AF141" s="1" t="str">
        <f>IFERROR(VLOOKUP(CONCATENATE(AD$1,AD141),'Formulario de Preguntas'!$C$2:$FN$85,4,FALSE),"")</f>
        <v/>
      </c>
      <c r="AG141" s="25">
        <f>IF($B141='Formulario de Respuestas'!$D140,'Formulario de Respuestas'!$O140,"ES DIFERENTE")</f>
        <v>0</v>
      </c>
      <c r="AH141" s="17" t="str">
        <f>IFERROR(VLOOKUP(CONCATENATE(AG$1,AG141),'Formulario de Preguntas'!$C$2:$FN$85,3,FALSE),"")</f>
        <v/>
      </c>
      <c r="AI141" s="1" t="str">
        <f>IFERROR(VLOOKUP(CONCATENATE(AG$1,AG141),'Formulario de Preguntas'!$C$2:$FN$85,4,FALSE),"")</f>
        <v/>
      </c>
      <c r="AJ141" s="25">
        <f>IF($B141='Formulario de Respuestas'!$D140,'Formulario de Respuestas'!$P140,"ES DIFERENTE")</f>
        <v>0</v>
      </c>
      <c r="AK141" s="17" t="str">
        <f>IFERROR(VLOOKUP(CONCATENATE(AJ$1,AJ141),'Formulario de Preguntas'!$C$2:$FN$85,3,FALSE),"")</f>
        <v/>
      </c>
      <c r="AL141" s="1" t="str">
        <f>IFERROR(VLOOKUP(CONCATENATE(AJ$1,AJ141),'Formulario de Preguntas'!$C$2:$FN$85,4,FALSE),"")</f>
        <v/>
      </c>
      <c r="AM141" s="25">
        <f>IF($B141='Formulario de Respuestas'!$D140,'Formulario de Respuestas'!$Q140,"ES DIFERENTE")</f>
        <v>0</v>
      </c>
      <c r="AN141" s="17" t="str">
        <f>IFERROR(VLOOKUP(CONCATENATE(AM$1,AM141),'Formulario de Preguntas'!$C$2:$FN$85,3,FALSE),"")</f>
        <v/>
      </c>
      <c r="AO141" s="1" t="str">
        <f>IFERROR(VLOOKUP(CONCATENATE(AM$1,AM141),'Formulario de Preguntas'!$C$2:$FN$85,4,FALSE),"")</f>
        <v/>
      </c>
      <c r="AP141" s="25">
        <f>IF($B141='Formulario de Respuestas'!$D140,'Formulario de Respuestas'!$R140,"ES DIFERENTE")</f>
        <v>0</v>
      </c>
      <c r="AQ141" s="17" t="str">
        <f>IFERROR(VLOOKUP(CONCATENATE(AP$1,AP141),'Formulario de Preguntas'!$C$2:$FN$85,3,FALSE),"")</f>
        <v/>
      </c>
      <c r="AR141" s="1" t="str">
        <f>IFERROR(VLOOKUP(CONCATENATE(AP$1,AP141),'Formulario de Preguntas'!$C$2:$FN$85,4,FALSE),"")</f>
        <v/>
      </c>
      <c r="AS141" s="25">
        <f>IF($B141='Formulario de Respuestas'!$D140,'Formulario de Respuestas'!$S140,"ES DIFERENTE")</f>
        <v>0</v>
      </c>
      <c r="AT141" s="17" t="str">
        <f>IFERROR(VLOOKUP(CONCATENATE(AS$1,AS141),'Formulario de Preguntas'!$C$2:$FN$85,3,FALSE),"")</f>
        <v/>
      </c>
      <c r="AU141" s="1" t="str">
        <f>IFERROR(VLOOKUP(CONCATENATE(AS$1,AS141),'Formulario de Preguntas'!$C$2:$FN$85,4,FALSE),"")</f>
        <v/>
      </c>
      <c r="AV141" s="25">
        <f>IF($B141='Formulario de Respuestas'!$D140,'Formulario de Respuestas'!$T140,"ES DIFERENTE")</f>
        <v>0</v>
      </c>
      <c r="AW141" s="17" t="str">
        <f>IFERROR(VLOOKUP(CONCATENATE(AV$1,AV141),'Formulario de Preguntas'!$C$2:$FN$85,3,FALSE),"")</f>
        <v/>
      </c>
      <c r="AX141" s="1" t="str">
        <f>IFERROR(VLOOKUP(CONCATENATE(AV$1,AV141),'Formulario de Preguntas'!$C$2:$FN$85,4,FALSE),"")</f>
        <v/>
      </c>
      <c r="AZ141" s="1">
        <f t="shared" si="7"/>
        <v>0</v>
      </c>
      <c r="BA141" s="1">
        <f t="shared" si="8"/>
        <v>0.25</v>
      </c>
      <c r="BB141" s="1">
        <f t="shared" si="6"/>
        <v>0</v>
      </c>
      <c r="BC141" s="1">
        <f>COUNTIF('Formulario de Respuestas'!$E140:$T140,"A")</f>
        <v>0</v>
      </c>
      <c r="BD141" s="1">
        <f>COUNTIF('Formulario de Respuestas'!$E140:$T140,"B")</f>
        <v>0</v>
      </c>
      <c r="BE141" s="1">
        <f>COUNTIF('Formulario de Respuestas'!$E140:$T140,"C")</f>
        <v>0</v>
      </c>
      <c r="BF141" s="1">
        <f>COUNTIF('Formulario de Respuestas'!$E140:$T140,"D")</f>
        <v>0</v>
      </c>
      <c r="BG141" s="1">
        <f>COUNTIF('Formulario de Respuestas'!$E140:$T140,"E (RESPUESTA ANULADA)")</f>
        <v>0</v>
      </c>
    </row>
    <row r="142" spans="1:59" x14ac:dyDescent="0.25">
      <c r="A142" s="1">
        <f>'Formulario de Respuestas'!C141</f>
        <v>0</v>
      </c>
      <c r="B142" s="1">
        <f>'Formulario de Respuestas'!D141</f>
        <v>0</v>
      </c>
      <c r="C142" s="25">
        <f>IF($B142='Formulario de Respuestas'!$D141,'Formulario de Respuestas'!$E141,"ES DIFERENTE")</f>
        <v>0</v>
      </c>
      <c r="D142" s="17" t="str">
        <f>IFERROR(VLOOKUP(CONCATENATE(C$1,C142),'Formulario de Preguntas'!$C$2:$FN$85,3,FALSE),"")</f>
        <v/>
      </c>
      <c r="E142" s="1" t="str">
        <f>IFERROR(VLOOKUP(CONCATENATE(C$1,C142),'Formulario de Preguntas'!$C$2:$FN$85,4,FALSE),"")</f>
        <v/>
      </c>
      <c r="F142" s="25">
        <f>IF($B142='Formulario de Respuestas'!$D141,'Formulario de Respuestas'!$F141,"ES DIFERENTE")</f>
        <v>0</v>
      </c>
      <c r="G142" s="17" t="str">
        <f>IFERROR(VLOOKUP(CONCATENATE(F$1,F142),'Formulario de Preguntas'!$C$2:$FN$85,3,FALSE),"")</f>
        <v/>
      </c>
      <c r="H142" s="1" t="str">
        <f>IFERROR(VLOOKUP(CONCATENATE(F$1,F142),'Formulario de Preguntas'!$C$2:$FN$85,4,FALSE),"")</f>
        <v/>
      </c>
      <c r="I142" s="25">
        <f>IF($B142='Formulario de Respuestas'!$D141,'Formulario de Respuestas'!$G141,"ES DIFERENTE")</f>
        <v>0</v>
      </c>
      <c r="J142" s="17" t="str">
        <f>IFERROR(VLOOKUP(CONCATENATE(I$1,I142),'Formulario de Preguntas'!$C$2:$FN$85,3,FALSE),"")</f>
        <v/>
      </c>
      <c r="K142" s="1" t="str">
        <f>IFERROR(VLOOKUP(CONCATENATE(I$1,I142),'Formulario de Preguntas'!$C$2:$FN$85,4,FALSE),"")</f>
        <v/>
      </c>
      <c r="L142" s="25">
        <f>IF($B142='Formulario de Respuestas'!$D141,'Formulario de Respuestas'!$H141,"ES DIFERENTE")</f>
        <v>0</v>
      </c>
      <c r="M142" s="17" t="str">
        <f>IFERROR(VLOOKUP(CONCATENATE(L$1,L142),'Formulario de Preguntas'!$C$2:$FN$85,3,FALSE),"")</f>
        <v/>
      </c>
      <c r="N142" s="1" t="str">
        <f>IFERROR(VLOOKUP(CONCATENATE(L$1,L142),'Formulario de Preguntas'!$C$2:$FN$85,4,FALSE),"")</f>
        <v/>
      </c>
      <c r="O142" s="25">
        <f>IF($B142='Formulario de Respuestas'!$D141,'Formulario de Respuestas'!$I141,"ES DIFERENTE")</f>
        <v>0</v>
      </c>
      <c r="P142" s="17" t="str">
        <f>IFERROR(VLOOKUP(CONCATENATE(O$1,O142),'Formulario de Preguntas'!$C$2:$FN$85,3,FALSE),"")</f>
        <v/>
      </c>
      <c r="Q142" s="1" t="str">
        <f>IFERROR(VLOOKUP(CONCATENATE(O$1,O142),'Formulario de Preguntas'!$C$2:$FN$85,4,FALSE),"")</f>
        <v/>
      </c>
      <c r="R142" s="25">
        <f>IF($B142='Formulario de Respuestas'!$D141,'Formulario de Respuestas'!$J141,"ES DIFERENTE")</f>
        <v>0</v>
      </c>
      <c r="S142" s="17" t="str">
        <f>IFERROR(VLOOKUP(CONCATENATE(R$1,R142),'Formulario de Preguntas'!$C$2:$FN$85,3,FALSE),"")</f>
        <v/>
      </c>
      <c r="T142" s="1" t="str">
        <f>IFERROR(VLOOKUP(CONCATENATE(R$1,R142),'Formulario de Preguntas'!$C$2:$FN$85,4,FALSE),"")</f>
        <v/>
      </c>
      <c r="U142" s="25">
        <f>IF($B142='Formulario de Respuestas'!$D141,'Formulario de Respuestas'!$K141,"ES DIFERENTE")</f>
        <v>0</v>
      </c>
      <c r="V142" s="17" t="str">
        <f>IFERROR(VLOOKUP(CONCATENATE(U$1,U142),'Formulario de Preguntas'!$C$2:$FN$85,3,FALSE),"")</f>
        <v/>
      </c>
      <c r="W142" s="1" t="str">
        <f>IFERROR(VLOOKUP(CONCATENATE(U$1,U142),'Formulario de Preguntas'!$C$2:$FN$85,4,FALSE),"")</f>
        <v/>
      </c>
      <c r="X142" s="25">
        <f>IF($B142='Formulario de Respuestas'!$D141,'Formulario de Respuestas'!$L141,"ES DIFERENTE")</f>
        <v>0</v>
      </c>
      <c r="Y142" s="17" t="str">
        <f>IFERROR(VLOOKUP(CONCATENATE(X$1,X142),'Formulario de Preguntas'!$C$2:$FN$85,3,FALSE),"")</f>
        <v/>
      </c>
      <c r="Z142" s="1" t="str">
        <f>IFERROR(VLOOKUP(CONCATENATE(X$1,X142),'Formulario de Preguntas'!$C$2:$FN$85,4,FALSE),"")</f>
        <v/>
      </c>
      <c r="AA142" s="25">
        <f>IF($B142='Formulario de Respuestas'!$D141,'Formulario de Respuestas'!$M141,"ES DIFERENTE")</f>
        <v>0</v>
      </c>
      <c r="AB142" s="17" t="str">
        <f>IFERROR(VLOOKUP(CONCATENATE(AA$1,AA142),'Formulario de Preguntas'!$C$2:$FN$85,3,FALSE),"")</f>
        <v/>
      </c>
      <c r="AC142" s="1" t="str">
        <f>IFERROR(VLOOKUP(CONCATENATE(AA$1,AA142),'Formulario de Preguntas'!$C$2:$FN$85,4,FALSE),"")</f>
        <v/>
      </c>
      <c r="AD142" s="25">
        <f>IF($B142='Formulario de Respuestas'!$D141,'Formulario de Respuestas'!$N141,"ES DIFERENTE")</f>
        <v>0</v>
      </c>
      <c r="AE142" s="17" t="str">
        <f>IFERROR(VLOOKUP(CONCATENATE(AD$1,AD142),'Formulario de Preguntas'!$C$2:$FN$85,3,FALSE),"")</f>
        <v/>
      </c>
      <c r="AF142" s="1" t="str">
        <f>IFERROR(VLOOKUP(CONCATENATE(AD$1,AD142),'Formulario de Preguntas'!$C$2:$FN$85,4,FALSE),"")</f>
        <v/>
      </c>
      <c r="AG142" s="25">
        <f>IF($B142='Formulario de Respuestas'!$D141,'Formulario de Respuestas'!$O141,"ES DIFERENTE")</f>
        <v>0</v>
      </c>
      <c r="AH142" s="17" t="str">
        <f>IFERROR(VLOOKUP(CONCATENATE(AG$1,AG142),'Formulario de Preguntas'!$C$2:$FN$85,3,FALSE),"")</f>
        <v/>
      </c>
      <c r="AI142" s="1" t="str">
        <f>IFERROR(VLOOKUP(CONCATENATE(AG$1,AG142),'Formulario de Preguntas'!$C$2:$FN$85,4,FALSE),"")</f>
        <v/>
      </c>
      <c r="AJ142" s="25">
        <f>IF($B142='Formulario de Respuestas'!$D141,'Formulario de Respuestas'!$P141,"ES DIFERENTE")</f>
        <v>0</v>
      </c>
      <c r="AK142" s="17" t="str">
        <f>IFERROR(VLOOKUP(CONCATENATE(AJ$1,AJ142),'Formulario de Preguntas'!$C$2:$FN$85,3,FALSE),"")</f>
        <v/>
      </c>
      <c r="AL142" s="1" t="str">
        <f>IFERROR(VLOOKUP(CONCATENATE(AJ$1,AJ142),'Formulario de Preguntas'!$C$2:$FN$85,4,FALSE),"")</f>
        <v/>
      </c>
      <c r="AM142" s="25">
        <f>IF($B142='Formulario de Respuestas'!$D141,'Formulario de Respuestas'!$Q141,"ES DIFERENTE")</f>
        <v>0</v>
      </c>
      <c r="AN142" s="17" t="str">
        <f>IFERROR(VLOOKUP(CONCATENATE(AM$1,AM142),'Formulario de Preguntas'!$C$2:$FN$85,3,FALSE),"")</f>
        <v/>
      </c>
      <c r="AO142" s="1" t="str">
        <f>IFERROR(VLOOKUP(CONCATENATE(AM$1,AM142),'Formulario de Preguntas'!$C$2:$FN$85,4,FALSE),"")</f>
        <v/>
      </c>
      <c r="AP142" s="25">
        <f>IF($B142='Formulario de Respuestas'!$D141,'Formulario de Respuestas'!$R141,"ES DIFERENTE")</f>
        <v>0</v>
      </c>
      <c r="AQ142" s="17" t="str">
        <f>IFERROR(VLOOKUP(CONCATENATE(AP$1,AP142),'Formulario de Preguntas'!$C$2:$FN$85,3,FALSE),"")</f>
        <v/>
      </c>
      <c r="AR142" s="1" t="str">
        <f>IFERROR(VLOOKUP(CONCATENATE(AP$1,AP142),'Formulario de Preguntas'!$C$2:$FN$85,4,FALSE),"")</f>
        <v/>
      </c>
      <c r="AS142" s="25">
        <f>IF($B142='Formulario de Respuestas'!$D141,'Formulario de Respuestas'!$S141,"ES DIFERENTE")</f>
        <v>0</v>
      </c>
      <c r="AT142" s="17" t="str">
        <f>IFERROR(VLOOKUP(CONCATENATE(AS$1,AS142),'Formulario de Preguntas'!$C$2:$FN$85,3,FALSE),"")</f>
        <v/>
      </c>
      <c r="AU142" s="1" t="str">
        <f>IFERROR(VLOOKUP(CONCATENATE(AS$1,AS142),'Formulario de Preguntas'!$C$2:$FN$85,4,FALSE),"")</f>
        <v/>
      </c>
      <c r="AV142" s="25">
        <f>IF($B142='Formulario de Respuestas'!$D141,'Formulario de Respuestas'!$T141,"ES DIFERENTE")</f>
        <v>0</v>
      </c>
      <c r="AW142" s="17" t="str">
        <f>IFERROR(VLOOKUP(CONCATENATE(AV$1,AV142),'Formulario de Preguntas'!$C$2:$FN$85,3,FALSE),"")</f>
        <v/>
      </c>
      <c r="AX142" s="1" t="str">
        <f>IFERROR(VLOOKUP(CONCATENATE(AV$1,AV142),'Formulario de Preguntas'!$C$2:$FN$85,4,FALSE),"")</f>
        <v/>
      </c>
      <c r="AZ142" s="1">
        <f t="shared" si="7"/>
        <v>0</v>
      </c>
      <c r="BA142" s="1">
        <f t="shared" si="8"/>
        <v>0.25</v>
      </c>
      <c r="BB142" s="1">
        <f t="shared" si="6"/>
        <v>0</v>
      </c>
      <c r="BC142" s="1">
        <f>COUNTIF('Formulario de Respuestas'!$E141:$T141,"A")</f>
        <v>0</v>
      </c>
      <c r="BD142" s="1">
        <f>COUNTIF('Formulario de Respuestas'!$E141:$T141,"B")</f>
        <v>0</v>
      </c>
      <c r="BE142" s="1">
        <f>COUNTIF('Formulario de Respuestas'!$E141:$T141,"C")</f>
        <v>0</v>
      </c>
      <c r="BF142" s="1">
        <f>COUNTIF('Formulario de Respuestas'!$E141:$T141,"D")</f>
        <v>0</v>
      </c>
      <c r="BG142" s="1">
        <f>COUNTIF('Formulario de Respuestas'!$E141:$T141,"E (RESPUESTA ANULADA)")</f>
        <v>0</v>
      </c>
    </row>
    <row r="143" spans="1:59" x14ac:dyDescent="0.25">
      <c r="A143" s="1">
        <f>'Formulario de Respuestas'!C142</f>
        <v>0</v>
      </c>
      <c r="B143" s="1">
        <f>'Formulario de Respuestas'!D142</f>
        <v>0</v>
      </c>
      <c r="C143" s="25">
        <f>IF($B143='Formulario de Respuestas'!$D142,'Formulario de Respuestas'!$E142,"ES DIFERENTE")</f>
        <v>0</v>
      </c>
      <c r="D143" s="17" t="str">
        <f>IFERROR(VLOOKUP(CONCATENATE(C$1,C143),'Formulario de Preguntas'!$C$2:$FN$85,3,FALSE),"")</f>
        <v/>
      </c>
      <c r="E143" s="1" t="str">
        <f>IFERROR(VLOOKUP(CONCATENATE(C$1,C143),'Formulario de Preguntas'!$C$2:$FN$85,4,FALSE),"")</f>
        <v/>
      </c>
      <c r="F143" s="25">
        <f>IF($B143='Formulario de Respuestas'!$D142,'Formulario de Respuestas'!$F142,"ES DIFERENTE")</f>
        <v>0</v>
      </c>
      <c r="G143" s="17" t="str">
        <f>IFERROR(VLOOKUP(CONCATENATE(F$1,F143),'Formulario de Preguntas'!$C$2:$FN$85,3,FALSE),"")</f>
        <v/>
      </c>
      <c r="H143" s="1" t="str">
        <f>IFERROR(VLOOKUP(CONCATENATE(F$1,F143),'Formulario de Preguntas'!$C$2:$FN$85,4,FALSE),"")</f>
        <v/>
      </c>
      <c r="I143" s="25">
        <f>IF($B143='Formulario de Respuestas'!$D142,'Formulario de Respuestas'!$G142,"ES DIFERENTE")</f>
        <v>0</v>
      </c>
      <c r="J143" s="17" t="str">
        <f>IFERROR(VLOOKUP(CONCATENATE(I$1,I143),'Formulario de Preguntas'!$C$2:$FN$85,3,FALSE),"")</f>
        <v/>
      </c>
      <c r="K143" s="1" t="str">
        <f>IFERROR(VLOOKUP(CONCATENATE(I$1,I143),'Formulario de Preguntas'!$C$2:$FN$85,4,FALSE),"")</f>
        <v/>
      </c>
      <c r="L143" s="25">
        <f>IF($B143='Formulario de Respuestas'!$D142,'Formulario de Respuestas'!$H142,"ES DIFERENTE")</f>
        <v>0</v>
      </c>
      <c r="M143" s="17" t="str">
        <f>IFERROR(VLOOKUP(CONCATENATE(L$1,L143),'Formulario de Preguntas'!$C$2:$FN$85,3,FALSE),"")</f>
        <v/>
      </c>
      <c r="N143" s="1" t="str">
        <f>IFERROR(VLOOKUP(CONCATENATE(L$1,L143),'Formulario de Preguntas'!$C$2:$FN$85,4,FALSE),"")</f>
        <v/>
      </c>
      <c r="O143" s="25">
        <f>IF($B143='Formulario de Respuestas'!$D142,'Formulario de Respuestas'!$I142,"ES DIFERENTE")</f>
        <v>0</v>
      </c>
      <c r="P143" s="17" t="str">
        <f>IFERROR(VLOOKUP(CONCATENATE(O$1,O143),'Formulario de Preguntas'!$C$2:$FN$85,3,FALSE),"")</f>
        <v/>
      </c>
      <c r="Q143" s="1" t="str">
        <f>IFERROR(VLOOKUP(CONCATENATE(O$1,O143),'Formulario de Preguntas'!$C$2:$FN$85,4,FALSE),"")</f>
        <v/>
      </c>
      <c r="R143" s="25">
        <f>IF($B143='Formulario de Respuestas'!$D142,'Formulario de Respuestas'!$J142,"ES DIFERENTE")</f>
        <v>0</v>
      </c>
      <c r="S143" s="17" t="str">
        <f>IFERROR(VLOOKUP(CONCATENATE(R$1,R143),'Formulario de Preguntas'!$C$2:$FN$85,3,FALSE),"")</f>
        <v/>
      </c>
      <c r="T143" s="1" t="str">
        <f>IFERROR(VLOOKUP(CONCATENATE(R$1,R143),'Formulario de Preguntas'!$C$2:$FN$85,4,FALSE),"")</f>
        <v/>
      </c>
      <c r="U143" s="25">
        <f>IF($B143='Formulario de Respuestas'!$D142,'Formulario de Respuestas'!$K142,"ES DIFERENTE")</f>
        <v>0</v>
      </c>
      <c r="V143" s="17" t="str">
        <f>IFERROR(VLOOKUP(CONCATENATE(U$1,U143),'Formulario de Preguntas'!$C$2:$FN$85,3,FALSE),"")</f>
        <v/>
      </c>
      <c r="W143" s="1" t="str">
        <f>IFERROR(VLOOKUP(CONCATENATE(U$1,U143),'Formulario de Preguntas'!$C$2:$FN$85,4,FALSE),"")</f>
        <v/>
      </c>
      <c r="X143" s="25">
        <f>IF($B143='Formulario de Respuestas'!$D142,'Formulario de Respuestas'!$L142,"ES DIFERENTE")</f>
        <v>0</v>
      </c>
      <c r="Y143" s="17" t="str">
        <f>IFERROR(VLOOKUP(CONCATENATE(X$1,X143),'Formulario de Preguntas'!$C$2:$FN$85,3,FALSE),"")</f>
        <v/>
      </c>
      <c r="Z143" s="1" t="str">
        <f>IFERROR(VLOOKUP(CONCATENATE(X$1,X143),'Formulario de Preguntas'!$C$2:$FN$85,4,FALSE),"")</f>
        <v/>
      </c>
      <c r="AA143" s="25">
        <f>IF($B143='Formulario de Respuestas'!$D142,'Formulario de Respuestas'!$M142,"ES DIFERENTE")</f>
        <v>0</v>
      </c>
      <c r="AB143" s="17" t="str">
        <f>IFERROR(VLOOKUP(CONCATENATE(AA$1,AA143),'Formulario de Preguntas'!$C$2:$FN$85,3,FALSE),"")</f>
        <v/>
      </c>
      <c r="AC143" s="1" t="str">
        <f>IFERROR(VLOOKUP(CONCATENATE(AA$1,AA143),'Formulario de Preguntas'!$C$2:$FN$85,4,FALSE),"")</f>
        <v/>
      </c>
      <c r="AD143" s="25">
        <f>IF($B143='Formulario de Respuestas'!$D142,'Formulario de Respuestas'!$N142,"ES DIFERENTE")</f>
        <v>0</v>
      </c>
      <c r="AE143" s="17" t="str">
        <f>IFERROR(VLOOKUP(CONCATENATE(AD$1,AD143),'Formulario de Preguntas'!$C$2:$FN$85,3,FALSE),"")</f>
        <v/>
      </c>
      <c r="AF143" s="1" t="str">
        <f>IFERROR(VLOOKUP(CONCATENATE(AD$1,AD143),'Formulario de Preguntas'!$C$2:$FN$85,4,FALSE),"")</f>
        <v/>
      </c>
      <c r="AG143" s="25">
        <f>IF($B143='Formulario de Respuestas'!$D142,'Formulario de Respuestas'!$O142,"ES DIFERENTE")</f>
        <v>0</v>
      </c>
      <c r="AH143" s="17" t="str">
        <f>IFERROR(VLOOKUP(CONCATENATE(AG$1,AG143),'Formulario de Preguntas'!$C$2:$FN$85,3,FALSE),"")</f>
        <v/>
      </c>
      <c r="AI143" s="1" t="str">
        <f>IFERROR(VLOOKUP(CONCATENATE(AG$1,AG143),'Formulario de Preguntas'!$C$2:$FN$85,4,FALSE),"")</f>
        <v/>
      </c>
      <c r="AJ143" s="25">
        <f>IF($B143='Formulario de Respuestas'!$D142,'Formulario de Respuestas'!$P142,"ES DIFERENTE")</f>
        <v>0</v>
      </c>
      <c r="AK143" s="17" t="str">
        <f>IFERROR(VLOOKUP(CONCATENATE(AJ$1,AJ143),'Formulario de Preguntas'!$C$2:$FN$85,3,FALSE),"")</f>
        <v/>
      </c>
      <c r="AL143" s="1" t="str">
        <f>IFERROR(VLOOKUP(CONCATENATE(AJ$1,AJ143),'Formulario de Preguntas'!$C$2:$FN$85,4,FALSE),"")</f>
        <v/>
      </c>
      <c r="AM143" s="25">
        <f>IF($B143='Formulario de Respuestas'!$D142,'Formulario de Respuestas'!$Q142,"ES DIFERENTE")</f>
        <v>0</v>
      </c>
      <c r="AN143" s="17" t="str">
        <f>IFERROR(VLOOKUP(CONCATENATE(AM$1,AM143),'Formulario de Preguntas'!$C$2:$FN$85,3,FALSE),"")</f>
        <v/>
      </c>
      <c r="AO143" s="1" t="str">
        <f>IFERROR(VLOOKUP(CONCATENATE(AM$1,AM143),'Formulario de Preguntas'!$C$2:$FN$85,4,FALSE),"")</f>
        <v/>
      </c>
      <c r="AP143" s="25">
        <f>IF($B143='Formulario de Respuestas'!$D142,'Formulario de Respuestas'!$R142,"ES DIFERENTE")</f>
        <v>0</v>
      </c>
      <c r="AQ143" s="17" t="str">
        <f>IFERROR(VLOOKUP(CONCATENATE(AP$1,AP143),'Formulario de Preguntas'!$C$2:$FN$85,3,FALSE),"")</f>
        <v/>
      </c>
      <c r="AR143" s="1" t="str">
        <f>IFERROR(VLOOKUP(CONCATENATE(AP$1,AP143),'Formulario de Preguntas'!$C$2:$FN$85,4,FALSE),"")</f>
        <v/>
      </c>
      <c r="AS143" s="25">
        <f>IF($B143='Formulario de Respuestas'!$D142,'Formulario de Respuestas'!$S142,"ES DIFERENTE")</f>
        <v>0</v>
      </c>
      <c r="AT143" s="17" t="str">
        <f>IFERROR(VLOOKUP(CONCATENATE(AS$1,AS143),'Formulario de Preguntas'!$C$2:$FN$85,3,FALSE),"")</f>
        <v/>
      </c>
      <c r="AU143" s="1" t="str">
        <f>IFERROR(VLOOKUP(CONCATENATE(AS$1,AS143),'Formulario de Preguntas'!$C$2:$FN$85,4,FALSE),"")</f>
        <v/>
      </c>
      <c r="AV143" s="25">
        <f>IF($B143='Formulario de Respuestas'!$D142,'Formulario de Respuestas'!$T142,"ES DIFERENTE")</f>
        <v>0</v>
      </c>
      <c r="AW143" s="17" t="str">
        <f>IFERROR(VLOOKUP(CONCATENATE(AV$1,AV143),'Formulario de Preguntas'!$C$2:$FN$85,3,FALSE),"")</f>
        <v/>
      </c>
      <c r="AX143" s="1" t="str">
        <f>IFERROR(VLOOKUP(CONCATENATE(AV$1,AV143),'Formulario de Preguntas'!$C$2:$FN$85,4,FALSE),"")</f>
        <v/>
      </c>
      <c r="AZ143" s="1">
        <f t="shared" si="7"/>
        <v>0</v>
      </c>
      <c r="BA143" s="1">
        <f t="shared" si="8"/>
        <v>0.25</v>
      </c>
      <c r="BB143" s="1">
        <f t="shared" si="6"/>
        <v>0</v>
      </c>
      <c r="BC143" s="1">
        <f>COUNTIF('Formulario de Respuestas'!$E142:$T142,"A")</f>
        <v>0</v>
      </c>
      <c r="BD143" s="1">
        <f>COUNTIF('Formulario de Respuestas'!$E142:$T142,"B")</f>
        <v>0</v>
      </c>
      <c r="BE143" s="1">
        <f>COUNTIF('Formulario de Respuestas'!$E142:$T142,"C")</f>
        <v>0</v>
      </c>
      <c r="BF143" s="1">
        <f>COUNTIF('Formulario de Respuestas'!$E142:$T142,"D")</f>
        <v>0</v>
      </c>
      <c r="BG143" s="1">
        <f>COUNTIF('Formulario de Respuestas'!$E142:$T142,"E (RESPUESTA ANULADA)")</f>
        <v>0</v>
      </c>
    </row>
    <row r="144" spans="1:59" x14ac:dyDescent="0.25">
      <c r="A144" s="1">
        <f>'Formulario de Respuestas'!C143</f>
        <v>0</v>
      </c>
      <c r="B144" s="1">
        <f>'Formulario de Respuestas'!D143</f>
        <v>0</v>
      </c>
      <c r="C144" s="25">
        <f>IF($B144='Formulario de Respuestas'!$D143,'Formulario de Respuestas'!$E143,"ES DIFERENTE")</f>
        <v>0</v>
      </c>
      <c r="D144" s="17" t="str">
        <f>IFERROR(VLOOKUP(CONCATENATE(C$1,C144),'Formulario de Preguntas'!$C$2:$FN$85,3,FALSE),"")</f>
        <v/>
      </c>
      <c r="E144" s="1" t="str">
        <f>IFERROR(VLOOKUP(CONCATENATE(C$1,C144),'Formulario de Preguntas'!$C$2:$FN$85,4,FALSE),"")</f>
        <v/>
      </c>
      <c r="F144" s="25">
        <f>IF($B144='Formulario de Respuestas'!$D143,'Formulario de Respuestas'!$F143,"ES DIFERENTE")</f>
        <v>0</v>
      </c>
      <c r="G144" s="17" t="str">
        <f>IFERROR(VLOOKUP(CONCATENATE(F$1,F144),'Formulario de Preguntas'!$C$2:$FN$85,3,FALSE),"")</f>
        <v/>
      </c>
      <c r="H144" s="1" t="str">
        <f>IFERROR(VLOOKUP(CONCATENATE(F$1,F144),'Formulario de Preguntas'!$C$2:$FN$85,4,FALSE),"")</f>
        <v/>
      </c>
      <c r="I144" s="25">
        <f>IF($B144='Formulario de Respuestas'!$D143,'Formulario de Respuestas'!$G143,"ES DIFERENTE")</f>
        <v>0</v>
      </c>
      <c r="J144" s="17" t="str">
        <f>IFERROR(VLOOKUP(CONCATENATE(I$1,I144),'Formulario de Preguntas'!$C$2:$FN$85,3,FALSE),"")</f>
        <v/>
      </c>
      <c r="K144" s="1" t="str">
        <f>IFERROR(VLOOKUP(CONCATENATE(I$1,I144),'Formulario de Preguntas'!$C$2:$FN$85,4,FALSE),"")</f>
        <v/>
      </c>
      <c r="L144" s="25">
        <f>IF($B144='Formulario de Respuestas'!$D143,'Formulario de Respuestas'!$H143,"ES DIFERENTE")</f>
        <v>0</v>
      </c>
      <c r="M144" s="17" t="str">
        <f>IFERROR(VLOOKUP(CONCATENATE(L$1,L144),'Formulario de Preguntas'!$C$2:$FN$85,3,FALSE),"")</f>
        <v/>
      </c>
      <c r="N144" s="1" t="str">
        <f>IFERROR(VLOOKUP(CONCATENATE(L$1,L144),'Formulario de Preguntas'!$C$2:$FN$85,4,FALSE),"")</f>
        <v/>
      </c>
      <c r="O144" s="25">
        <f>IF($B144='Formulario de Respuestas'!$D143,'Formulario de Respuestas'!$I143,"ES DIFERENTE")</f>
        <v>0</v>
      </c>
      <c r="P144" s="17" t="str">
        <f>IFERROR(VLOOKUP(CONCATENATE(O$1,O144),'Formulario de Preguntas'!$C$2:$FN$85,3,FALSE),"")</f>
        <v/>
      </c>
      <c r="Q144" s="1" t="str">
        <f>IFERROR(VLOOKUP(CONCATENATE(O$1,O144),'Formulario de Preguntas'!$C$2:$FN$85,4,FALSE),"")</f>
        <v/>
      </c>
      <c r="R144" s="25">
        <f>IF($B144='Formulario de Respuestas'!$D143,'Formulario de Respuestas'!$J143,"ES DIFERENTE")</f>
        <v>0</v>
      </c>
      <c r="S144" s="17" t="str">
        <f>IFERROR(VLOOKUP(CONCATENATE(R$1,R144),'Formulario de Preguntas'!$C$2:$FN$85,3,FALSE),"")</f>
        <v/>
      </c>
      <c r="T144" s="1" t="str">
        <f>IFERROR(VLOOKUP(CONCATENATE(R$1,R144),'Formulario de Preguntas'!$C$2:$FN$85,4,FALSE),"")</f>
        <v/>
      </c>
      <c r="U144" s="25">
        <f>IF($B144='Formulario de Respuestas'!$D143,'Formulario de Respuestas'!$K143,"ES DIFERENTE")</f>
        <v>0</v>
      </c>
      <c r="V144" s="17" t="str">
        <f>IFERROR(VLOOKUP(CONCATENATE(U$1,U144),'Formulario de Preguntas'!$C$2:$FN$85,3,FALSE),"")</f>
        <v/>
      </c>
      <c r="W144" s="1" t="str">
        <f>IFERROR(VLOOKUP(CONCATENATE(U$1,U144),'Formulario de Preguntas'!$C$2:$FN$85,4,FALSE),"")</f>
        <v/>
      </c>
      <c r="X144" s="25">
        <f>IF($B144='Formulario de Respuestas'!$D143,'Formulario de Respuestas'!$L143,"ES DIFERENTE")</f>
        <v>0</v>
      </c>
      <c r="Y144" s="17" t="str">
        <f>IFERROR(VLOOKUP(CONCATENATE(X$1,X144),'Formulario de Preguntas'!$C$2:$FN$85,3,FALSE),"")</f>
        <v/>
      </c>
      <c r="Z144" s="1" t="str">
        <f>IFERROR(VLOOKUP(CONCATENATE(X$1,X144),'Formulario de Preguntas'!$C$2:$FN$85,4,FALSE),"")</f>
        <v/>
      </c>
      <c r="AA144" s="25">
        <f>IF($B144='Formulario de Respuestas'!$D143,'Formulario de Respuestas'!$M143,"ES DIFERENTE")</f>
        <v>0</v>
      </c>
      <c r="AB144" s="17" t="str">
        <f>IFERROR(VLOOKUP(CONCATENATE(AA$1,AA144),'Formulario de Preguntas'!$C$2:$FN$85,3,FALSE),"")</f>
        <v/>
      </c>
      <c r="AC144" s="1" t="str">
        <f>IFERROR(VLOOKUP(CONCATENATE(AA$1,AA144),'Formulario de Preguntas'!$C$2:$FN$85,4,FALSE),"")</f>
        <v/>
      </c>
      <c r="AD144" s="25">
        <f>IF($B144='Formulario de Respuestas'!$D143,'Formulario de Respuestas'!$N143,"ES DIFERENTE")</f>
        <v>0</v>
      </c>
      <c r="AE144" s="17" t="str">
        <f>IFERROR(VLOOKUP(CONCATENATE(AD$1,AD144),'Formulario de Preguntas'!$C$2:$FN$85,3,FALSE),"")</f>
        <v/>
      </c>
      <c r="AF144" s="1" t="str">
        <f>IFERROR(VLOOKUP(CONCATENATE(AD$1,AD144),'Formulario de Preguntas'!$C$2:$FN$85,4,FALSE),"")</f>
        <v/>
      </c>
      <c r="AG144" s="25">
        <f>IF($B144='Formulario de Respuestas'!$D143,'Formulario de Respuestas'!$O143,"ES DIFERENTE")</f>
        <v>0</v>
      </c>
      <c r="AH144" s="17" t="str">
        <f>IFERROR(VLOOKUP(CONCATENATE(AG$1,AG144),'Formulario de Preguntas'!$C$2:$FN$85,3,FALSE),"")</f>
        <v/>
      </c>
      <c r="AI144" s="1" t="str">
        <f>IFERROR(VLOOKUP(CONCATENATE(AG$1,AG144),'Formulario de Preguntas'!$C$2:$FN$85,4,FALSE),"")</f>
        <v/>
      </c>
      <c r="AJ144" s="25">
        <f>IF($B144='Formulario de Respuestas'!$D143,'Formulario de Respuestas'!$P143,"ES DIFERENTE")</f>
        <v>0</v>
      </c>
      <c r="AK144" s="17" t="str">
        <f>IFERROR(VLOOKUP(CONCATENATE(AJ$1,AJ144),'Formulario de Preguntas'!$C$2:$FN$85,3,FALSE),"")</f>
        <v/>
      </c>
      <c r="AL144" s="1" t="str">
        <f>IFERROR(VLOOKUP(CONCATENATE(AJ$1,AJ144),'Formulario de Preguntas'!$C$2:$FN$85,4,FALSE),"")</f>
        <v/>
      </c>
      <c r="AM144" s="25">
        <f>IF($B144='Formulario de Respuestas'!$D143,'Formulario de Respuestas'!$Q143,"ES DIFERENTE")</f>
        <v>0</v>
      </c>
      <c r="AN144" s="17" t="str">
        <f>IFERROR(VLOOKUP(CONCATENATE(AM$1,AM144),'Formulario de Preguntas'!$C$2:$FN$85,3,FALSE),"")</f>
        <v/>
      </c>
      <c r="AO144" s="1" t="str">
        <f>IFERROR(VLOOKUP(CONCATENATE(AM$1,AM144),'Formulario de Preguntas'!$C$2:$FN$85,4,FALSE),"")</f>
        <v/>
      </c>
      <c r="AP144" s="25">
        <f>IF($B144='Formulario de Respuestas'!$D143,'Formulario de Respuestas'!$R143,"ES DIFERENTE")</f>
        <v>0</v>
      </c>
      <c r="AQ144" s="17" t="str">
        <f>IFERROR(VLOOKUP(CONCATENATE(AP$1,AP144),'Formulario de Preguntas'!$C$2:$FN$85,3,FALSE),"")</f>
        <v/>
      </c>
      <c r="AR144" s="1" t="str">
        <f>IFERROR(VLOOKUP(CONCATENATE(AP$1,AP144),'Formulario de Preguntas'!$C$2:$FN$85,4,FALSE),"")</f>
        <v/>
      </c>
      <c r="AS144" s="25">
        <f>IF($B144='Formulario de Respuestas'!$D143,'Formulario de Respuestas'!$S143,"ES DIFERENTE")</f>
        <v>0</v>
      </c>
      <c r="AT144" s="17" t="str">
        <f>IFERROR(VLOOKUP(CONCATENATE(AS$1,AS144),'Formulario de Preguntas'!$C$2:$FN$85,3,FALSE),"")</f>
        <v/>
      </c>
      <c r="AU144" s="1" t="str">
        <f>IFERROR(VLOOKUP(CONCATENATE(AS$1,AS144),'Formulario de Preguntas'!$C$2:$FN$85,4,FALSE),"")</f>
        <v/>
      </c>
      <c r="AV144" s="25">
        <f>IF($B144='Formulario de Respuestas'!$D143,'Formulario de Respuestas'!$T143,"ES DIFERENTE")</f>
        <v>0</v>
      </c>
      <c r="AW144" s="17" t="str">
        <f>IFERROR(VLOOKUP(CONCATENATE(AV$1,AV144),'Formulario de Preguntas'!$C$2:$FN$85,3,FALSE),"")</f>
        <v/>
      </c>
      <c r="AX144" s="1" t="str">
        <f>IFERROR(VLOOKUP(CONCATENATE(AV$1,AV144),'Formulario de Preguntas'!$C$2:$FN$85,4,FALSE),"")</f>
        <v/>
      </c>
      <c r="AZ144" s="1">
        <f t="shared" si="7"/>
        <v>0</v>
      </c>
      <c r="BA144" s="1">
        <f t="shared" si="8"/>
        <v>0.25</v>
      </c>
      <c r="BB144" s="1">
        <f t="shared" si="6"/>
        <v>0</v>
      </c>
      <c r="BC144" s="1">
        <f>COUNTIF('Formulario de Respuestas'!$E143:$T143,"A")</f>
        <v>0</v>
      </c>
      <c r="BD144" s="1">
        <f>COUNTIF('Formulario de Respuestas'!$E143:$T143,"B")</f>
        <v>0</v>
      </c>
      <c r="BE144" s="1">
        <f>COUNTIF('Formulario de Respuestas'!$E143:$T143,"C")</f>
        <v>0</v>
      </c>
      <c r="BF144" s="1">
        <f>COUNTIF('Formulario de Respuestas'!$E143:$T143,"D")</f>
        <v>0</v>
      </c>
      <c r="BG144" s="1">
        <f>COUNTIF('Formulario de Respuestas'!$E143:$T143,"E (RESPUESTA ANULADA)")</f>
        <v>0</v>
      </c>
    </row>
    <row r="145" spans="1:59" x14ac:dyDescent="0.25">
      <c r="A145" s="1">
        <f>'Formulario de Respuestas'!C144</f>
        <v>0</v>
      </c>
      <c r="B145" s="1">
        <f>'Formulario de Respuestas'!D144</f>
        <v>0</v>
      </c>
      <c r="C145" s="25">
        <f>IF($B145='Formulario de Respuestas'!$D144,'Formulario de Respuestas'!$E144,"ES DIFERENTE")</f>
        <v>0</v>
      </c>
      <c r="D145" s="17" t="str">
        <f>IFERROR(VLOOKUP(CONCATENATE(C$1,C145),'Formulario de Preguntas'!$C$2:$FN$85,3,FALSE),"")</f>
        <v/>
      </c>
      <c r="E145" s="1" t="str">
        <f>IFERROR(VLOOKUP(CONCATENATE(C$1,C145),'Formulario de Preguntas'!$C$2:$FN$85,4,FALSE),"")</f>
        <v/>
      </c>
      <c r="F145" s="25">
        <f>IF($B145='Formulario de Respuestas'!$D144,'Formulario de Respuestas'!$F144,"ES DIFERENTE")</f>
        <v>0</v>
      </c>
      <c r="G145" s="17" t="str">
        <f>IFERROR(VLOOKUP(CONCATENATE(F$1,F145),'Formulario de Preguntas'!$C$2:$FN$85,3,FALSE),"")</f>
        <v/>
      </c>
      <c r="H145" s="1" t="str">
        <f>IFERROR(VLOOKUP(CONCATENATE(F$1,F145),'Formulario de Preguntas'!$C$2:$FN$85,4,FALSE),"")</f>
        <v/>
      </c>
      <c r="I145" s="25">
        <f>IF($B145='Formulario de Respuestas'!$D144,'Formulario de Respuestas'!$G144,"ES DIFERENTE")</f>
        <v>0</v>
      </c>
      <c r="J145" s="17" t="str">
        <f>IFERROR(VLOOKUP(CONCATENATE(I$1,I145),'Formulario de Preguntas'!$C$2:$FN$85,3,FALSE),"")</f>
        <v/>
      </c>
      <c r="K145" s="1" t="str">
        <f>IFERROR(VLOOKUP(CONCATENATE(I$1,I145),'Formulario de Preguntas'!$C$2:$FN$85,4,FALSE),"")</f>
        <v/>
      </c>
      <c r="L145" s="25">
        <f>IF($B145='Formulario de Respuestas'!$D144,'Formulario de Respuestas'!$H144,"ES DIFERENTE")</f>
        <v>0</v>
      </c>
      <c r="M145" s="17" t="str">
        <f>IFERROR(VLOOKUP(CONCATENATE(L$1,L145),'Formulario de Preguntas'!$C$2:$FN$85,3,FALSE),"")</f>
        <v/>
      </c>
      <c r="N145" s="1" t="str">
        <f>IFERROR(VLOOKUP(CONCATENATE(L$1,L145),'Formulario de Preguntas'!$C$2:$FN$85,4,FALSE),"")</f>
        <v/>
      </c>
      <c r="O145" s="25">
        <f>IF($B145='Formulario de Respuestas'!$D144,'Formulario de Respuestas'!$I144,"ES DIFERENTE")</f>
        <v>0</v>
      </c>
      <c r="P145" s="17" t="str">
        <f>IFERROR(VLOOKUP(CONCATENATE(O$1,O145),'Formulario de Preguntas'!$C$2:$FN$85,3,FALSE),"")</f>
        <v/>
      </c>
      <c r="Q145" s="1" t="str">
        <f>IFERROR(VLOOKUP(CONCATENATE(O$1,O145),'Formulario de Preguntas'!$C$2:$FN$85,4,FALSE),"")</f>
        <v/>
      </c>
      <c r="R145" s="25">
        <f>IF($B145='Formulario de Respuestas'!$D144,'Formulario de Respuestas'!$J144,"ES DIFERENTE")</f>
        <v>0</v>
      </c>
      <c r="S145" s="17" t="str">
        <f>IFERROR(VLOOKUP(CONCATENATE(R$1,R145),'Formulario de Preguntas'!$C$2:$FN$85,3,FALSE),"")</f>
        <v/>
      </c>
      <c r="T145" s="1" t="str">
        <f>IFERROR(VLOOKUP(CONCATENATE(R$1,R145),'Formulario de Preguntas'!$C$2:$FN$85,4,FALSE),"")</f>
        <v/>
      </c>
      <c r="U145" s="25">
        <f>IF($B145='Formulario de Respuestas'!$D144,'Formulario de Respuestas'!$K144,"ES DIFERENTE")</f>
        <v>0</v>
      </c>
      <c r="V145" s="17" t="str">
        <f>IFERROR(VLOOKUP(CONCATENATE(U$1,U145),'Formulario de Preguntas'!$C$2:$FN$85,3,FALSE),"")</f>
        <v/>
      </c>
      <c r="W145" s="1" t="str">
        <f>IFERROR(VLOOKUP(CONCATENATE(U$1,U145),'Formulario de Preguntas'!$C$2:$FN$85,4,FALSE),"")</f>
        <v/>
      </c>
      <c r="X145" s="25">
        <f>IF($B145='Formulario de Respuestas'!$D144,'Formulario de Respuestas'!$L144,"ES DIFERENTE")</f>
        <v>0</v>
      </c>
      <c r="Y145" s="17" t="str">
        <f>IFERROR(VLOOKUP(CONCATENATE(X$1,X145),'Formulario de Preguntas'!$C$2:$FN$85,3,FALSE),"")</f>
        <v/>
      </c>
      <c r="Z145" s="1" t="str">
        <f>IFERROR(VLOOKUP(CONCATENATE(X$1,X145),'Formulario de Preguntas'!$C$2:$FN$85,4,FALSE),"")</f>
        <v/>
      </c>
      <c r="AA145" s="25">
        <f>IF($B145='Formulario de Respuestas'!$D144,'Formulario de Respuestas'!$M144,"ES DIFERENTE")</f>
        <v>0</v>
      </c>
      <c r="AB145" s="17" t="str">
        <f>IFERROR(VLOOKUP(CONCATENATE(AA$1,AA145),'Formulario de Preguntas'!$C$2:$FN$85,3,FALSE),"")</f>
        <v/>
      </c>
      <c r="AC145" s="1" t="str">
        <f>IFERROR(VLOOKUP(CONCATENATE(AA$1,AA145),'Formulario de Preguntas'!$C$2:$FN$85,4,FALSE),"")</f>
        <v/>
      </c>
      <c r="AD145" s="25">
        <f>IF($B145='Formulario de Respuestas'!$D144,'Formulario de Respuestas'!$N144,"ES DIFERENTE")</f>
        <v>0</v>
      </c>
      <c r="AE145" s="17" t="str">
        <f>IFERROR(VLOOKUP(CONCATENATE(AD$1,AD145),'Formulario de Preguntas'!$C$2:$FN$85,3,FALSE),"")</f>
        <v/>
      </c>
      <c r="AF145" s="1" t="str">
        <f>IFERROR(VLOOKUP(CONCATENATE(AD$1,AD145),'Formulario de Preguntas'!$C$2:$FN$85,4,FALSE),"")</f>
        <v/>
      </c>
      <c r="AG145" s="25">
        <f>IF($B145='Formulario de Respuestas'!$D144,'Formulario de Respuestas'!$O144,"ES DIFERENTE")</f>
        <v>0</v>
      </c>
      <c r="AH145" s="17" t="str">
        <f>IFERROR(VLOOKUP(CONCATENATE(AG$1,AG145),'Formulario de Preguntas'!$C$2:$FN$85,3,FALSE),"")</f>
        <v/>
      </c>
      <c r="AI145" s="1" t="str">
        <f>IFERROR(VLOOKUP(CONCATENATE(AG$1,AG145),'Formulario de Preguntas'!$C$2:$FN$85,4,FALSE),"")</f>
        <v/>
      </c>
      <c r="AJ145" s="25">
        <f>IF($B145='Formulario de Respuestas'!$D144,'Formulario de Respuestas'!$P144,"ES DIFERENTE")</f>
        <v>0</v>
      </c>
      <c r="AK145" s="17" t="str">
        <f>IFERROR(VLOOKUP(CONCATENATE(AJ$1,AJ145),'Formulario de Preguntas'!$C$2:$FN$85,3,FALSE),"")</f>
        <v/>
      </c>
      <c r="AL145" s="1" t="str">
        <f>IFERROR(VLOOKUP(CONCATENATE(AJ$1,AJ145),'Formulario de Preguntas'!$C$2:$FN$85,4,FALSE),"")</f>
        <v/>
      </c>
      <c r="AM145" s="25">
        <f>IF($B145='Formulario de Respuestas'!$D144,'Formulario de Respuestas'!$Q144,"ES DIFERENTE")</f>
        <v>0</v>
      </c>
      <c r="AN145" s="17" t="str">
        <f>IFERROR(VLOOKUP(CONCATENATE(AM$1,AM145),'Formulario de Preguntas'!$C$2:$FN$85,3,FALSE),"")</f>
        <v/>
      </c>
      <c r="AO145" s="1" t="str">
        <f>IFERROR(VLOOKUP(CONCATENATE(AM$1,AM145),'Formulario de Preguntas'!$C$2:$FN$85,4,FALSE),"")</f>
        <v/>
      </c>
      <c r="AP145" s="25">
        <f>IF($B145='Formulario de Respuestas'!$D144,'Formulario de Respuestas'!$R144,"ES DIFERENTE")</f>
        <v>0</v>
      </c>
      <c r="AQ145" s="17" t="str">
        <f>IFERROR(VLOOKUP(CONCATENATE(AP$1,AP145),'Formulario de Preguntas'!$C$2:$FN$85,3,FALSE),"")</f>
        <v/>
      </c>
      <c r="AR145" s="1" t="str">
        <f>IFERROR(VLOOKUP(CONCATENATE(AP$1,AP145),'Formulario de Preguntas'!$C$2:$FN$85,4,FALSE),"")</f>
        <v/>
      </c>
      <c r="AS145" s="25">
        <f>IF($B145='Formulario de Respuestas'!$D144,'Formulario de Respuestas'!$S144,"ES DIFERENTE")</f>
        <v>0</v>
      </c>
      <c r="AT145" s="17" t="str">
        <f>IFERROR(VLOOKUP(CONCATENATE(AS$1,AS145),'Formulario de Preguntas'!$C$2:$FN$85,3,FALSE),"")</f>
        <v/>
      </c>
      <c r="AU145" s="1" t="str">
        <f>IFERROR(VLOOKUP(CONCATENATE(AS$1,AS145),'Formulario de Preguntas'!$C$2:$FN$85,4,FALSE),"")</f>
        <v/>
      </c>
      <c r="AV145" s="25">
        <f>IF($B145='Formulario de Respuestas'!$D144,'Formulario de Respuestas'!$T144,"ES DIFERENTE")</f>
        <v>0</v>
      </c>
      <c r="AW145" s="17" t="str">
        <f>IFERROR(VLOOKUP(CONCATENATE(AV$1,AV145),'Formulario de Preguntas'!$C$2:$FN$85,3,FALSE),"")</f>
        <v/>
      </c>
      <c r="AX145" s="1" t="str">
        <f>IFERROR(VLOOKUP(CONCATENATE(AV$1,AV145),'Formulario de Preguntas'!$C$2:$FN$85,4,FALSE),"")</f>
        <v/>
      </c>
      <c r="AZ145" s="1">
        <f t="shared" si="7"/>
        <v>0</v>
      </c>
      <c r="BA145" s="1">
        <f t="shared" si="8"/>
        <v>0.25</v>
      </c>
      <c r="BB145" s="1">
        <f t="shared" si="6"/>
        <v>0</v>
      </c>
      <c r="BC145" s="1">
        <f>COUNTIF('Formulario de Respuestas'!$E144:$T144,"A")</f>
        <v>0</v>
      </c>
      <c r="BD145" s="1">
        <f>COUNTIF('Formulario de Respuestas'!$E144:$T144,"B")</f>
        <v>0</v>
      </c>
      <c r="BE145" s="1">
        <f>COUNTIF('Formulario de Respuestas'!$E144:$T144,"C")</f>
        <v>0</v>
      </c>
      <c r="BF145" s="1">
        <f>COUNTIF('Formulario de Respuestas'!$E144:$T144,"D")</f>
        <v>0</v>
      </c>
      <c r="BG145" s="1">
        <f>COUNTIF('Formulario de Respuestas'!$E144:$T144,"E (RESPUESTA ANULADA)")</f>
        <v>0</v>
      </c>
    </row>
    <row r="146" spans="1:59" x14ac:dyDescent="0.25">
      <c r="A146" s="1">
        <f>'Formulario de Respuestas'!C145</f>
        <v>0</v>
      </c>
      <c r="B146" s="1">
        <f>'Formulario de Respuestas'!D145</f>
        <v>0</v>
      </c>
      <c r="C146" s="25">
        <f>IF($B146='Formulario de Respuestas'!$D145,'Formulario de Respuestas'!$E145,"ES DIFERENTE")</f>
        <v>0</v>
      </c>
      <c r="D146" s="17" t="str">
        <f>IFERROR(VLOOKUP(CONCATENATE(C$1,C146),'Formulario de Preguntas'!$C$2:$FN$85,3,FALSE),"")</f>
        <v/>
      </c>
      <c r="E146" s="1" t="str">
        <f>IFERROR(VLOOKUP(CONCATENATE(C$1,C146),'Formulario de Preguntas'!$C$2:$FN$85,4,FALSE),"")</f>
        <v/>
      </c>
      <c r="F146" s="25">
        <f>IF($B146='Formulario de Respuestas'!$D145,'Formulario de Respuestas'!$F145,"ES DIFERENTE")</f>
        <v>0</v>
      </c>
      <c r="G146" s="17" t="str">
        <f>IFERROR(VLOOKUP(CONCATENATE(F$1,F146),'Formulario de Preguntas'!$C$2:$FN$85,3,FALSE),"")</f>
        <v/>
      </c>
      <c r="H146" s="1" t="str">
        <f>IFERROR(VLOOKUP(CONCATENATE(F$1,F146),'Formulario de Preguntas'!$C$2:$FN$85,4,FALSE),"")</f>
        <v/>
      </c>
      <c r="I146" s="25">
        <f>IF($B146='Formulario de Respuestas'!$D145,'Formulario de Respuestas'!$G145,"ES DIFERENTE")</f>
        <v>0</v>
      </c>
      <c r="J146" s="17" t="str">
        <f>IFERROR(VLOOKUP(CONCATENATE(I$1,I146),'Formulario de Preguntas'!$C$2:$FN$85,3,FALSE),"")</f>
        <v/>
      </c>
      <c r="K146" s="1" t="str">
        <f>IFERROR(VLOOKUP(CONCATENATE(I$1,I146),'Formulario de Preguntas'!$C$2:$FN$85,4,FALSE),"")</f>
        <v/>
      </c>
      <c r="L146" s="25">
        <f>IF($B146='Formulario de Respuestas'!$D145,'Formulario de Respuestas'!$H145,"ES DIFERENTE")</f>
        <v>0</v>
      </c>
      <c r="M146" s="17" t="str">
        <f>IFERROR(VLOOKUP(CONCATENATE(L$1,L146),'Formulario de Preguntas'!$C$2:$FN$85,3,FALSE),"")</f>
        <v/>
      </c>
      <c r="N146" s="1" t="str">
        <f>IFERROR(VLOOKUP(CONCATENATE(L$1,L146),'Formulario de Preguntas'!$C$2:$FN$85,4,FALSE),"")</f>
        <v/>
      </c>
      <c r="O146" s="25">
        <f>IF($B146='Formulario de Respuestas'!$D145,'Formulario de Respuestas'!$I145,"ES DIFERENTE")</f>
        <v>0</v>
      </c>
      <c r="P146" s="17" t="str">
        <f>IFERROR(VLOOKUP(CONCATENATE(O$1,O146),'Formulario de Preguntas'!$C$2:$FN$85,3,FALSE),"")</f>
        <v/>
      </c>
      <c r="Q146" s="1" t="str">
        <f>IFERROR(VLOOKUP(CONCATENATE(O$1,O146),'Formulario de Preguntas'!$C$2:$FN$85,4,FALSE),"")</f>
        <v/>
      </c>
      <c r="R146" s="25">
        <f>IF($B146='Formulario de Respuestas'!$D145,'Formulario de Respuestas'!$J145,"ES DIFERENTE")</f>
        <v>0</v>
      </c>
      <c r="S146" s="17" t="str">
        <f>IFERROR(VLOOKUP(CONCATENATE(R$1,R146),'Formulario de Preguntas'!$C$2:$FN$85,3,FALSE),"")</f>
        <v/>
      </c>
      <c r="T146" s="1" t="str">
        <f>IFERROR(VLOOKUP(CONCATENATE(R$1,R146),'Formulario de Preguntas'!$C$2:$FN$85,4,FALSE),"")</f>
        <v/>
      </c>
      <c r="U146" s="25">
        <f>IF($B146='Formulario de Respuestas'!$D145,'Formulario de Respuestas'!$K145,"ES DIFERENTE")</f>
        <v>0</v>
      </c>
      <c r="V146" s="17" t="str">
        <f>IFERROR(VLOOKUP(CONCATENATE(U$1,U146),'Formulario de Preguntas'!$C$2:$FN$85,3,FALSE),"")</f>
        <v/>
      </c>
      <c r="W146" s="1" t="str">
        <f>IFERROR(VLOOKUP(CONCATENATE(U$1,U146),'Formulario de Preguntas'!$C$2:$FN$85,4,FALSE),"")</f>
        <v/>
      </c>
      <c r="X146" s="25">
        <f>IF($B146='Formulario de Respuestas'!$D145,'Formulario de Respuestas'!$L145,"ES DIFERENTE")</f>
        <v>0</v>
      </c>
      <c r="Y146" s="17" t="str">
        <f>IFERROR(VLOOKUP(CONCATENATE(X$1,X146),'Formulario de Preguntas'!$C$2:$FN$85,3,FALSE),"")</f>
        <v/>
      </c>
      <c r="Z146" s="1" t="str">
        <f>IFERROR(VLOOKUP(CONCATENATE(X$1,X146),'Formulario de Preguntas'!$C$2:$FN$85,4,FALSE),"")</f>
        <v/>
      </c>
      <c r="AA146" s="25">
        <f>IF($B146='Formulario de Respuestas'!$D145,'Formulario de Respuestas'!$M145,"ES DIFERENTE")</f>
        <v>0</v>
      </c>
      <c r="AB146" s="17" t="str">
        <f>IFERROR(VLOOKUP(CONCATENATE(AA$1,AA146),'Formulario de Preguntas'!$C$2:$FN$85,3,FALSE),"")</f>
        <v/>
      </c>
      <c r="AC146" s="1" t="str">
        <f>IFERROR(VLOOKUP(CONCATENATE(AA$1,AA146),'Formulario de Preguntas'!$C$2:$FN$85,4,FALSE),"")</f>
        <v/>
      </c>
      <c r="AD146" s="25">
        <f>IF($B146='Formulario de Respuestas'!$D145,'Formulario de Respuestas'!$N145,"ES DIFERENTE")</f>
        <v>0</v>
      </c>
      <c r="AE146" s="17" t="str">
        <f>IFERROR(VLOOKUP(CONCATENATE(AD$1,AD146),'Formulario de Preguntas'!$C$2:$FN$85,3,FALSE),"")</f>
        <v/>
      </c>
      <c r="AF146" s="1" t="str">
        <f>IFERROR(VLOOKUP(CONCATENATE(AD$1,AD146),'Formulario de Preguntas'!$C$2:$FN$85,4,FALSE),"")</f>
        <v/>
      </c>
      <c r="AG146" s="25">
        <f>IF($B146='Formulario de Respuestas'!$D145,'Formulario de Respuestas'!$O145,"ES DIFERENTE")</f>
        <v>0</v>
      </c>
      <c r="AH146" s="17" t="str">
        <f>IFERROR(VLOOKUP(CONCATENATE(AG$1,AG146),'Formulario de Preguntas'!$C$2:$FN$85,3,FALSE),"")</f>
        <v/>
      </c>
      <c r="AI146" s="1" t="str">
        <f>IFERROR(VLOOKUP(CONCATENATE(AG$1,AG146),'Formulario de Preguntas'!$C$2:$FN$85,4,FALSE),"")</f>
        <v/>
      </c>
      <c r="AJ146" s="25">
        <f>IF($B146='Formulario de Respuestas'!$D145,'Formulario de Respuestas'!$P145,"ES DIFERENTE")</f>
        <v>0</v>
      </c>
      <c r="AK146" s="17" t="str">
        <f>IFERROR(VLOOKUP(CONCATENATE(AJ$1,AJ146),'Formulario de Preguntas'!$C$2:$FN$85,3,FALSE),"")</f>
        <v/>
      </c>
      <c r="AL146" s="1" t="str">
        <f>IFERROR(VLOOKUP(CONCATENATE(AJ$1,AJ146),'Formulario de Preguntas'!$C$2:$FN$85,4,FALSE),"")</f>
        <v/>
      </c>
      <c r="AM146" s="25">
        <f>IF($B146='Formulario de Respuestas'!$D145,'Formulario de Respuestas'!$Q145,"ES DIFERENTE")</f>
        <v>0</v>
      </c>
      <c r="AN146" s="17" t="str">
        <f>IFERROR(VLOOKUP(CONCATENATE(AM$1,AM146),'Formulario de Preguntas'!$C$2:$FN$85,3,FALSE),"")</f>
        <v/>
      </c>
      <c r="AO146" s="1" t="str">
        <f>IFERROR(VLOOKUP(CONCATENATE(AM$1,AM146),'Formulario de Preguntas'!$C$2:$FN$85,4,FALSE),"")</f>
        <v/>
      </c>
      <c r="AP146" s="25">
        <f>IF($B146='Formulario de Respuestas'!$D145,'Formulario de Respuestas'!$R145,"ES DIFERENTE")</f>
        <v>0</v>
      </c>
      <c r="AQ146" s="17" t="str">
        <f>IFERROR(VLOOKUP(CONCATENATE(AP$1,AP146),'Formulario de Preguntas'!$C$2:$FN$85,3,FALSE),"")</f>
        <v/>
      </c>
      <c r="AR146" s="1" t="str">
        <f>IFERROR(VLOOKUP(CONCATENATE(AP$1,AP146),'Formulario de Preguntas'!$C$2:$FN$85,4,FALSE),"")</f>
        <v/>
      </c>
      <c r="AS146" s="25">
        <f>IF($B146='Formulario de Respuestas'!$D145,'Formulario de Respuestas'!$S145,"ES DIFERENTE")</f>
        <v>0</v>
      </c>
      <c r="AT146" s="17" t="str">
        <f>IFERROR(VLOOKUP(CONCATENATE(AS$1,AS146),'Formulario de Preguntas'!$C$2:$FN$85,3,FALSE),"")</f>
        <v/>
      </c>
      <c r="AU146" s="1" t="str">
        <f>IFERROR(VLOOKUP(CONCATENATE(AS$1,AS146),'Formulario de Preguntas'!$C$2:$FN$85,4,FALSE),"")</f>
        <v/>
      </c>
      <c r="AV146" s="25">
        <f>IF($B146='Formulario de Respuestas'!$D145,'Formulario de Respuestas'!$T145,"ES DIFERENTE")</f>
        <v>0</v>
      </c>
      <c r="AW146" s="17" t="str">
        <f>IFERROR(VLOOKUP(CONCATENATE(AV$1,AV146),'Formulario de Preguntas'!$C$2:$FN$85,3,FALSE),"")</f>
        <v/>
      </c>
      <c r="AX146" s="1" t="str">
        <f>IFERROR(VLOOKUP(CONCATENATE(AV$1,AV146),'Formulario de Preguntas'!$C$2:$FN$85,4,FALSE),"")</f>
        <v/>
      </c>
      <c r="AZ146" s="1">
        <f t="shared" si="7"/>
        <v>0</v>
      </c>
      <c r="BA146" s="1">
        <f t="shared" si="8"/>
        <v>0.25</v>
      </c>
      <c r="BB146" s="1">
        <f t="shared" si="6"/>
        <v>0</v>
      </c>
      <c r="BC146" s="1">
        <f>COUNTIF('Formulario de Respuestas'!$E145:$T145,"A")</f>
        <v>0</v>
      </c>
      <c r="BD146" s="1">
        <f>COUNTIF('Formulario de Respuestas'!$E145:$T145,"B")</f>
        <v>0</v>
      </c>
      <c r="BE146" s="1">
        <f>COUNTIF('Formulario de Respuestas'!$E145:$T145,"C")</f>
        <v>0</v>
      </c>
      <c r="BF146" s="1">
        <f>COUNTIF('Formulario de Respuestas'!$E145:$T145,"D")</f>
        <v>0</v>
      </c>
      <c r="BG146" s="1">
        <f>COUNTIF('Formulario de Respuestas'!$E145:$T145,"E (RESPUESTA ANULADA)")</f>
        <v>0</v>
      </c>
    </row>
    <row r="147" spans="1:59" x14ac:dyDescent="0.25">
      <c r="A147" s="1">
        <f>'Formulario de Respuestas'!C146</f>
        <v>0</v>
      </c>
      <c r="B147" s="1">
        <f>'Formulario de Respuestas'!D146</f>
        <v>0</v>
      </c>
      <c r="C147" s="25">
        <f>IF($B147='Formulario de Respuestas'!$D146,'Formulario de Respuestas'!$E146,"ES DIFERENTE")</f>
        <v>0</v>
      </c>
      <c r="D147" s="17" t="str">
        <f>IFERROR(VLOOKUP(CONCATENATE(C$1,C147),'Formulario de Preguntas'!$C$2:$FN$85,3,FALSE),"")</f>
        <v/>
      </c>
      <c r="E147" s="1" t="str">
        <f>IFERROR(VLOOKUP(CONCATENATE(C$1,C147),'Formulario de Preguntas'!$C$2:$FN$85,4,FALSE),"")</f>
        <v/>
      </c>
      <c r="F147" s="25">
        <f>IF($B147='Formulario de Respuestas'!$D146,'Formulario de Respuestas'!$F146,"ES DIFERENTE")</f>
        <v>0</v>
      </c>
      <c r="G147" s="17" t="str">
        <f>IFERROR(VLOOKUP(CONCATENATE(F$1,F147),'Formulario de Preguntas'!$C$2:$FN$85,3,FALSE),"")</f>
        <v/>
      </c>
      <c r="H147" s="1" t="str">
        <f>IFERROR(VLOOKUP(CONCATENATE(F$1,F147),'Formulario de Preguntas'!$C$2:$FN$85,4,FALSE),"")</f>
        <v/>
      </c>
      <c r="I147" s="25">
        <f>IF($B147='Formulario de Respuestas'!$D146,'Formulario de Respuestas'!$G146,"ES DIFERENTE")</f>
        <v>0</v>
      </c>
      <c r="J147" s="17" t="str">
        <f>IFERROR(VLOOKUP(CONCATENATE(I$1,I147),'Formulario de Preguntas'!$C$2:$FN$85,3,FALSE),"")</f>
        <v/>
      </c>
      <c r="K147" s="1" t="str">
        <f>IFERROR(VLOOKUP(CONCATENATE(I$1,I147),'Formulario de Preguntas'!$C$2:$FN$85,4,FALSE),"")</f>
        <v/>
      </c>
      <c r="L147" s="25">
        <f>IF($B147='Formulario de Respuestas'!$D146,'Formulario de Respuestas'!$H146,"ES DIFERENTE")</f>
        <v>0</v>
      </c>
      <c r="M147" s="17" t="str">
        <f>IFERROR(VLOOKUP(CONCATENATE(L$1,L147),'Formulario de Preguntas'!$C$2:$FN$85,3,FALSE),"")</f>
        <v/>
      </c>
      <c r="N147" s="1" t="str">
        <f>IFERROR(VLOOKUP(CONCATENATE(L$1,L147),'Formulario de Preguntas'!$C$2:$FN$85,4,FALSE),"")</f>
        <v/>
      </c>
      <c r="O147" s="25">
        <f>IF($B147='Formulario de Respuestas'!$D146,'Formulario de Respuestas'!$I146,"ES DIFERENTE")</f>
        <v>0</v>
      </c>
      <c r="P147" s="17" t="str">
        <f>IFERROR(VLOOKUP(CONCATENATE(O$1,O147),'Formulario de Preguntas'!$C$2:$FN$85,3,FALSE),"")</f>
        <v/>
      </c>
      <c r="Q147" s="1" t="str">
        <f>IFERROR(VLOOKUP(CONCATENATE(O$1,O147),'Formulario de Preguntas'!$C$2:$FN$85,4,FALSE),"")</f>
        <v/>
      </c>
      <c r="R147" s="25">
        <f>IF($B147='Formulario de Respuestas'!$D146,'Formulario de Respuestas'!$J146,"ES DIFERENTE")</f>
        <v>0</v>
      </c>
      <c r="S147" s="17" t="str">
        <f>IFERROR(VLOOKUP(CONCATENATE(R$1,R147),'Formulario de Preguntas'!$C$2:$FN$85,3,FALSE),"")</f>
        <v/>
      </c>
      <c r="T147" s="1" t="str">
        <f>IFERROR(VLOOKUP(CONCATENATE(R$1,R147),'Formulario de Preguntas'!$C$2:$FN$85,4,FALSE),"")</f>
        <v/>
      </c>
      <c r="U147" s="25">
        <f>IF($B147='Formulario de Respuestas'!$D146,'Formulario de Respuestas'!$K146,"ES DIFERENTE")</f>
        <v>0</v>
      </c>
      <c r="V147" s="17" t="str">
        <f>IFERROR(VLOOKUP(CONCATENATE(U$1,U147),'Formulario de Preguntas'!$C$2:$FN$85,3,FALSE),"")</f>
        <v/>
      </c>
      <c r="W147" s="1" t="str">
        <f>IFERROR(VLOOKUP(CONCATENATE(U$1,U147),'Formulario de Preguntas'!$C$2:$FN$85,4,FALSE),"")</f>
        <v/>
      </c>
      <c r="X147" s="25">
        <f>IF($B147='Formulario de Respuestas'!$D146,'Formulario de Respuestas'!$L146,"ES DIFERENTE")</f>
        <v>0</v>
      </c>
      <c r="Y147" s="17" t="str">
        <f>IFERROR(VLOOKUP(CONCATENATE(X$1,X147),'Formulario de Preguntas'!$C$2:$FN$85,3,FALSE),"")</f>
        <v/>
      </c>
      <c r="Z147" s="1" t="str">
        <f>IFERROR(VLOOKUP(CONCATENATE(X$1,X147),'Formulario de Preguntas'!$C$2:$FN$85,4,FALSE),"")</f>
        <v/>
      </c>
      <c r="AA147" s="25">
        <f>IF($B147='Formulario de Respuestas'!$D146,'Formulario de Respuestas'!$M146,"ES DIFERENTE")</f>
        <v>0</v>
      </c>
      <c r="AB147" s="17" t="str">
        <f>IFERROR(VLOOKUP(CONCATENATE(AA$1,AA147),'Formulario de Preguntas'!$C$2:$FN$85,3,FALSE),"")</f>
        <v/>
      </c>
      <c r="AC147" s="1" t="str">
        <f>IFERROR(VLOOKUP(CONCATENATE(AA$1,AA147),'Formulario de Preguntas'!$C$2:$FN$85,4,FALSE),"")</f>
        <v/>
      </c>
      <c r="AD147" s="25">
        <f>IF($B147='Formulario de Respuestas'!$D146,'Formulario de Respuestas'!$N146,"ES DIFERENTE")</f>
        <v>0</v>
      </c>
      <c r="AE147" s="17" t="str">
        <f>IFERROR(VLOOKUP(CONCATENATE(AD$1,AD147),'Formulario de Preguntas'!$C$2:$FN$85,3,FALSE),"")</f>
        <v/>
      </c>
      <c r="AF147" s="1" t="str">
        <f>IFERROR(VLOOKUP(CONCATENATE(AD$1,AD147),'Formulario de Preguntas'!$C$2:$FN$85,4,FALSE),"")</f>
        <v/>
      </c>
      <c r="AG147" s="25">
        <f>IF($B147='Formulario de Respuestas'!$D146,'Formulario de Respuestas'!$O146,"ES DIFERENTE")</f>
        <v>0</v>
      </c>
      <c r="AH147" s="17" t="str">
        <f>IFERROR(VLOOKUP(CONCATENATE(AG$1,AG147),'Formulario de Preguntas'!$C$2:$FN$85,3,FALSE),"")</f>
        <v/>
      </c>
      <c r="AI147" s="1" t="str">
        <f>IFERROR(VLOOKUP(CONCATENATE(AG$1,AG147),'Formulario de Preguntas'!$C$2:$FN$85,4,FALSE),"")</f>
        <v/>
      </c>
      <c r="AJ147" s="25">
        <f>IF($B147='Formulario de Respuestas'!$D146,'Formulario de Respuestas'!$P146,"ES DIFERENTE")</f>
        <v>0</v>
      </c>
      <c r="AK147" s="17" t="str">
        <f>IFERROR(VLOOKUP(CONCATENATE(AJ$1,AJ147),'Formulario de Preguntas'!$C$2:$FN$85,3,FALSE),"")</f>
        <v/>
      </c>
      <c r="AL147" s="1" t="str">
        <f>IFERROR(VLOOKUP(CONCATENATE(AJ$1,AJ147),'Formulario de Preguntas'!$C$2:$FN$85,4,FALSE),"")</f>
        <v/>
      </c>
      <c r="AM147" s="25">
        <f>IF($B147='Formulario de Respuestas'!$D146,'Formulario de Respuestas'!$Q146,"ES DIFERENTE")</f>
        <v>0</v>
      </c>
      <c r="AN147" s="17" t="str">
        <f>IFERROR(VLOOKUP(CONCATENATE(AM$1,AM147),'Formulario de Preguntas'!$C$2:$FN$85,3,FALSE),"")</f>
        <v/>
      </c>
      <c r="AO147" s="1" t="str">
        <f>IFERROR(VLOOKUP(CONCATENATE(AM$1,AM147),'Formulario de Preguntas'!$C$2:$FN$85,4,FALSE),"")</f>
        <v/>
      </c>
      <c r="AP147" s="25">
        <f>IF($B147='Formulario de Respuestas'!$D146,'Formulario de Respuestas'!$R146,"ES DIFERENTE")</f>
        <v>0</v>
      </c>
      <c r="AQ147" s="17" t="str">
        <f>IFERROR(VLOOKUP(CONCATENATE(AP$1,AP147),'Formulario de Preguntas'!$C$2:$FN$85,3,FALSE),"")</f>
        <v/>
      </c>
      <c r="AR147" s="1" t="str">
        <f>IFERROR(VLOOKUP(CONCATENATE(AP$1,AP147),'Formulario de Preguntas'!$C$2:$FN$85,4,FALSE),"")</f>
        <v/>
      </c>
      <c r="AS147" s="25">
        <f>IF($B147='Formulario de Respuestas'!$D146,'Formulario de Respuestas'!$S146,"ES DIFERENTE")</f>
        <v>0</v>
      </c>
      <c r="AT147" s="17" t="str">
        <f>IFERROR(VLOOKUP(CONCATENATE(AS$1,AS147),'Formulario de Preguntas'!$C$2:$FN$85,3,FALSE),"")</f>
        <v/>
      </c>
      <c r="AU147" s="1" t="str">
        <f>IFERROR(VLOOKUP(CONCATENATE(AS$1,AS147),'Formulario de Preguntas'!$C$2:$FN$85,4,FALSE),"")</f>
        <v/>
      </c>
      <c r="AV147" s="25">
        <f>IF($B147='Formulario de Respuestas'!$D146,'Formulario de Respuestas'!$T146,"ES DIFERENTE")</f>
        <v>0</v>
      </c>
      <c r="AW147" s="17" t="str">
        <f>IFERROR(VLOOKUP(CONCATENATE(AV$1,AV147),'Formulario de Preguntas'!$C$2:$FN$85,3,FALSE),"")</f>
        <v/>
      </c>
      <c r="AX147" s="1" t="str">
        <f>IFERROR(VLOOKUP(CONCATENATE(AV$1,AV147),'Formulario de Preguntas'!$C$2:$FN$85,4,FALSE),"")</f>
        <v/>
      </c>
      <c r="AZ147" s="1">
        <f t="shared" si="7"/>
        <v>0</v>
      </c>
      <c r="BA147" s="1">
        <f t="shared" si="8"/>
        <v>0.25</v>
      </c>
      <c r="BB147" s="1">
        <f t="shared" si="6"/>
        <v>0</v>
      </c>
      <c r="BC147" s="1">
        <f>COUNTIF('Formulario de Respuestas'!$E146:$T146,"A")</f>
        <v>0</v>
      </c>
      <c r="BD147" s="1">
        <f>COUNTIF('Formulario de Respuestas'!$E146:$T146,"B")</f>
        <v>0</v>
      </c>
      <c r="BE147" s="1">
        <f>COUNTIF('Formulario de Respuestas'!$E146:$T146,"C")</f>
        <v>0</v>
      </c>
      <c r="BF147" s="1">
        <f>COUNTIF('Formulario de Respuestas'!$E146:$T146,"D")</f>
        <v>0</v>
      </c>
      <c r="BG147" s="1">
        <f>COUNTIF('Formulario de Respuestas'!$E146:$T146,"E (RESPUESTA ANULADA)")</f>
        <v>0</v>
      </c>
    </row>
    <row r="148" spans="1:59" x14ac:dyDescent="0.25">
      <c r="A148" s="1">
        <f>'Formulario de Respuestas'!C147</f>
        <v>0</v>
      </c>
      <c r="B148" s="1">
        <f>'Formulario de Respuestas'!D147</f>
        <v>0</v>
      </c>
      <c r="C148" s="25">
        <f>IF($B148='Formulario de Respuestas'!$D147,'Formulario de Respuestas'!$E147,"ES DIFERENTE")</f>
        <v>0</v>
      </c>
      <c r="D148" s="17" t="str">
        <f>IFERROR(VLOOKUP(CONCATENATE(C$1,C148),'Formulario de Preguntas'!$C$2:$FN$85,3,FALSE),"")</f>
        <v/>
      </c>
      <c r="E148" s="1" t="str">
        <f>IFERROR(VLOOKUP(CONCATENATE(C$1,C148),'Formulario de Preguntas'!$C$2:$FN$85,4,FALSE),"")</f>
        <v/>
      </c>
      <c r="F148" s="25">
        <f>IF($B148='Formulario de Respuestas'!$D147,'Formulario de Respuestas'!$F147,"ES DIFERENTE")</f>
        <v>0</v>
      </c>
      <c r="G148" s="17" t="str">
        <f>IFERROR(VLOOKUP(CONCATENATE(F$1,F148),'Formulario de Preguntas'!$C$2:$FN$85,3,FALSE),"")</f>
        <v/>
      </c>
      <c r="H148" s="1" t="str">
        <f>IFERROR(VLOOKUP(CONCATENATE(F$1,F148),'Formulario de Preguntas'!$C$2:$FN$85,4,FALSE),"")</f>
        <v/>
      </c>
      <c r="I148" s="25">
        <f>IF($B148='Formulario de Respuestas'!$D147,'Formulario de Respuestas'!$G147,"ES DIFERENTE")</f>
        <v>0</v>
      </c>
      <c r="J148" s="17" t="str">
        <f>IFERROR(VLOOKUP(CONCATENATE(I$1,I148),'Formulario de Preguntas'!$C$2:$FN$85,3,FALSE),"")</f>
        <v/>
      </c>
      <c r="K148" s="1" t="str">
        <f>IFERROR(VLOOKUP(CONCATENATE(I$1,I148),'Formulario de Preguntas'!$C$2:$FN$85,4,FALSE),"")</f>
        <v/>
      </c>
      <c r="L148" s="25">
        <f>IF($B148='Formulario de Respuestas'!$D147,'Formulario de Respuestas'!$H147,"ES DIFERENTE")</f>
        <v>0</v>
      </c>
      <c r="M148" s="17" t="str">
        <f>IFERROR(VLOOKUP(CONCATENATE(L$1,L148),'Formulario de Preguntas'!$C$2:$FN$85,3,FALSE),"")</f>
        <v/>
      </c>
      <c r="N148" s="1" t="str">
        <f>IFERROR(VLOOKUP(CONCATENATE(L$1,L148),'Formulario de Preguntas'!$C$2:$FN$85,4,FALSE),"")</f>
        <v/>
      </c>
      <c r="O148" s="25">
        <f>IF($B148='Formulario de Respuestas'!$D147,'Formulario de Respuestas'!$I147,"ES DIFERENTE")</f>
        <v>0</v>
      </c>
      <c r="P148" s="17" t="str">
        <f>IFERROR(VLOOKUP(CONCATENATE(O$1,O148),'Formulario de Preguntas'!$C$2:$FN$85,3,FALSE),"")</f>
        <v/>
      </c>
      <c r="Q148" s="1" t="str">
        <f>IFERROR(VLOOKUP(CONCATENATE(O$1,O148),'Formulario de Preguntas'!$C$2:$FN$85,4,FALSE),"")</f>
        <v/>
      </c>
      <c r="R148" s="25">
        <f>IF($B148='Formulario de Respuestas'!$D147,'Formulario de Respuestas'!$J147,"ES DIFERENTE")</f>
        <v>0</v>
      </c>
      <c r="S148" s="17" t="str">
        <f>IFERROR(VLOOKUP(CONCATENATE(R$1,R148),'Formulario de Preguntas'!$C$2:$FN$85,3,FALSE),"")</f>
        <v/>
      </c>
      <c r="T148" s="1" t="str">
        <f>IFERROR(VLOOKUP(CONCATENATE(R$1,R148),'Formulario de Preguntas'!$C$2:$FN$85,4,FALSE),"")</f>
        <v/>
      </c>
      <c r="U148" s="25">
        <f>IF($B148='Formulario de Respuestas'!$D147,'Formulario de Respuestas'!$K147,"ES DIFERENTE")</f>
        <v>0</v>
      </c>
      <c r="V148" s="17" t="str">
        <f>IFERROR(VLOOKUP(CONCATENATE(U$1,U148),'Formulario de Preguntas'!$C$2:$FN$85,3,FALSE),"")</f>
        <v/>
      </c>
      <c r="W148" s="1" t="str">
        <f>IFERROR(VLOOKUP(CONCATENATE(U$1,U148),'Formulario de Preguntas'!$C$2:$FN$85,4,FALSE),"")</f>
        <v/>
      </c>
      <c r="X148" s="25">
        <f>IF($B148='Formulario de Respuestas'!$D147,'Formulario de Respuestas'!$L147,"ES DIFERENTE")</f>
        <v>0</v>
      </c>
      <c r="Y148" s="17" t="str">
        <f>IFERROR(VLOOKUP(CONCATENATE(X$1,X148),'Formulario de Preguntas'!$C$2:$FN$85,3,FALSE),"")</f>
        <v/>
      </c>
      <c r="Z148" s="1" t="str">
        <f>IFERROR(VLOOKUP(CONCATENATE(X$1,X148),'Formulario de Preguntas'!$C$2:$FN$85,4,FALSE),"")</f>
        <v/>
      </c>
      <c r="AA148" s="25">
        <f>IF($B148='Formulario de Respuestas'!$D147,'Formulario de Respuestas'!$M147,"ES DIFERENTE")</f>
        <v>0</v>
      </c>
      <c r="AB148" s="17" t="str">
        <f>IFERROR(VLOOKUP(CONCATENATE(AA$1,AA148),'Formulario de Preguntas'!$C$2:$FN$85,3,FALSE),"")</f>
        <v/>
      </c>
      <c r="AC148" s="1" t="str">
        <f>IFERROR(VLOOKUP(CONCATENATE(AA$1,AA148),'Formulario de Preguntas'!$C$2:$FN$85,4,FALSE),"")</f>
        <v/>
      </c>
      <c r="AD148" s="25">
        <f>IF($B148='Formulario de Respuestas'!$D147,'Formulario de Respuestas'!$N147,"ES DIFERENTE")</f>
        <v>0</v>
      </c>
      <c r="AE148" s="17" t="str">
        <f>IFERROR(VLOOKUP(CONCATENATE(AD$1,AD148),'Formulario de Preguntas'!$C$2:$FN$85,3,FALSE),"")</f>
        <v/>
      </c>
      <c r="AF148" s="1" t="str">
        <f>IFERROR(VLOOKUP(CONCATENATE(AD$1,AD148),'Formulario de Preguntas'!$C$2:$FN$85,4,FALSE),"")</f>
        <v/>
      </c>
      <c r="AG148" s="25">
        <f>IF($B148='Formulario de Respuestas'!$D147,'Formulario de Respuestas'!$O147,"ES DIFERENTE")</f>
        <v>0</v>
      </c>
      <c r="AH148" s="17" t="str">
        <f>IFERROR(VLOOKUP(CONCATENATE(AG$1,AG148),'Formulario de Preguntas'!$C$2:$FN$85,3,FALSE),"")</f>
        <v/>
      </c>
      <c r="AI148" s="1" t="str">
        <f>IFERROR(VLOOKUP(CONCATENATE(AG$1,AG148),'Formulario de Preguntas'!$C$2:$FN$85,4,FALSE),"")</f>
        <v/>
      </c>
      <c r="AJ148" s="25">
        <f>IF($B148='Formulario de Respuestas'!$D147,'Formulario de Respuestas'!$P147,"ES DIFERENTE")</f>
        <v>0</v>
      </c>
      <c r="AK148" s="17" t="str">
        <f>IFERROR(VLOOKUP(CONCATENATE(AJ$1,AJ148),'Formulario de Preguntas'!$C$2:$FN$85,3,FALSE),"")</f>
        <v/>
      </c>
      <c r="AL148" s="1" t="str">
        <f>IFERROR(VLOOKUP(CONCATENATE(AJ$1,AJ148),'Formulario de Preguntas'!$C$2:$FN$85,4,FALSE),"")</f>
        <v/>
      </c>
      <c r="AM148" s="25">
        <f>IF($B148='Formulario de Respuestas'!$D147,'Formulario de Respuestas'!$Q147,"ES DIFERENTE")</f>
        <v>0</v>
      </c>
      <c r="AN148" s="17" t="str">
        <f>IFERROR(VLOOKUP(CONCATENATE(AM$1,AM148),'Formulario de Preguntas'!$C$2:$FN$85,3,FALSE),"")</f>
        <v/>
      </c>
      <c r="AO148" s="1" t="str">
        <f>IFERROR(VLOOKUP(CONCATENATE(AM$1,AM148),'Formulario de Preguntas'!$C$2:$FN$85,4,FALSE),"")</f>
        <v/>
      </c>
      <c r="AP148" s="25">
        <f>IF($B148='Formulario de Respuestas'!$D147,'Formulario de Respuestas'!$R147,"ES DIFERENTE")</f>
        <v>0</v>
      </c>
      <c r="AQ148" s="17" t="str">
        <f>IFERROR(VLOOKUP(CONCATENATE(AP$1,AP148),'Formulario de Preguntas'!$C$2:$FN$85,3,FALSE),"")</f>
        <v/>
      </c>
      <c r="AR148" s="1" t="str">
        <f>IFERROR(VLOOKUP(CONCATENATE(AP$1,AP148),'Formulario de Preguntas'!$C$2:$FN$85,4,FALSE),"")</f>
        <v/>
      </c>
      <c r="AS148" s="25">
        <f>IF($B148='Formulario de Respuestas'!$D147,'Formulario de Respuestas'!$S147,"ES DIFERENTE")</f>
        <v>0</v>
      </c>
      <c r="AT148" s="17" t="str">
        <f>IFERROR(VLOOKUP(CONCATENATE(AS$1,AS148),'Formulario de Preguntas'!$C$2:$FN$85,3,FALSE),"")</f>
        <v/>
      </c>
      <c r="AU148" s="1" t="str">
        <f>IFERROR(VLOOKUP(CONCATENATE(AS$1,AS148),'Formulario de Preguntas'!$C$2:$FN$85,4,FALSE),"")</f>
        <v/>
      </c>
      <c r="AV148" s="25">
        <f>IF($B148='Formulario de Respuestas'!$D147,'Formulario de Respuestas'!$T147,"ES DIFERENTE")</f>
        <v>0</v>
      </c>
      <c r="AW148" s="17" t="str">
        <f>IFERROR(VLOOKUP(CONCATENATE(AV$1,AV148),'Formulario de Preguntas'!$C$2:$FN$85,3,FALSE),"")</f>
        <v/>
      </c>
      <c r="AX148" s="1" t="str">
        <f>IFERROR(VLOOKUP(CONCATENATE(AV$1,AV148),'Formulario de Preguntas'!$C$2:$FN$85,4,FALSE),"")</f>
        <v/>
      </c>
      <c r="AZ148" s="1">
        <f t="shared" si="7"/>
        <v>0</v>
      </c>
      <c r="BA148" s="1">
        <f t="shared" si="8"/>
        <v>0.25</v>
      </c>
      <c r="BB148" s="1">
        <f t="shared" si="6"/>
        <v>0</v>
      </c>
      <c r="BC148" s="1">
        <f>COUNTIF('Formulario de Respuestas'!$E147:$T147,"A")</f>
        <v>0</v>
      </c>
      <c r="BD148" s="1">
        <f>COUNTIF('Formulario de Respuestas'!$E147:$T147,"B")</f>
        <v>0</v>
      </c>
      <c r="BE148" s="1">
        <f>COUNTIF('Formulario de Respuestas'!$E147:$T147,"C")</f>
        <v>0</v>
      </c>
      <c r="BF148" s="1">
        <f>COUNTIF('Formulario de Respuestas'!$E147:$T147,"D")</f>
        <v>0</v>
      </c>
      <c r="BG148" s="1">
        <f>COUNTIF('Formulario de Respuestas'!$E147:$T147,"E (RESPUESTA ANULADA)")</f>
        <v>0</v>
      </c>
    </row>
    <row r="149" spans="1:59" x14ac:dyDescent="0.25">
      <c r="A149" s="1">
        <f>'Formulario de Respuestas'!C148</f>
        <v>0</v>
      </c>
      <c r="B149" s="1">
        <f>'Formulario de Respuestas'!D148</f>
        <v>0</v>
      </c>
      <c r="C149" s="25">
        <f>IF($B149='Formulario de Respuestas'!$D148,'Formulario de Respuestas'!$E148,"ES DIFERENTE")</f>
        <v>0</v>
      </c>
      <c r="D149" s="17" t="str">
        <f>IFERROR(VLOOKUP(CONCATENATE(C$1,C149),'Formulario de Preguntas'!$C$2:$FN$85,3,FALSE),"")</f>
        <v/>
      </c>
      <c r="E149" s="1" t="str">
        <f>IFERROR(VLOOKUP(CONCATENATE(C$1,C149),'Formulario de Preguntas'!$C$2:$FN$85,4,FALSE),"")</f>
        <v/>
      </c>
      <c r="F149" s="25">
        <f>IF($B149='Formulario de Respuestas'!$D148,'Formulario de Respuestas'!$F148,"ES DIFERENTE")</f>
        <v>0</v>
      </c>
      <c r="G149" s="17" t="str">
        <f>IFERROR(VLOOKUP(CONCATENATE(F$1,F149),'Formulario de Preguntas'!$C$2:$FN$85,3,FALSE),"")</f>
        <v/>
      </c>
      <c r="H149" s="1" t="str">
        <f>IFERROR(VLOOKUP(CONCATENATE(F$1,F149),'Formulario de Preguntas'!$C$2:$FN$85,4,FALSE),"")</f>
        <v/>
      </c>
      <c r="I149" s="25">
        <f>IF($B149='Formulario de Respuestas'!$D148,'Formulario de Respuestas'!$G148,"ES DIFERENTE")</f>
        <v>0</v>
      </c>
      <c r="J149" s="17" t="str">
        <f>IFERROR(VLOOKUP(CONCATENATE(I$1,I149),'Formulario de Preguntas'!$C$2:$FN$85,3,FALSE),"")</f>
        <v/>
      </c>
      <c r="K149" s="1" t="str">
        <f>IFERROR(VLOOKUP(CONCATENATE(I$1,I149),'Formulario de Preguntas'!$C$2:$FN$85,4,FALSE),"")</f>
        <v/>
      </c>
      <c r="L149" s="25">
        <f>IF($B149='Formulario de Respuestas'!$D148,'Formulario de Respuestas'!$H148,"ES DIFERENTE")</f>
        <v>0</v>
      </c>
      <c r="M149" s="17" t="str">
        <f>IFERROR(VLOOKUP(CONCATENATE(L$1,L149),'Formulario de Preguntas'!$C$2:$FN$85,3,FALSE),"")</f>
        <v/>
      </c>
      <c r="N149" s="1" t="str">
        <f>IFERROR(VLOOKUP(CONCATENATE(L$1,L149),'Formulario de Preguntas'!$C$2:$FN$85,4,FALSE),"")</f>
        <v/>
      </c>
      <c r="O149" s="25">
        <f>IF($B149='Formulario de Respuestas'!$D148,'Formulario de Respuestas'!$I148,"ES DIFERENTE")</f>
        <v>0</v>
      </c>
      <c r="P149" s="17" t="str">
        <f>IFERROR(VLOOKUP(CONCATENATE(O$1,O149),'Formulario de Preguntas'!$C$2:$FN$85,3,FALSE),"")</f>
        <v/>
      </c>
      <c r="Q149" s="1" t="str">
        <f>IFERROR(VLOOKUP(CONCATENATE(O$1,O149),'Formulario de Preguntas'!$C$2:$FN$85,4,FALSE),"")</f>
        <v/>
      </c>
      <c r="R149" s="25">
        <f>IF($B149='Formulario de Respuestas'!$D148,'Formulario de Respuestas'!$J148,"ES DIFERENTE")</f>
        <v>0</v>
      </c>
      <c r="S149" s="17" t="str">
        <f>IFERROR(VLOOKUP(CONCATENATE(R$1,R149),'Formulario de Preguntas'!$C$2:$FN$85,3,FALSE),"")</f>
        <v/>
      </c>
      <c r="T149" s="1" t="str">
        <f>IFERROR(VLOOKUP(CONCATENATE(R$1,R149),'Formulario de Preguntas'!$C$2:$FN$85,4,FALSE),"")</f>
        <v/>
      </c>
      <c r="U149" s="25">
        <f>IF($B149='Formulario de Respuestas'!$D148,'Formulario de Respuestas'!$K148,"ES DIFERENTE")</f>
        <v>0</v>
      </c>
      <c r="V149" s="17" t="str">
        <f>IFERROR(VLOOKUP(CONCATENATE(U$1,U149),'Formulario de Preguntas'!$C$2:$FN$85,3,FALSE),"")</f>
        <v/>
      </c>
      <c r="W149" s="1" t="str">
        <f>IFERROR(VLOOKUP(CONCATENATE(U$1,U149),'Formulario de Preguntas'!$C$2:$FN$85,4,FALSE),"")</f>
        <v/>
      </c>
      <c r="X149" s="25">
        <f>IF($B149='Formulario de Respuestas'!$D148,'Formulario de Respuestas'!$L148,"ES DIFERENTE")</f>
        <v>0</v>
      </c>
      <c r="Y149" s="17" t="str">
        <f>IFERROR(VLOOKUP(CONCATENATE(X$1,X149),'Formulario de Preguntas'!$C$2:$FN$85,3,FALSE),"")</f>
        <v/>
      </c>
      <c r="Z149" s="1" t="str">
        <f>IFERROR(VLOOKUP(CONCATENATE(X$1,X149),'Formulario de Preguntas'!$C$2:$FN$85,4,FALSE),"")</f>
        <v/>
      </c>
      <c r="AA149" s="25">
        <f>IF($B149='Formulario de Respuestas'!$D148,'Formulario de Respuestas'!$M148,"ES DIFERENTE")</f>
        <v>0</v>
      </c>
      <c r="AB149" s="17" t="str">
        <f>IFERROR(VLOOKUP(CONCATENATE(AA$1,AA149),'Formulario de Preguntas'!$C$2:$FN$85,3,FALSE),"")</f>
        <v/>
      </c>
      <c r="AC149" s="1" t="str">
        <f>IFERROR(VLOOKUP(CONCATENATE(AA$1,AA149),'Formulario de Preguntas'!$C$2:$FN$85,4,FALSE),"")</f>
        <v/>
      </c>
      <c r="AD149" s="25">
        <f>IF($B149='Formulario de Respuestas'!$D148,'Formulario de Respuestas'!$N148,"ES DIFERENTE")</f>
        <v>0</v>
      </c>
      <c r="AE149" s="17" t="str">
        <f>IFERROR(VLOOKUP(CONCATENATE(AD$1,AD149),'Formulario de Preguntas'!$C$2:$FN$85,3,FALSE),"")</f>
        <v/>
      </c>
      <c r="AF149" s="1" t="str">
        <f>IFERROR(VLOOKUP(CONCATENATE(AD$1,AD149),'Formulario de Preguntas'!$C$2:$FN$85,4,FALSE),"")</f>
        <v/>
      </c>
      <c r="AG149" s="25">
        <f>IF($B149='Formulario de Respuestas'!$D148,'Formulario de Respuestas'!$O148,"ES DIFERENTE")</f>
        <v>0</v>
      </c>
      <c r="AH149" s="17" t="str">
        <f>IFERROR(VLOOKUP(CONCATENATE(AG$1,AG149),'Formulario de Preguntas'!$C$2:$FN$85,3,FALSE),"")</f>
        <v/>
      </c>
      <c r="AI149" s="1" t="str">
        <f>IFERROR(VLOOKUP(CONCATENATE(AG$1,AG149),'Formulario de Preguntas'!$C$2:$FN$85,4,FALSE),"")</f>
        <v/>
      </c>
      <c r="AJ149" s="25">
        <f>IF($B149='Formulario de Respuestas'!$D148,'Formulario de Respuestas'!$P148,"ES DIFERENTE")</f>
        <v>0</v>
      </c>
      <c r="AK149" s="17" t="str">
        <f>IFERROR(VLOOKUP(CONCATENATE(AJ$1,AJ149),'Formulario de Preguntas'!$C$2:$FN$85,3,FALSE),"")</f>
        <v/>
      </c>
      <c r="AL149" s="1" t="str">
        <f>IFERROR(VLOOKUP(CONCATENATE(AJ$1,AJ149),'Formulario de Preguntas'!$C$2:$FN$85,4,FALSE),"")</f>
        <v/>
      </c>
      <c r="AM149" s="25">
        <f>IF($B149='Formulario de Respuestas'!$D148,'Formulario de Respuestas'!$Q148,"ES DIFERENTE")</f>
        <v>0</v>
      </c>
      <c r="AN149" s="17" t="str">
        <f>IFERROR(VLOOKUP(CONCATENATE(AM$1,AM149),'Formulario de Preguntas'!$C$2:$FN$85,3,FALSE),"")</f>
        <v/>
      </c>
      <c r="AO149" s="1" t="str">
        <f>IFERROR(VLOOKUP(CONCATENATE(AM$1,AM149),'Formulario de Preguntas'!$C$2:$FN$85,4,FALSE),"")</f>
        <v/>
      </c>
      <c r="AP149" s="25">
        <f>IF($B149='Formulario de Respuestas'!$D148,'Formulario de Respuestas'!$R148,"ES DIFERENTE")</f>
        <v>0</v>
      </c>
      <c r="AQ149" s="17" t="str">
        <f>IFERROR(VLOOKUP(CONCATENATE(AP$1,AP149),'Formulario de Preguntas'!$C$2:$FN$85,3,FALSE),"")</f>
        <v/>
      </c>
      <c r="AR149" s="1" t="str">
        <f>IFERROR(VLOOKUP(CONCATENATE(AP$1,AP149),'Formulario de Preguntas'!$C$2:$FN$85,4,FALSE),"")</f>
        <v/>
      </c>
      <c r="AS149" s="25">
        <f>IF($B149='Formulario de Respuestas'!$D148,'Formulario de Respuestas'!$S148,"ES DIFERENTE")</f>
        <v>0</v>
      </c>
      <c r="AT149" s="17" t="str">
        <f>IFERROR(VLOOKUP(CONCATENATE(AS$1,AS149),'Formulario de Preguntas'!$C$2:$FN$85,3,FALSE),"")</f>
        <v/>
      </c>
      <c r="AU149" s="1" t="str">
        <f>IFERROR(VLOOKUP(CONCATENATE(AS$1,AS149),'Formulario de Preguntas'!$C$2:$FN$85,4,FALSE),"")</f>
        <v/>
      </c>
      <c r="AV149" s="25">
        <f>IF($B149='Formulario de Respuestas'!$D148,'Formulario de Respuestas'!$T148,"ES DIFERENTE")</f>
        <v>0</v>
      </c>
      <c r="AW149" s="17" t="str">
        <f>IFERROR(VLOOKUP(CONCATENATE(AV$1,AV149),'Formulario de Preguntas'!$C$2:$FN$85,3,FALSE),"")</f>
        <v/>
      </c>
      <c r="AX149" s="1" t="str">
        <f>IFERROR(VLOOKUP(CONCATENATE(AV$1,AV149),'Formulario de Preguntas'!$C$2:$FN$85,4,FALSE),"")</f>
        <v/>
      </c>
      <c r="AZ149" s="1">
        <f t="shared" si="7"/>
        <v>0</v>
      </c>
      <c r="BA149" s="1">
        <f t="shared" si="8"/>
        <v>0.25</v>
      </c>
      <c r="BB149" s="1">
        <f t="shared" si="6"/>
        <v>0</v>
      </c>
      <c r="BC149" s="1">
        <f>COUNTIF('Formulario de Respuestas'!$E148:$T148,"A")</f>
        <v>0</v>
      </c>
      <c r="BD149" s="1">
        <f>COUNTIF('Formulario de Respuestas'!$E148:$T148,"B")</f>
        <v>0</v>
      </c>
      <c r="BE149" s="1">
        <f>COUNTIF('Formulario de Respuestas'!$E148:$T148,"C")</f>
        <v>0</v>
      </c>
      <c r="BF149" s="1">
        <f>COUNTIF('Formulario de Respuestas'!$E148:$T148,"D")</f>
        <v>0</v>
      </c>
      <c r="BG149" s="1">
        <f>COUNTIF('Formulario de Respuestas'!$E148:$T148,"E (RESPUESTA ANULADA)")</f>
        <v>0</v>
      </c>
    </row>
    <row r="150" spans="1:59" x14ac:dyDescent="0.25">
      <c r="A150" s="1">
        <f>'Formulario de Respuestas'!C149</f>
        <v>0</v>
      </c>
      <c r="B150" s="1">
        <f>'Formulario de Respuestas'!D149</f>
        <v>0</v>
      </c>
      <c r="C150" s="25">
        <f>IF($B150='Formulario de Respuestas'!$D149,'Formulario de Respuestas'!$E149,"ES DIFERENTE")</f>
        <v>0</v>
      </c>
      <c r="D150" s="17" t="str">
        <f>IFERROR(VLOOKUP(CONCATENATE(C$1,C150),'Formulario de Preguntas'!$C$2:$FN$85,3,FALSE),"")</f>
        <v/>
      </c>
      <c r="E150" s="1" t="str">
        <f>IFERROR(VLOOKUP(CONCATENATE(C$1,C150),'Formulario de Preguntas'!$C$2:$FN$85,4,FALSE),"")</f>
        <v/>
      </c>
      <c r="F150" s="25">
        <f>IF($B150='Formulario de Respuestas'!$D149,'Formulario de Respuestas'!$F149,"ES DIFERENTE")</f>
        <v>0</v>
      </c>
      <c r="G150" s="17" t="str">
        <f>IFERROR(VLOOKUP(CONCATENATE(F$1,F150),'Formulario de Preguntas'!$C$2:$FN$85,3,FALSE),"")</f>
        <v/>
      </c>
      <c r="H150" s="1" t="str">
        <f>IFERROR(VLOOKUP(CONCATENATE(F$1,F150),'Formulario de Preguntas'!$C$2:$FN$85,4,FALSE),"")</f>
        <v/>
      </c>
      <c r="I150" s="25">
        <f>IF($B150='Formulario de Respuestas'!$D149,'Formulario de Respuestas'!$G149,"ES DIFERENTE")</f>
        <v>0</v>
      </c>
      <c r="J150" s="17" t="str">
        <f>IFERROR(VLOOKUP(CONCATENATE(I$1,I150),'Formulario de Preguntas'!$C$2:$FN$85,3,FALSE),"")</f>
        <v/>
      </c>
      <c r="K150" s="1" t="str">
        <f>IFERROR(VLOOKUP(CONCATENATE(I$1,I150),'Formulario de Preguntas'!$C$2:$FN$85,4,FALSE),"")</f>
        <v/>
      </c>
      <c r="L150" s="25">
        <f>IF($B150='Formulario de Respuestas'!$D149,'Formulario de Respuestas'!$H149,"ES DIFERENTE")</f>
        <v>0</v>
      </c>
      <c r="M150" s="17" t="str">
        <f>IFERROR(VLOOKUP(CONCATENATE(L$1,L150),'Formulario de Preguntas'!$C$2:$FN$85,3,FALSE),"")</f>
        <v/>
      </c>
      <c r="N150" s="1" t="str">
        <f>IFERROR(VLOOKUP(CONCATENATE(L$1,L150),'Formulario de Preguntas'!$C$2:$FN$85,4,FALSE),"")</f>
        <v/>
      </c>
      <c r="O150" s="25">
        <f>IF($B150='Formulario de Respuestas'!$D149,'Formulario de Respuestas'!$I149,"ES DIFERENTE")</f>
        <v>0</v>
      </c>
      <c r="P150" s="17" t="str">
        <f>IFERROR(VLOOKUP(CONCATENATE(O$1,O150),'Formulario de Preguntas'!$C$2:$FN$85,3,FALSE),"")</f>
        <v/>
      </c>
      <c r="Q150" s="1" t="str">
        <f>IFERROR(VLOOKUP(CONCATENATE(O$1,O150),'Formulario de Preguntas'!$C$2:$FN$85,4,FALSE),"")</f>
        <v/>
      </c>
      <c r="R150" s="25">
        <f>IF($B150='Formulario de Respuestas'!$D149,'Formulario de Respuestas'!$J149,"ES DIFERENTE")</f>
        <v>0</v>
      </c>
      <c r="S150" s="17" t="str">
        <f>IFERROR(VLOOKUP(CONCATENATE(R$1,R150),'Formulario de Preguntas'!$C$2:$FN$85,3,FALSE),"")</f>
        <v/>
      </c>
      <c r="T150" s="1" t="str">
        <f>IFERROR(VLOOKUP(CONCATENATE(R$1,R150),'Formulario de Preguntas'!$C$2:$FN$85,4,FALSE),"")</f>
        <v/>
      </c>
      <c r="U150" s="25">
        <f>IF($B150='Formulario de Respuestas'!$D149,'Formulario de Respuestas'!$K149,"ES DIFERENTE")</f>
        <v>0</v>
      </c>
      <c r="V150" s="17" t="str">
        <f>IFERROR(VLOOKUP(CONCATENATE(U$1,U150),'Formulario de Preguntas'!$C$2:$FN$85,3,FALSE),"")</f>
        <v/>
      </c>
      <c r="W150" s="1" t="str">
        <f>IFERROR(VLOOKUP(CONCATENATE(U$1,U150),'Formulario de Preguntas'!$C$2:$FN$85,4,FALSE),"")</f>
        <v/>
      </c>
      <c r="X150" s="25">
        <f>IF($B150='Formulario de Respuestas'!$D149,'Formulario de Respuestas'!$L149,"ES DIFERENTE")</f>
        <v>0</v>
      </c>
      <c r="Y150" s="17" t="str">
        <f>IFERROR(VLOOKUP(CONCATENATE(X$1,X150),'Formulario de Preguntas'!$C$2:$FN$85,3,FALSE),"")</f>
        <v/>
      </c>
      <c r="Z150" s="1" t="str">
        <f>IFERROR(VLOOKUP(CONCATENATE(X$1,X150),'Formulario de Preguntas'!$C$2:$FN$85,4,FALSE),"")</f>
        <v/>
      </c>
      <c r="AA150" s="25">
        <f>IF($B150='Formulario de Respuestas'!$D149,'Formulario de Respuestas'!$M149,"ES DIFERENTE")</f>
        <v>0</v>
      </c>
      <c r="AB150" s="17" t="str">
        <f>IFERROR(VLOOKUP(CONCATENATE(AA$1,AA150),'Formulario de Preguntas'!$C$2:$FN$85,3,FALSE),"")</f>
        <v/>
      </c>
      <c r="AC150" s="1" t="str">
        <f>IFERROR(VLOOKUP(CONCATENATE(AA$1,AA150),'Formulario de Preguntas'!$C$2:$FN$85,4,FALSE),"")</f>
        <v/>
      </c>
      <c r="AD150" s="25">
        <f>IF($B150='Formulario de Respuestas'!$D149,'Formulario de Respuestas'!$N149,"ES DIFERENTE")</f>
        <v>0</v>
      </c>
      <c r="AE150" s="17" t="str">
        <f>IFERROR(VLOOKUP(CONCATENATE(AD$1,AD150),'Formulario de Preguntas'!$C$2:$FN$85,3,FALSE),"")</f>
        <v/>
      </c>
      <c r="AF150" s="1" t="str">
        <f>IFERROR(VLOOKUP(CONCATENATE(AD$1,AD150),'Formulario de Preguntas'!$C$2:$FN$85,4,FALSE),"")</f>
        <v/>
      </c>
      <c r="AG150" s="25">
        <f>IF($B150='Formulario de Respuestas'!$D149,'Formulario de Respuestas'!$O149,"ES DIFERENTE")</f>
        <v>0</v>
      </c>
      <c r="AH150" s="17" t="str">
        <f>IFERROR(VLOOKUP(CONCATENATE(AG$1,AG150),'Formulario de Preguntas'!$C$2:$FN$85,3,FALSE),"")</f>
        <v/>
      </c>
      <c r="AI150" s="1" t="str">
        <f>IFERROR(VLOOKUP(CONCATENATE(AG$1,AG150),'Formulario de Preguntas'!$C$2:$FN$85,4,FALSE),"")</f>
        <v/>
      </c>
      <c r="AJ150" s="25">
        <f>IF($B150='Formulario de Respuestas'!$D149,'Formulario de Respuestas'!$P149,"ES DIFERENTE")</f>
        <v>0</v>
      </c>
      <c r="AK150" s="17" t="str">
        <f>IFERROR(VLOOKUP(CONCATENATE(AJ$1,AJ150),'Formulario de Preguntas'!$C$2:$FN$85,3,FALSE),"")</f>
        <v/>
      </c>
      <c r="AL150" s="1" t="str">
        <f>IFERROR(VLOOKUP(CONCATENATE(AJ$1,AJ150),'Formulario de Preguntas'!$C$2:$FN$85,4,FALSE),"")</f>
        <v/>
      </c>
      <c r="AM150" s="25">
        <f>IF($B150='Formulario de Respuestas'!$D149,'Formulario de Respuestas'!$Q149,"ES DIFERENTE")</f>
        <v>0</v>
      </c>
      <c r="AN150" s="17" t="str">
        <f>IFERROR(VLOOKUP(CONCATENATE(AM$1,AM150),'Formulario de Preguntas'!$C$2:$FN$85,3,FALSE),"")</f>
        <v/>
      </c>
      <c r="AO150" s="1" t="str">
        <f>IFERROR(VLOOKUP(CONCATENATE(AM$1,AM150),'Formulario de Preguntas'!$C$2:$FN$85,4,FALSE),"")</f>
        <v/>
      </c>
      <c r="AP150" s="25">
        <f>IF($B150='Formulario de Respuestas'!$D149,'Formulario de Respuestas'!$R149,"ES DIFERENTE")</f>
        <v>0</v>
      </c>
      <c r="AQ150" s="17" t="str">
        <f>IFERROR(VLOOKUP(CONCATENATE(AP$1,AP150),'Formulario de Preguntas'!$C$2:$FN$85,3,FALSE),"")</f>
        <v/>
      </c>
      <c r="AR150" s="1" t="str">
        <f>IFERROR(VLOOKUP(CONCATENATE(AP$1,AP150),'Formulario de Preguntas'!$C$2:$FN$85,4,FALSE),"")</f>
        <v/>
      </c>
      <c r="AS150" s="25">
        <f>IF($B150='Formulario de Respuestas'!$D149,'Formulario de Respuestas'!$S149,"ES DIFERENTE")</f>
        <v>0</v>
      </c>
      <c r="AT150" s="17" t="str">
        <f>IFERROR(VLOOKUP(CONCATENATE(AS$1,AS150),'Formulario de Preguntas'!$C$2:$FN$85,3,FALSE),"")</f>
        <v/>
      </c>
      <c r="AU150" s="1" t="str">
        <f>IFERROR(VLOOKUP(CONCATENATE(AS$1,AS150),'Formulario de Preguntas'!$C$2:$FN$85,4,FALSE),"")</f>
        <v/>
      </c>
      <c r="AV150" s="25">
        <f>IF($B150='Formulario de Respuestas'!$D149,'Formulario de Respuestas'!$T149,"ES DIFERENTE")</f>
        <v>0</v>
      </c>
      <c r="AW150" s="17" t="str">
        <f>IFERROR(VLOOKUP(CONCATENATE(AV$1,AV150),'Formulario de Preguntas'!$C$2:$FN$85,3,FALSE),"")</f>
        <v/>
      </c>
      <c r="AX150" s="1" t="str">
        <f>IFERROR(VLOOKUP(CONCATENATE(AV$1,AV150),'Formulario de Preguntas'!$C$2:$FN$85,4,FALSE),"")</f>
        <v/>
      </c>
      <c r="AZ150" s="1">
        <f t="shared" si="7"/>
        <v>0</v>
      </c>
      <c r="BA150" s="1">
        <f t="shared" si="8"/>
        <v>0.25</v>
      </c>
      <c r="BB150" s="1">
        <f t="shared" si="6"/>
        <v>0</v>
      </c>
      <c r="BC150" s="1">
        <f>COUNTIF('Formulario de Respuestas'!$E149:$T149,"A")</f>
        <v>0</v>
      </c>
      <c r="BD150" s="1">
        <f>COUNTIF('Formulario de Respuestas'!$E149:$T149,"B")</f>
        <v>0</v>
      </c>
      <c r="BE150" s="1">
        <f>COUNTIF('Formulario de Respuestas'!$E149:$T149,"C")</f>
        <v>0</v>
      </c>
      <c r="BF150" s="1">
        <f>COUNTIF('Formulario de Respuestas'!$E149:$T149,"D")</f>
        <v>0</v>
      </c>
      <c r="BG150" s="1">
        <f>COUNTIF('Formulario de Respuestas'!$E149:$T149,"E (RESPUESTA ANULADA)")</f>
        <v>0</v>
      </c>
    </row>
    <row r="151" spans="1:59" x14ac:dyDescent="0.25">
      <c r="A151" s="1">
        <f>'Formulario de Respuestas'!C150</f>
        <v>0</v>
      </c>
      <c r="B151" s="1">
        <f>'Formulario de Respuestas'!D150</f>
        <v>0</v>
      </c>
      <c r="C151" s="25">
        <f>IF($B151='Formulario de Respuestas'!$D150,'Formulario de Respuestas'!$E150,"ES DIFERENTE")</f>
        <v>0</v>
      </c>
      <c r="D151" s="17" t="str">
        <f>IFERROR(VLOOKUP(CONCATENATE(C$1,C151),'Formulario de Preguntas'!$C$2:$FN$85,3,FALSE),"")</f>
        <v/>
      </c>
      <c r="E151" s="1" t="str">
        <f>IFERROR(VLOOKUP(CONCATENATE(C$1,C151),'Formulario de Preguntas'!$C$2:$FN$85,4,FALSE),"")</f>
        <v/>
      </c>
      <c r="F151" s="25">
        <f>IF($B151='Formulario de Respuestas'!$D150,'Formulario de Respuestas'!$F150,"ES DIFERENTE")</f>
        <v>0</v>
      </c>
      <c r="G151" s="17" t="str">
        <f>IFERROR(VLOOKUP(CONCATENATE(F$1,F151),'Formulario de Preguntas'!$C$2:$FN$85,3,FALSE),"")</f>
        <v/>
      </c>
      <c r="H151" s="1" t="str">
        <f>IFERROR(VLOOKUP(CONCATENATE(F$1,F151),'Formulario de Preguntas'!$C$2:$FN$85,4,FALSE),"")</f>
        <v/>
      </c>
      <c r="I151" s="25">
        <f>IF($B151='Formulario de Respuestas'!$D150,'Formulario de Respuestas'!$G150,"ES DIFERENTE")</f>
        <v>0</v>
      </c>
      <c r="J151" s="17" t="str">
        <f>IFERROR(VLOOKUP(CONCATENATE(I$1,I151),'Formulario de Preguntas'!$C$2:$FN$85,3,FALSE),"")</f>
        <v/>
      </c>
      <c r="K151" s="1" t="str">
        <f>IFERROR(VLOOKUP(CONCATENATE(I$1,I151),'Formulario de Preguntas'!$C$2:$FN$85,4,FALSE),"")</f>
        <v/>
      </c>
      <c r="L151" s="25">
        <f>IF($B151='Formulario de Respuestas'!$D150,'Formulario de Respuestas'!$H150,"ES DIFERENTE")</f>
        <v>0</v>
      </c>
      <c r="M151" s="17" t="str">
        <f>IFERROR(VLOOKUP(CONCATENATE(L$1,L151),'Formulario de Preguntas'!$C$2:$FN$85,3,FALSE),"")</f>
        <v/>
      </c>
      <c r="N151" s="1" t="str">
        <f>IFERROR(VLOOKUP(CONCATENATE(L$1,L151),'Formulario de Preguntas'!$C$2:$FN$85,4,FALSE),"")</f>
        <v/>
      </c>
      <c r="O151" s="25">
        <f>IF($B151='Formulario de Respuestas'!$D150,'Formulario de Respuestas'!$I150,"ES DIFERENTE")</f>
        <v>0</v>
      </c>
      <c r="P151" s="17" t="str">
        <f>IFERROR(VLOOKUP(CONCATENATE(O$1,O151),'Formulario de Preguntas'!$C$2:$FN$85,3,FALSE),"")</f>
        <v/>
      </c>
      <c r="Q151" s="1" t="str">
        <f>IFERROR(VLOOKUP(CONCATENATE(O$1,O151),'Formulario de Preguntas'!$C$2:$FN$85,4,FALSE),"")</f>
        <v/>
      </c>
      <c r="R151" s="25">
        <f>IF($B151='Formulario de Respuestas'!$D150,'Formulario de Respuestas'!$J150,"ES DIFERENTE")</f>
        <v>0</v>
      </c>
      <c r="S151" s="17" t="str">
        <f>IFERROR(VLOOKUP(CONCATENATE(R$1,R151),'Formulario de Preguntas'!$C$2:$FN$85,3,FALSE),"")</f>
        <v/>
      </c>
      <c r="T151" s="1" t="str">
        <f>IFERROR(VLOOKUP(CONCATENATE(R$1,R151),'Formulario de Preguntas'!$C$2:$FN$85,4,FALSE),"")</f>
        <v/>
      </c>
      <c r="U151" s="25">
        <f>IF($B151='Formulario de Respuestas'!$D150,'Formulario de Respuestas'!$K150,"ES DIFERENTE")</f>
        <v>0</v>
      </c>
      <c r="V151" s="17" t="str">
        <f>IFERROR(VLOOKUP(CONCATENATE(U$1,U151),'Formulario de Preguntas'!$C$2:$FN$85,3,FALSE),"")</f>
        <v/>
      </c>
      <c r="W151" s="1" t="str">
        <f>IFERROR(VLOOKUP(CONCATENATE(U$1,U151),'Formulario de Preguntas'!$C$2:$FN$85,4,FALSE),"")</f>
        <v/>
      </c>
      <c r="X151" s="25">
        <f>IF($B151='Formulario de Respuestas'!$D150,'Formulario de Respuestas'!$L150,"ES DIFERENTE")</f>
        <v>0</v>
      </c>
      <c r="Y151" s="17" t="str">
        <f>IFERROR(VLOOKUP(CONCATENATE(X$1,X151),'Formulario de Preguntas'!$C$2:$FN$85,3,FALSE),"")</f>
        <v/>
      </c>
      <c r="Z151" s="1" t="str">
        <f>IFERROR(VLOOKUP(CONCATENATE(X$1,X151),'Formulario de Preguntas'!$C$2:$FN$85,4,FALSE),"")</f>
        <v/>
      </c>
      <c r="AA151" s="25">
        <f>IF($B151='Formulario de Respuestas'!$D150,'Formulario de Respuestas'!$M150,"ES DIFERENTE")</f>
        <v>0</v>
      </c>
      <c r="AB151" s="17" t="str">
        <f>IFERROR(VLOOKUP(CONCATENATE(AA$1,AA151),'Formulario de Preguntas'!$C$2:$FN$85,3,FALSE),"")</f>
        <v/>
      </c>
      <c r="AC151" s="1" t="str">
        <f>IFERROR(VLOOKUP(CONCATENATE(AA$1,AA151),'Formulario de Preguntas'!$C$2:$FN$85,4,FALSE),"")</f>
        <v/>
      </c>
      <c r="AD151" s="25">
        <f>IF($B151='Formulario de Respuestas'!$D150,'Formulario de Respuestas'!$N150,"ES DIFERENTE")</f>
        <v>0</v>
      </c>
      <c r="AE151" s="17" t="str">
        <f>IFERROR(VLOOKUP(CONCATENATE(AD$1,AD151),'Formulario de Preguntas'!$C$2:$FN$85,3,FALSE),"")</f>
        <v/>
      </c>
      <c r="AF151" s="1" t="str">
        <f>IFERROR(VLOOKUP(CONCATENATE(AD$1,AD151),'Formulario de Preguntas'!$C$2:$FN$85,4,FALSE),"")</f>
        <v/>
      </c>
      <c r="AG151" s="25">
        <f>IF($B151='Formulario de Respuestas'!$D150,'Formulario de Respuestas'!$O150,"ES DIFERENTE")</f>
        <v>0</v>
      </c>
      <c r="AH151" s="17" t="str">
        <f>IFERROR(VLOOKUP(CONCATENATE(AG$1,AG151),'Formulario de Preguntas'!$C$2:$FN$85,3,FALSE),"")</f>
        <v/>
      </c>
      <c r="AI151" s="1" t="str">
        <f>IFERROR(VLOOKUP(CONCATENATE(AG$1,AG151),'Formulario de Preguntas'!$C$2:$FN$85,4,FALSE),"")</f>
        <v/>
      </c>
      <c r="AJ151" s="25">
        <f>IF($B151='Formulario de Respuestas'!$D150,'Formulario de Respuestas'!$P150,"ES DIFERENTE")</f>
        <v>0</v>
      </c>
      <c r="AK151" s="17" t="str">
        <f>IFERROR(VLOOKUP(CONCATENATE(AJ$1,AJ151),'Formulario de Preguntas'!$C$2:$FN$85,3,FALSE),"")</f>
        <v/>
      </c>
      <c r="AL151" s="1" t="str">
        <f>IFERROR(VLOOKUP(CONCATENATE(AJ$1,AJ151),'Formulario de Preguntas'!$C$2:$FN$85,4,FALSE),"")</f>
        <v/>
      </c>
      <c r="AM151" s="25">
        <f>IF($B151='Formulario de Respuestas'!$D150,'Formulario de Respuestas'!$Q150,"ES DIFERENTE")</f>
        <v>0</v>
      </c>
      <c r="AN151" s="17" t="str">
        <f>IFERROR(VLOOKUP(CONCATENATE(AM$1,AM151),'Formulario de Preguntas'!$C$2:$FN$85,3,FALSE),"")</f>
        <v/>
      </c>
      <c r="AO151" s="1" t="str">
        <f>IFERROR(VLOOKUP(CONCATENATE(AM$1,AM151),'Formulario de Preguntas'!$C$2:$FN$85,4,FALSE),"")</f>
        <v/>
      </c>
      <c r="AP151" s="25">
        <f>IF($B151='Formulario de Respuestas'!$D150,'Formulario de Respuestas'!$R150,"ES DIFERENTE")</f>
        <v>0</v>
      </c>
      <c r="AQ151" s="17" t="str">
        <f>IFERROR(VLOOKUP(CONCATENATE(AP$1,AP151),'Formulario de Preguntas'!$C$2:$FN$85,3,FALSE),"")</f>
        <v/>
      </c>
      <c r="AR151" s="1" t="str">
        <f>IFERROR(VLOOKUP(CONCATENATE(AP$1,AP151),'Formulario de Preguntas'!$C$2:$FN$85,4,FALSE),"")</f>
        <v/>
      </c>
      <c r="AS151" s="25">
        <f>IF($B151='Formulario de Respuestas'!$D150,'Formulario de Respuestas'!$S150,"ES DIFERENTE")</f>
        <v>0</v>
      </c>
      <c r="AT151" s="17" t="str">
        <f>IFERROR(VLOOKUP(CONCATENATE(AS$1,AS151),'Formulario de Preguntas'!$C$2:$FN$85,3,FALSE),"")</f>
        <v/>
      </c>
      <c r="AU151" s="1" t="str">
        <f>IFERROR(VLOOKUP(CONCATENATE(AS$1,AS151),'Formulario de Preguntas'!$C$2:$FN$85,4,FALSE),"")</f>
        <v/>
      </c>
      <c r="AV151" s="25">
        <f>IF($B151='Formulario de Respuestas'!$D150,'Formulario de Respuestas'!$T150,"ES DIFERENTE")</f>
        <v>0</v>
      </c>
      <c r="AW151" s="17" t="str">
        <f>IFERROR(VLOOKUP(CONCATENATE(AV$1,AV151),'Formulario de Preguntas'!$C$2:$FN$85,3,FALSE),"")</f>
        <v/>
      </c>
      <c r="AX151" s="1" t="str">
        <f>IFERROR(VLOOKUP(CONCATENATE(AV$1,AV151),'Formulario de Preguntas'!$C$2:$FN$85,4,FALSE),"")</f>
        <v/>
      </c>
      <c r="AZ151" s="1">
        <f t="shared" si="7"/>
        <v>0</v>
      </c>
      <c r="BA151" s="1">
        <f t="shared" si="8"/>
        <v>0.25</v>
      </c>
      <c r="BB151" s="1">
        <f t="shared" si="6"/>
        <v>0</v>
      </c>
      <c r="BC151" s="1">
        <f>COUNTIF('Formulario de Respuestas'!$E150:$T150,"A")</f>
        <v>0</v>
      </c>
      <c r="BD151" s="1">
        <f>COUNTIF('Formulario de Respuestas'!$E150:$T150,"B")</f>
        <v>0</v>
      </c>
      <c r="BE151" s="1">
        <f>COUNTIF('Formulario de Respuestas'!$E150:$T150,"C")</f>
        <v>0</v>
      </c>
      <c r="BF151" s="1">
        <f>COUNTIF('Formulario de Respuestas'!$E150:$T150,"D")</f>
        <v>0</v>
      </c>
      <c r="BG151" s="1">
        <f>COUNTIF('Formulario de Respuestas'!$E150:$T150,"E (RESPUESTA ANULADA)")</f>
        <v>0</v>
      </c>
    </row>
    <row r="152" spans="1:59" x14ac:dyDescent="0.25">
      <c r="A152" s="1">
        <f>'Formulario de Respuestas'!C151</f>
        <v>0</v>
      </c>
      <c r="B152" s="1">
        <f>'Formulario de Respuestas'!D151</f>
        <v>0</v>
      </c>
      <c r="C152" s="25">
        <f>IF($B152='Formulario de Respuestas'!$D151,'Formulario de Respuestas'!$E151,"ES DIFERENTE")</f>
        <v>0</v>
      </c>
      <c r="D152" s="17" t="str">
        <f>IFERROR(VLOOKUP(CONCATENATE(C$1,C152),'Formulario de Preguntas'!$C$2:$FN$85,3,FALSE),"")</f>
        <v/>
      </c>
      <c r="E152" s="1" t="str">
        <f>IFERROR(VLOOKUP(CONCATENATE(C$1,C152),'Formulario de Preguntas'!$C$2:$FN$85,4,FALSE),"")</f>
        <v/>
      </c>
      <c r="F152" s="25">
        <f>IF($B152='Formulario de Respuestas'!$D151,'Formulario de Respuestas'!$F151,"ES DIFERENTE")</f>
        <v>0</v>
      </c>
      <c r="G152" s="17" t="str">
        <f>IFERROR(VLOOKUP(CONCATENATE(F$1,F152),'Formulario de Preguntas'!$C$2:$FN$85,3,FALSE),"")</f>
        <v/>
      </c>
      <c r="H152" s="1" t="str">
        <f>IFERROR(VLOOKUP(CONCATENATE(F$1,F152),'Formulario de Preguntas'!$C$2:$FN$85,4,FALSE),"")</f>
        <v/>
      </c>
      <c r="I152" s="25">
        <f>IF($B152='Formulario de Respuestas'!$D151,'Formulario de Respuestas'!$G151,"ES DIFERENTE")</f>
        <v>0</v>
      </c>
      <c r="J152" s="17" t="str">
        <f>IFERROR(VLOOKUP(CONCATENATE(I$1,I152),'Formulario de Preguntas'!$C$2:$FN$85,3,FALSE),"")</f>
        <v/>
      </c>
      <c r="K152" s="1" t="str">
        <f>IFERROR(VLOOKUP(CONCATENATE(I$1,I152),'Formulario de Preguntas'!$C$2:$FN$85,4,FALSE),"")</f>
        <v/>
      </c>
      <c r="L152" s="25">
        <f>IF($B152='Formulario de Respuestas'!$D151,'Formulario de Respuestas'!$H151,"ES DIFERENTE")</f>
        <v>0</v>
      </c>
      <c r="M152" s="17" t="str">
        <f>IFERROR(VLOOKUP(CONCATENATE(L$1,L152),'Formulario de Preguntas'!$C$2:$FN$85,3,FALSE),"")</f>
        <v/>
      </c>
      <c r="N152" s="1" t="str">
        <f>IFERROR(VLOOKUP(CONCATENATE(L$1,L152),'Formulario de Preguntas'!$C$2:$FN$85,4,FALSE),"")</f>
        <v/>
      </c>
      <c r="O152" s="25">
        <f>IF($B152='Formulario de Respuestas'!$D151,'Formulario de Respuestas'!$I151,"ES DIFERENTE")</f>
        <v>0</v>
      </c>
      <c r="P152" s="17" t="str">
        <f>IFERROR(VLOOKUP(CONCATENATE(O$1,O152),'Formulario de Preguntas'!$C$2:$FN$85,3,FALSE),"")</f>
        <v/>
      </c>
      <c r="Q152" s="1" t="str">
        <f>IFERROR(VLOOKUP(CONCATENATE(O$1,O152),'Formulario de Preguntas'!$C$2:$FN$85,4,FALSE),"")</f>
        <v/>
      </c>
      <c r="R152" s="25">
        <f>IF($B152='Formulario de Respuestas'!$D151,'Formulario de Respuestas'!$J151,"ES DIFERENTE")</f>
        <v>0</v>
      </c>
      <c r="S152" s="17" t="str">
        <f>IFERROR(VLOOKUP(CONCATENATE(R$1,R152),'Formulario de Preguntas'!$C$2:$FN$85,3,FALSE),"")</f>
        <v/>
      </c>
      <c r="T152" s="1" t="str">
        <f>IFERROR(VLOOKUP(CONCATENATE(R$1,R152),'Formulario de Preguntas'!$C$2:$FN$85,4,FALSE),"")</f>
        <v/>
      </c>
      <c r="U152" s="25">
        <f>IF($B152='Formulario de Respuestas'!$D151,'Formulario de Respuestas'!$K151,"ES DIFERENTE")</f>
        <v>0</v>
      </c>
      <c r="V152" s="17" t="str">
        <f>IFERROR(VLOOKUP(CONCATENATE(U$1,U152),'Formulario de Preguntas'!$C$2:$FN$85,3,FALSE),"")</f>
        <v/>
      </c>
      <c r="W152" s="1" t="str">
        <f>IFERROR(VLOOKUP(CONCATENATE(U$1,U152),'Formulario de Preguntas'!$C$2:$FN$85,4,FALSE),"")</f>
        <v/>
      </c>
      <c r="X152" s="25">
        <f>IF($B152='Formulario de Respuestas'!$D151,'Formulario de Respuestas'!$L151,"ES DIFERENTE")</f>
        <v>0</v>
      </c>
      <c r="Y152" s="17" t="str">
        <f>IFERROR(VLOOKUP(CONCATENATE(X$1,X152),'Formulario de Preguntas'!$C$2:$FN$85,3,FALSE),"")</f>
        <v/>
      </c>
      <c r="Z152" s="1" t="str">
        <f>IFERROR(VLOOKUP(CONCATENATE(X$1,X152),'Formulario de Preguntas'!$C$2:$FN$85,4,FALSE),"")</f>
        <v/>
      </c>
      <c r="AA152" s="25">
        <f>IF($B152='Formulario de Respuestas'!$D151,'Formulario de Respuestas'!$M151,"ES DIFERENTE")</f>
        <v>0</v>
      </c>
      <c r="AB152" s="17" t="str">
        <f>IFERROR(VLOOKUP(CONCATENATE(AA$1,AA152),'Formulario de Preguntas'!$C$2:$FN$85,3,FALSE),"")</f>
        <v/>
      </c>
      <c r="AC152" s="1" t="str">
        <f>IFERROR(VLOOKUP(CONCATENATE(AA$1,AA152),'Formulario de Preguntas'!$C$2:$FN$85,4,FALSE),"")</f>
        <v/>
      </c>
      <c r="AD152" s="25">
        <f>IF($B152='Formulario de Respuestas'!$D151,'Formulario de Respuestas'!$N151,"ES DIFERENTE")</f>
        <v>0</v>
      </c>
      <c r="AE152" s="17" t="str">
        <f>IFERROR(VLOOKUP(CONCATENATE(AD$1,AD152),'Formulario de Preguntas'!$C$2:$FN$85,3,FALSE),"")</f>
        <v/>
      </c>
      <c r="AF152" s="1" t="str">
        <f>IFERROR(VLOOKUP(CONCATENATE(AD$1,AD152),'Formulario de Preguntas'!$C$2:$FN$85,4,FALSE),"")</f>
        <v/>
      </c>
      <c r="AG152" s="25">
        <f>IF($B152='Formulario de Respuestas'!$D151,'Formulario de Respuestas'!$O151,"ES DIFERENTE")</f>
        <v>0</v>
      </c>
      <c r="AH152" s="17" t="str">
        <f>IFERROR(VLOOKUP(CONCATENATE(AG$1,AG152),'Formulario de Preguntas'!$C$2:$FN$85,3,FALSE),"")</f>
        <v/>
      </c>
      <c r="AI152" s="1" t="str">
        <f>IFERROR(VLOOKUP(CONCATENATE(AG$1,AG152),'Formulario de Preguntas'!$C$2:$FN$85,4,FALSE),"")</f>
        <v/>
      </c>
      <c r="AJ152" s="25">
        <f>IF($B152='Formulario de Respuestas'!$D151,'Formulario de Respuestas'!$P151,"ES DIFERENTE")</f>
        <v>0</v>
      </c>
      <c r="AK152" s="17" t="str">
        <f>IFERROR(VLOOKUP(CONCATENATE(AJ$1,AJ152),'Formulario de Preguntas'!$C$2:$FN$85,3,FALSE),"")</f>
        <v/>
      </c>
      <c r="AL152" s="1" t="str">
        <f>IFERROR(VLOOKUP(CONCATENATE(AJ$1,AJ152),'Formulario de Preguntas'!$C$2:$FN$85,4,FALSE),"")</f>
        <v/>
      </c>
      <c r="AM152" s="25">
        <f>IF($B152='Formulario de Respuestas'!$D151,'Formulario de Respuestas'!$Q151,"ES DIFERENTE")</f>
        <v>0</v>
      </c>
      <c r="AN152" s="17" t="str">
        <f>IFERROR(VLOOKUP(CONCATENATE(AM$1,AM152),'Formulario de Preguntas'!$C$2:$FN$85,3,FALSE),"")</f>
        <v/>
      </c>
      <c r="AO152" s="1" t="str">
        <f>IFERROR(VLOOKUP(CONCATENATE(AM$1,AM152),'Formulario de Preguntas'!$C$2:$FN$85,4,FALSE),"")</f>
        <v/>
      </c>
      <c r="AP152" s="25">
        <f>IF($B152='Formulario de Respuestas'!$D151,'Formulario de Respuestas'!$R151,"ES DIFERENTE")</f>
        <v>0</v>
      </c>
      <c r="AQ152" s="17" t="str">
        <f>IFERROR(VLOOKUP(CONCATENATE(AP$1,AP152),'Formulario de Preguntas'!$C$2:$FN$85,3,FALSE),"")</f>
        <v/>
      </c>
      <c r="AR152" s="1" t="str">
        <f>IFERROR(VLOOKUP(CONCATENATE(AP$1,AP152),'Formulario de Preguntas'!$C$2:$FN$85,4,FALSE),"")</f>
        <v/>
      </c>
      <c r="AS152" s="25">
        <f>IF($B152='Formulario de Respuestas'!$D151,'Formulario de Respuestas'!$S151,"ES DIFERENTE")</f>
        <v>0</v>
      </c>
      <c r="AT152" s="17" t="str">
        <f>IFERROR(VLOOKUP(CONCATENATE(AS$1,AS152),'Formulario de Preguntas'!$C$2:$FN$85,3,FALSE),"")</f>
        <v/>
      </c>
      <c r="AU152" s="1" t="str">
        <f>IFERROR(VLOOKUP(CONCATENATE(AS$1,AS152),'Formulario de Preguntas'!$C$2:$FN$85,4,FALSE),"")</f>
        <v/>
      </c>
      <c r="AV152" s="25">
        <f>IF($B152='Formulario de Respuestas'!$D151,'Formulario de Respuestas'!$T151,"ES DIFERENTE")</f>
        <v>0</v>
      </c>
      <c r="AW152" s="17" t="str">
        <f>IFERROR(VLOOKUP(CONCATENATE(AV$1,AV152),'Formulario de Preguntas'!$C$2:$FN$85,3,FALSE),"")</f>
        <v/>
      </c>
      <c r="AX152" s="1" t="str">
        <f>IFERROR(VLOOKUP(CONCATENATE(AV$1,AV152),'Formulario de Preguntas'!$C$2:$FN$85,4,FALSE),"")</f>
        <v/>
      </c>
      <c r="AZ152" s="1">
        <f t="shared" si="7"/>
        <v>0</v>
      </c>
      <c r="BA152" s="1">
        <f t="shared" si="8"/>
        <v>0.25</v>
      </c>
      <c r="BB152" s="1">
        <f t="shared" si="6"/>
        <v>0</v>
      </c>
      <c r="BC152" s="1">
        <f>COUNTIF('Formulario de Respuestas'!$E151:$T151,"A")</f>
        <v>0</v>
      </c>
      <c r="BD152" s="1">
        <f>COUNTIF('Formulario de Respuestas'!$E151:$T151,"B")</f>
        <v>0</v>
      </c>
      <c r="BE152" s="1">
        <f>COUNTIF('Formulario de Respuestas'!$E151:$T151,"C")</f>
        <v>0</v>
      </c>
      <c r="BF152" s="1">
        <f>COUNTIF('Formulario de Respuestas'!$E151:$T151,"D")</f>
        <v>0</v>
      </c>
      <c r="BG152" s="1">
        <f>COUNTIF('Formulario de Respuestas'!$E151:$T151,"E (RESPUESTA ANULADA)")</f>
        <v>0</v>
      </c>
    </row>
    <row r="153" spans="1:59" x14ac:dyDescent="0.25">
      <c r="A153" s="1">
        <f>'Formulario de Respuestas'!C152</f>
        <v>0</v>
      </c>
      <c r="B153" s="1">
        <f>'Formulario de Respuestas'!D152</f>
        <v>0</v>
      </c>
      <c r="C153" s="25">
        <f>IF($B153='Formulario de Respuestas'!$D152,'Formulario de Respuestas'!$E152,"ES DIFERENTE")</f>
        <v>0</v>
      </c>
      <c r="D153" s="17" t="str">
        <f>IFERROR(VLOOKUP(CONCATENATE(C$1,C153),'Formulario de Preguntas'!$C$2:$FN$85,3,FALSE),"")</f>
        <v/>
      </c>
      <c r="E153" s="1" t="str">
        <f>IFERROR(VLOOKUP(CONCATENATE(C$1,C153),'Formulario de Preguntas'!$C$2:$FN$85,4,FALSE),"")</f>
        <v/>
      </c>
      <c r="F153" s="25">
        <f>IF($B153='Formulario de Respuestas'!$D152,'Formulario de Respuestas'!$F152,"ES DIFERENTE")</f>
        <v>0</v>
      </c>
      <c r="G153" s="17" t="str">
        <f>IFERROR(VLOOKUP(CONCATENATE(F$1,F153),'Formulario de Preguntas'!$C$2:$FN$85,3,FALSE),"")</f>
        <v/>
      </c>
      <c r="H153" s="1" t="str">
        <f>IFERROR(VLOOKUP(CONCATENATE(F$1,F153),'Formulario de Preguntas'!$C$2:$FN$85,4,FALSE),"")</f>
        <v/>
      </c>
      <c r="I153" s="25">
        <f>IF($B153='Formulario de Respuestas'!$D152,'Formulario de Respuestas'!$G152,"ES DIFERENTE")</f>
        <v>0</v>
      </c>
      <c r="J153" s="17" t="str">
        <f>IFERROR(VLOOKUP(CONCATENATE(I$1,I153),'Formulario de Preguntas'!$C$2:$FN$85,3,FALSE),"")</f>
        <v/>
      </c>
      <c r="K153" s="1" t="str">
        <f>IFERROR(VLOOKUP(CONCATENATE(I$1,I153),'Formulario de Preguntas'!$C$2:$FN$85,4,FALSE),"")</f>
        <v/>
      </c>
      <c r="L153" s="25">
        <f>IF($B153='Formulario de Respuestas'!$D152,'Formulario de Respuestas'!$H152,"ES DIFERENTE")</f>
        <v>0</v>
      </c>
      <c r="M153" s="17" t="str">
        <f>IFERROR(VLOOKUP(CONCATENATE(L$1,L153),'Formulario de Preguntas'!$C$2:$FN$85,3,FALSE),"")</f>
        <v/>
      </c>
      <c r="N153" s="1" t="str">
        <f>IFERROR(VLOOKUP(CONCATENATE(L$1,L153),'Formulario de Preguntas'!$C$2:$FN$85,4,FALSE),"")</f>
        <v/>
      </c>
      <c r="O153" s="25">
        <f>IF($B153='Formulario de Respuestas'!$D152,'Formulario de Respuestas'!$I152,"ES DIFERENTE")</f>
        <v>0</v>
      </c>
      <c r="P153" s="17" t="str">
        <f>IFERROR(VLOOKUP(CONCATENATE(O$1,O153),'Formulario de Preguntas'!$C$2:$FN$85,3,FALSE),"")</f>
        <v/>
      </c>
      <c r="Q153" s="1" t="str">
        <f>IFERROR(VLOOKUP(CONCATENATE(O$1,O153),'Formulario de Preguntas'!$C$2:$FN$85,4,FALSE),"")</f>
        <v/>
      </c>
      <c r="R153" s="25">
        <f>IF($B153='Formulario de Respuestas'!$D152,'Formulario de Respuestas'!$J152,"ES DIFERENTE")</f>
        <v>0</v>
      </c>
      <c r="S153" s="17" t="str">
        <f>IFERROR(VLOOKUP(CONCATENATE(R$1,R153),'Formulario de Preguntas'!$C$2:$FN$85,3,FALSE),"")</f>
        <v/>
      </c>
      <c r="T153" s="1" t="str">
        <f>IFERROR(VLOOKUP(CONCATENATE(R$1,R153),'Formulario de Preguntas'!$C$2:$FN$85,4,FALSE),"")</f>
        <v/>
      </c>
      <c r="U153" s="25">
        <f>IF($B153='Formulario de Respuestas'!$D152,'Formulario de Respuestas'!$K152,"ES DIFERENTE")</f>
        <v>0</v>
      </c>
      <c r="V153" s="17" t="str">
        <f>IFERROR(VLOOKUP(CONCATENATE(U$1,U153),'Formulario de Preguntas'!$C$2:$FN$85,3,FALSE),"")</f>
        <v/>
      </c>
      <c r="W153" s="1" t="str">
        <f>IFERROR(VLOOKUP(CONCATENATE(U$1,U153),'Formulario de Preguntas'!$C$2:$FN$85,4,FALSE),"")</f>
        <v/>
      </c>
      <c r="X153" s="25">
        <f>IF($B153='Formulario de Respuestas'!$D152,'Formulario de Respuestas'!$L152,"ES DIFERENTE")</f>
        <v>0</v>
      </c>
      <c r="Y153" s="17" t="str">
        <f>IFERROR(VLOOKUP(CONCATENATE(X$1,X153),'Formulario de Preguntas'!$C$2:$FN$85,3,FALSE),"")</f>
        <v/>
      </c>
      <c r="Z153" s="1" t="str">
        <f>IFERROR(VLOOKUP(CONCATENATE(X$1,X153),'Formulario de Preguntas'!$C$2:$FN$85,4,FALSE),"")</f>
        <v/>
      </c>
      <c r="AA153" s="25">
        <f>IF($B153='Formulario de Respuestas'!$D152,'Formulario de Respuestas'!$M152,"ES DIFERENTE")</f>
        <v>0</v>
      </c>
      <c r="AB153" s="17" t="str">
        <f>IFERROR(VLOOKUP(CONCATENATE(AA$1,AA153),'Formulario de Preguntas'!$C$2:$FN$85,3,FALSE),"")</f>
        <v/>
      </c>
      <c r="AC153" s="1" t="str">
        <f>IFERROR(VLOOKUP(CONCATENATE(AA$1,AA153),'Formulario de Preguntas'!$C$2:$FN$85,4,FALSE),"")</f>
        <v/>
      </c>
      <c r="AD153" s="25">
        <f>IF($B153='Formulario de Respuestas'!$D152,'Formulario de Respuestas'!$N152,"ES DIFERENTE")</f>
        <v>0</v>
      </c>
      <c r="AE153" s="17" t="str">
        <f>IFERROR(VLOOKUP(CONCATENATE(AD$1,AD153),'Formulario de Preguntas'!$C$2:$FN$85,3,FALSE),"")</f>
        <v/>
      </c>
      <c r="AF153" s="1" t="str">
        <f>IFERROR(VLOOKUP(CONCATENATE(AD$1,AD153),'Formulario de Preguntas'!$C$2:$FN$85,4,FALSE),"")</f>
        <v/>
      </c>
      <c r="AG153" s="25">
        <f>IF($B153='Formulario de Respuestas'!$D152,'Formulario de Respuestas'!$O152,"ES DIFERENTE")</f>
        <v>0</v>
      </c>
      <c r="AH153" s="17" t="str">
        <f>IFERROR(VLOOKUP(CONCATENATE(AG$1,AG153),'Formulario de Preguntas'!$C$2:$FN$85,3,FALSE),"")</f>
        <v/>
      </c>
      <c r="AI153" s="1" t="str">
        <f>IFERROR(VLOOKUP(CONCATENATE(AG$1,AG153),'Formulario de Preguntas'!$C$2:$FN$85,4,FALSE),"")</f>
        <v/>
      </c>
      <c r="AJ153" s="25">
        <f>IF($B153='Formulario de Respuestas'!$D152,'Formulario de Respuestas'!$P152,"ES DIFERENTE")</f>
        <v>0</v>
      </c>
      <c r="AK153" s="17" t="str">
        <f>IFERROR(VLOOKUP(CONCATENATE(AJ$1,AJ153),'Formulario de Preguntas'!$C$2:$FN$85,3,FALSE),"")</f>
        <v/>
      </c>
      <c r="AL153" s="1" t="str">
        <f>IFERROR(VLOOKUP(CONCATENATE(AJ$1,AJ153),'Formulario de Preguntas'!$C$2:$FN$85,4,FALSE),"")</f>
        <v/>
      </c>
      <c r="AM153" s="25">
        <f>IF($B153='Formulario de Respuestas'!$D152,'Formulario de Respuestas'!$Q152,"ES DIFERENTE")</f>
        <v>0</v>
      </c>
      <c r="AN153" s="17" t="str">
        <f>IFERROR(VLOOKUP(CONCATENATE(AM$1,AM153),'Formulario de Preguntas'!$C$2:$FN$85,3,FALSE),"")</f>
        <v/>
      </c>
      <c r="AO153" s="1" t="str">
        <f>IFERROR(VLOOKUP(CONCATENATE(AM$1,AM153),'Formulario de Preguntas'!$C$2:$FN$85,4,FALSE),"")</f>
        <v/>
      </c>
      <c r="AP153" s="25">
        <f>IF($B153='Formulario de Respuestas'!$D152,'Formulario de Respuestas'!$R152,"ES DIFERENTE")</f>
        <v>0</v>
      </c>
      <c r="AQ153" s="17" t="str">
        <f>IFERROR(VLOOKUP(CONCATENATE(AP$1,AP153),'Formulario de Preguntas'!$C$2:$FN$85,3,FALSE),"")</f>
        <v/>
      </c>
      <c r="AR153" s="1" t="str">
        <f>IFERROR(VLOOKUP(CONCATENATE(AP$1,AP153),'Formulario de Preguntas'!$C$2:$FN$85,4,FALSE),"")</f>
        <v/>
      </c>
      <c r="AS153" s="25">
        <f>IF($B153='Formulario de Respuestas'!$D152,'Formulario de Respuestas'!$S152,"ES DIFERENTE")</f>
        <v>0</v>
      </c>
      <c r="AT153" s="17" t="str">
        <f>IFERROR(VLOOKUP(CONCATENATE(AS$1,AS153),'Formulario de Preguntas'!$C$2:$FN$85,3,FALSE),"")</f>
        <v/>
      </c>
      <c r="AU153" s="1" t="str">
        <f>IFERROR(VLOOKUP(CONCATENATE(AS$1,AS153),'Formulario de Preguntas'!$C$2:$FN$85,4,FALSE),"")</f>
        <v/>
      </c>
      <c r="AV153" s="25">
        <f>IF($B153='Formulario de Respuestas'!$D152,'Formulario de Respuestas'!$T152,"ES DIFERENTE")</f>
        <v>0</v>
      </c>
      <c r="AW153" s="17" t="str">
        <f>IFERROR(VLOOKUP(CONCATENATE(AV$1,AV153),'Formulario de Preguntas'!$C$2:$FN$85,3,FALSE),"")</f>
        <v/>
      </c>
      <c r="AX153" s="1" t="str">
        <f>IFERROR(VLOOKUP(CONCATENATE(AV$1,AV153),'Formulario de Preguntas'!$C$2:$FN$85,4,FALSE),"")</f>
        <v/>
      </c>
      <c r="AZ153" s="1">
        <f t="shared" si="7"/>
        <v>0</v>
      </c>
      <c r="BA153" s="1">
        <f t="shared" si="8"/>
        <v>0.25</v>
      </c>
      <c r="BB153" s="1">
        <f t="shared" si="6"/>
        <v>0</v>
      </c>
      <c r="BC153" s="1">
        <f>COUNTIF('Formulario de Respuestas'!$E152:$T152,"A")</f>
        <v>0</v>
      </c>
      <c r="BD153" s="1">
        <f>COUNTIF('Formulario de Respuestas'!$E152:$T152,"B")</f>
        <v>0</v>
      </c>
      <c r="BE153" s="1">
        <f>COUNTIF('Formulario de Respuestas'!$E152:$T152,"C")</f>
        <v>0</v>
      </c>
      <c r="BF153" s="1">
        <f>COUNTIF('Formulario de Respuestas'!$E152:$T152,"D")</f>
        <v>0</v>
      </c>
      <c r="BG153" s="1">
        <f>COUNTIF('Formulario de Respuestas'!$E152:$T152,"E (RESPUESTA ANULADA)")</f>
        <v>0</v>
      </c>
    </row>
    <row r="154" spans="1:59" x14ac:dyDescent="0.25">
      <c r="A154" s="1">
        <f>'Formulario de Respuestas'!C153</f>
        <v>0</v>
      </c>
      <c r="B154" s="1">
        <f>'Formulario de Respuestas'!D153</f>
        <v>0</v>
      </c>
      <c r="C154" s="25">
        <f>IF($B154='Formulario de Respuestas'!$D153,'Formulario de Respuestas'!$E153,"ES DIFERENTE")</f>
        <v>0</v>
      </c>
      <c r="D154" s="17" t="str">
        <f>IFERROR(VLOOKUP(CONCATENATE(C$1,C154),'Formulario de Preguntas'!$C$2:$FN$85,3,FALSE),"")</f>
        <v/>
      </c>
      <c r="E154" s="1" t="str">
        <f>IFERROR(VLOOKUP(CONCATENATE(C$1,C154),'Formulario de Preguntas'!$C$2:$FN$85,4,FALSE),"")</f>
        <v/>
      </c>
      <c r="F154" s="25">
        <f>IF($B154='Formulario de Respuestas'!$D153,'Formulario de Respuestas'!$F153,"ES DIFERENTE")</f>
        <v>0</v>
      </c>
      <c r="G154" s="17" t="str">
        <f>IFERROR(VLOOKUP(CONCATENATE(F$1,F154),'Formulario de Preguntas'!$C$2:$FN$85,3,FALSE),"")</f>
        <v/>
      </c>
      <c r="H154" s="1" t="str">
        <f>IFERROR(VLOOKUP(CONCATENATE(F$1,F154),'Formulario de Preguntas'!$C$2:$FN$85,4,FALSE),"")</f>
        <v/>
      </c>
      <c r="I154" s="25">
        <f>IF($B154='Formulario de Respuestas'!$D153,'Formulario de Respuestas'!$G153,"ES DIFERENTE")</f>
        <v>0</v>
      </c>
      <c r="J154" s="17" t="str">
        <f>IFERROR(VLOOKUP(CONCATENATE(I$1,I154),'Formulario de Preguntas'!$C$2:$FN$85,3,FALSE),"")</f>
        <v/>
      </c>
      <c r="K154" s="1" t="str">
        <f>IFERROR(VLOOKUP(CONCATENATE(I$1,I154),'Formulario de Preguntas'!$C$2:$FN$85,4,FALSE),"")</f>
        <v/>
      </c>
      <c r="L154" s="25">
        <f>IF($B154='Formulario de Respuestas'!$D153,'Formulario de Respuestas'!$H153,"ES DIFERENTE")</f>
        <v>0</v>
      </c>
      <c r="M154" s="17" t="str">
        <f>IFERROR(VLOOKUP(CONCATENATE(L$1,L154),'Formulario de Preguntas'!$C$2:$FN$85,3,FALSE),"")</f>
        <v/>
      </c>
      <c r="N154" s="1" t="str">
        <f>IFERROR(VLOOKUP(CONCATENATE(L$1,L154),'Formulario de Preguntas'!$C$2:$FN$85,4,FALSE),"")</f>
        <v/>
      </c>
      <c r="O154" s="25">
        <f>IF($B154='Formulario de Respuestas'!$D153,'Formulario de Respuestas'!$I153,"ES DIFERENTE")</f>
        <v>0</v>
      </c>
      <c r="P154" s="17" t="str">
        <f>IFERROR(VLOOKUP(CONCATENATE(O$1,O154),'Formulario de Preguntas'!$C$2:$FN$85,3,FALSE),"")</f>
        <v/>
      </c>
      <c r="Q154" s="1" t="str">
        <f>IFERROR(VLOOKUP(CONCATENATE(O$1,O154),'Formulario de Preguntas'!$C$2:$FN$85,4,FALSE),"")</f>
        <v/>
      </c>
      <c r="R154" s="25">
        <f>IF($B154='Formulario de Respuestas'!$D153,'Formulario de Respuestas'!$J153,"ES DIFERENTE")</f>
        <v>0</v>
      </c>
      <c r="S154" s="17" t="str">
        <f>IFERROR(VLOOKUP(CONCATENATE(R$1,R154),'Formulario de Preguntas'!$C$2:$FN$85,3,FALSE),"")</f>
        <v/>
      </c>
      <c r="T154" s="1" t="str">
        <f>IFERROR(VLOOKUP(CONCATENATE(R$1,R154),'Formulario de Preguntas'!$C$2:$FN$85,4,FALSE),"")</f>
        <v/>
      </c>
      <c r="U154" s="25">
        <f>IF($B154='Formulario de Respuestas'!$D153,'Formulario de Respuestas'!$K153,"ES DIFERENTE")</f>
        <v>0</v>
      </c>
      <c r="V154" s="17" t="str">
        <f>IFERROR(VLOOKUP(CONCATENATE(U$1,U154),'Formulario de Preguntas'!$C$2:$FN$85,3,FALSE),"")</f>
        <v/>
      </c>
      <c r="W154" s="1" t="str">
        <f>IFERROR(VLOOKUP(CONCATENATE(U$1,U154),'Formulario de Preguntas'!$C$2:$FN$85,4,FALSE),"")</f>
        <v/>
      </c>
      <c r="X154" s="25">
        <f>IF($B154='Formulario de Respuestas'!$D153,'Formulario de Respuestas'!$L153,"ES DIFERENTE")</f>
        <v>0</v>
      </c>
      <c r="Y154" s="17" t="str">
        <f>IFERROR(VLOOKUP(CONCATENATE(X$1,X154),'Formulario de Preguntas'!$C$2:$FN$85,3,FALSE),"")</f>
        <v/>
      </c>
      <c r="Z154" s="1" t="str">
        <f>IFERROR(VLOOKUP(CONCATENATE(X$1,X154),'Formulario de Preguntas'!$C$2:$FN$85,4,FALSE),"")</f>
        <v/>
      </c>
      <c r="AA154" s="25">
        <f>IF($B154='Formulario de Respuestas'!$D153,'Formulario de Respuestas'!$M153,"ES DIFERENTE")</f>
        <v>0</v>
      </c>
      <c r="AB154" s="17" t="str">
        <f>IFERROR(VLOOKUP(CONCATENATE(AA$1,AA154),'Formulario de Preguntas'!$C$2:$FN$85,3,FALSE),"")</f>
        <v/>
      </c>
      <c r="AC154" s="1" t="str">
        <f>IFERROR(VLOOKUP(CONCATENATE(AA$1,AA154),'Formulario de Preguntas'!$C$2:$FN$85,4,FALSE),"")</f>
        <v/>
      </c>
      <c r="AD154" s="25">
        <f>IF($B154='Formulario de Respuestas'!$D153,'Formulario de Respuestas'!$N153,"ES DIFERENTE")</f>
        <v>0</v>
      </c>
      <c r="AE154" s="17" t="str">
        <f>IFERROR(VLOOKUP(CONCATENATE(AD$1,AD154),'Formulario de Preguntas'!$C$2:$FN$85,3,FALSE),"")</f>
        <v/>
      </c>
      <c r="AF154" s="1" t="str">
        <f>IFERROR(VLOOKUP(CONCATENATE(AD$1,AD154),'Formulario de Preguntas'!$C$2:$FN$85,4,FALSE),"")</f>
        <v/>
      </c>
      <c r="AG154" s="25">
        <f>IF($B154='Formulario de Respuestas'!$D153,'Formulario de Respuestas'!$O153,"ES DIFERENTE")</f>
        <v>0</v>
      </c>
      <c r="AH154" s="17" t="str">
        <f>IFERROR(VLOOKUP(CONCATENATE(AG$1,AG154),'Formulario de Preguntas'!$C$2:$FN$85,3,FALSE),"")</f>
        <v/>
      </c>
      <c r="AI154" s="1" t="str">
        <f>IFERROR(VLOOKUP(CONCATENATE(AG$1,AG154),'Formulario de Preguntas'!$C$2:$FN$85,4,FALSE),"")</f>
        <v/>
      </c>
      <c r="AJ154" s="25">
        <f>IF($B154='Formulario de Respuestas'!$D153,'Formulario de Respuestas'!$P153,"ES DIFERENTE")</f>
        <v>0</v>
      </c>
      <c r="AK154" s="17" t="str">
        <f>IFERROR(VLOOKUP(CONCATENATE(AJ$1,AJ154),'Formulario de Preguntas'!$C$2:$FN$85,3,FALSE),"")</f>
        <v/>
      </c>
      <c r="AL154" s="1" t="str">
        <f>IFERROR(VLOOKUP(CONCATENATE(AJ$1,AJ154),'Formulario de Preguntas'!$C$2:$FN$85,4,FALSE),"")</f>
        <v/>
      </c>
      <c r="AM154" s="25">
        <f>IF($B154='Formulario de Respuestas'!$D153,'Formulario de Respuestas'!$Q153,"ES DIFERENTE")</f>
        <v>0</v>
      </c>
      <c r="AN154" s="17" t="str">
        <f>IFERROR(VLOOKUP(CONCATENATE(AM$1,AM154),'Formulario de Preguntas'!$C$2:$FN$85,3,FALSE),"")</f>
        <v/>
      </c>
      <c r="AO154" s="1" t="str">
        <f>IFERROR(VLOOKUP(CONCATENATE(AM$1,AM154),'Formulario de Preguntas'!$C$2:$FN$85,4,FALSE),"")</f>
        <v/>
      </c>
      <c r="AP154" s="25">
        <f>IF($B154='Formulario de Respuestas'!$D153,'Formulario de Respuestas'!$R153,"ES DIFERENTE")</f>
        <v>0</v>
      </c>
      <c r="AQ154" s="17" t="str">
        <f>IFERROR(VLOOKUP(CONCATENATE(AP$1,AP154),'Formulario de Preguntas'!$C$2:$FN$85,3,FALSE),"")</f>
        <v/>
      </c>
      <c r="AR154" s="1" t="str">
        <f>IFERROR(VLOOKUP(CONCATENATE(AP$1,AP154),'Formulario de Preguntas'!$C$2:$FN$85,4,FALSE),"")</f>
        <v/>
      </c>
      <c r="AS154" s="25">
        <f>IF($B154='Formulario de Respuestas'!$D153,'Formulario de Respuestas'!$S153,"ES DIFERENTE")</f>
        <v>0</v>
      </c>
      <c r="AT154" s="17" t="str">
        <f>IFERROR(VLOOKUP(CONCATENATE(AS$1,AS154),'Formulario de Preguntas'!$C$2:$FN$85,3,FALSE),"")</f>
        <v/>
      </c>
      <c r="AU154" s="1" t="str">
        <f>IFERROR(VLOOKUP(CONCATENATE(AS$1,AS154),'Formulario de Preguntas'!$C$2:$FN$85,4,FALSE),"")</f>
        <v/>
      </c>
      <c r="AV154" s="25">
        <f>IF($B154='Formulario de Respuestas'!$D153,'Formulario de Respuestas'!$T153,"ES DIFERENTE")</f>
        <v>0</v>
      </c>
      <c r="AW154" s="17" t="str">
        <f>IFERROR(VLOOKUP(CONCATENATE(AV$1,AV154),'Formulario de Preguntas'!$C$2:$FN$85,3,FALSE),"")</f>
        <v/>
      </c>
      <c r="AX154" s="1" t="str">
        <f>IFERROR(VLOOKUP(CONCATENATE(AV$1,AV154),'Formulario de Preguntas'!$C$2:$FN$85,4,FALSE),"")</f>
        <v/>
      </c>
      <c r="AZ154" s="1">
        <f t="shared" si="7"/>
        <v>0</v>
      </c>
      <c r="BA154" s="1">
        <f t="shared" si="8"/>
        <v>0.25</v>
      </c>
      <c r="BB154" s="1">
        <f t="shared" si="6"/>
        <v>0</v>
      </c>
      <c r="BC154" s="1">
        <f>COUNTIF('Formulario de Respuestas'!$E153:$T153,"A")</f>
        <v>0</v>
      </c>
      <c r="BD154" s="1">
        <f>COUNTIF('Formulario de Respuestas'!$E153:$T153,"B")</f>
        <v>0</v>
      </c>
      <c r="BE154" s="1">
        <f>COUNTIF('Formulario de Respuestas'!$E153:$T153,"C")</f>
        <v>0</v>
      </c>
      <c r="BF154" s="1">
        <f>COUNTIF('Formulario de Respuestas'!$E153:$T153,"D")</f>
        <v>0</v>
      </c>
      <c r="BG154" s="1">
        <f>COUNTIF('Formulario de Respuestas'!$E153:$T153,"E (RESPUESTA ANULADA)")</f>
        <v>0</v>
      </c>
    </row>
    <row r="155" spans="1:59" x14ac:dyDescent="0.25">
      <c r="A155" s="1">
        <f>'Formulario de Respuestas'!C154</f>
        <v>0</v>
      </c>
      <c r="B155" s="1">
        <f>'Formulario de Respuestas'!D154</f>
        <v>0</v>
      </c>
      <c r="C155" s="25">
        <f>IF($B155='Formulario de Respuestas'!$D154,'Formulario de Respuestas'!$E154,"ES DIFERENTE")</f>
        <v>0</v>
      </c>
      <c r="D155" s="17" t="str">
        <f>IFERROR(VLOOKUP(CONCATENATE(C$1,C155),'Formulario de Preguntas'!$C$2:$FN$85,3,FALSE),"")</f>
        <v/>
      </c>
      <c r="E155" s="1" t="str">
        <f>IFERROR(VLOOKUP(CONCATENATE(C$1,C155),'Formulario de Preguntas'!$C$2:$FN$85,4,FALSE),"")</f>
        <v/>
      </c>
      <c r="F155" s="25">
        <f>IF($B155='Formulario de Respuestas'!$D154,'Formulario de Respuestas'!$F154,"ES DIFERENTE")</f>
        <v>0</v>
      </c>
      <c r="G155" s="17" t="str">
        <f>IFERROR(VLOOKUP(CONCATENATE(F$1,F155),'Formulario de Preguntas'!$C$2:$FN$85,3,FALSE),"")</f>
        <v/>
      </c>
      <c r="H155" s="1" t="str">
        <f>IFERROR(VLOOKUP(CONCATENATE(F$1,F155),'Formulario de Preguntas'!$C$2:$FN$85,4,FALSE),"")</f>
        <v/>
      </c>
      <c r="I155" s="25">
        <f>IF($B155='Formulario de Respuestas'!$D154,'Formulario de Respuestas'!$G154,"ES DIFERENTE")</f>
        <v>0</v>
      </c>
      <c r="J155" s="17" t="str">
        <f>IFERROR(VLOOKUP(CONCATENATE(I$1,I155),'Formulario de Preguntas'!$C$2:$FN$85,3,FALSE),"")</f>
        <v/>
      </c>
      <c r="K155" s="1" t="str">
        <f>IFERROR(VLOOKUP(CONCATENATE(I$1,I155),'Formulario de Preguntas'!$C$2:$FN$85,4,FALSE),"")</f>
        <v/>
      </c>
      <c r="L155" s="25">
        <f>IF($B155='Formulario de Respuestas'!$D154,'Formulario de Respuestas'!$H154,"ES DIFERENTE")</f>
        <v>0</v>
      </c>
      <c r="M155" s="17" t="str">
        <f>IFERROR(VLOOKUP(CONCATENATE(L$1,L155),'Formulario de Preguntas'!$C$2:$FN$85,3,FALSE),"")</f>
        <v/>
      </c>
      <c r="N155" s="1" t="str">
        <f>IFERROR(VLOOKUP(CONCATENATE(L$1,L155),'Formulario de Preguntas'!$C$2:$FN$85,4,FALSE),"")</f>
        <v/>
      </c>
      <c r="O155" s="25">
        <f>IF($B155='Formulario de Respuestas'!$D154,'Formulario de Respuestas'!$I154,"ES DIFERENTE")</f>
        <v>0</v>
      </c>
      <c r="P155" s="17" t="str">
        <f>IFERROR(VLOOKUP(CONCATENATE(O$1,O155),'Formulario de Preguntas'!$C$2:$FN$85,3,FALSE),"")</f>
        <v/>
      </c>
      <c r="Q155" s="1" t="str">
        <f>IFERROR(VLOOKUP(CONCATENATE(O$1,O155),'Formulario de Preguntas'!$C$2:$FN$85,4,FALSE),"")</f>
        <v/>
      </c>
      <c r="R155" s="25">
        <f>IF($B155='Formulario de Respuestas'!$D154,'Formulario de Respuestas'!$J154,"ES DIFERENTE")</f>
        <v>0</v>
      </c>
      <c r="S155" s="17" t="str">
        <f>IFERROR(VLOOKUP(CONCATENATE(R$1,R155),'Formulario de Preguntas'!$C$2:$FN$85,3,FALSE),"")</f>
        <v/>
      </c>
      <c r="T155" s="1" t="str">
        <f>IFERROR(VLOOKUP(CONCATENATE(R$1,R155),'Formulario de Preguntas'!$C$2:$FN$85,4,FALSE),"")</f>
        <v/>
      </c>
      <c r="U155" s="25">
        <f>IF($B155='Formulario de Respuestas'!$D154,'Formulario de Respuestas'!$K154,"ES DIFERENTE")</f>
        <v>0</v>
      </c>
      <c r="V155" s="17" t="str">
        <f>IFERROR(VLOOKUP(CONCATENATE(U$1,U155),'Formulario de Preguntas'!$C$2:$FN$85,3,FALSE),"")</f>
        <v/>
      </c>
      <c r="W155" s="1" t="str">
        <f>IFERROR(VLOOKUP(CONCATENATE(U$1,U155),'Formulario de Preguntas'!$C$2:$FN$85,4,FALSE),"")</f>
        <v/>
      </c>
      <c r="X155" s="25">
        <f>IF($B155='Formulario de Respuestas'!$D154,'Formulario de Respuestas'!$L154,"ES DIFERENTE")</f>
        <v>0</v>
      </c>
      <c r="Y155" s="17" t="str">
        <f>IFERROR(VLOOKUP(CONCATENATE(X$1,X155),'Formulario de Preguntas'!$C$2:$FN$85,3,FALSE),"")</f>
        <v/>
      </c>
      <c r="Z155" s="1" t="str">
        <f>IFERROR(VLOOKUP(CONCATENATE(X$1,X155),'Formulario de Preguntas'!$C$2:$FN$85,4,FALSE),"")</f>
        <v/>
      </c>
      <c r="AA155" s="25">
        <f>IF($B155='Formulario de Respuestas'!$D154,'Formulario de Respuestas'!$M154,"ES DIFERENTE")</f>
        <v>0</v>
      </c>
      <c r="AB155" s="17" t="str">
        <f>IFERROR(VLOOKUP(CONCATENATE(AA$1,AA155),'Formulario de Preguntas'!$C$2:$FN$85,3,FALSE),"")</f>
        <v/>
      </c>
      <c r="AC155" s="1" t="str">
        <f>IFERROR(VLOOKUP(CONCATENATE(AA$1,AA155),'Formulario de Preguntas'!$C$2:$FN$85,4,FALSE),"")</f>
        <v/>
      </c>
      <c r="AD155" s="25">
        <f>IF($B155='Formulario de Respuestas'!$D154,'Formulario de Respuestas'!$N154,"ES DIFERENTE")</f>
        <v>0</v>
      </c>
      <c r="AE155" s="17" t="str">
        <f>IFERROR(VLOOKUP(CONCATENATE(AD$1,AD155),'Formulario de Preguntas'!$C$2:$FN$85,3,FALSE),"")</f>
        <v/>
      </c>
      <c r="AF155" s="1" t="str">
        <f>IFERROR(VLOOKUP(CONCATENATE(AD$1,AD155),'Formulario de Preguntas'!$C$2:$FN$85,4,FALSE),"")</f>
        <v/>
      </c>
      <c r="AG155" s="25">
        <f>IF($B155='Formulario de Respuestas'!$D154,'Formulario de Respuestas'!$O154,"ES DIFERENTE")</f>
        <v>0</v>
      </c>
      <c r="AH155" s="17" t="str">
        <f>IFERROR(VLOOKUP(CONCATENATE(AG$1,AG155),'Formulario de Preguntas'!$C$2:$FN$85,3,FALSE),"")</f>
        <v/>
      </c>
      <c r="AI155" s="1" t="str">
        <f>IFERROR(VLOOKUP(CONCATENATE(AG$1,AG155),'Formulario de Preguntas'!$C$2:$FN$85,4,FALSE),"")</f>
        <v/>
      </c>
      <c r="AJ155" s="25">
        <f>IF($B155='Formulario de Respuestas'!$D154,'Formulario de Respuestas'!$P154,"ES DIFERENTE")</f>
        <v>0</v>
      </c>
      <c r="AK155" s="17" t="str">
        <f>IFERROR(VLOOKUP(CONCATENATE(AJ$1,AJ155),'Formulario de Preguntas'!$C$2:$FN$85,3,FALSE),"")</f>
        <v/>
      </c>
      <c r="AL155" s="1" t="str">
        <f>IFERROR(VLOOKUP(CONCATENATE(AJ$1,AJ155),'Formulario de Preguntas'!$C$2:$FN$85,4,FALSE),"")</f>
        <v/>
      </c>
      <c r="AM155" s="25">
        <f>IF($B155='Formulario de Respuestas'!$D154,'Formulario de Respuestas'!$Q154,"ES DIFERENTE")</f>
        <v>0</v>
      </c>
      <c r="AN155" s="17" t="str">
        <f>IFERROR(VLOOKUP(CONCATENATE(AM$1,AM155),'Formulario de Preguntas'!$C$2:$FN$85,3,FALSE),"")</f>
        <v/>
      </c>
      <c r="AO155" s="1" t="str">
        <f>IFERROR(VLOOKUP(CONCATENATE(AM$1,AM155),'Formulario de Preguntas'!$C$2:$FN$85,4,FALSE),"")</f>
        <v/>
      </c>
      <c r="AP155" s="25">
        <f>IF($B155='Formulario de Respuestas'!$D154,'Formulario de Respuestas'!$R154,"ES DIFERENTE")</f>
        <v>0</v>
      </c>
      <c r="AQ155" s="17" t="str">
        <f>IFERROR(VLOOKUP(CONCATENATE(AP$1,AP155),'Formulario de Preguntas'!$C$2:$FN$85,3,FALSE),"")</f>
        <v/>
      </c>
      <c r="AR155" s="1" t="str">
        <f>IFERROR(VLOOKUP(CONCATENATE(AP$1,AP155),'Formulario de Preguntas'!$C$2:$FN$85,4,FALSE),"")</f>
        <v/>
      </c>
      <c r="AS155" s="25">
        <f>IF($B155='Formulario de Respuestas'!$D154,'Formulario de Respuestas'!$S154,"ES DIFERENTE")</f>
        <v>0</v>
      </c>
      <c r="AT155" s="17" t="str">
        <f>IFERROR(VLOOKUP(CONCATENATE(AS$1,AS155),'Formulario de Preguntas'!$C$2:$FN$85,3,FALSE),"")</f>
        <v/>
      </c>
      <c r="AU155" s="1" t="str">
        <f>IFERROR(VLOOKUP(CONCATENATE(AS$1,AS155),'Formulario de Preguntas'!$C$2:$FN$85,4,FALSE),"")</f>
        <v/>
      </c>
      <c r="AV155" s="25">
        <f>IF($B155='Formulario de Respuestas'!$D154,'Formulario de Respuestas'!$T154,"ES DIFERENTE")</f>
        <v>0</v>
      </c>
      <c r="AW155" s="17" t="str">
        <f>IFERROR(VLOOKUP(CONCATENATE(AV$1,AV155),'Formulario de Preguntas'!$C$2:$FN$85,3,FALSE),"")</f>
        <v/>
      </c>
      <c r="AX155" s="1" t="str">
        <f>IFERROR(VLOOKUP(CONCATENATE(AV$1,AV155),'Formulario de Preguntas'!$C$2:$FN$85,4,FALSE),"")</f>
        <v/>
      </c>
      <c r="AZ155" s="1">
        <f t="shared" si="7"/>
        <v>0</v>
      </c>
      <c r="BA155" s="1">
        <f t="shared" si="8"/>
        <v>0.25</v>
      </c>
      <c r="BB155" s="1">
        <f t="shared" si="6"/>
        <v>0</v>
      </c>
      <c r="BC155" s="1">
        <f>COUNTIF('Formulario de Respuestas'!$E154:$T154,"A")</f>
        <v>0</v>
      </c>
      <c r="BD155" s="1">
        <f>COUNTIF('Formulario de Respuestas'!$E154:$T154,"B")</f>
        <v>0</v>
      </c>
      <c r="BE155" s="1">
        <f>COUNTIF('Formulario de Respuestas'!$E154:$T154,"C")</f>
        <v>0</v>
      </c>
      <c r="BF155" s="1">
        <f>COUNTIF('Formulario de Respuestas'!$E154:$T154,"D")</f>
        <v>0</v>
      </c>
      <c r="BG155" s="1">
        <f>COUNTIF('Formulario de Respuestas'!$E154:$T154,"E (RESPUESTA ANULADA)")</f>
        <v>0</v>
      </c>
    </row>
    <row r="156" spans="1:59" x14ac:dyDescent="0.25">
      <c r="A156" s="1">
        <f>'Formulario de Respuestas'!C155</f>
        <v>0</v>
      </c>
      <c r="B156" s="1">
        <f>'Formulario de Respuestas'!D155</f>
        <v>0</v>
      </c>
      <c r="C156" s="25">
        <f>IF($B156='Formulario de Respuestas'!$D155,'Formulario de Respuestas'!$E155,"ES DIFERENTE")</f>
        <v>0</v>
      </c>
      <c r="D156" s="17" t="str">
        <f>IFERROR(VLOOKUP(CONCATENATE(C$1,C156),'Formulario de Preguntas'!$C$2:$FN$85,3,FALSE),"")</f>
        <v/>
      </c>
      <c r="E156" s="1" t="str">
        <f>IFERROR(VLOOKUP(CONCATENATE(C$1,C156),'Formulario de Preguntas'!$C$2:$FN$85,4,FALSE),"")</f>
        <v/>
      </c>
      <c r="F156" s="25">
        <f>IF($B156='Formulario de Respuestas'!$D155,'Formulario de Respuestas'!$F155,"ES DIFERENTE")</f>
        <v>0</v>
      </c>
      <c r="G156" s="17" t="str">
        <f>IFERROR(VLOOKUP(CONCATENATE(F$1,F156),'Formulario de Preguntas'!$C$2:$FN$85,3,FALSE),"")</f>
        <v/>
      </c>
      <c r="H156" s="1" t="str">
        <f>IFERROR(VLOOKUP(CONCATENATE(F$1,F156),'Formulario de Preguntas'!$C$2:$FN$85,4,FALSE),"")</f>
        <v/>
      </c>
      <c r="I156" s="25">
        <f>IF($B156='Formulario de Respuestas'!$D155,'Formulario de Respuestas'!$G155,"ES DIFERENTE")</f>
        <v>0</v>
      </c>
      <c r="J156" s="17" t="str">
        <f>IFERROR(VLOOKUP(CONCATENATE(I$1,I156),'Formulario de Preguntas'!$C$2:$FN$85,3,FALSE),"")</f>
        <v/>
      </c>
      <c r="K156" s="1" t="str">
        <f>IFERROR(VLOOKUP(CONCATENATE(I$1,I156),'Formulario de Preguntas'!$C$2:$FN$85,4,FALSE),"")</f>
        <v/>
      </c>
      <c r="L156" s="25">
        <f>IF($B156='Formulario de Respuestas'!$D155,'Formulario de Respuestas'!$H155,"ES DIFERENTE")</f>
        <v>0</v>
      </c>
      <c r="M156" s="17" t="str">
        <f>IFERROR(VLOOKUP(CONCATENATE(L$1,L156),'Formulario de Preguntas'!$C$2:$FN$85,3,FALSE),"")</f>
        <v/>
      </c>
      <c r="N156" s="1" t="str">
        <f>IFERROR(VLOOKUP(CONCATENATE(L$1,L156),'Formulario de Preguntas'!$C$2:$FN$85,4,FALSE),"")</f>
        <v/>
      </c>
      <c r="O156" s="25">
        <f>IF($B156='Formulario de Respuestas'!$D155,'Formulario de Respuestas'!$I155,"ES DIFERENTE")</f>
        <v>0</v>
      </c>
      <c r="P156" s="17" t="str">
        <f>IFERROR(VLOOKUP(CONCATENATE(O$1,O156),'Formulario de Preguntas'!$C$2:$FN$85,3,FALSE),"")</f>
        <v/>
      </c>
      <c r="Q156" s="1" t="str">
        <f>IFERROR(VLOOKUP(CONCATENATE(O$1,O156),'Formulario de Preguntas'!$C$2:$FN$85,4,FALSE),"")</f>
        <v/>
      </c>
      <c r="R156" s="25">
        <f>IF($B156='Formulario de Respuestas'!$D155,'Formulario de Respuestas'!$J155,"ES DIFERENTE")</f>
        <v>0</v>
      </c>
      <c r="S156" s="17" t="str">
        <f>IFERROR(VLOOKUP(CONCATENATE(R$1,R156),'Formulario de Preguntas'!$C$2:$FN$85,3,FALSE),"")</f>
        <v/>
      </c>
      <c r="T156" s="1" t="str">
        <f>IFERROR(VLOOKUP(CONCATENATE(R$1,R156),'Formulario de Preguntas'!$C$2:$FN$85,4,FALSE),"")</f>
        <v/>
      </c>
      <c r="U156" s="25">
        <f>IF($B156='Formulario de Respuestas'!$D155,'Formulario de Respuestas'!$K155,"ES DIFERENTE")</f>
        <v>0</v>
      </c>
      <c r="V156" s="17" t="str">
        <f>IFERROR(VLOOKUP(CONCATENATE(U$1,U156),'Formulario de Preguntas'!$C$2:$FN$85,3,FALSE),"")</f>
        <v/>
      </c>
      <c r="W156" s="1" t="str">
        <f>IFERROR(VLOOKUP(CONCATENATE(U$1,U156),'Formulario de Preguntas'!$C$2:$FN$85,4,FALSE),"")</f>
        <v/>
      </c>
      <c r="X156" s="25">
        <f>IF($B156='Formulario de Respuestas'!$D155,'Formulario de Respuestas'!$L155,"ES DIFERENTE")</f>
        <v>0</v>
      </c>
      <c r="Y156" s="17" t="str">
        <f>IFERROR(VLOOKUP(CONCATENATE(X$1,X156),'Formulario de Preguntas'!$C$2:$FN$85,3,FALSE),"")</f>
        <v/>
      </c>
      <c r="Z156" s="1" t="str">
        <f>IFERROR(VLOOKUP(CONCATENATE(X$1,X156),'Formulario de Preguntas'!$C$2:$FN$85,4,FALSE),"")</f>
        <v/>
      </c>
      <c r="AA156" s="25">
        <f>IF($B156='Formulario de Respuestas'!$D155,'Formulario de Respuestas'!$M155,"ES DIFERENTE")</f>
        <v>0</v>
      </c>
      <c r="AB156" s="17" t="str">
        <f>IFERROR(VLOOKUP(CONCATENATE(AA$1,AA156),'Formulario de Preguntas'!$C$2:$FN$85,3,FALSE),"")</f>
        <v/>
      </c>
      <c r="AC156" s="1" t="str">
        <f>IFERROR(VLOOKUP(CONCATENATE(AA$1,AA156),'Formulario de Preguntas'!$C$2:$FN$85,4,FALSE),"")</f>
        <v/>
      </c>
      <c r="AD156" s="25">
        <f>IF($B156='Formulario de Respuestas'!$D155,'Formulario de Respuestas'!$N155,"ES DIFERENTE")</f>
        <v>0</v>
      </c>
      <c r="AE156" s="17" t="str">
        <f>IFERROR(VLOOKUP(CONCATENATE(AD$1,AD156),'Formulario de Preguntas'!$C$2:$FN$85,3,FALSE),"")</f>
        <v/>
      </c>
      <c r="AF156" s="1" t="str">
        <f>IFERROR(VLOOKUP(CONCATENATE(AD$1,AD156),'Formulario de Preguntas'!$C$2:$FN$85,4,FALSE),"")</f>
        <v/>
      </c>
      <c r="AG156" s="25">
        <f>IF($B156='Formulario de Respuestas'!$D155,'Formulario de Respuestas'!$O155,"ES DIFERENTE")</f>
        <v>0</v>
      </c>
      <c r="AH156" s="17" t="str">
        <f>IFERROR(VLOOKUP(CONCATENATE(AG$1,AG156),'Formulario de Preguntas'!$C$2:$FN$85,3,FALSE),"")</f>
        <v/>
      </c>
      <c r="AI156" s="1" t="str">
        <f>IFERROR(VLOOKUP(CONCATENATE(AG$1,AG156),'Formulario de Preguntas'!$C$2:$FN$85,4,FALSE),"")</f>
        <v/>
      </c>
      <c r="AJ156" s="25">
        <f>IF($B156='Formulario de Respuestas'!$D155,'Formulario de Respuestas'!$P155,"ES DIFERENTE")</f>
        <v>0</v>
      </c>
      <c r="AK156" s="17" t="str">
        <f>IFERROR(VLOOKUP(CONCATENATE(AJ$1,AJ156),'Formulario de Preguntas'!$C$2:$FN$85,3,FALSE),"")</f>
        <v/>
      </c>
      <c r="AL156" s="1" t="str">
        <f>IFERROR(VLOOKUP(CONCATENATE(AJ$1,AJ156),'Formulario de Preguntas'!$C$2:$FN$85,4,FALSE),"")</f>
        <v/>
      </c>
      <c r="AM156" s="25">
        <f>IF($B156='Formulario de Respuestas'!$D155,'Formulario de Respuestas'!$Q155,"ES DIFERENTE")</f>
        <v>0</v>
      </c>
      <c r="AN156" s="17" t="str">
        <f>IFERROR(VLOOKUP(CONCATENATE(AM$1,AM156),'Formulario de Preguntas'!$C$2:$FN$85,3,FALSE),"")</f>
        <v/>
      </c>
      <c r="AO156" s="1" t="str">
        <f>IFERROR(VLOOKUP(CONCATENATE(AM$1,AM156),'Formulario de Preguntas'!$C$2:$FN$85,4,FALSE),"")</f>
        <v/>
      </c>
      <c r="AP156" s="25">
        <f>IF($B156='Formulario de Respuestas'!$D155,'Formulario de Respuestas'!$R155,"ES DIFERENTE")</f>
        <v>0</v>
      </c>
      <c r="AQ156" s="17" t="str">
        <f>IFERROR(VLOOKUP(CONCATENATE(AP$1,AP156),'Formulario de Preguntas'!$C$2:$FN$85,3,FALSE),"")</f>
        <v/>
      </c>
      <c r="AR156" s="1" t="str">
        <f>IFERROR(VLOOKUP(CONCATENATE(AP$1,AP156),'Formulario de Preguntas'!$C$2:$FN$85,4,FALSE),"")</f>
        <v/>
      </c>
      <c r="AS156" s="25">
        <f>IF($B156='Formulario de Respuestas'!$D155,'Formulario de Respuestas'!$S155,"ES DIFERENTE")</f>
        <v>0</v>
      </c>
      <c r="AT156" s="17" t="str">
        <f>IFERROR(VLOOKUP(CONCATENATE(AS$1,AS156),'Formulario de Preguntas'!$C$2:$FN$85,3,FALSE),"")</f>
        <v/>
      </c>
      <c r="AU156" s="1" t="str">
        <f>IFERROR(VLOOKUP(CONCATENATE(AS$1,AS156),'Formulario de Preguntas'!$C$2:$FN$85,4,FALSE),"")</f>
        <v/>
      </c>
      <c r="AV156" s="25">
        <f>IF($B156='Formulario de Respuestas'!$D155,'Formulario de Respuestas'!$T155,"ES DIFERENTE")</f>
        <v>0</v>
      </c>
      <c r="AW156" s="17" t="str">
        <f>IFERROR(VLOOKUP(CONCATENATE(AV$1,AV156),'Formulario de Preguntas'!$C$2:$FN$85,3,FALSE),"")</f>
        <v/>
      </c>
      <c r="AX156" s="1" t="str">
        <f>IFERROR(VLOOKUP(CONCATENATE(AV$1,AV156),'Formulario de Preguntas'!$C$2:$FN$85,4,FALSE),"")</f>
        <v/>
      </c>
      <c r="AZ156" s="1">
        <f t="shared" si="7"/>
        <v>0</v>
      </c>
      <c r="BA156" s="1">
        <f t="shared" si="8"/>
        <v>0.25</v>
      </c>
      <c r="BB156" s="1">
        <f t="shared" si="6"/>
        <v>0</v>
      </c>
      <c r="BC156" s="1">
        <f>COUNTIF('Formulario de Respuestas'!$E155:$T155,"A")</f>
        <v>0</v>
      </c>
      <c r="BD156" s="1">
        <f>COUNTIF('Formulario de Respuestas'!$E155:$T155,"B")</f>
        <v>0</v>
      </c>
      <c r="BE156" s="1">
        <f>COUNTIF('Formulario de Respuestas'!$E155:$T155,"C")</f>
        <v>0</v>
      </c>
      <c r="BF156" s="1">
        <f>COUNTIF('Formulario de Respuestas'!$E155:$T155,"D")</f>
        <v>0</v>
      </c>
      <c r="BG156" s="1">
        <f>COUNTIF('Formulario de Respuestas'!$E155:$T155,"E (RESPUESTA ANULADA)")</f>
        <v>0</v>
      </c>
    </row>
    <row r="157" spans="1:59" x14ac:dyDescent="0.25">
      <c r="A157" s="1">
        <f>'Formulario de Respuestas'!C156</f>
        <v>0</v>
      </c>
      <c r="B157" s="1">
        <f>'Formulario de Respuestas'!D156</f>
        <v>0</v>
      </c>
      <c r="C157" s="25">
        <f>IF($B157='Formulario de Respuestas'!$D156,'Formulario de Respuestas'!$E156,"ES DIFERENTE")</f>
        <v>0</v>
      </c>
      <c r="D157" s="17" t="str">
        <f>IFERROR(VLOOKUP(CONCATENATE(C$1,C157),'Formulario de Preguntas'!$C$2:$FN$85,3,FALSE),"")</f>
        <v/>
      </c>
      <c r="E157" s="1" t="str">
        <f>IFERROR(VLOOKUP(CONCATENATE(C$1,C157),'Formulario de Preguntas'!$C$2:$FN$85,4,FALSE),"")</f>
        <v/>
      </c>
      <c r="F157" s="25">
        <f>IF($B157='Formulario de Respuestas'!$D156,'Formulario de Respuestas'!$F156,"ES DIFERENTE")</f>
        <v>0</v>
      </c>
      <c r="G157" s="17" t="str">
        <f>IFERROR(VLOOKUP(CONCATENATE(F$1,F157),'Formulario de Preguntas'!$C$2:$FN$85,3,FALSE),"")</f>
        <v/>
      </c>
      <c r="H157" s="1" t="str">
        <f>IFERROR(VLOOKUP(CONCATENATE(F$1,F157),'Formulario de Preguntas'!$C$2:$FN$85,4,FALSE),"")</f>
        <v/>
      </c>
      <c r="I157" s="25">
        <f>IF($B157='Formulario de Respuestas'!$D156,'Formulario de Respuestas'!$G156,"ES DIFERENTE")</f>
        <v>0</v>
      </c>
      <c r="J157" s="17" t="str">
        <f>IFERROR(VLOOKUP(CONCATENATE(I$1,I157),'Formulario de Preguntas'!$C$2:$FN$85,3,FALSE),"")</f>
        <v/>
      </c>
      <c r="K157" s="1" t="str">
        <f>IFERROR(VLOOKUP(CONCATENATE(I$1,I157),'Formulario de Preguntas'!$C$2:$FN$85,4,FALSE),"")</f>
        <v/>
      </c>
      <c r="L157" s="25">
        <f>IF($B157='Formulario de Respuestas'!$D156,'Formulario de Respuestas'!$H156,"ES DIFERENTE")</f>
        <v>0</v>
      </c>
      <c r="M157" s="17" t="str">
        <f>IFERROR(VLOOKUP(CONCATENATE(L$1,L157),'Formulario de Preguntas'!$C$2:$FN$85,3,FALSE),"")</f>
        <v/>
      </c>
      <c r="N157" s="1" t="str">
        <f>IFERROR(VLOOKUP(CONCATENATE(L$1,L157),'Formulario de Preguntas'!$C$2:$FN$85,4,FALSE),"")</f>
        <v/>
      </c>
      <c r="O157" s="25">
        <f>IF($B157='Formulario de Respuestas'!$D156,'Formulario de Respuestas'!$I156,"ES DIFERENTE")</f>
        <v>0</v>
      </c>
      <c r="P157" s="17" t="str">
        <f>IFERROR(VLOOKUP(CONCATENATE(O$1,O157),'Formulario de Preguntas'!$C$2:$FN$85,3,FALSE),"")</f>
        <v/>
      </c>
      <c r="Q157" s="1" t="str">
        <f>IFERROR(VLOOKUP(CONCATENATE(O$1,O157),'Formulario de Preguntas'!$C$2:$FN$85,4,FALSE),"")</f>
        <v/>
      </c>
      <c r="R157" s="25">
        <f>IF($B157='Formulario de Respuestas'!$D156,'Formulario de Respuestas'!$J156,"ES DIFERENTE")</f>
        <v>0</v>
      </c>
      <c r="S157" s="17" t="str">
        <f>IFERROR(VLOOKUP(CONCATENATE(R$1,R157),'Formulario de Preguntas'!$C$2:$FN$85,3,FALSE),"")</f>
        <v/>
      </c>
      <c r="T157" s="1" t="str">
        <f>IFERROR(VLOOKUP(CONCATENATE(R$1,R157),'Formulario de Preguntas'!$C$2:$FN$85,4,FALSE),"")</f>
        <v/>
      </c>
      <c r="U157" s="25">
        <f>IF($B157='Formulario de Respuestas'!$D156,'Formulario de Respuestas'!$K156,"ES DIFERENTE")</f>
        <v>0</v>
      </c>
      <c r="V157" s="17" t="str">
        <f>IFERROR(VLOOKUP(CONCATENATE(U$1,U157),'Formulario de Preguntas'!$C$2:$FN$85,3,FALSE),"")</f>
        <v/>
      </c>
      <c r="W157" s="1" t="str">
        <f>IFERROR(VLOOKUP(CONCATENATE(U$1,U157),'Formulario de Preguntas'!$C$2:$FN$85,4,FALSE),"")</f>
        <v/>
      </c>
      <c r="X157" s="25">
        <f>IF($B157='Formulario de Respuestas'!$D156,'Formulario de Respuestas'!$L156,"ES DIFERENTE")</f>
        <v>0</v>
      </c>
      <c r="Y157" s="17" t="str">
        <f>IFERROR(VLOOKUP(CONCATENATE(X$1,X157),'Formulario de Preguntas'!$C$2:$FN$85,3,FALSE),"")</f>
        <v/>
      </c>
      <c r="Z157" s="1" t="str">
        <f>IFERROR(VLOOKUP(CONCATENATE(X$1,X157),'Formulario de Preguntas'!$C$2:$FN$85,4,FALSE),"")</f>
        <v/>
      </c>
      <c r="AA157" s="25">
        <f>IF($B157='Formulario de Respuestas'!$D156,'Formulario de Respuestas'!$M156,"ES DIFERENTE")</f>
        <v>0</v>
      </c>
      <c r="AB157" s="17" t="str">
        <f>IFERROR(VLOOKUP(CONCATENATE(AA$1,AA157),'Formulario de Preguntas'!$C$2:$FN$85,3,FALSE),"")</f>
        <v/>
      </c>
      <c r="AC157" s="1" t="str">
        <f>IFERROR(VLOOKUP(CONCATENATE(AA$1,AA157),'Formulario de Preguntas'!$C$2:$FN$85,4,FALSE),"")</f>
        <v/>
      </c>
      <c r="AD157" s="25">
        <f>IF($B157='Formulario de Respuestas'!$D156,'Formulario de Respuestas'!$N156,"ES DIFERENTE")</f>
        <v>0</v>
      </c>
      <c r="AE157" s="17" t="str">
        <f>IFERROR(VLOOKUP(CONCATENATE(AD$1,AD157),'Formulario de Preguntas'!$C$2:$FN$85,3,FALSE),"")</f>
        <v/>
      </c>
      <c r="AF157" s="1" t="str">
        <f>IFERROR(VLOOKUP(CONCATENATE(AD$1,AD157),'Formulario de Preguntas'!$C$2:$FN$85,4,FALSE),"")</f>
        <v/>
      </c>
      <c r="AG157" s="25">
        <f>IF($B157='Formulario de Respuestas'!$D156,'Formulario de Respuestas'!$O156,"ES DIFERENTE")</f>
        <v>0</v>
      </c>
      <c r="AH157" s="17" t="str">
        <f>IFERROR(VLOOKUP(CONCATENATE(AG$1,AG157),'Formulario de Preguntas'!$C$2:$FN$85,3,FALSE),"")</f>
        <v/>
      </c>
      <c r="AI157" s="1" t="str">
        <f>IFERROR(VLOOKUP(CONCATENATE(AG$1,AG157),'Formulario de Preguntas'!$C$2:$FN$85,4,FALSE),"")</f>
        <v/>
      </c>
      <c r="AJ157" s="25">
        <f>IF($B157='Formulario de Respuestas'!$D156,'Formulario de Respuestas'!$P156,"ES DIFERENTE")</f>
        <v>0</v>
      </c>
      <c r="AK157" s="17" t="str">
        <f>IFERROR(VLOOKUP(CONCATENATE(AJ$1,AJ157),'Formulario de Preguntas'!$C$2:$FN$85,3,FALSE),"")</f>
        <v/>
      </c>
      <c r="AL157" s="1" t="str">
        <f>IFERROR(VLOOKUP(CONCATENATE(AJ$1,AJ157),'Formulario de Preguntas'!$C$2:$FN$85,4,FALSE),"")</f>
        <v/>
      </c>
      <c r="AM157" s="25">
        <f>IF($B157='Formulario de Respuestas'!$D156,'Formulario de Respuestas'!$Q156,"ES DIFERENTE")</f>
        <v>0</v>
      </c>
      <c r="AN157" s="17" t="str">
        <f>IFERROR(VLOOKUP(CONCATENATE(AM$1,AM157),'Formulario de Preguntas'!$C$2:$FN$85,3,FALSE),"")</f>
        <v/>
      </c>
      <c r="AO157" s="1" t="str">
        <f>IFERROR(VLOOKUP(CONCATENATE(AM$1,AM157),'Formulario de Preguntas'!$C$2:$FN$85,4,FALSE),"")</f>
        <v/>
      </c>
      <c r="AP157" s="25">
        <f>IF($B157='Formulario de Respuestas'!$D156,'Formulario de Respuestas'!$R156,"ES DIFERENTE")</f>
        <v>0</v>
      </c>
      <c r="AQ157" s="17" t="str">
        <f>IFERROR(VLOOKUP(CONCATENATE(AP$1,AP157),'Formulario de Preguntas'!$C$2:$FN$85,3,FALSE),"")</f>
        <v/>
      </c>
      <c r="AR157" s="1" t="str">
        <f>IFERROR(VLOOKUP(CONCATENATE(AP$1,AP157),'Formulario de Preguntas'!$C$2:$FN$85,4,FALSE),"")</f>
        <v/>
      </c>
      <c r="AS157" s="25">
        <f>IF($B157='Formulario de Respuestas'!$D156,'Formulario de Respuestas'!$S156,"ES DIFERENTE")</f>
        <v>0</v>
      </c>
      <c r="AT157" s="17" t="str">
        <f>IFERROR(VLOOKUP(CONCATENATE(AS$1,AS157),'Formulario de Preguntas'!$C$2:$FN$85,3,FALSE),"")</f>
        <v/>
      </c>
      <c r="AU157" s="1" t="str">
        <f>IFERROR(VLOOKUP(CONCATENATE(AS$1,AS157),'Formulario de Preguntas'!$C$2:$FN$85,4,FALSE),"")</f>
        <v/>
      </c>
      <c r="AV157" s="25">
        <f>IF($B157='Formulario de Respuestas'!$D156,'Formulario de Respuestas'!$T156,"ES DIFERENTE")</f>
        <v>0</v>
      </c>
      <c r="AW157" s="17" t="str">
        <f>IFERROR(VLOOKUP(CONCATENATE(AV$1,AV157),'Formulario de Preguntas'!$C$2:$FN$85,3,FALSE),"")</f>
        <v/>
      </c>
      <c r="AX157" s="1" t="str">
        <f>IFERROR(VLOOKUP(CONCATENATE(AV$1,AV157),'Formulario de Preguntas'!$C$2:$FN$85,4,FALSE),"")</f>
        <v/>
      </c>
      <c r="AZ157" s="1">
        <f t="shared" si="7"/>
        <v>0</v>
      </c>
      <c r="BA157" s="1">
        <f t="shared" si="8"/>
        <v>0.25</v>
      </c>
      <c r="BB157" s="1">
        <f t="shared" si="6"/>
        <v>0</v>
      </c>
      <c r="BC157" s="1">
        <f>COUNTIF('Formulario de Respuestas'!$E156:$T156,"A")</f>
        <v>0</v>
      </c>
      <c r="BD157" s="1">
        <f>COUNTIF('Formulario de Respuestas'!$E156:$T156,"B")</f>
        <v>0</v>
      </c>
      <c r="BE157" s="1">
        <f>COUNTIF('Formulario de Respuestas'!$E156:$T156,"C")</f>
        <v>0</v>
      </c>
      <c r="BF157" s="1">
        <f>COUNTIF('Formulario de Respuestas'!$E156:$T156,"D")</f>
        <v>0</v>
      </c>
      <c r="BG157" s="1">
        <f>COUNTIF('Formulario de Respuestas'!$E156:$T156,"E (RESPUESTA ANULADA)")</f>
        <v>0</v>
      </c>
    </row>
    <row r="158" spans="1:59" x14ac:dyDescent="0.25">
      <c r="A158" s="1">
        <f>'Formulario de Respuestas'!C157</f>
        <v>0</v>
      </c>
      <c r="B158" s="1">
        <f>'Formulario de Respuestas'!D157</f>
        <v>0</v>
      </c>
      <c r="C158" s="25">
        <f>IF($B158='Formulario de Respuestas'!$D157,'Formulario de Respuestas'!$E157,"ES DIFERENTE")</f>
        <v>0</v>
      </c>
      <c r="D158" s="17" t="str">
        <f>IFERROR(VLOOKUP(CONCATENATE(C$1,C158),'Formulario de Preguntas'!$C$2:$FN$85,3,FALSE),"")</f>
        <v/>
      </c>
      <c r="E158" s="1" t="str">
        <f>IFERROR(VLOOKUP(CONCATENATE(C$1,C158),'Formulario de Preguntas'!$C$2:$FN$85,4,FALSE),"")</f>
        <v/>
      </c>
      <c r="F158" s="25">
        <f>IF($B158='Formulario de Respuestas'!$D157,'Formulario de Respuestas'!$F157,"ES DIFERENTE")</f>
        <v>0</v>
      </c>
      <c r="G158" s="17" t="str">
        <f>IFERROR(VLOOKUP(CONCATENATE(F$1,F158),'Formulario de Preguntas'!$C$2:$FN$85,3,FALSE),"")</f>
        <v/>
      </c>
      <c r="H158" s="1" t="str">
        <f>IFERROR(VLOOKUP(CONCATENATE(F$1,F158),'Formulario de Preguntas'!$C$2:$FN$85,4,FALSE),"")</f>
        <v/>
      </c>
      <c r="I158" s="25">
        <f>IF($B158='Formulario de Respuestas'!$D157,'Formulario de Respuestas'!$G157,"ES DIFERENTE")</f>
        <v>0</v>
      </c>
      <c r="J158" s="17" t="str">
        <f>IFERROR(VLOOKUP(CONCATENATE(I$1,I158),'Formulario de Preguntas'!$C$2:$FN$85,3,FALSE),"")</f>
        <v/>
      </c>
      <c r="K158" s="1" t="str">
        <f>IFERROR(VLOOKUP(CONCATENATE(I$1,I158),'Formulario de Preguntas'!$C$2:$FN$85,4,FALSE),"")</f>
        <v/>
      </c>
      <c r="L158" s="25">
        <f>IF($B158='Formulario de Respuestas'!$D157,'Formulario de Respuestas'!$H157,"ES DIFERENTE")</f>
        <v>0</v>
      </c>
      <c r="M158" s="17" t="str">
        <f>IFERROR(VLOOKUP(CONCATENATE(L$1,L158),'Formulario de Preguntas'!$C$2:$FN$85,3,FALSE),"")</f>
        <v/>
      </c>
      <c r="N158" s="1" t="str">
        <f>IFERROR(VLOOKUP(CONCATENATE(L$1,L158),'Formulario de Preguntas'!$C$2:$FN$85,4,FALSE),"")</f>
        <v/>
      </c>
      <c r="O158" s="25">
        <f>IF($B158='Formulario de Respuestas'!$D157,'Formulario de Respuestas'!$I157,"ES DIFERENTE")</f>
        <v>0</v>
      </c>
      <c r="P158" s="17" t="str">
        <f>IFERROR(VLOOKUP(CONCATENATE(O$1,O158),'Formulario de Preguntas'!$C$2:$FN$85,3,FALSE),"")</f>
        <v/>
      </c>
      <c r="Q158" s="1" t="str">
        <f>IFERROR(VLOOKUP(CONCATENATE(O$1,O158),'Formulario de Preguntas'!$C$2:$FN$85,4,FALSE),"")</f>
        <v/>
      </c>
      <c r="R158" s="25">
        <f>IF($B158='Formulario de Respuestas'!$D157,'Formulario de Respuestas'!$J157,"ES DIFERENTE")</f>
        <v>0</v>
      </c>
      <c r="S158" s="17" t="str">
        <f>IFERROR(VLOOKUP(CONCATENATE(R$1,R158),'Formulario de Preguntas'!$C$2:$FN$85,3,FALSE),"")</f>
        <v/>
      </c>
      <c r="T158" s="1" t="str">
        <f>IFERROR(VLOOKUP(CONCATENATE(R$1,R158),'Formulario de Preguntas'!$C$2:$FN$85,4,FALSE),"")</f>
        <v/>
      </c>
      <c r="U158" s="25">
        <f>IF($B158='Formulario de Respuestas'!$D157,'Formulario de Respuestas'!$K157,"ES DIFERENTE")</f>
        <v>0</v>
      </c>
      <c r="V158" s="17" t="str">
        <f>IFERROR(VLOOKUP(CONCATENATE(U$1,U158),'Formulario de Preguntas'!$C$2:$FN$85,3,FALSE),"")</f>
        <v/>
      </c>
      <c r="W158" s="1" t="str">
        <f>IFERROR(VLOOKUP(CONCATENATE(U$1,U158),'Formulario de Preguntas'!$C$2:$FN$85,4,FALSE),"")</f>
        <v/>
      </c>
      <c r="X158" s="25">
        <f>IF($B158='Formulario de Respuestas'!$D157,'Formulario de Respuestas'!$L157,"ES DIFERENTE")</f>
        <v>0</v>
      </c>
      <c r="Y158" s="17" t="str">
        <f>IFERROR(VLOOKUP(CONCATENATE(X$1,X158),'Formulario de Preguntas'!$C$2:$FN$85,3,FALSE),"")</f>
        <v/>
      </c>
      <c r="Z158" s="1" t="str">
        <f>IFERROR(VLOOKUP(CONCATENATE(X$1,X158),'Formulario de Preguntas'!$C$2:$FN$85,4,FALSE),"")</f>
        <v/>
      </c>
      <c r="AA158" s="25">
        <f>IF($B158='Formulario de Respuestas'!$D157,'Formulario de Respuestas'!$M157,"ES DIFERENTE")</f>
        <v>0</v>
      </c>
      <c r="AB158" s="17" t="str">
        <f>IFERROR(VLOOKUP(CONCATENATE(AA$1,AA158),'Formulario de Preguntas'!$C$2:$FN$85,3,FALSE),"")</f>
        <v/>
      </c>
      <c r="AC158" s="1" t="str">
        <f>IFERROR(VLOOKUP(CONCATENATE(AA$1,AA158),'Formulario de Preguntas'!$C$2:$FN$85,4,FALSE),"")</f>
        <v/>
      </c>
      <c r="AD158" s="25">
        <f>IF($B158='Formulario de Respuestas'!$D157,'Formulario de Respuestas'!$N157,"ES DIFERENTE")</f>
        <v>0</v>
      </c>
      <c r="AE158" s="17" t="str">
        <f>IFERROR(VLOOKUP(CONCATENATE(AD$1,AD158),'Formulario de Preguntas'!$C$2:$FN$85,3,FALSE),"")</f>
        <v/>
      </c>
      <c r="AF158" s="1" t="str">
        <f>IFERROR(VLOOKUP(CONCATENATE(AD$1,AD158),'Formulario de Preguntas'!$C$2:$FN$85,4,FALSE),"")</f>
        <v/>
      </c>
      <c r="AG158" s="25">
        <f>IF($B158='Formulario de Respuestas'!$D157,'Formulario de Respuestas'!$O157,"ES DIFERENTE")</f>
        <v>0</v>
      </c>
      <c r="AH158" s="17" t="str">
        <f>IFERROR(VLOOKUP(CONCATENATE(AG$1,AG158),'Formulario de Preguntas'!$C$2:$FN$85,3,FALSE),"")</f>
        <v/>
      </c>
      <c r="AI158" s="1" t="str">
        <f>IFERROR(VLOOKUP(CONCATENATE(AG$1,AG158),'Formulario de Preguntas'!$C$2:$FN$85,4,FALSE),"")</f>
        <v/>
      </c>
      <c r="AJ158" s="25">
        <f>IF($B158='Formulario de Respuestas'!$D157,'Formulario de Respuestas'!$P157,"ES DIFERENTE")</f>
        <v>0</v>
      </c>
      <c r="AK158" s="17" t="str">
        <f>IFERROR(VLOOKUP(CONCATENATE(AJ$1,AJ158),'Formulario de Preguntas'!$C$2:$FN$85,3,FALSE),"")</f>
        <v/>
      </c>
      <c r="AL158" s="1" t="str">
        <f>IFERROR(VLOOKUP(CONCATENATE(AJ$1,AJ158),'Formulario de Preguntas'!$C$2:$FN$85,4,FALSE),"")</f>
        <v/>
      </c>
      <c r="AM158" s="25">
        <f>IF($B158='Formulario de Respuestas'!$D157,'Formulario de Respuestas'!$Q157,"ES DIFERENTE")</f>
        <v>0</v>
      </c>
      <c r="AN158" s="17" t="str">
        <f>IFERROR(VLOOKUP(CONCATENATE(AM$1,AM158),'Formulario de Preguntas'!$C$2:$FN$85,3,FALSE),"")</f>
        <v/>
      </c>
      <c r="AO158" s="1" t="str">
        <f>IFERROR(VLOOKUP(CONCATENATE(AM$1,AM158),'Formulario de Preguntas'!$C$2:$FN$85,4,FALSE),"")</f>
        <v/>
      </c>
      <c r="AP158" s="25">
        <f>IF($B158='Formulario de Respuestas'!$D157,'Formulario de Respuestas'!$R157,"ES DIFERENTE")</f>
        <v>0</v>
      </c>
      <c r="AQ158" s="17" t="str">
        <f>IFERROR(VLOOKUP(CONCATENATE(AP$1,AP158),'Formulario de Preguntas'!$C$2:$FN$85,3,FALSE),"")</f>
        <v/>
      </c>
      <c r="AR158" s="1" t="str">
        <f>IFERROR(VLOOKUP(CONCATENATE(AP$1,AP158),'Formulario de Preguntas'!$C$2:$FN$85,4,FALSE),"")</f>
        <v/>
      </c>
      <c r="AS158" s="25">
        <f>IF($B158='Formulario de Respuestas'!$D157,'Formulario de Respuestas'!$S157,"ES DIFERENTE")</f>
        <v>0</v>
      </c>
      <c r="AT158" s="17" t="str">
        <f>IFERROR(VLOOKUP(CONCATENATE(AS$1,AS158),'Formulario de Preguntas'!$C$2:$FN$85,3,FALSE),"")</f>
        <v/>
      </c>
      <c r="AU158" s="1" t="str">
        <f>IFERROR(VLOOKUP(CONCATENATE(AS$1,AS158),'Formulario de Preguntas'!$C$2:$FN$85,4,FALSE),"")</f>
        <v/>
      </c>
      <c r="AV158" s="25">
        <f>IF($B158='Formulario de Respuestas'!$D157,'Formulario de Respuestas'!$T157,"ES DIFERENTE")</f>
        <v>0</v>
      </c>
      <c r="AW158" s="17" t="str">
        <f>IFERROR(VLOOKUP(CONCATENATE(AV$1,AV158),'Formulario de Preguntas'!$C$2:$FN$85,3,FALSE),"")</f>
        <v/>
      </c>
      <c r="AX158" s="1" t="str">
        <f>IFERROR(VLOOKUP(CONCATENATE(AV$1,AV158),'Formulario de Preguntas'!$C$2:$FN$85,4,FALSE),"")</f>
        <v/>
      </c>
      <c r="AZ158" s="1">
        <f t="shared" si="7"/>
        <v>0</v>
      </c>
      <c r="BA158" s="1">
        <f t="shared" si="8"/>
        <v>0.25</v>
      </c>
      <c r="BB158" s="1">
        <f t="shared" ref="BB158:BB221" si="9">AZ158*BA158</f>
        <v>0</v>
      </c>
      <c r="BC158" s="1">
        <f>COUNTIF('Formulario de Respuestas'!$E157:$T157,"A")</f>
        <v>0</v>
      </c>
      <c r="BD158" s="1">
        <f>COUNTIF('Formulario de Respuestas'!$E157:$T157,"B")</f>
        <v>0</v>
      </c>
      <c r="BE158" s="1">
        <f>COUNTIF('Formulario de Respuestas'!$E157:$T157,"C")</f>
        <v>0</v>
      </c>
      <c r="BF158" s="1">
        <f>COUNTIF('Formulario de Respuestas'!$E157:$T157,"D")</f>
        <v>0</v>
      </c>
      <c r="BG158" s="1">
        <f>COUNTIF('Formulario de Respuestas'!$E157:$T157,"E (RESPUESTA ANULADA)")</f>
        <v>0</v>
      </c>
    </row>
    <row r="159" spans="1:59" x14ac:dyDescent="0.25">
      <c r="A159" s="1">
        <f>'Formulario de Respuestas'!C158</f>
        <v>0</v>
      </c>
      <c r="B159" s="1">
        <f>'Formulario de Respuestas'!D158</f>
        <v>0</v>
      </c>
      <c r="C159" s="25">
        <f>IF($B159='Formulario de Respuestas'!$D158,'Formulario de Respuestas'!$E158,"ES DIFERENTE")</f>
        <v>0</v>
      </c>
      <c r="D159" s="17" t="str">
        <f>IFERROR(VLOOKUP(CONCATENATE(C$1,C159),'Formulario de Preguntas'!$C$2:$FN$85,3,FALSE),"")</f>
        <v/>
      </c>
      <c r="E159" s="1" t="str">
        <f>IFERROR(VLOOKUP(CONCATENATE(C$1,C159),'Formulario de Preguntas'!$C$2:$FN$85,4,FALSE),"")</f>
        <v/>
      </c>
      <c r="F159" s="25">
        <f>IF($B159='Formulario de Respuestas'!$D158,'Formulario de Respuestas'!$F158,"ES DIFERENTE")</f>
        <v>0</v>
      </c>
      <c r="G159" s="17" t="str">
        <f>IFERROR(VLOOKUP(CONCATENATE(F$1,F159),'Formulario de Preguntas'!$C$2:$FN$85,3,FALSE),"")</f>
        <v/>
      </c>
      <c r="H159" s="1" t="str">
        <f>IFERROR(VLOOKUP(CONCATENATE(F$1,F159),'Formulario de Preguntas'!$C$2:$FN$85,4,FALSE),"")</f>
        <v/>
      </c>
      <c r="I159" s="25">
        <f>IF($B159='Formulario de Respuestas'!$D158,'Formulario de Respuestas'!$G158,"ES DIFERENTE")</f>
        <v>0</v>
      </c>
      <c r="J159" s="17" t="str">
        <f>IFERROR(VLOOKUP(CONCATENATE(I$1,I159),'Formulario de Preguntas'!$C$2:$FN$85,3,FALSE),"")</f>
        <v/>
      </c>
      <c r="K159" s="1" t="str">
        <f>IFERROR(VLOOKUP(CONCATENATE(I$1,I159),'Formulario de Preguntas'!$C$2:$FN$85,4,FALSE),"")</f>
        <v/>
      </c>
      <c r="L159" s="25">
        <f>IF($B159='Formulario de Respuestas'!$D158,'Formulario de Respuestas'!$H158,"ES DIFERENTE")</f>
        <v>0</v>
      </c>
      <c r="M159" s="17" t="str">
        <f>IFERROR(VLOOKUP(CONCATENATE(L$1,L159),'Formulario de Preguntas'!$C$2:$FN$85,3,FALSE),"")</f>
        <v/>
      </c>
      <c r="N159" s="1" t="str">
        <f>IFERROR(VLOOKUP(CONCATENATE(L$1,L159),'Formulario de Preguntas'!$C$2:$FN$85,4,FALSE),"")</f>
        <v/>
      </c>
      <c r="O159" s="25">
        <f>IF($B159='Formulario de Respuestas'!$D158,'Formulario de Respuestas'!$I158,"ES DIFERENTE")</f>
        <v>0</v>
      </c>
      <c r="P159" s="17" t="str">
        <f>IFERROR(VLOOKUP(CONCATENATE(O$1,O159),'Formulario de Preguntas'!$C$2:$FN$85,3,FALSE),"")</f>
        <v/>
      </c>
      <c r="Q159" s="1" t="str">
        <f>IFERROR(VLOOKUP(CONCATENATE(O$1,O159),'Formulario de Preguntas'!$C$2:$FN$85,4,FALSE),"")</f>
        <v/>
      </c>
      <c r="R159" s="25">
        <f>IF($B159='Formulario de Respuestas'!$D158,'Formulario de Respuestas'!$J158,"ES DIFERENTE")</f>
        <v>0</v>
      </c>
      <c r="S159" s="17" t="str">
        <f>IFERROR(VLOOKUP(CONCATENATE(R$1,R159),'Formulario de Preguntas'!$C$2:$FN$85,3,FALSE),"")</f>
        <v/>
      </c>
      <c r="T159" s="1" t="str">
        <f>IFERROR(VLOOKUP(CONCATENATE(R$1,R159),'Formulario de Preguntas'!$C$2:$FN$85,4,FALSE),"")</f>
        <v/>
      </c>
      <c r="U159" s="25">
        <f>IF($B159='Formulario de Respuestas'!$D158,'Formulario de Respuestas'!$K158,"ES DIFERENTE")</f>
        <v>0</v>
      </c>
      <c r="V159" s="17" t="str">
        <f>IFERROR(VLOOKUP(CONCATENATE(U$1,U159),'Formulario de Preguntas'!$C$2:$FN$85,3,FALSE),"")</f>
        <v/>
      </c>
      <c r="W159" s="1" t="str">
        <f>IFERROR(VLOOKUP(CONCATENATE(U$1,U159),'Formulario de Preguntas'!$C$2:$FN$85,4,FALSE),"")</f>
        <v/>
      </c>
      <c r="X159" s="25">
        <f>IF($B159='Formulario de Respuestas'!$D158,'Formulario de Respuestas'!$L158,"ES DIFERENTE")</f>
        <v>0</v>
      </c>
      <c r="Y159" s="17" t="str">
        <f>IFERROR(VLOOKUP(CONCATENATE(X$1,X159),'Formulario de Preguntas'!$C$2:$FN$85,3,FALSE),"")</f>
        <v/>
      </c>
      <c r="Z159" s="1" t="str">
        <f>IFERROR(VLOOKUP(CONCATENATE(X$1,X159),'Formulario de Preguntas'!$C$2:$FN$85,4,FALSE),"")</f>
        <v/>
      </c>
      <c r="AA159" s="25">
        <f>IF($B159='Formulario de Respuestas'!$D158,'Formulario de Respuestas'!$M158,"ES DIFERENTE")</f>
        <v>0</v>
      </c>
      <c r="AB159" s="17" t="str">
        <f>IFERROR(VLOOKUP(CONCATENATE(AA$1,AA159),'Formulario de Preguntas'!$C$2:$FN$85,3,FALSE),"")</f>
        <v/>
      </c>
      <c r="AC159" s="1" t="str">
        <f>IFERROR(VLOOKUP(CONCATENATE(AA$1,AA159),'Formulario de Preguntas'!$C$2:$FN$85,4,FALSE),"")</f>
        <v/>
      </c>
      <c r="AD159" s="25">
        <f>IF($B159='Formulario de Respuestas'!$D158,'Formulario de Respuestas'!$N158,"ES DIFERENTE")</f>
        <v>0</v>
      </c>
      <c r="AE159" s="17" t="str">
        <f>IFERROR(VLOOKUP(CONCATENATE(AD$1,AD159),'Formulario de Preguntas'!$C$2:$FN$85,3,FALSE),"")</f>
        <v/>
      </c>
      <c r="AF159" s="1" t="str">
        <f>IFERROR(VLOOKUP(CONCATENATE(AD$1,AD159),'Formulario de Preguntas'!$C$2:$FN$85,4,FALSE),"")</f>
        <v/>
      </c>
      <c r="AG159" s="25">
        <f>IF($B159='Formulario de Respuestas'!$D158,'Formulario de Respuestas'!$O158,"ES DIFERENTE")</f>
        <v>0</v>
      </c>
      <c r="AH159" s="17" t="str">
        <f>IFERROR(VLOOKUP(CONCATENATE(AG$1,AG159),'Formulario de Preguntas'!$C$2:$FN$85,3,FALSE),"")</f>
        <v/>
      </c>
      <c r="AI159" s="1" t="str">
        <f>IFERROR(VLOOKUP(CONCATENATE(AG$1,AG159),'Formulario de Preguntas'!$C$2:$FN$85,4,FALSE),"")</f>
        <v/>
      </c>
      <c r="AJ159" s="25">
        <f>IF($B159='Formulario de Respuestas'!$D158,'Formulario de Respuestas'!$P158,"ES DIFERENTE")</f>
        <v>0</v>
      </c>
      <c r="AK159" s="17" t="str">
        <f>IFERROR(VLOOKUP(CONCATENATE(AJ$1,AJ159),'Formulario de Preguntas'!$C$2:$FN$85,3,FALSE),"")</f>
        <v/>
      </c>
      <c r="AL159" s="1" t="str">
        <f>IFERROR(VLOOKUP(CONCATENATE(AJ$1,AJ159),'Formulario de Preguntas'!$C$2:$FN$85,4,FALSE),"")</f>
        <v/>
      </c>
      <c r="AM159" s="25">
        <f>IF($B159='Formulario de Respuestas'!$D158,'Formulario de Respuestas'!$Q158,"ES DIFERENTE")</f>
        <v>0</v>
      </c>
      <c r="AN159" s="17" t="str">
        <f>IFERROR(VLOOKUP(CONCATENATE(AM$1,AM159),'Formulario de Preguntas'!$C$2:$FN$85,3,FALSE),"")</f>
        <v/>
      </c>
      <c r="AO159" s="1" t="str">
        <f>IFERROR(VLOOKUP(CONCATENATE(AM$1,AM159),'Formulario de Preguntas'!$C$2:$FN$85,4,FALSE),"")</f>
        <v/>
      </c>
      <c r="AP159" s="25">
        <f>IF($B159='Formulario de Respuestas'!$D158,'Formulario de Respuestas'!$R158,"ES DIFERENTE")</f>
        <v>0</v>
      </c>
      <c r="AQ159" s="17" t="str">
        <f>IFERROR(VLOOKUP(CONCATENATE(AP$1,AP159),'Formulario de Preguntas'!$C$2:$FN$85,3,FALSE),"")</f>
        <v/>
      </c>
      <c r="AR159" s="1" t="str">
        <f>IFERROR(VLOOKUP(CONCATENATE(AP$1,AP159),'Formulario de Preguntas'!$C$2:$FN$85,4,FALSE),"")</f>
        <v/>
      </c>
      <c r="AS159" s="25">
        <f>IF($B159='Formulario de Respuestas'!$D158,'Formulario de Respuestas'!$S158,"ES DIFERENTE")</f>
        <v>0</v>
      </c>
      <c r="AT159" s="17" t="str">
        <f>IFERROR(VLOOKUP(CONCATENATE(AS$1,AS159),'Formulario de Preguntas'!$C$2:$FN$85,3,FALSE),"")</f>
        <v/>
      </c>
      <c r="AU159" s="1" t="str">
        <f>IFERROR(VLOOKUP(CONCATENATE(AS$1,AS159),'Formulario de Preguntas'!$C$2:$FN$85,4,FALSE),"")</f>
        <v/>
      </c>
      <c r="AV159" s="25">
        <f>IF($B159='Formulario de Respuestas'!$D158,'Formulario de Respuestas'!$T158,"ES DIFERENTE")</f>
        <v>0</v>
      </c>
      <c r="AW159" s="17" t="str">
        <f>IFERROR(VLOOKUP(CONCATENATE(AV$1,AV159),'Formulario de Preguntas'!$C$2:$FN$85,3,FALSE),"")</f>
        <v/>
      </c>
      <c r="AX159" s="1" t="str">
        <f>IFERROR(VLOOKUP(CONCATENATE(AV$1,AV159),'Formulario de Preguntas'!$C$2:$FN$85,4,FALSE),"")</f>
        <v/>
      </c>
      <c r="AZ159" s="1">
        <f t="shared" si="7"/>
        <v>0</v>
      </c>
      <c r="BA159" s="1">
        <f t="shared" si="8"/>
        <v>0.25</v>
      </c>
      <c r="BB159" s="1">
        <f t="shared" si="9"/>
        <v>0</v>
      </c>
      <c r="BC159" s="1">
        <f>COUNTIF('Formulario de Respuestas'!$E158:$T158,"A")</f>
        <v>0</v>
      </c>
      <c r="BD159" s="1">
        <f>COUNTIF('Formulario de Respuestas'!$E158:$T158,"B")</f>
        <v>0</v>
      </c>
      <c r="BE159" s="1">
        <f>COUNTIF('Formulario de Respuestas'!$E158:$T158,"C")</f>
        <v>0</v>
      </c>
      <c r="BF159" s="1">
        <f>COUNTIF('Formulario de Respuestas'!$E158:$T158,"D")</f>
        <v>0</v>
      </c>
      <c r="BG159" s="1">
        <f>COUNTIF('Formulario de Respuestas'!$E158:$T158,"E (RESPUESTA ANULADA)")</f>
        <v>0</v>
      </c>
    </row>
    <row r="160" spans="1:59" x14ac:dyDescent="0.25">
      <c r="A160" s="1">
        <f>'Formulario de Respuestas'!C159</f>
        <v>0</v>
      </c>
      <c r="B160" s="1">
        <f>'Formulario de Respuestas'!D159</f>
        <v>0</v>
      </c>
      <c r="C160" s="25">
        <f>IF($B160='Formulario de Respuestas'!$D159,'Formulario de Respuestas'!$E159,"ES DIFERENTE")</f>
        <v>0</v>
      </c>
      <c r="D160" s="17" t="str">
        <f>IFERROR(VLOOKUP(CONCATENATE(C$1,C160),'Formulario de Preguntas'!$C$2:$FN$85,3,FALSE),"")</f>
        <v/>
      </c>
      <c r="E160" s="1" t="str">
        <f>IFERROR(VLOOKUP(CONCATENATE(C$1,C160),'Formulario de Preguntas'!$C$2:$FN$85,4,FALSE),"")</f>
        <v/>
      </c>
      <c r="F160" s="25">
        <f>IF($B160='Formulario de Respuestas'!$D159,'Formulario de Respuestas'!$F159,"ES DIFERENTE")</f>
        <v>0</v>
      </c>
      <c r="G160" s="17" t="str">
        <f>IFERROR(VLOOKUP(CONCATENATE(F$1,F160),'Formulario de Preguntas'!$C$2:$FN$85,3,FALSE),"")</f>
        <v/>
      </c>
      <c r="H160" s="1" t="str">
        <f>IFERROR(VLOOKUP(CONCATENATE(F$1,F160),'Formulario de Preguntas'!$C$2:$FN$85,4,FALSE),"")</f>
        <v/>
      </c>
      <c r="I160" s="25">
        <f>IF($B160='Formulario de Respuestas'!$D159,'Formulario de Respuestas'!$G159,"ES DIFERENTE")</f>
        <v>0</v>
      </c>
      <c r="J160" s="17" t="str">
        <f>IFERROR(VLOOKUP(CONCATENATE(I$1,I160),'Formulario de Preguntas'!$C$2:$FN$85,3,FALSE),"")</f>
        <v/>
      </c>
      <c r="K160" s="1" t="str">
        <f>IFERROR(VLOOKUP(CONCATENATE(I$1,I160),'Formulario de Preguntas'!$C$2:$FN$85,4,FALSE),"")</f>
        <v/>
      </c>
      <c r="L160" s="25">
        <f>IF($B160='Formulario de Respuestas'!$D159,'Formulario de Respuestas'!$H159,"ES DIFERENTE")</f>
        <v>0</v>
      </c>
      <c r="M160" s="17" t="str">
        <f>IFERROR(VLOOKUP(CONCATENATE(L$1,L160),'Formulario de Preguntas'!$C$2:$FN$85,3,FALSE),"")</f>
        <v/>
      </c>
      <c r="N160" s="1" t="str">
        <f>IFERROR(VLOOKUP(CONCATENATE(L$1,L160),'Formulario de Preguntas'!$C$2:$FN$85,4,FALSE),"")</f>
        <v/>
      </c>
      <c r="O160" s="25">
        <f>IF($B160='Formulario de Respuestas'!$D159,'Formulario de Respuestas'!$I159,"ES DIFERENTE")</f>
        <v>0</v>
      </c>
      <c r="P160" s="17" t="str">
        <f>IFERROR(VLOOKUP(CONCATENATE(O$1,O160),'Formulario de Preguntas'!$C$2:$FN$85,3,FALSE),"")</f>
        <v/>
      </c>
      <c r="Q160" s="1" t="str">
        <f>IFERROR(VLOOKUP(CONCATENATE(O$1,O160),'Formulario de Preguntas'!$C$2:$FN$85,4,FALSE),"")</f>
        <v/>
      </c>
      <c r="R160" s="25">
        <f>IF($B160='Formulario de Respuestas'!$D159,'Formulario de Respuestas'!$J159,"ES DIFERENTE")</f>
        <v>0</v>
      </c>
      <c r="S160" s="17" t="str">
        <f>IFERROR(VLOOKUP(CONCATENATE(R$1,R160),'Formulario de Preguntas'!$C$2:$FN$85,3,FALSE),"")</f>
        <v/>
      </c>
      <c r="T160" s="1" t="str">
        <f>IFERROR(VLOOKUP(CONCATENATE(R$1,R160),'Formulario de Preguntas'!$C$2:$FN$85,4,FALSE),"")</f>
        <v/>
      </c>
      <c r="U160" s="25">
        <f>IF($B160='Formulario de Respuestas'!$D159,'Formulario de Respuestas'!$K159,"ES DIFERENTE")</f>
        <v>0</v>
      </c>
      <c r="V160" s="17" t="str">
        <f>IFERROR(VLOOKUP(CONCATENATE(U$1,U160),'Formulario de Preguntas'!$C$2:$FN$85,3,FALSE),"")</f>
        <v/>
      </c>
      <c r="W160" s="1" t="str">
        <f>IFERROR(VLOOKUP(CONCATENATE(U$1,U160),'Formulario de Preguntas'!$C$2:$FN$85,4,FALSE),"")</f>
        <v/>
      </c>
      <c r="X160" s="25">
        <f>IF($B160='Formulario de Respuestas'!$D159,'Formulario de Respuestas'!$L159,"ES DIFERENTE")</f>
        <v>0</v>
      </c>
      <c r="Y160" s="17" t="str">
        <f>IFERROR(VLOOKUP(CONCATENATE(X$1,X160),'Formulario de Preguntas'!$C$2:$FN$85,3,FALSE),"")</f>
        <v/>
      </c>
      <c r="Z160" s="1" t="str">
        <f>IFERROR(VLOOKUP(CONCATENATE(X$1,X160),'Formulario de Preguntas'!$C$2:$FN$85,4,FALSE),"")</f>
        <v/>
      </c>
      <c r="AA160" s="25">
        <f>IF($B160='Formulario de Respuestas'!$D159,'Formulario de Respuestas'!$M159,"ES DIFERENTE")</f>
        <v>0</v>
      </c>
      <c r="AB160" s="17" t="str">
        <f>IFERROR(VLOOKUP(CONCATENATE(AA$1,AA160),'Formulario de Preguntas'!$C$2:$FN$85,3,FALSE),"")</f>
        <v/>
      </c>
      <c r="AC160" s="1" t="str">
        <f>IFERROR(VLOOKUP(CONCATENATE(AA$1,AA160),'Formulario de Preguntas'!$C$2:$FN$85,4,FALSE),"")</f>
        <v/>
      </c>
      <c r="AD160" s="25">
        <f>IF($B160='Formulario de Respuestas'!$D159,'Formulario de Respuestas'!$N159,"ES DIFERENTE")</f>
        <v>0</v>
      </c>
      <c r="AE160" s="17" t="str">
        <f>IFERROR(VLOOKUP(CONCATENATE(AD$1,AD160),'Formulario de Preguntas'!$C$2:$FN$85,3,FALSE),"")</f>
        <v/>
      </c>
      <c r="AF160" s="1" t="str">
        <f>IFERROR(VLOOKUP(CONCATENATE(AD$1,AD160),'Formulario de Preguntas'!$C$2:$FN$85,4,FALSE),"")</f>
        <v/>
      </c>
      <c r="AG160" s="25">
        <f>IF($B160='Formulario de Respuestas'!$D159,'Formulario de Respuestas'!$O159,"ES DIFERENTE")</f>
        <v>0</v>
      </c>
      <c r="AH160" s="17" t="str">
        <f>IFERROR(VLOOKUP(CONCATENATE(AG$1,AG160),'Formulario de Preguntas'!$C$2:$FN$85,3,FALSE),"")</f>
        <v/>
      </c>
      <c r="AI160" s="1" t="str">
        <f>IFERROR(VLOOKUP(CONCATENATE(AG$1,AG160),'Formulario de Preguntas'!$C$2:$FN$85,4,FALSE),"")</f>
        <v/>
      </c>
      <c r="AJ160" s="25">
        <f>IF($B160='Formulario de Respuestas'!$D159,'Formulario de Respuestas'!$P159,"ES DIFERENTE")</f>
        <v>0</v>
      </c>
      <c r="AK160" s="17" t="str">
        <f>IFERROR(VLOOKUP(CONCATENATE(AJ$1,AJ160),'Formulario de Preguntas'!$C$2:$FN$85,3,FALSE),"")</f>
        <v/>
      </c>
      <c r="AL160" s="1" t="str">
        <f>IFERROR(VLOOKUP(CONCATENATE(AJ$1,AJ160),'Formulario de Preguntas'!$C$2:$FN$85,4,FALSE),"")</f>
        <v/>
      </c>
      <c r="AM160" s="25">
        <f>IF($B160='Formulario de Respuestas'!$D159,'Formulario de Respuestas'!$Q159,"ES DIFERENTE")</f>
        <v>0</v>
      </c>
      <c r="AN160" s="17" t="str">
        <f>IFERROR(VLOOKUP(CONCATENATE(AM$1,AM160),'Formulario de Preguntas'!$C$2:$FN$85,3,FALSE),"")</f>
        <v/>
      </c>
      <c r="AO160" s="1" t="str">
        <f>IFERROR(VLOOKUP(CONCATENATE(AM$1,AM160),'Formulario de Preguntas'!$C$2:$FN$85,4,FALSE),"")</f>
        <v/>
      </c>
      <c r="AP160" s="25">
        <f>IF($B160='Formulario de Respuestas'!$D159,'Formulario de Respuestas'!$R159,"ES DIFERENTE")</f>
        <v>0</v>
      </c>
      <c r="AQ160" s="17" t="str">
        <f>IFERROR(VLOOKUP(CONCATENATE(AP$1,AP160),'Formulario de Preguntas'!$C$2:$FN$85,3,FALSE),"")</f>
        <v/>
      </c>
      <c r="AR160" s="1" t="str">
        <f>IFERROR(VLOOKUP(CONCATENATE(AP$1,AP160),'Formulario de Preguntas'!$C$2:$FN$85,4,FALSE),"")</f>
        <v/>
      </c>
      <c r="AS160" s="25">
        <f>IF($B160='Formulario de Respuestas'!$D159,'Formulario de Respuestas'!$S159,"ES DIFERENTE")</f>
        <v>0</v>
      </c>
      <c r="AT160" s="17" t="str">
        <f>IFERROR(VLOOKUP(CONCATENATE(AS$1,AS160),'Formulario de Preguntas'!$C$2:$FN$85,3,FALSE),"")</f>
        <v/>
      </c>
      <c r="AU160" s="1" t="str">
        <f>IFERROR(VLOOKUP(CONCATENATE(AS$1,AS160),'Formulario de Preguntas'!$C$2:$FN$85,4,FALSE),"")</f>
        <v/>
      </c>
      <c r="AV160" s="25">
        <f>IF($B160='Formulario de Respuestas'!$D159,'Formulario de Respuestas'!$T159,"ES DIFERENTE")</f>
        <v>0</v>
      </c>
      <c r="AW160" s="17" t="str">
        <f>IFERROR(VLOOKUP(CONCATENATE(AV$1,AV160),'Formulario de Preguntas'!$C$2:$FN$85,3,FALSE),"")</f>
        <v/>
      </c>
      <c r="AX160" s="1" t="str">
        <f>IFERROR(VLOOKUP(CONCATENATE(AV$1,AV160),'Formulario de Preguntas'!$C$2:$FN$85,4,FALSE),"")</f>
        <v/>
      </c>
      <c r="AZ160" s="1">
        <f t="shared" si="7"/>
        <v>0</v>
      </c>
      <c r="BA160" s="1">
        <f t="shared" si="8"/>
        <v>0.25</v>
      </c>
      <c r="BB160" s="1">
        <f t="shared" si="9"/>
        <v>0</v>
      </c>
      <c r="BC160" s="1">
        <f>COUNTIF('Formulario de Respuestas'!$E159:$T159,"A")</f>
        <v>0</v>
      </c>
      <c r="BD160" s="1">
        <f>COUNTIF('Formulario de Respuestas'!$E159:$T159,"B")</f>
        <v>0</v>
      </c>
      <c r="BE160" s="1">
        <f>COUNTIF('Formulario de Respuestas'!$E159:$T159,"C")</f>
        <v>0</v>
      </c>
      <c r="BF160" s="1">
        <f>COUNTIF('Formulario de Respuestas'!$E159:$T159,"D")</f>
        <v>0</v>
      </c>
      <c r="BG160" s="1">
        <f>COUNTIF('Formulario de Respuestas'!$E159:$T159,"E (RESPUESTA ANULADA)")</f>
        <v>0</v>
      </c>
    </row>
    <row r="161" spans="1:59" x14ac:dyDescent="0.25">
      <c r="A161" s="1">
        <f>'Formulario de Respuestas'!C160</f>
        <v>0</v>
      </c>
      <c r="B161" s="1">
        <f>'Formulario de Respuestas'!D160</f>
        <v>0</v>
      </c>
      <c r="C161" s="25">
        <f>IF($B161='Formulario de Respuestas'!$D160,'Formulario de Respuestas'!$E160,"ES DIFERENTE")</f>
        <v>0</v>
      </c>
      <c r="D161" s="17" t="str">
        <f>IFERROR(VLOOKUP(CONCATENATE(C$1,C161),'Formulario de Preguntas'!$C$2:$FN$85,3,FALSE),"")</f>
        <v/>
      </c>
      <c r="E161" s="1" t="str">
        <f>IFERROR(VLOOKUP(CONCATENATE(C$1,C161),'Formulario de Preguntas'!$C$2:$FN$85,4,FALSE),"")</f>
        <v/>
      </c>
      <c r="F161" s="25">
        <f>IF($B161='Formulario de Respuestas'!$D160,'Formulario de Respuestas'!$F160,"ES DIFERENTE")</f>
        <v>0</v>
      </c>
      <c r="G161" s="17" t="str">
        <f>IFERROR(VLOOKUP(CONCATENATE(F$1,F161),'Formulario de Preguntas'!$C$2:$FN$85,3,FALSE),"")</f>
        <v/>
      </c>
      <c r="H161" s="1" t="str">
        <f>IFERROR(VLOOKUP(CONCATENATE(F$1,F161),'Formulario de Preguntas'!$C$2:$FN$85,4,FALSE),"")</f>
        <v/>
      </c>
      <c r="I161" s="25">
        <f>IF($B161='Formulario de Respuestas'!$D160,'Formulario de Respuestas'!$G160,"ES DIFERENTE")</f>
        <v>0</v>
      </c>
      <c r="J161" s="17" t="str">
        <f>IFERROR(VLOOKUP(CONCATENATE(I$1,I161),'Formulario de Preguntas'!$C$2:$FN$85,3,FALSE),"")</f>
        <v/>
      </c>
      <c r="K161" s="1" t="str">
        <f>IFERROR(VLOOKUP(CONCATENATE(I$1,I161),'Formulario de Preguntas'!$C$2:$FN$85,4,FALSE),"")</f>
        <v/>
      </c>
      <c r="L161" s="25">
        <f>IF($B161='Formulario de Respuestas'!$D160,'Formulario de Respuestas'!$H160,"ES DIFERENTE")</f>
        <v>0</v>
      </c>
      <c r="M161" s="17" t="str">
        <f>IFERROR(VLOOKUP(CONCATENATE(L$1,L161),'Formulario de Preguntas'!$C$2:$FN$85,3,FALSE),"")</f>
        <v/>
      </c>
      <c r="N161" s="1" t="str">
        <f>IFERROR(VLOOKUP(CONCATENATE(L$1,L161),'Formulario de Preguntas'!$C$2:$FN$85,4,FALSE),"")</f>
        <v/>
      </c>
      <c r="O161" s="25">
        <f>IF($B161='Formulario de Respuestas'!$D160,'Formulario de Respuestas'!$I160,"ES DIFERENTE")</f>
        <v>0</v>
      </c>
      <c r="P161" s="17" t="str">
        <f>IFERROR(VLOOKUP(CONCATENATE(O$1,O161),'Formulario de Preguntas'!$C$2:$FN$85,3,FALSE),"")</f>
        <v/>
      </c>
      <c r="Q161" s="1" t="str">
        <f>IFERROR(VLOOKUP(CONCATENATE(O$1,O161),'Formulario de Preguntas'!$C$2:$FN$85,4,FALSE),"")</f>
        <v/>
      </c>
      <c r="R161" s="25">
        <f>IF($B161='Formulario de Respuestas'!$D160,'Formulario de Respuestas'!$J160,"ES DIFERENTE")</f>
        <v>0</v>
      </c>
      <c r="S161" s="17" t="str">
        <f>IFERROR(VLOOKUP(CONCATENATE(R$1,R161),'Formulario de Preguntas'!$C$2:$FN$85,3,FALSE),"")</f>
        <v/>
      </c>
      <c r="T161" s="1" t="str">
        <f>IFERROR(VLOOKUP(CONCATENATE(R$1,R161),'Formulario de Preguntas'!$C$2:$FN$85,4,FALSE),"")</f>
        <v/>
      </c>
      <c r="U161" s="25">
        <f>IF($B161='Formulario de Respuestas'!$D160,'Formulario de Respuestas'!$K160,"ES DIFERENTE")</f>
        <v>0</v>
      </c>
      <c r="V161" s="17" t="str">
        <f>IFERROR(VLOOKUP(CONCATENATE(U$1,U161),'Formulario de Preguntas'!$C$2:$FN$85,3,FALSE),"")</f>
        <v/>
      </c>
      <c r="W161" s="1" t="str">
        <f>IFERROR(VLOOKUP(CONCATENATE(U$1,U161),'Formulario de Preguntas'!$C$2:$FN$85,4,FALSE),"")</f>
        <v/>
      </c>
      <c r="X161" s="25">
        <f>IF($B161='Formulario de Respuestas'!$D160,'Formulario de Respuestas'!$L160,"ES DIFERENTE")</f>
        <v>0</v>
      </c>
      <c r="Y161" s="17" t="str">
        <f>IFERROR(VLOOKUP(CONCATENATE(X$1,X161),'Formulario de Preguntas'!$C$2:$FN$85,3,FALSE),"")</f>
        <v/>
      </c>
      <c r="Z161" s="1" t="str">
        <f>IFERROR(VLOOKUP(CONCATENATE(X$1,X161),'Formulario de Preguntas'!$C$2:$FN$85,4,FALSE),"")</f>
        <v/>
      </c>
      <c r="AA161" s="25">
        <f>IF($B161='Formulario de Respuestas'!$D160,'Formulario de Respuestas'!$M160,"ES DIFERENTE")</f>
        <v>0</v>
      </c>
      <c r="AB161" s="17" t="str">
        <f>IFERROR(VLOOKUP(CONCATENATE(AA$1,AA161),'Formulario de Preguntas'!$C$2:$FN$85,3,FALSE),"")</f>
        <v/>
      </c>
      <c r="AC161" s="1" t="str">
        <f>IFERROR(VLOOKUP(CONCATENATE(AA$1,AA161),'Formulario de Preguntas'!$C$2:$FN$85,4,FALSE),"")</f>
        <v/>
      </c>
      <c r="AD161" s="25">
        <f>IF($B161='Formulario de Respuestas'!$D160,'Formulario de Respuestas'!$N160,"ES DIFERENTE")</f>
        <v>0</v>
      </c>
      <c r="AE161" s="17" t="str">
        <f>IFERROR(VLOOKUP(CONCATENATE(AD$1,AD161),'Formulario de Preguntas'!$C$2:$FN$85,3,FALSE),"")</f>
        <v/>
      </c>
      <c r="AF161" s="1" t="str">
        <f>IFERROR(VLOOKUP(CONCATENATE(AD$1,AD161),'Formulario de Preguntas'!$C$2:$FN$85,4,FALSE),"")</f>
        <v/>
      </c>
      <c r="AG161" s="25">
        <f>IF($B161='Formulario de Respuestas'!$D160,'Formulario de Respuestas'!$O160,"ES DIFERENTE")</f>
        <v>0</v>
      </c>
      <c r="AH161" s="17" t="str">
        <f>IFERROR(VLOOKUP(CONCATENATE(AG$1,AG161),'Formulario de Preguntas'!$C$2:$FN$85,3,FALSE),"")</f>
        <v/>
      </c>
      <c r="AI161" s="1" t="str">
        <f>IFERROR(VLOOKUP(CONCATENATE(AG$1,AG161),'Formulario de Preguntas'!$C$2:$FN$85,4,FALSE),"")</f>
        <v/>
      </c>
      <c r="AJ161" s="25">
        <f>IF($B161='Formulario de Respuestas'!$D160,'Formulario de Respuestas'!$P160,"ES DIFERENTE")</f>
        <v>0</v>
      </c>
      <c r="AK161" s="17" t="str">
        <f>IFERROR(VLOOKUP(CONCATENATE(AJ$1,AJ161),'Formulario de Preguntas'!$C$2:$FN$85,3,FALSE),"")</f>
        <v/>
      </c>
      <c r="AL161" s="1" t="str">
        <f>IFERROR(VLOOKUP(CONCATENATE(AJ$1,AJ161),'Formulario de Preguntas'!$C$2:$FN$85,4,FALSE),"")</f>
        <v/>
      </c>
      <c r="AM161" s="25">
        <f>IF($B161='Formulario de Respuestas'!$D160,'Formulario de Respuestas'!$Q160,"ES DIFERENTE")</f>
        <v>0</v>
      </c>
      <c r="AN161" s="17" t="str">
        <f>IFERROR(VLOOKUP(CONCATENATE(AM$1,AM161),'Formulario de Preguntas'!$C$2:$FN$85,3,FALSE),"")</f>
        <v/>
      </c>
      <c r="AO161" s="1" t="str">
        <f>IFERROR(VLOOKUP(CONCATENATE(AM$1,AM161),'Formulario de Preguntas'!$C$2:$FN$85,4,FALSE),"")</f>
        <v/>
      </c>
      <c r="AP161" s="25">
        <f>IF($B161='Formulario de Respuestas'!$D160,'Formulario de Respuestas'!$R160,"ES DIFERENTE")</f>
        <v>0</v>
      </c>
      <c r="AQ161" s="17" t="str">
        <f>IFERROR(VLOOKUP(CONCATENATE(AP$1,AP161),'Formulario de Preguntas'!$C$2:$FN$85,3,FALSE),"")</f>
        <v/>
      </c>
      <c r="AR161" s="1" t="str">
        <f>IFERROR(VLOOKUP(CONCATENATE(AP$1,AP161),'Formulario de Preguntas'!$C$2:$FN$85,4,FALSE),"")</f>
        <v/>
      </c>
      <c r="AS161" s="25">
        <f>IF($B161='Formulario de Respuestas'!$D160,'Formulario de Respuestas'!$S160,"ES DIFERENTE")</f>
        <v>0</v>
      </c>
      <c r="AT161" s="17" t="str">
        <f>IFERROR(VLOOKUP(CONCATENATE(AS$1,AS161),'Formulario de Preguntas'!$C$2:$FN$85,3,FALSE),"")</f>
        <v/>
      </c>
      <c r="AU161" s="1" t="str">
        <f>IFERROR(VLOOKUP(CONCATENATE(AS$1,AS161),'Formulario de Preguntas'!$C$2:$FN$85,4,FALSE),"")</f>
        <v/>
      </c>
      <c r="AV161" s="25">
        <f>IF($B161='Formulario de Respuestas'!$D160,'Formulario de Respuestas'!$T160,"ES DIFERENTE")</f>
        <v>0</v>
      </c>
      <c r="AW161" s="17" t="str">
        <f>IFERROR(VLOOKUP(CONCATENATE(AV$1,AV161),'Formulario de Preguntas'!$C$2:$FN$85,3,FALSE),"")</f>
        <v/>
      </c>
      <c r="AX161" s="1" t="str">
        <f>IFERROR(VLOOKUP(CONCATENATE(AV$1,AV161),'Formulario de Preguntas'!$C$2:$FN$85,4,FALSE),"")</f>
        <v/>
      </c>
      <c r="AZ161" s="1">
        <f t="shared" si="7"/>
        <v>0</v>
      </c>
      <c r="BA161" s="1">
        <f t="shared" si="8"/>
        <v>0.25</v>
      </c>
      <c r="BB161" s="1">
        <f t="shared" si="9"/>
        <v>0</v>
      </c>
      <c r="BC161" s="1">
        <f>COUNTIF('Formulario de Respuestas'!$E160:$T160,"A")</f>
        <v>0</v>
      </c>
      <c r="BD161" s="1">
        <f>COUNTIF('Formulario de Respuestas'!$E160:$T160,"B")</f>
        <v>0</v>
      </c>
      <c r="BE161" s="1">
        <f>COUNTIF('Formulario de Respuestas'!$E160:$T160,"C")</f>
        <v>0</v>
      </c>
      <c r="BF161" s="1">
        <f>COUNTIF('Formulario de Respuestas'!$E160:$T160,"D")</f>
        <v>0</v>
      </c>
      <c r="BG161" s="1">
        <f>COUNTIF('Formulario de Respuestas'!$E160:$T160,"E (RESPUESTA ANULADA)")</f>
        <v>0</v>
      </c>
    </row>
    <row r="162" spans="1:59" x14ac:dyDescent="0.25">
      <c r="A162" s="1">
        <f>'Formulario de Respuestas'!C161</f>
        <v>0</v>
      </c>
      <c r="B162" s="1">
        <f>'Formulario de Respuestas'!D161</f>
        <v>0</v>
      </c>
      <c r="C162" s="25">
        <f>IF($B162='Formulario de Respuestas'!$D161,'Formulario de Respuestas'!$E161,"ES DIFERENTE")</f>
        <v>0</v>
      </c>
      <c r="D162" s="17" t="str">
        <f>IFERROR(VLOOKUP(CONCATENATE(C$1,C162),'Formulario de Preguntas'!$C$2:$FN$85,3,FALSE),"")</f>
        <v/>
      </c>
      <c r="E162" s="1" t="str">
        <f>IFERROR(VLOOKUP(CONCATENATE(C$1,C162),'Formulario de Preguntas'!$C$2:$FN$85,4,FALSE),"")</f>
        <v/>
      </c>
      <c r="F162" s="25">
        <f>IF($B162='Formulario de Respuestas'!$D161,'Formulario de Respuestas'!$F161,"ES DIFERENTE")</f>
        <v>0</v>
      </c>
      <c r="G162" s="17" t="str">
        <f>IFERROR(VLOOKUP(CONCATENATE(F$1,F162),'Formulario de Preguntas'!$C$2:$FN$85,3,FALSE),"")</f>
        <v/>
      </c>
      <c r="H162" s="1" t="str">
        <f>IFERROR(VLOOKUP(CONCATENATE(F$1,F162),'Formulario de Preguntas'!$C$2:$FN$85,4,FALSE),"")</f>
        <v/>
      </c>
      <c r="I162" s="25">
        <f>IF($B162='Formulario de Respuestas'!$D161,'Formulario de Respuestas'!$G161,"ES DIFERENTE")</f>
        <v>0</v>
      </c>
      <c r="J162" s="17" t="str">
        <f>IFERROR(VLOOKUP(CONCATENATE(I$1,I162),'Formulario de Preguntas'!$C$2:$FN$85,3,FALSE),"")</f>
        <v/>
      </c>
      <c r="K162" s="1" t="str">
        <f>IFERROR(VLOOKUP(CONCATENATE(I$1,I162),'Formulario de Preguntas'!$C$2:$FN$85,4,FALSE),"")</f>
        <v/>
      </c>
      <c r="L162" s="25">
        <f>IF($B162='Formulario de Respuestas'!$D161,'Formulario de Respuestas'!$H161,"ES DIFERENTE")</f>
        <v>0</v>
      </c>
      <c r="M162" s="17" t="str">
        <f>IFERROR(VLOOKUP(CONCATENATE(L$1,L162),'Formulario de Preguntas'!$C$2:$FN$85,3,FALSE),"")</f>
        <v/>
      </c>
      <c r="N162" s="1" t="str">
        <f>IFERROR(VLOOKUP(CONCATENATE(L$1,L162),'Formulario de Preguntas'!$C$2:$FN$85,4,FALSE),"")</f>
        <v/>
      </c>
      <c r="O162" s="25">
        <f>IF($B162='Formulario de Respuestas'!$D161,'Formulario de Respuestas'!$I161,"ES DIFERENTE")</f>
        <v>0</v>
      </c>
      <c r="P162" s="17" t="str">
        <f>IFERROR(VLOOKUP(CONCATENATE(O$1,O162),'Formulario de Preguntas'!$C$2:$FN$85,3,FALSE),"")</f>
        <v/>
      </c>
      <c r="Q162" s="1" t="str">
        <f>IFERROR(VLOOKUP(CONCATENATE(O$1,O162),'Formulario de Preguntas'!$C$2:$FN$85,4,FALSE),"")</f>
        <v/>
      </c>
      <c r="R162" s="25">
        <f>IF($B162='Formulario de Respuestas'!$D161,'Formulario de Respuestas'!$J161,"ES DIFERENTE")</f>
        <v>0</v>
      </c>
      <c r="S162" s="17" t="str">
        <f>IFERROR(VLOOKUP(CONCATENATE(R$1,R162),'Formulario de Preguntas'!$C$2:$FN$85,3,FALSE),"")</f>
        <v/>
      </c>
      <c r="T162" s="1" t="str">
        <f>IFERROR(VLOOKUP(CONCATENATE(R$1,R162),'Formulario de Preguntas'!$C$2:$FN$85,4,FALSE),"")</f>
        <v/>
      </c>
      <c r="U162" s="25">
        <f>IF($B162='Formulario de Respuestas'!$D161,'Formulario de Respuestas'!$K161,"ES DIFERENTE")</f>
        <v>0</v>
      </c>
      <c r="V162" s="17" t="str">
        <f>IFERROR(VLOOKUP(CONCATENATE(U$1,U162),'Formulario de Preguntas'!$C$2:$FN$85,3,FALSE),"")</f>
        <v/>
      </c>
      <c r="W162" s="1" t="str">
        <f>IFERROR(VLOOKUP(CONCATENATE(U$1,U162),'Formulario de Preguntas'!$C$2:$FN$85,4,FALSE),"")</f>
        <v/>
      </c>
      <c r="X162" s="25">
        <f>IF($B162='Formulario de Respuestas'!$D161,'Formulario de Respuestas'!$L161,"ES DIFERENTE")</f>
        <v>0</v>
      </c>
      <c r="Y162" s="17" t="str">
        <f>IFERROR(VLOOKUP(CONCATENATE(X$1,X162),'Formulario de Preguntas'!$C$2:$FN$85,3,FALSE),"")</f>
        <v/>
      </c>
      <c r="Z162" s="1" t="str">
        <f>IFERROR(VLOOKUP(CONCATENATE(X$1,X162),'Formulario de Preguntas'!$C$2:$FN$85,4,FALSE),"")</f>
        <v/>
      </c>
      <c r="AA162" s="25">
        <f>IF($B162='Formulario de Respuestas'!$D161,'Formulario de Respuestas'!$M161,"ES DIFERENTE")</f>
        <v>0</v>
      </c>
      <c r="AB162" s="17" t="str">
        <f>IFERROR(VLOOKUP(CONCATENATE(AA$1,AA162),'Formulario de Preguntas'!$C$2:$FN$85,3,FALSE),"")</f>
        <v/>
      </c>
      <c r="AC162" s="1" t="str">
        <f>IFERROR(VLOOKUP(CONCATENATE(AA$1,AA162),'Formulario de Preguntas'!$C$2:$FN$85,4,FALSE),"")</f>
        <v/>
      </c>
      <c r="AD162" s="25">
        <f>IF($B162='Formulario de Respuestas'!$D161,'Formulario de Respuestas'!$N161,"ES DIFERENTE")</f>
        <v>0</v>
      </c>
      <c r="AE162" s="17" t="str">
        <f>IFERROR(VLOOKUP(CONCATENATE(AD$1,AD162),'Formulario de Preguntas'!$C$2:$FN$85,3,FALSE),"")</f>
        <v/>
      </c>
      <c r="AF162" s="1" t="str">
        <f>IFERROR(VLOOKUP(CONCATENATE(AD$1,AD162),'Formulario de Preguntas'!$C$2:$FN$85,4,FALSE),"")</f>
        <v/>
      </c>
      <c r="AG162" s="25">
        <f>IF($B162='Formulario de Respuestas'!$D161,'Formulario de Respuestas'!$O161,"ES DIFERENTE")</f>
        <v>0</v>
      </c>
      <c r="AH162" s="17" t="str">
        <f>IFERROR(VLOOKUP(CONCATENATE(AG$1,AG162),'Formulario de Preguntas'!$C$2:$FN$85,3,FALSE),"")</f>
        <v/>
      </c>
      <c r="AI162" s="1" t="str">
        <f>IFERROR(VLOOKUP(CONCATENATE(AG$1,AG162),'Formulario de Preguntas'!$C$2:$FN$85,4,FALSE),"")</f>
        <v/>
      </c>
      <c r="AJ162" s="25">
        <f>IF($B162='Formulario de Respuestas'!$D161,'Formulario de Respuestas'!$P161,"ES DIFERENTE")</f>
        <v>0</v>
      </c>
      <c r="AK162" s="17" t="str">
        <f>IFERROR(VLOOKUP(CONCATENATE(AJ$1,AJ162),'Formulario de Preguntas'!$C$2:$FN$85,3,FALSE),"")</f>
        <v/>
      </c>
      <c r="AL162" s="1" t="str">
        <f>IFERROR(VLOOKUP(CONCATENATE(AJ$1,AJ162),'Formulario de Preguntas'!$C$2:$FN$85,4,FALSE),"")</f>
        <v/>
      </c>
      <c r="AM162" s="25">
        <f>IF($B162='Formulario de Respuestas'!$D161,'Formulario de Respuestas'!$Q161,"ES DIFERENTE")</f>
        <v>0</v>
      </c>
      <c r="AN162" s="17" t="str">
        <f>IFERROR(VLOOKUP(CONCATENATE(AM$1,AM162),'Formulario de Preguntas'!$C$2:$FN$85,3,FALSE),"")</f>
        <v/>
      </c>
      <c r="AO162" s="1" t="str">
        <f>IFERROR(VLOOKUP(CONCATENATE(AM$1,AM162),'Formulario de Preguntas'!$C$2:$FN$85,4,FALSE),"")</f>
        <v/>
      </c>
      <c r="AP162" s="25">
        <f>IF($B162='Formulario de Respuestas'!$D161,'Formulario de Respuestas'!$R161,"ES DIFERENTE")</f>
        <v>0</v>
      </c>
      <c r="AQ162" s="17" t="str">
        <f>IFERROR(VLOOKUP(CONCATENATE(AP$1,AP162),'Formulario de Preguntas'!$C$2:$FN$85,3,FALSE),"")</f>
        <v/>
      </c>
      <c r="AR162" s="1" t="str">
        <f>IFERROR(VLOOKUP(CONCATENATE(AP$1,AP162),'Formulario de Preguntas'!$C$2:$FN$85,4,FALSE),"")</f>
        <v/>
      </c>
      <c r="AS162" s="25">
        <f>IF($B162='Formulario de Respuestas'!$D161,'Formulario de Respuestas'!$S161,"ES DIFERENTE")</f>
        <v>0</v>
      </c>
      <c r="AT162" s="17" t="str">
        <f>IFERROR(VLOOKUP(CONCATENATE(AS$1,AS162),'Formulario de Preguntas'!$C$2:$FN$85,3,FALSE),"")</f>
        <v/>
      </c>
      <c r="AU162" s="1" t="str">
        <f>IFERROR(VLOOKUP(CONCATENATE(AS$1,AS162),'Formulario de Preguntas'!$C$2:$FN$85,4,FALSE),"")</f>
        <v/>
      </c>
      <c r="AV162" s="25">
        <f>IF($B162='Formulario de Respuestas'!$D161,'Formulario de Respuestas'!$T161,"ES DIFERENTE")</f>
        <v>0</v>
      </c>
      <c r="AW162" s="17" t="str">
        <f>IFERROR(VLOOKUP(CONCATENATE(AV$1,AV162),'Formulario de Preguntas'!$C$2:$FN$85,3,FALSE),"")</f>
        <v/>
      </c>
      <c r="AX162" s="1" t="str">
        <f>IFERROR(VLOOKUP(CONCATENATE(AV$1,AV162),'Formulario de Preguntas'!$C$2:$FN$85,4,FALSE),"")</f>
        <v/>
      </c>
      <c r="AZ162" s="1">
        <f t="shared" si="7"/>
        <v>0</v>
      </c>
      <c r="BA162" s="1">
        <f t="shared" si="8"/>
        <v>0.25</v>
      </c>
      <c r="BB162" s="1">
        <f t="shared" si="9"/>
        <v>0</v>
      </c>
      <c r="BC162" s="1">
        <f>COUNTIF('Formulario de Respuestas'!$E161:$T161,"A")</f>
        <v>0</v>
      </c>
      <c r="BD162" s="1">
        <f>COUNTIF('Formulario de Respuestas'!$E161:$T161,"B")</f>
        <v>0</v>
      </c>
      <c r="BE162" s="1">
        <f>COUNTIF('Formulario de Respuestas'!$E161:$T161,"C")</f>
        <v>0</v>
      </c>
      <c r="BF162" s="1">
        <f>COUNTIF('Formulario de Respuestas'!$E161:$T161,"D")</f>
        <v>0</v>
      </c>
      <c r="BG162" s="1">
        <f>COUNTIF('Formulario de Respuestas'!$E161:$T161,"E (RESPUESTA ANULADA)")</f>
        <v>0</v>
      </c>
    </row>
    <row r="163" spans="1:59" x14ac:dyDescent="0.25">
      <c r="A163" s="1">
        <f>'Formulario de Respuestas'!C162</f>
        <v>0</v>
      </c>
      <c r="B163" s="1">
        <f>'Formulario de Respuestas'!D162</f>
        <v>0</v>
      </c>
      <c r="C163" s="25">
        <f>IF($B163='Formulario de Respuestas'!$D162,'Formulario de Respuestas'!$E162,"ES DIFERENTE")</f>
        <v>0</v>
      </c>
      <c r="D163" s="17" t="str">
        <f>IFERROR(VLOOKUP(CONCATENATE(C$1,C163),'Formulario de Preguntas'!$C$2:$FN$85,3,FALSE),"")</f>
        <v/>
      </c>
      <c r="E163" s="1" t="str">
        <f>IFERROR(VLOOKUP(CONCATENATE(C$1,C163),'Formulario de Preguntas'!$C$2:$FN$85,4,FALSE),"")</f>
        <v/>
      </c>
      <c r="F163" s="25">
        <f>IF($B163='Formulario de Respuestas'!$D162,'Formulario de Respuestas'!$F162,"ES DIFERENTE")</f>
        <v>0</v>
      </c>
      <c r="G163" s="17" t="str">
        <f>IFERROR(VLOOKUP(CONCATENATE(F$1,F163),'Formulario de Preguntas'!$C$2:$FN$85,3,FALSE),"")</f>
        <v/>
      </c>
      <c r="H163" s="1" t="str">
        <f>IFERROR(VLOOKUP(CONCATENATE(F$1,F163),'Formulario de Preguntas'!$C$2:$FN$85,4,FALSE),"")</f>
        <v/>
      </c>
      <c r="I163" s="25">
        <f>IF($B163='Formulario de Respuestas'!$D162,'Formulario de Respuestas'!$G162,"ES DIFERENTE")</f>
        <v>0</v>
      </c>
      <c r="J163" s="17" t="str">
        <f>IFERROR(VLOOKUP(CONCATENATE(I$1,I163),'Formulario de Preguntas'!$C$2:$FN$85,3,FALSE),"")</f>
        <v/>
      </c>
      <c r="K163" s="1" t="str">
        <f>IFERROR(VLOOKUP(CONCATENATE(I$1,I163),'Formulario de Preguntas'!$C$2:$FN$85,4,FALSE),"")</f>
        <v/>
      </c>
      <c r="L163" s="25">
        <f>IF($B163='Formulario de Respuestas'!$D162,'Formulario de Respuestas'!$H162,"ES DIFERENTE")</f>
        <v>0</v>
      </c>
      <c r="M163" s="17" t="str">
        <f>IFERROR(VLOOKUP(CONCATENATE(L$1,L163),'Formulario de Preguntas'!$C$2:$FN$85,3,FALSE),"")</f>
        <v/>
      </c>
      <c r="N163" s="1" t="str">
        <f>IFERROR(VLOOKUP(CONCATENATE(L$1,L163),'Formulario de Preguntas'!$C$2:$FN$85,4,FALSE),"")</f>
        <v/>
      </c>
      <c r="O163" s="25">
        <f>IF($B163='Formulario de Respuestas'!$D162,'Formulario de Respuestas'!$I162,"ES DIFERENTE")</f>
        <v>0</v>
      </c>
      <c r="P163" s="17" t="str">
        <f>IFERROR(VLOOKUP(CONCATENATE(O$1,O163),'Formulario de Preguntas'!$C$2:$FN$85,3,FALSE),"")</f>
        <v/>
      </c>
      <c r="Q163" s="1" t="str">
        <f>IFERROR(VLOOKUP(CONCATENATE(O$1,O163),'Formulario de Preguntas'!$C$2:$FN$85,4,FALSE),"")</f>
        <v/>
      </c>
      <c r="R163" s="25">
        <f>IF($B163='Formulario de Respuestas'!$D162,'Formulario de Respuestas'!$J162,"ES DIFERENTE")</f>
        <v>0</v>
      </c>
      <c r="S163" s="17" t="str">
        <f>IFERROR(VLOOKUP(CONCATENATE(R$1,R163),'Formulario de Preguntas'!$C$2:$FN$85,3,FALSE),"")</f>
        <v/>
      </c>
      <c r="T163" s="1" t="str">
        <f>IFERROR(VLOOKUP(CONCATENATE(R$1,R163),'Formulario de Preguntas'!$C$2:$FN$85,4,FALSE),"")</f>
        <v/>
      </c>
      <c r="U163" s="25">
        <f>IF($B163='Formulario de Respuestas'!$D162,'Formulario de Respuestas'!$K162,"ES DIFERENTE")</f>
        <v>0</v>
      </c>
      <c r="V163" s="17" t="str">
        <f>IFERROR(VLOOKUP(CONCATENATE(U$1,U163),'Formulario de Preguntas'!$C$2:$FN$85,3,FALSE),"")</f>
        <v/>
      </c>
      <c r="W163" s="1" t="str">
        <f>IFERROR(VLOOKUP(CONCATENATE(U$1,U163),'Formulario de Preguntas'!$C$2:$FN$85,4,FALSE),"")</f>
        <v/>
      </c>
      <c r="X163" s="25">
        <f>IF($B163='Formulario de Respuestas'!$D162,'Formulario de Respuestas'!$L162,"ES DIFERENTE")</f>
        <v>0</v>
      </c>
      <c r="Y163" s="17" t="str">
        <f>IFERROR(VLOOKUP(CONCATENATE(X$1,X163),'Formulario de Preguntas'!$C$2:$FN$85,3,FALSE),"")</f>
        <v/>
      </c>
      <c r="Z163" s="1" t="str">
        <f>IFERROR(VLOOKUP(CONCATENATE(X$1,X163),'Formulario de Preguntas'!$C$2:$FN$85,4,FALSE),"")</f>
        <v/>
      </c>
      <c r="AA163" s="25">
        <f>IF($B163='Formulario de Respuestas'!$D162,'Formulario de Respuestas'!$M162,"ES DIFERENTE")</f>
        <v>0</v>
      </c>
      <c r="AB163" s="17" t="str">
        <f>IFERROR(VLOOKUP(CONCATENATE(AA$1,AA163),'Formulario de Preguntas'!$C$2:$FN$85,3,FALSE),"")</f>
        <v/>
      </c>
      <c r="AC163" s="1" t="str">
        <f>IFERROR(VLOOKUP(CONCATENATE(AA$1,AA163),'Formulario de Preguntas'!$C$2:$FN$85,4,FALSE),"")</f>
        <v/>
      </c>
      <c r="AD163" s="25">
        <f>IF($B163='Formulario de Respuestas'!$D162,'Formulario de Respuestas'!$N162,"ES DIFERENTE")</f>
        <v>0</v>
      </c>
      <c r="AE163" s="17" t="str">
        <f>IFERROR(VLOOKUP(CONCATENATE(AD$1,AD163),'Formulario de Preguntas'!$C$2:$FN$85,3,FALSE),"")</f>
        <v/>
      </c>
      <c r="AF163" s="1" t="str">
        <f>IFERROR(VLOOKUP(CONCATENATE(AD$1,AD163),'Formulario de Preguntas'!$C$2:$FN$85,4,FALSE),"")</f>
        <v/>
      </c>
      <c r="AG163" s="25">
        <f>IF($B163='Formulario de Respuestas'!$D162,'Formulario de Respuestas'!$O162,"ES DIFERENTE")</f>
        <v>0</v>
      </c>
      <c r="AH163" s="17" t="str">
        <f>IFERROR(VLOOKUP(CONCATENATE(AG$1,AG163),'Formulario de Preguntas'!$C$2:$FN$85,3,FALSE),"")</f>
        <v/>
      </c>
      <c r="AI163" s="1" t="str">
        <f>IFERROR(VLOOKUP(CONCATENATE(AG$1,AG163),'Formulario de Preguntas'!$C$2:$FN$85,4,FALSE),"")</f>
        <v/>
      </c>
      <c r="AJ163" s="25">
        <f>IF($B163='Formulario de Respuestas'!$D162,'Formulario de Respuestas'!$P162,"ES DIFERENTE")</f>
        <v>0</v>
      </c>
      <c r="AK163" s="17" t="str">
        <f>IFERROR(VLOOKUP(CONCATENATE(AJ$1,AJ163),'Formulario de Preguntas'!$C$2:$FN$85,3,FALSE),"")</f>
        <v/>
      </c>
      <c r="AL163" s="1" t="str">
        <f>IFERROR(VLOOKUP(CONCATENATE(AJ$1,AJ163),'Formulario de Preguntas'!$C$2:$FN$85,4,FALSE),"")</f>
        <v/>
      </c>
      <c r="AM163" s="25">
        <f>IF($B163='Formulario de Respuestas'!$D162,'Formulario de Respuestas'!$Q162,"ES DIFERENTE")</f>
        <v>0</v>
      </c>
      <c r="AN163" s="17" t="str">
        <f>IFERROR(VLOOKUP(CONCATENATE(AM$1,AM163),'Formulario de Preguntas'!$C$2:$FN$85,3,FALSE),"")</f>
        <v/>
      </c>
      <c r="AO163" s="1" t="str">
        <f>IFERROR(VLOOKUP(CONCATENATE(AM$1,AM163),'Formulario de Preguntas'!$C$2:$FN$85,4,FALSE),"")</f>
        <v/>
      </c>
      <c r="AP163" s="25">
        <f>IF($B163='Formulario de Respuestas'!$D162,'Formulario de Respuestas'!$R162,"ES DIFERENTE")</f>
        <v>0</v>
      </c>
      <c r="AQ163" s="17" t="str">
        <f>IFERROR(VLOOKUP(CONCATENATE(AP$1,AP163),'Formulario de Preguntas'!$C$2:$FN$85,3,FALSE),"")</f>
        <v/>
      </c>
      <c r="AR163" s="1" t="str">
        <f>IFERROR(VLOOKUP(CONCATENATE(AP$1,AP163),'Formulario de Preguntas'!$C$2:$FN$85,4,FALSE),"")</f>
        <v/>
      </c>
      <c r="AS163" s="25">
        <f>IF($B163='Formulario de Respuestas'!$D162,'Formulario de Respuestas'!$S162,"ES DIFERENTE")</f>
        <v>0</v>
      </c>
      <c r="AT163" s="17" t="str">
        <f>IFERROR(VLOOKUP(CONCATENATE(AS$1,AS163),'Formulario de Preguntas'!$C$2:$FN$85,3,FALSE),"")</f>
        <v/>
      </c>
      <c r="AU163" s="1" t="str">
        <f>IFERROR(VLOOKUP(CONCATENATE(AS$1,AS163),'Formulario de Preguntas'!$C$2:$FN$85,4,FALSE),"")</f>
        <v/>
      </c>
      <c r="AV163" s="25">
        <f>IF($B163='Formulario de Respuestas'!$D162,'Formulario de Respuestas'!$T162,"ES DIFERENTE")</f>
        <v>0</v>
      </c>
      <c r="AW163" s="17" t="str">
        <f>IFERROR(VLOOKUP(CONCATENATE(AV$1,AV163),'Formulario de Preguntas'!$C$2:$FN$85,3,FALSE),"")</f>
        <v/>
      </c>
      <c r="AX163" s="1" t="str">
        <f>IFERROR(VLOOKUP(CONCATENATE(AV$1,AV163),'Formulario de Preguntas'!$C$2:$FN$85,4,FALSE),"")</f>
        <v/>
      </c>
      <c r="AZ163" s="1">
        <f t="shared" si="7"/>
        <v>0</v>
      </c>
      <c r="BA163" s="1">
        <f t="shared" si="8"/>
        <v>0.25</v>
      </c>
      <c r="BB163" s="1">
        <f t="shared" si="9"/>
        <v>0</v>
      </c>
      <c r="BC163" s="1">
        <f>COUNTIF('Formulario de Respuestas'!$E162:$T162,"A")</f>
        <v>0</v>
      </c>
      <c r="BD163" s="1">
        <f>COUNTIF('Formulario de Respuestas'!$E162:$T162,"B")</f>
        <v>0</v>
      </c>
      <c r="BE163" s="1">
        <f>COUNTIF('Formulario de Respuestas'!$E162:$T162,"C")</f>
        <v>0</v>
      </c>
      <c r="BF163" s="1">
        <f>COUNTIF('Formulario de Respuestas'!$E162:$T162,"D")</f>
        <v>0</v>
      </c>
      <c r="BG163" s="1">
        <f>COUNTIF('Formulario de Respuestas'!$E162:$T162,"E (RESPUESTA ANULADA)")</f>
        <v>0</v>
      </c>
    </row>
    <row r="164" spans="1:59" x14ac:dyDescent="0.25">
      <c r="A164" s="1">
        <f>'Formulario de Respuestas'!C163</f>
        <v>0</v>
      </c>
      <c r="B164" s="1">
        <f>'Formulario de Respuestas'!D163</f>
        <v>0</v>
      </c>
      <c r="C164" s="25">
        <f>IF($B164='Formulario de Respuestas'!$D163,'Formulario de Respuestas'!$E163,"ES DIFERENTE")</f>
        <v>0</v>
      </c>
      <c r="D164" s="17" t="str">
        <f>IFERROR(VLOOKUP(CONCATENATE(C$1,C164),'Formulario de Preguntas'!$C$2:$FN$85,3,FALSE),"")</f>
        <v/>
      </c>
      <c r="E164" s="1" t="str">
        <f>IFERROR(VLOOKUP(CONCATENATE(C$1,C164),'Formulario de Preguntas'!$C$2:$FN$85,4,FALSE),"")</f>
        <v/>
      </c>
      <c r="F164" s="25">
        <f>IF($B164='Formulario de Respuestas'!$D163,'Formulario de Respuestas'!$F163,"ES DIFERENTE")</f>
        <v>0</v>
      </c>
      <c r="G164" s="17" t="str">
        <f>IFERROR(VLOOKUP(CONCATENATE(F$1,F164),'Formulario de Preguntas'!$C$2:$FN$85,3,FALSE),"")</f>
        <v/>
      </c>
      <c r="H164" s="1" t="str">
        <f>IFERROR(VLOOKUP(CONCATENATE(F$1,F164),'Formulario de Preguntas'!$C$2:$FN$85,4,FALSE),"")</f>
        <v/>
      </c>
      <c r="I164" s="25">
        <f>IF($B164='Formulario de Respuestas'!$D163,'Formulario de Respuestas'!$G163,"ES DIFERENTE")</f>
        <v>0</v>
      </c>
      <c r="J164" s="17" t="str">
        <f>IFERROR(VLOOKUP(CONCATENATE(I$1,I164),'Formulario de Preguntas'!$C$2:$FN$85,3,FALSE),"")</f>
        <v/>
      </c>
      <c r="K164" s="1" t="str">
        <f>IFERROR(VLOOKUP(CONCATENATE(I$1,I164),'Formulario de Preguntas'!$C$2:$FN$85,4,FALSE),"")</f>
        <v/>
      </c>
      <c r="L164" s="25">
        <f>IF($B164='Formulario de Respuestas'!$D163,'Formulario de Respuestas'!$H163,"ES DIFERENTE")</f>
        <v>0</v>
      </c>
      <c r="M164" s="17" t="str">
        <f>IFERROR(VLOOKUP(CONCATENATE(L$1,L164),'Formulario de Preguntas'!$C$2:$FN$85,3,FALSE),"")</f>
        <v/>
      </c>
      <c r="N164" s="1" t="str">
        <f>IFERROR(VLOOKUP(CONCATENATE(L$1,L164),'Formulario de Preguntas'!$C$2:$FN$85,4,FALSE),"")</f>
        <v/>
      </c>
      <c r="O164" s="25">
        <f>IF($B164='Formulario de Respuestas'!$D163,'Formulario de Respuestas'!$I163,"ES DIFERENTE")</f>
        <v>0</v>
      </c>
      <c r="P164" s="17" t="str">
        <f>IFERROR(VLOOKUP(CONCATENATE(O$1,O164),'Formulario de Preguntas'!$C$2:$FN$85,3,FALSE),"")</f>
        <v/>
      </c>
      <c r="Q164" s="1" t="str">
        <f>IFERROR(VLOOKUP(CONCATENATE(O$1,O164),'Formulario de Preguntas'!$C$2:$FN$85,4,FALSE),"")</f>
        <v/>
      </c>
      <c r="R164" s="25">
        <f>IF($B164='Formulario de Respuestas'!$D163,'Formulario de Respuestas'!$J163,"ES DIFERENTE")</f>
        <v>0</v>
      </c>
      <c r="S164" s="17" t="str">
        <f>IFERROR(VLOOKUP(CONCATENATE(R$1,R164),'Formulario de Preguntas'!$C$2:$FN$85,3,FALSE),"")</f>
        <v/>
      </c>
      <c r="T164" s="1" t="str">
        <f>IFERROR(VLOOKUP(CONCATENATE(R$1,R164),'Formulario de Preguntas'!$C$2:$FN$85,4,FALSE),"")</f>
        <v/>
      </c>
      <c r="U164" s="25">
        <f>IF($B164='Formulario de Respuestas'!$D163,'Formulario de Respuestas'!$K163,"ES DIFERENTE")</f>
        <v>0</v>
      </c>
      <c r="V164" s="17" t="str">
        <f>IFERROR(VLOOKUP(CONCATENATE(U$1,U164),'Formulario de Preguntas'!$C$2:$FN$85,3,FALSE),"")</f>
        <v/>
      </c>
      <c r="W164" s="1" t="str">
        <f>IFERROR(VLOOKUP(CONCATENATE(U$1,U164),'Formulario de Preguntas'!$C$2:$FN$85,4,FALSE),"")</f>
        <v/>
      </c>
      <c r="X164" s="25">
        <f>IF($B164='Formulario de Respuestas'!$D163,'Formulario de Respuestas'!$L163,"ES DIFERENTE")</f>
        <v>0</v>
      </c>
      <c r="Y164" s="17" t="str">
        <f>IFERROR(VLOOKUP(CONCATENATE(X$1,X164),'Formulario de Preguntas'!$C$2:$FN$85,3,FALSE),"")</f>
        <v/>
      </c>
      <c r="Z164" s="1" t="str">
        <f>IFERROR(VLOOKUP(CONCATENATE(X$1,X164),'Formulario de Preguntas'!$C$2:$FN$85,4,FALSE),"")</f>
        <v/>
      </c>
      <c r="AA164" s="25">
        <f>IF($B164='Formulario de Respuestas'!$D163,'Formulario de Respuestas'!$M163,"ES DIFERENTE")</f>
        <v>0</v>
      </c>
      <c r="AB164" s="17" t="str">
        <f>IFERROR(VLOOKUP(CONCATENATE(AA$1,AA164),'Formulario de Preguntas'!$C$2:$FN$85,3,FALSE),"")</f>
        <v/>
      </c>
      <c r="AC164" s="1" t="str">
        <f>IFERROR(VLOOKUP(CONCATENATE(AA$1,AA164),'Formulario de Preguntas'!$C$2:$FN$85,4,FALSE),"")</f>
        <v/>
      </c>
      <c r="AD164" s="25">
        <f>IF($B164='Formulario de Respuestas'!$D163,'Formulario de Respuestas'!$N163,"ES DIFERENTE")</f>
        <v>0</v>
      </c>
      <c r="AE164" s="17" t="str">
        <f>IFERROR(VLOOKUP(CONCATENATE(AD$1,AD164),'Formulario de Preguntas'!$C$2:$FN$85,3,FALSE),"")</f>
        <v/>
      </c>
      <c r="AF164" s="1" t="str">
        <f>IFERROR(VLOOKUP(CONCATENATE(AD$1,AD164),'Formulario de Preguntas'!$C$2:$FN$85,4,FALSE),"")</f>
        <v/>
      </c>
      <c r="AG164" s="25">
        <f>IF($B164='Formulario de Respuestas'!$D163,'Formulario de Respuestas'!$O163,"ES DIFERENTE")</f>
        <v>0</v>
      </c>
      <c r="AH164" s="17" t="str">
        <f>IFERROR(VLOOKUP(CONCATENATE(AG$1,AG164),'Formulario de Preguntas'!$C$2:$FN$85,3,FALSE),"")</f>
        <v/>
      </c>
      <c r="AI164" s="1" t="str">
        <f>IFERROR(VLOOKUP(CONCATENATE(AG$1,AG164),'Formulario de Preguntas'!$C$2:$FN$85,4,FALSE),"")</f>
        <v/>
      </c>
      <c r="AJ164" s="25">
        <f>IF($B164='Formulario de Respuestas'!$D163,'Formulario de Respuestas'!$P163,"ES DIFERENTE")</f>
        <v>0</v>
      </c>
      <c r="AK164" s="17" t="str">
        <f>IFERROR(VLOOKUP(CONCATENATE(AJ$1,AJ164),'Formulario de Preguntas'!$C$2:$FN$85,3,FALSE),"")</f>
        <v/>
      </c>
      <c r="AL164" s="1" t="str">
        <f>IFERROR(VLOOKUP(CONCATENATE(AJ$1,AJ164),'Formulario de Preguntas'!$C$2:$FN$85,4,FALSE),"")</f>
        <v/>
      </c>
      <c r="AM164" s="25">
        <f>IF($B164='Formulario de Respuestas'!$D163,'Formulario de Respuestas'!$Q163,"ES DIFERENTE")</f>
        <v>0</v>
      </c>
      <c r="AN164" s="17" t="str">
        <f>IFERROR(VLOOKUP(CONCATENATE(AM$1,AM164),'Formulario de Preguntas'!$C$2:$FN$85,3,FALSE),"")</f>
        <v/>
      </c>
      <c r="AO164" s="1" t="str">
        <f>IFERROR(VLOOKUP(CONCATENATE(AM$1,AM164),'Formulario de Preguntas'!$C$2:$FN$85,4,FALSE),"")</f>
        <v/>
      </c>
      <c r="AP164" s="25">
        <f>IF($B164='Formulario de Respuestas'!$D163,'Formulario de Respuestas'!$R163,"ES DIFERENTE")</f>
        <v>0</v>
      </c>
      <c r="AQ164" s="17" t="str">
        <f>IFERROR(VLOOKUP(CONCATENATE(AP$1,AP164),'Formulario de Preguntas'!$C$2:$FN$85,3,FALSE),"")</f>
        <v/>
      </c>
      <c r="AR164" s="1" t="str">
        <f>IFERROR(VLOOKUP(CONCATENATE(AP$1,AP164),'Formulario de Preguntas'!$C$2:$FN$85,4,FALSE),"")</f>
        <v/>
      </c>
      <c r="AS164" s="25">
        <f>IF($B164='Formulario de Respuestas'!$D163,'Formulario de Respuestas'!$S163,"ES DIFERENTE")</f>
        <v>0</v>
      </c>
      <c r="AT164" s="17" t="str">
        <f>IFERROR(VLOOKUP(CONCATENATE(AS$1,AS164),'Formulario de Preguntas'!$C$2:$FN$85,3,FALSE),"")</f>
        <v/>
      </c>
      <c r="AU164" s="1" t="str">
        <f>IFERROR(VLOOKUP(CONCATENATE(AS$1,AS164),'Formulario de Preguntas'!$C$2:$FN$85,4,FALSE),"")</f>
        <v/>
      </c>
      <c r="AV164" s="25">
        <f>IF($B164='Formulario de Respuestas'!$D163,'Formulario de Respuestas'!$T163,"ES DIFERENTE")</f>
        <v>0</v>
      </c>
      <c r="AW164" s="17" t="str">
        <f>IFERROR(VLOOKUP(CONCATENATE(AV$1,AV164),'Formulario de Preguntas'!$C$2:$FN$85,3,FALSE),"")</f>
        <v/>
      </c>
      <c r="AX164" s="1" t="str">
        <f>IFERROR(VLOOKUP(CONCATENATE(AV$1,AV164),'Formulario de Preguntas'!$C$2:$FN$85,4,FALSE),"")</f>
        <v/>
      </c>
      <c r="AZ164" s="1">
        <f t="shared" si="7"/>
        <v>0</v>
      </c>
      <c r="BA164" s="1">
        <f t="shared" si="8"/>
        <v>0.25</v>
      </c>
      <c r="BB164" s="1">
        <f t="shared" si="9"/>
        <v>0</v>
      </c>
      <c r="BC164" s="1">
        <f>COUNTIF('Formulario de Respuestas'!$E163:$T163,"A")</f>
        <v>0</v>
      </c>
      <c r="BD164" s="1">
        <f>COUNTIF('Formulario de Respuestas'!$E163:$T163,"B")</f>
        <v>0</v>
      </c>
      <c r="BE164" s="1">
        <f>COUNTIF('Formulario de Respuestas'!$E163:$T163,"C")</f>
        <v>0</v>
      </c>
      <c r="BF164" s="1">
        <f>COUNTIF('Formulario de Respuestas'!$E163:$T163,"D")</f>
        <v>0</v>
      </c>
      <c r="BG164" s="1">
        <f>COUNTIF('Formulario de Respuestas'!$E163:$T163,"E (RESPUESTA ANULADA)")</f>
        <v>0</v>
      </c>
    </row>
    <row r="165" spans="1:59" x14ac:dyDescent="0.25">
      <c r="A165" s="1">
        <f>'Formulario de Respuestas'!C164</f>
        <v>0</v>
      </c>
      <c r="B165" s="1">
        <f>'Formulario de Respuestas'!D164</f>
        <v>0</v>
      </c>
      <c r="C165" s="25">
        <f>IF($B165='Formulario de Respuestas'!$D164,'Formulario de Respuestas'!$E164,"ES DIFERENTE")</f>
        <v>0</v>
      </c>
      <c r="D165" s="17" t="str">
        <f>IFERROR(VLOOKUP(CONCATENATE(C$1,C165),'Formulario de Preguntas'!$C$2:$FN$85,3,FALSE),"")</f>
        <v/>
      </c>
      <c r="E165" s="1" t="str">
        <f>IFERROR(VLOOKUP(CONCATENATE(C$1,C165),'Formulario de Preguntas'!$C$2:$FN$85,4,FALSE),"")</f>
        <v/>
      </c>
      <c r="F165" s="25">
        <f>IF($B165='Formulario de Respuestas'!$D164,'Formulario de Respuestas'!$F164,"ES DIFERENTE")</f>
        <v>0</v>
      </c>
      <c r="G165" s="17" t="str">
        <f>IFERROR(VLOOKUP(CONCATENATE(F$1,F165),'Formulario de Preguntas'!$C$2:$FN$85,3,FALSE),"")</f>
        <v/>
      </c>
      <c r="H165" s="1" t="str">
        <f>IFERROR(VLOOKUP(CONCATENATE(F$1,F165),'Formulario de Preguntas'!$C$2:$FN$85,4,FALSE),"")</f>
        <v/>
      </c>
      <c r="I165" s="25">
        <f>IF($B165='Formulario de Respuestas'!$D164,'Formulario de Respuestas'!$G164,"ES DIFERENTE")</f>
        <v>0</v>
      </c>
      <c r="J165" s="17" t="str">
        <f>IFERROR(VLOOKUP(CONCATENATE(I$1,I165),'Formulario de Preguntas'!$C$2:$FN$85,3,FALSE),"")</f>
        <v/>
      </c>
      <c r="K165" s="1" t="str">
        <f>IFERROR(VLOOKUP(CONCATENATE(I$1,I165),'Formulario de Preguntas'!$C$2:$FN$85,4,FALSE),"")</f>
        <v/>
      </c>
      <c r="L165" s="25">
        <f>IF($B165='Formulario de Respuestas'!$D164,'Formulario de Respuestas'!$H164,"ES DIFERENTE")</f>
        <v>0</v>
      </c>
      <c r="M165" s="17" t="str">
        <f>IFERROR(VLOOKUP(CONCATENATE(L$1,L165),'Formulario de Preguntas'!$C$2:$FN$85,3,FALSE),"")</f>
        <v/>
      </c>
      <c r="N165" s="1" t="str">
        <f>IFERROR(VLOOKUP(CONCATENATE(L$1,L165),'Formulario de Preguntas'!$C$2:$FN$85,4,FALSE),"")</f>
        <v/>
      </c>
      <c r="O165" s="25">
        <f>IF($B165='Formulario de Respuestas'!$D164,'Formulario de Respuestas'!$I164,"ES DIFERENTE")</f>
        <v>0</v>
      </c>
      <c r="P165" s="17" t="str">
        <f>IFERROR(VLOOKUP(CONCATENATE(O$1,O165),'Formulario de Preguntas'!$C$2:$FN$85,3,FALSE),"")</f>
        <v/>
      </c>
      <c r="Q165" s="1" t="str">
        <f>IFERROR(VLOOKUP(CONCATENATE(O$1,O165),'Formulario de Preguntas'!$C$2:$FN$85,4,FALSE),"")</f>
        <v/>
      </c>
      <c r="R165" s="25">
        <f>IF($B165='Formulario de Respuestas'!$D164,'Formulario de Respuestas'!$J164,"ES DIFERENTE")</f>
        <v>0</v>
      </c>
      <c r="S165" s="17" t="str">
        <f>IFERROR(VLOOKUP(CONCATENATE(R$1,R165),'Formulario de Preguntas'!$C$2:$FN$85,3,FALSE),"")</f>
        <v/>
      </c>
      <c r="T165" s="1" t="str">
        <f>IFERROR(VLOOKUP(CONCATENATE(R$1,R165),'Formulario de Preguntas'!$C$2:$FN$85,4,FALSE),"")</f>
        <v/>
      </c>
      <c r="U165" s="25">
        <f>IF($B165='Formulario de Respuestas'!$D164,'Formulario de Respuestas'!$K164,"ES DIFERENTE")</f>
        <v>0</v>
      </c>
      <c r="V165" s="17" t="str">
        <f>IFERROR(VLOOKUP(CONCATENATE(U$1,U165),'Formulario de Preguntas'!$C$2:$FN$85,3,FALSE),"")</f>
        <v/>
      </c>
      <c r="W165" s="1" t="str">
        <f>IFERROR(VLOOKUP(CONCATENATE(U$1,U165),'Formulario de Preguntas'!$C$2:$FN$85,4,FALSE),"")</f>
        <v/>
      </c>
      <c r="X165" s="25">
        <f>IF($B165='Formulario de Respuestas'!$D164,'Formulario de Respuestas'!$L164,"ES DIFERENTE")</f>
        <v>0</v>
      </c>
      <c r="Y165" s="17" t="str">
        <f>IFERROR(VLOOKUP(CONCATENATE(X$1,X165),'Formulario de Preguntas'!$C$2:$FN$85,3,FALSE),"")</f>
        <v/>
      </c>
      <c r="Z165" s="1" t="str">
        <f>IFERROR(VLOOKUP(CONCATENATE(X$1,X165),'Formulario de Preguntas'!$C$2:$FN$85,4,FALSE),"")</f>
        <v/>
      </c>
      <c r="AA165" s="25">
        <f>IF($B165='Formulario de Respuestas'!$D164,'Formulario de Respuestas'!$M164,"ES DIFERENTE")</f>
        <v>0</v>
      </c>
      <c r="AB165" s="17" t="str">
        <f>IFERROR(VLOOKUP(CONCATENATE(AA$1,AA165),'Formulario de Preguntas'!$C$2:$FN$85,3,FALSE),"")</f>
        <v/>
      </c>
      <c r="AC165" s="1" t="str">
        <f>IFERROR(VLOOKUP(CONCATENATE(AA$1,AA165),'Formulario de Preguntas'!$C$2:$FN$85,4,FALSE),"")</f>
        <v/>
      </c>
      <c r="AD165" s="25">
        <f>IF($B165='Formulario de Respuestas'!$D164,'Formulario de Respuestas'!$N164,"ES DIFERENTE")</f>
        <v>0</v>
      </c>
      <c r="AE165" s="17" t="str">
        <f>IFERROR(VLOOKUP(CONCATENATE(AD$1,AD165),'Formulario de Preguntas'!$C$2:$FN$85,3,FALSE),"")</f>
        <v/>
      </c>
      <c r="AF165" s="1" t="str">
        <f>IFERROR(VLOOKUP(CONCATENATE(AD$1,AD165),'Formulario de Preguntas'!$C$2:$FN$85,4,FALSE),"")</f>
        <v/>
      </c>
      <c r="AG165" s="25">
        <f>IF($B165='Formulario de Respuestas'!$D164,'Formulario de Respuestas'!$O164,"ES DIFERENTE")</f>
        <v>0</v>
      </c>
      <c r="AH165" s="17" t="str">
        <f>IFERROR(VLOOKUP(CONCATENATE(AG$1,AG165),'Formulario de Preguntas'!$C$2:$FN$85,3,FALSE),"")</f>
        <v/>
      </c>
      <c r="AI165" s="1" t="str">
        <f>IFERROR(VLOOKUP(CONCATENATE(AG$1,AG165),'Formulario de Preguntas'!$C$2:$FN$85,4,FALSE),"")</f>
        <v/>
      </c>
      <c r="AJ165" s="25">
        <f>IF($B165='Formulario de Respuestas'!$D164,'Formulario de Respuestas'!$P164,"ES DIFERENTE")</f>
        <v>0</v>
      </c>
      <c r="AK165" s="17" t="str">
        <f>IFERROR(VLOOKUP(CONCATENATE(AJ$1,AJ165),'Formulario de Preguntas'!$C$2:$FN$85,3,FALSE),"")</f>
        <v/>
      </c>
      <c r="AL165" s="1" t="str">
        <f>IFERROR(VLOOKUP(CONCATENATE(AJ$1,AJ165),'Formulario de Preguntas'!$C$2:$FN$85,4,FALSE),"")</f>
        <v/>
      </c>
      <c r="AM165" s="25">
        <f>IF($B165='Formulario de Respuestas'!$D164,'Formulario de Respuestas'!$Q164,"ES DIFERENTE")</f>
        <v>0</v>
      </c>
      <c r="AN165" s="17" t="str">
        <f>IFERROR(VLOOKUP(CONCATENATE(AM$1,AM165),'Formulario de Preguntas'!$C$2:$FN$85,3,FALSE),"")</f>
        <v/>
      </c>
      <c r="AO165" s="1" t="str">
        <f>IFERROR(VLOOKUP(CONCATENATE(AM$1,AM165),'Formulario de Preguntas'!$C$2:$FN$85,4,FALSE),"")</f>
        <v/>
      </c>
      <c r="AP165" s="25">
        <f>IF($B165='Formulario de Respuestas'!$D164,'Formulario de Respuestas'!$R164,"ES DIFERENTE")</f>
        <v>0</v>
      </c>
      <c r="AQ165" s="17" t="str">
        <f>IFERROR(VLOOKUP(CONCATENATE(AP$1,AP165),'Formulario de Preguntas'!$C$2:$FN$85,3,FALSE),"")</f>
        <v/>
      </c>
      <c r="AR165" s="1" t="str">
        <f>IFERROR(VLOOKUP(CONCATENATE(AP$1,AP165),'Formulario de Preguntas'!$C$2:$FN$85,4,FALSE),"")</f>
        <v/>
      </c>
      <c r="AS165" s="25">
        <f>IF($B165='Formulario de Respuestas'!$D164,'Formulario de Respuestas'!$S164,"ES DIFERENTE")</f>
        <v>0</v>
      </c>
      <c r="AT165" s="17" t="str">
        <f>IFERROR(VLOOKUP(CONCATENATE(AS$1,AS165),'Formulario de Preguntas'!$C$2:$FN$85,3,FALSE),"")</f>
        <v/>
      </c>
      <c r="AU165" s="1" t="str">
        <f>IFERROR(VLOOKUP(CONCATENATE(AS$1,AS165),'Formulario de Preguntas'!$C$2:$FN$85,4,FALSE),"")</f>
        <v/>
      </c>
      <c r="AV165" s="25">
        <f>IF($B165='Formulario de Respuestas'!$D164,'Formulario de Respuestas'!$T164,"ES DIFERENTE")</f>
        <v>0</v>
      </c>
      <c r="AW165" s="17" t="str">
        <f>IFERROR(VLOOKUP(CONCATENATE(AV$1,AV165),'Formulario de Preguntas'!$C$2:$FN$85,3,FALSE),"")</f>
        <v/>
      </c>
      <c r="AX165" s="1" t="str">
        <f>IFERROR(VLOOKUP(CONCATENATE(AV$1,AV165),'Formulario de Preguntas'!$C$2:$FN$85,4,FALSE),"")</f>
        <v/>
      </c>
      <c r="AZ165" s="1">
        <f t="shared" si="7"/>
        <v>0</v>
      </c>
      <c r="BA165" s="1">
        <f t="shared" si="8"/>
        <v>0.25</v>
      </c>
      <c r="BB165" s="1">
        <f t="shared" si="9"/>
        <v>0</v>
      </c>
      <c r="BC165" s="1">
        <f>COUNTIF('Formulario de Respuestas'!$E164:$T164,"A")</f>
        <v>0</v>
      </c>
      <c r="BD165" s="1">
        <f>COUNTIF('Formulario de Respuestas'!$E164:$T164,"B")</f>
        <v>0</v>
      </c>
      <c r="BE165" s="1">
        <f>COUNTIF('Formulario de Respuestas'!$E164:$T164,"C")</f>
        <v>0</v>
      </c>
      <c r="BF165" s="1">
        <f>COUNTIF('Formulario de Respuestas'!$E164:$T164,"D")</f>
        <v>0</v>
      </c>
      <c r="BG165" s="1">
        <f>COUNTIF('Formulario de Respuestas'!$E164:$T164,"E (RESPUESTA ANULADA)")</f>
        <v>0</v>
      </c>
    </row>
    <row r="166" spans="1:59" x14ac:dyDescent="0.25">
      <c r="A166" s="1">
        <f>'Formulario de Respuestas'!C165</f>
        <v>0</v>
      </c>
      <c r="B166" s="1">
        <f>'Formulario de Respuestas'!D165</f>
        <v>0</v>
      </c>
      <c r="C166" s="25">
        <f>IF($B166='Formulario de Respuestas'!$D165,'Formulario de Respuestas'!$E165,"ES DIFERENTE")</f>
        <v>0</v>
      </c>
      <c r="D166" s="17" t="str">
        <f>IFERROR(VLOOKUP(CONCATENATE(C$1,C166),'Formulario de Preguntas'!$C$2:$FN$85,3,FALSE),"")</f>
        <v/>
      </c>
      <c r="E166" s="1" t="str">
        <f>IFERROR(VLOOKUP(CONCATENATE(C$1,C166),'Formulario de Preguntas'!$C$2:$FN$85,4,FALSE),"")</f>
        <v/>
      </c>
      <c r="F166" s="25">
        <f>IF($B166='Formulario de Respuestas'!$D165,'Formulario de Respuestas'!$F165,"ES DIFERENTE")</f>
        <v>0</v>
      </c>
      <c r="G166" s="17" t="str">
        <f>IFERROR(VLOOKUP(CONCATENATE(F$1,F166),'Formulario de Preguntas'!$C$2:$FN$85,3,FALSE),"")</f>
        <v/>
      </c>
      <c r="H166" s="1" t="str">
        <f>IFERROR(VLOOKUP(CONCATENATE(F$1,F166),'Formulario de Preguntas'!$C$2:$FN$85,4,FALSE),"")</f>
        <v/>
      </c>
      <c r="I166" s="25">
        <f>IF($B166='Formulario de Respuestas'!$D165,'Formulario de Respuestas'!$G165,"ES DIFERENTE")</f>
        <v>0</v>
      </c>
      <c r="J166" s="17" t="str">
        <f>IFERROR(VLOOKUP(CONCATENATE(I$1,I166),'Formulario de Preguntas'!$C$2:$FN$85,3,FALSE),"")</f>
        <v/>
      </c>
      <c r="K166" s="1" t="str">
        <f>IFERROR(VLOOKUP(CONCATENATE(I$1,I166),'Formulario de Preguntas'!$C$2:$FN$85,4,FALSE),"")</f>
        <v/>
      </c>
      <c r="L166" s="25">
        <f>IF($B166='Formulario de Respuestas'!$D165,'Formulario de Respuestas'!$H165,"ES DIFERENTE")</f>
        <v>0</v>
      </c>
      <c r="M166" s="17" t="str">
        <f>IFERROR(VLOOKUP(CONCATENATE(L$1,L166),'Formulario de Preguntas'!$C$2:$FN$85,3,FALSE),"")</f>
        <v/>
      </c>
      <c r="N166" s="1" t="str">
        <f>IFERROR(VLOOKUP(CONCATENATE(L$1,L166),'Formulario de Preguntas'!$C$2:$FN$85,4,FALSE),"")</f>
        <v/>
      </c>
      <c r="O166" s="25">
        <f>IF($B166='Formulario de Respuestas'!$D165,'Formulario de Respuestas'!$I165,"ES DIFERENTE")</f>
        <v>0</v>
      </c>
      <c r="P166" s="17" t="str">
        <f>IFERROR(VLOOKUP(CONCATENATE(O$1,O166),'Formulario de Preguntas'!$C$2:$FN$85,3,FALSE),"")</f>
        <v/>
      </c>
      <c r="Q166" s="1" t="str">
        <f>IFERROR(VLOOKUP(CONCATENATE(O$1,O166),'Formulario de Preguntas'!$C$2:$FN$85,4,FALSE),"")</f>
        <v/>
      </c>
      <c r="R166" s="25">
        <f>IF($B166='Formulario de Respuestas'!$D165,'Formulario de Respuestas'!$J165,"ES DIFERENTE")</f>
        <v>0</v>
      </c>
      <c r="S166" s="17" t="str">
        <f>IFERROR(VLOOKUP(CONCATENATE(R$1,R166),'Formulario de Preguntas'!$C$2:$FN$85,3,FALSE),"")</f>
        <v/>
      </c>
      <c r="T166" s="1" t="str">
        <f>IFERROR(VLOOKUP(CONCATENATE(R$1,R166),'Formulario de Preguntas'!$C$2:$FN$85,4,FALSE),"")</f>
        <v/>
      </c>
      <c r="U166" s="25">
        <f>IF($B166='Formulario de Respuestas'!$D165,'Formulario de Respuestas'!$K165,"ES DIFERENTE")</f>
        <v>0</v>
      </c>
      <c r="V166" s="17" t="str">
        <f>IFERROR(VLOOKUP(CONCATENATE(U$1,U166),'Formulario de Preguntas'!$C$2:$FN$85,3,FALSE),"")</f>
        <v/>
      </c>
      <c r="W166" s="1" t="str">
        <f>IFERROR(VLOOKUP(CONCATENATE(U$1,U166),'Formulario de Preguntas'!$C$2:$FN$85,4,FALSE),"")</f>
        <v/>
      </c>
      <c r="X166" s="25">
        <f>IF($B166='Formulario de Respuestas'!$D165,'Formulario de Respuestas'!$L165,"ES DIFERENTE")</f>
        <v>0</v>
      </c>
      <c r="Y166" s="17" t="str">
        <f>IFERROR(VLOOKUP(CONCATENATE(X$1,X166),'Formulario de Preguntas'!$C$2:$FN$85,3,FALSE),"")</f>
        <v/>
      </c>
      <c r="Z166" s="1" t="str">
        <f>IFERROR(VLOOKUP(CONCATENATE(X$1,X166),'Formulario de Preguntas'!$C$2:$FN$85,4,FALSE),"")</f>
        <v/>
      </c>
      <c r="AA166" s="25">
        <f>IF($B166='Formulario de Respuestas'!$D165,'Formulario de Respuestas'!$M165,"ES DIFERENTE")</f>
        <v>0</v>
      </c>
      <c r="AB166" s="17" t="str">
        <f>IFERROR(VLOOKUP(CONCATENATE(AA$1,AA166),'Formulario de Preguntas'!$C$2:$FN$85,3,FALSE),"")</f>
        <v/>
      </c>
      <c r="AC166" s="1" t="str">
        <f>IFERROR(VLOOKUP(CONCATENATE(AA$1,AA166),'Formulario de Preguntas'!$C$2:$FN$85,4,FALSE),"")</f>
        <v/>
      </c>
      <c r="AD166" s="25">
        <f>IF($B166='Formulario de Respuestas'!$D165,'Formulario de Respuestas'!$N165,"ES DIFERENTE")</f>
        <v>0</v>
      </c>
      <c r="AE166" s="17" t="str">
        <f>IFERROR(VLOOKUP(CONCATENATE(AD$1,AD166),'Formulario de Preguntas'!$C$2:$FN$85,3,FALSE),"")</f>
        <v/>
      </c>
      <c r="AF166" s="1" t="str">
        <f>IFERROR(VLOOKUP(CONCATENATE(AD$1,AD166),'Formulario de Preguntas'!$C$2:$FN$85,4,FALSE),"")</f>
        <v/>
      </c>
      <c r="AG166" s="25">
        <f>IF($B166='Formulario de Respuestas'!$D165,'Formulario de Respuestas'!$O165,"ES DIFERENTE")</f>
        <v>0</v>
      </c>
      <c r="AH166" s="17" t="str">
        <f>IFERROR(VLOOKUP(CONCATENATE(AG$1,AG166),'Formulario de Preguntas'!$C$2:$FN$85,3,FALSE),"")</f>
        <v/>
      </c>
      <c r="AI166" s="1" t="str">
        <f>IFERROR(VLOOKUP(CONCATENATE(AG$1,AG166),'Formulario de Preguntas'!$C$2:$FN$85,4,FALSE),"")</f>
        <v/>
      </c>
      <c r="AJ166" s="25">
        <f>IF($B166='Formulario de Respuestas'!$D165,'Formulario de Respuestas'!$P165,"ES DIFERENTE")</f>
        <v>0</v>
      </c>
      <c r="AK166" s="17" t="str">
        <f>IFERROR(VLOOKUP(CONCATENATE(AJ$1,AJ166),'Formulario de Preguntas'!$C$2:$FN$85,3,FALSE),"")</f>
        <v/>
      </c>
      <c r="AL166" s="1" t="str">
        <f>IFERROR(VLOOKUP(CONCATENATE(AJ$1,AJ166),'Formulario de Preguntas'!$C$2:$FN$85,4,FALSE),"")</f>
        <v/>
      </c>
      <c r="AM166" s="25">
        <f>IF($B166='Formulario de Respuestas'!$D165,'Formulario de Respuestas'!$Q165,"ES DIFERENTE")</f>
        <v>0</v>
      </c>
      <c r="AN166" s="17" t="str">
        <f>IFERROR(VLOOKUP(CONCATENATE(AM$1,AM166),'Formulario de Preguntas'!$C$2:$FN$85,3,FALSE),"")</f>
        <v/>
      </c>
      <c r="AO166" s="1" t="str">
        <f>IFERROR(VLOOKUP(CONCATENATE(AM$1,AM166),'Formulario de Preguntas'!$C$2:$FN$85,4,FALSE),"")</f>
        <v/>
      </c>
      <c r="AP166" s="25">
        <f>IF($B166='Formulario de Respuestas'!$D165,'Formulario de Respuestas'!$R165,"ES DIFERENTE")</f>
        <v>0</v>
      </c>
      <c r="AQ166" s="17" t="str">
        <f>IFERROR(VLOOKUP(CONCATENATE(AP$1,AP166),'Formulario de Preguntas'!$C$2:$FN$85,3,FALSE),"")</f>
        <v/>
      </c>
      <c r="AR166" s="1" t="str">
        <f>IFERROR(VLOOKUP(CONCATENATE(AP$1,AP166),'Formulario de Preguntas'!$C$2:$FN$85,4,FALSE),"")</f>
        <v/>
      </c>
      <c r="AS166" s="25">
        <f>IF($B166='Formulario de Respuestas'!$D165,'Formulario de Respuestas'!$S165,"ES DIFERENTE")</f>
        <v>0</v>
      </c>
      <c r="AT166" s="17" t="str">
        <f>IFERROR(VLOOKUP(CONCATENATE(AS$1,AS166),'Formulario de Preguntas'!$C$2:$FN$85,3,FALSE),"")</f>
        <v/>
      </c>
      <c r="AU166" s="1" t="str">
        <f>IFERROR(VLOOKUP(CONCATENATE(AS$1,AS166),'Formulario de Preguntas'!$C$2:$FN$85,4,FALSE),"")</f>
        <v/>
      </c>
      <c r="AV166" s="25">
        <f>IF($B166='Formulario de Respuestas'!$D165,'Formulario de Respuestas'!$T165,"ES DIFERENTE")</f>
        <v>0</v>
      </c>
      <c r="AW166" s="17" t="str">
        <f>IFERROR(VLOOKUP(CONCATENATE(AV$1,AV166),'Formulario de Preguntas'!$C$2:$FN$85,3,FALSE),"")</f>
        <v/>
      </c>
      <c r="AX166" s="1" t="str">
        <f>IFERROR(VLOOKUP(CONCATENATE(AV$1,AV166),'Formulario de Preguntas'!$C$2:$FN$85,4,FALSE),"")</f>
        <v/>
      </c>
      <c r="AZ166" s="1">
        <f t="shared" si="7"/>
        <v>0</v>
      </c>
      <c r="BA166" s="1">
        <f t="shared" si="8"/>
        <v>0.25</v>
      </c>
      <c r="BB166" s="1">
        <f t="shared" si="9"/>
        <v>0</v>
      </c>
      <c r="BC166" s="1">
        <f>COUNTIF('Formulario de Respuestas'!$E165:$T165,"A")</f>
        <v>0</v>
      </c>
      <c r="BD166" s="1">
        <f>COUNTIF('Formulario de Respuestas'!$E165:$T165,"B")</f>
        <v>0</v>
      </c>
      <c r="BE166" s="1">
        <f>COUNTIF('Formulario de Respuestas'!$E165:$T165,"C")</f>
        <v>0</v>
      </c>
      <c r="BF166" s="1">
        <f>COUNTIF('Formulario de Respuestas'!$E165:$T165,"D")</f>
        <v>0</v>
      </c>
      <c r="BG166" s="1">
        <f>COUNTIF('Formulario de Respuestas'!$E165:$T165,"E (RESPUESTA ANULADA)")</f>
        <v>0</v>
      </c>
    </row>
    <row r="167" spans="1:59" x14ac:dyDescent="0.25">
      <c r="A167" s="1">
        <f>'Formulario de Respuestas'!C166</f>
        <v>0</v>
      </c>
      <c r="B167" s="1">
        <f>'Formulario de Respuestas'!D166</f>
        <v>0</v>
      </c>
      <c r="C167" s="25">
        <f>IF($B167='Formulario de Respuestas'!$D166,'Formulario de Respuestas'!$E166,"ES DIFERENTE")</f>
        <v>0</v>
      </c>
      <c r="D167" s="17" t="str">
        <f>IFERROR(VLOOKUP(CONCATENATE(C$1,C167),'Formulario de Preguntas'!$C$2:$FN$85,3,FALSE),"")</f>
        <v/>
      </c>
      <c r="E167" s="1" t="str">
        <f>IFERROR(VLOOKUP(CONCATENATE(C$1,C167),'Formulario de Preguntas'!$C$2:$FN$85,4,FALSE),"")</f>
        <v/>
      </c>
      <c r="F167" s="25">
        <f>IF($B167='Formulario de Respuestas'!$D166,'Formulario de Respuestas'!$F166,"ES DIFERENTE")</f>
        <v>0</v>
      </c>
      <c r="G167" s="17" t="str">
        <f>IFERROR(VLOOKUP(CONCATENATE(F$1,F167),'Formulario de Preguntas'!$C$2:$FN$85,3,FALSE),"")</f>
        <v/>
      </c>
      <c r="H167" s="1" t="str">
        <f>IFERROR(VLOOKUP(CONCATENATE(F$1,F167),'Formulario de Preguntas'!$C$2:$FN$85,4,FALSE),"")</f>
        <v/>
      </c>
      <c r="I167" s="25">
        <f>IF($B167='Formulario de Respuestas'!$D166,'Formulario de Respuestas'!$G166,"ES DIFERENTE")</f>
        <v>0</v>
      </c>
      <c r="J167" s="17" t="str">
        <f>IFERROR(VLOOKUP(CONCATENATE(I$1,I167),'Formulario de Preguntas'!$C$2:$FN$85,3,FALSE),"")</f>
        <v/>
      </c>
      <c r="K167" s="1" t="str">
        <f>IFERROR(VLOOKUP(CONCATENATE(I$1,I167),'Formulario de Preguntas'!$C$2:$FN$85,4,FALSE),"")</f>
        <v/>
      </c>
      <c r="L167" s="25">
        <f>IF($B167='Formulario de Respuestas'!$D166,'Formulario de Respuestas'!$H166,"ES DIFERENTE")</f>
        <v>0</v>
      </c>
      <c r="M167" s="17" t="str">
        <f>IFERROR(VLOOKUP(CONCATENATE(L$1,L167),'Formulario de Preguntas'!$C$2:$FN$85,3,FALSE),"")</f>
        <v/>
      </c>
      <c r="N167" s="1" t="str">
        <f>IFERROR(VLOOKUP(CONCATENATE(L$1,L167),'Formulario de Preguntas'!$C$2:$FN$85,4,FALSE),"")</f>
        <v/>
      </c>
      <c r="O167" s="25">
        <f>IF($B167='Formulario de Respuestas'!$D166,'Formulario de Respuestas'!$I166,"ES DIFERENTE")</f>
        <v>0</v>
      </c>
      <c r="P167" s="17" t="str">
        <f>IFERROR(VLOOKUP(CONCATENATE(O$1,O167),'Formulario de Preguntas'!$C$2:$FN$85,3,FALSE),"")</f>
        <v/>
      </c>
      <c r="Q167" s="1" t="str">
        <f>IFERROR(VLOOKUP(CONCATENATE(O$1,O167),'Formulario de Preguntas'!$C$2:$FN$85,4,FALSE),"")</f>
        <v/>
      </c>
      <c r="R167" s="25">
        <f>IF($B167='Formulario de Respuestas'!$D166,'Formulario de Respuestas'!$J166,"ES DIFERENTE")</f>
        <v>0</v>
      </c>
      <c r="S167" s="17" t="str">
        <f>IFERROR(VLOOKUP(CONCATENATE(R$1,R167),'Formulario de Preguntas'!$C$2:$FN$85,3,FALSE),"")</f>
        <v/>
      </c>
      <c r="T167" s="1" t="str">
        <f>IFERROR(VLOOKUP(CONCATENATE(R$1,R167),'Formulario de Preguntas'!$C$2:$FN$85,4,FALSE),"")</f>
        <v/>
      </c>
      <c r="U167" s="25">
        <f>IF($B167='Formulario de Respuestas'!$D166,'Formulario de Respuestas'!$K166,"ES DIFERENTE")</f>
        <v>0</v>
      </c>
      <c r="V167" s="17" t="str">
        <f>IFERROR(VLOOKUP(CONCATENATE(U$1,U167),'Formulario de Preguntas'!$C$2:$FN$85,3,FALSE),"")</f>
        <v/>
      </c>
      <c r="W167" s="1" t="str">
        <f>IFERROR(VLOOKUP(CONCATENATE(U$1,U167),'Formulario de Preguntas'!$C$2:$FN$85,4,FALSE),"")</f>
        <v/>
      </c>
      <c r="X167" s="25">
        <f>IF($B167='Formulario de Respuestas'!$D166,'Formulario de Respuestas'!$L166,"ES DIFERENTE")</f>
        <v>0</v>
      </c>
      <c r="Y167" s="17" t="str">
        <f>IFERROR(VLOOKUP(CONCATENATE(X$1,X167),'Formulario de Preguntas'!$C$2:$FN$85,3,FALSE),"")</f>
        <v/>
      </c>
      <c r="Z167" s="1" t="str">
        <f>IFERROR(VLOOKUP(CONCATENATE(X$1,X167),'Formulario de Preguntas'!$C$2:$FN$85,4,FALSE),"")</f>
        <v/>
      </c>
      <c r="AA167" s="25">
        <f>IF($B167='Formulario de Respuestas'!$D166,'Formulario de Respuestas'!$M166,"ES DIFERENTE")</f>
        <v>0</v>
      </c>
      <c r="AB167" s="17" t="str">
        <f>IFERROR(VLOOKUP(CONCATENATE(AA$1,AA167),'Formulario de Preguntas'!$C$2:$FN$85,3,FALSE),"")</f>
        <v/>
      </c>
      <c r="AC167" s="1" t="str">
        <f>IFERROR(VLOOKUP(CONCATENATE(AA$1,AA167),'Formulario de Preguntas'!$C$2:$FN$85,4,FALSE),"")</f>
        <v/>
      </c>
      <c r="AD167" s="25">
        <f>IF($B167='Formulario de Respuestas'!$D166,'Formulario de Respuestas'!$N166,"ES DIFERENTE")</f>
        <v>0</v>
      </c>
      <c r="AE167" s="17" t="str">
        <f>IFERROR(VLOOKUP(CONCATENATE(AD$1,AD167),'Formulario de Preguntas'!$C$2:$FN$85,3,FALSE),"")</f>
        <v/>
      </c>
      <c r="AF167" s="1" t="str">
        <f>IFERROR(VLOOKUP(CONCATENATE(AD$1,AD167),'Formulario de Preguntas'!$C$2:$FN$85,4,FALSE),"")</f>
        <v/>
      </c>
      <c r="AG167" s="25">
        <f>IF($B167='Formulario de Respuestas'!$D166,'Formulario de Respuestas'!$O166,"ES DIFERENTE")</f>
        <v>0</v>
      </c>
      <c r="AH167" s="17" t="str">
        <f>IFERROR(VLOOKUP(CONCATENATE(AG$1,AG167),'Formulario de Preguntas'!$C$2:$FN$85,3,FALSE),"")</f>
        <v/>
      </c>
      <c r="AI167" s="1" t="str">
        <f>IFERROR(VLOOKUP(CONCATENATE(AG$1,AG167),'Formulario de Preguntas'!$C$2:$FN$85,4,FALSE),"")</f>
        <v/>
      </c>
      <c r="AJ167" s="25">
        <f>IF($B167='Formulario de Respuestas'!$D166,'Formulario de Respuestas'!$P166,"ES DIFERENTE")</f>
        <v>0</v>
      </c>
      <c r="AK167" s="17" t="str">
        <f>IFERROR(VLOOKUP(CONCATENATE(AJ$1,AJ167),'Formulario de Preguntas'!$C$2:$FN$85,3,FALSE),"")</f>
        <v/>
      </c>
      <c r="AL167" s="1" t="str">
        <f>IFERROR(VLOOKUP(CONCATENATE(AJ$1,AJ167),'Formulario de Preguntas'!$C$2:$FN$85,4,FALSE),"")</f>
        <v/>
      </c>
      <c r="AM167" s="25">
        <f>IF($B167='Formulario de Respuestas'!$D166,'Formulario de Respuestas'!$Q166,"ES DIFERENTE")</f>
        <v>0</v>
      </c>
      <c r="AN167" s="17" t="str">
        <f>IFERROR(VLOOKUP(CONCATENATE(AM$1,AM167),'Formulario de Preguntas'!$C$2:$FN$85,3,FALSE),"")</f>
        <v/>
      </c>
      <c r="AO167" s="1" t="str">
        <f>IFERROR(VLOOKUP(CONCATENATE(AM$1,AM167),'Formulario de Preguntas'!$C$2:$FN$85,4,FALSE),"")</f>
        <v/>
      </c>
      <c r="AP167" s="25">
        <f>IF($B167='Formulario de Respuestas'!$D166,'Formulario de Respuestas'!$R166,"ES DIFERENTE")</f>
        <v>0</v>
      </c>
      <c r="AQ167" s="17" t="str">
        <f>IFERROR(VLOOKUP(CONCATENATE(AP$1,AP167),'Formulario de Preguntas'!$C$2:$FN$85,3,FALSE),"")</f>
        <v/>
      </c>
      <c r="AR167" s="1" t="str">
        <f>IFERROR(VLOOKUP(CONCATENATE(AP$1,AP167),'Formulario de Preguntas'!$C$2:$FN$85,4,FALSE),"")</f>
        <v/>
      </c>
      <c r="AS167" s="25">
        <f>IF($B167='Formulario de Respuestas'!$D166,'Formulario de Respuestas'!$S166,"ES DIFERENTE")</f>
        <v>0</v>
      </c>
      <c r="AT167" s="17" t="str">
        <f>IFERROR(VLOOKUP(CONCATENATE(AS$1,AS167),'Formulario de Preguntas'!$C$2:$FN$85,3,FALSE),"")</f>
        <v/>
      </c>
      <c r="AU167" s="1" t="str">
        <f>IFERROR(VLOOKUP(CONCATENATE(AS$1,AS167),'Formulario de Preguntas'!$C$2:$FN$85,4,FALSE),"")</f>
        <v/>
      </c>
      <c r="AV167" s="25">
        <f>IF($B167='Formulario de Respuestas'!$D166,'Formulario de Respuestas'!$T166,"ES DIFERENTE")</f>
        <v>0</v>
      </c>
      <c r="AW167" s="17" t="str">
        <f>IFERROR(VLOOKUP(CONCATENATE(AV$1,AV167),'Formulario de Preguntas'!$C$2:$FN$85,3,FALSE),"")</f>
        <v/>
      </c>
      <c r="AX167" s="1" t="str">
        <f>IFERROR(VLOOKUP(CONCATENATE(AV$1,AV167),'Formulario de Preguntas'!$C$2:$FN$85,4,FALSE),"")</f>
        <v/>
      </c>
      <c r="AZ167" s="1">
        <f t="shared" si="7"/>
        <v>0</v>
      </c>
      <c r="BA167" s="1">
        <f t="shared" si="8"/>
        <v>0.25</v>
      </c>
      <c r="BB167" s="1">
        <f t="shared" si="9"/>
        <v>0</v>
      </c>
      <c r="BC167" s="1">
        <f>COUNTIF('Formulario de Respuestas'!$E166:$T166,"A")</f>
        <v>0</v>
      </c>
      <c r="BD167" s="1">
        <f>COUNTIF('Formulario de Respuestas'!$E166:$T166,"B")</f>
        <v>0</v>
      </c>
      <c r="BE167" s="1">
        <f>COUNTIF('Formulario de Respuestas'!$E166:$T166,"C")</f>
        <v>0</v>
      </c>
      <c r="BF167" s="1">
        <f>COUNTIF('Formulario de Respuestas'!$E166:$T166,"D")</f>
        <v>0</v>
      </c>
      <c r="BG167" s="1">
        <f>COUNTIF('Formulario de Respuestas'!$E166:$T166,"E (RESPUESTA ANULADA)")</f>
        <v>0</v>
      </c>
    </row>
    <row r="168" spans="1:59" x14ac:dyDescent="0.25">
      <c r="A168" s="1">
        <f>'Formulario de Respuestas'!C167</f>
        <v>0</v>
      </c>
      <c r="B168" s="1">
        <f>'Formulario de Respuestas'!D167</f>
        <v>0</v>
      </c>
      <c r="C168" s="25">
        <f>IF($B168='Formulario de Respuestas'!$D167,'Formulario de Respuestas'!$E167,"ES DIFERENTE")</f>
        <v>0</v>
      </c>
      <c r="D168" s="17" t="str">
        <f>IFERROR(VLOOKUP(CONCATENATE(C$1,C168),'Formulario de Preguntas'!$C$2:$FN$85,3,FALSE),"")</f>
        <v/>
      </c>
      <c r="E168" s="1" t="str">
        <f>IFERROR(VLOOKUP(CONCATENATE(C$1,C168),'Formulario de Preguntas'!$C$2:$FN$85,4,FALSE),"")</f>
        <v/>
      </c>
      <c r="F168" s="25">
        <f>IF($B168='Formulario de Respuestas'!$D167,'Formulario de Respuestas'!$F167,"ES DIFERENTE")</f>
        <v>0</v>
      </c>
      <c r="G168" s="17" t="str">
        <f>IFERROR(VLOOKUP(CONCATENATE(F$1,F168),'Formulario de Preguntas'!$C$2:$FN$85,3,FALSE),"")</f>
        <v/>
      </c>
      <c r="H168" s="1" t="str">
        <f>IFERROR(VLOOKUP(CONCATENATE(F$1,F168),'Formulario de Preguntas'!$C$2:$FN$85,4,FALSE),"")</f>
        <v/>
      </c>
      <c r="I168" s="25">
        <f>IF($B168='Formulario de Respuestas'!$D167,'Formulario de Respuestas'!$G167,"ES DIFERENTE")</f>
        <v>0</v>
      </c>
      <c r="J168" s="17" t="str">
        <f>IFERROR(VLOOKUP(CONCATENATE(I$1,I168),'Formulario de Preguntas'!$C$2:$FN$85,3,FALSE),"")</f>
        <v/>
      </c>
      <c r="K168" s="1" t="str">
        <f>IFERROR(VLOOKUP(CONCATENATE(I$1,I168),'Formulario de Preguntas'!$C$2:$FN$85,4,FALSE),"")</f>
        <v/>
      </c>
      <c r="L168" s="25">
        <f>IF($B168='Formulario de Respuestas'!$D167,'Formulario de Respuestas'!$H167,"ES DIFERENTE")</f>
        <v>0</v>
      </c>
      <c r="M168" s="17" t="str">
        <f>IFERROR(VLOOKUP(CONCATENATE(L$1,L168),'Formulario de Preguntas'!$C$2:$FN$85,3,FALSE),"")</f>
        <v/>
      </c>
      <c r="N168" s="1" t="str">
        <f>IFERROR(VLOOKUP(CONCATENATE(L$1,L168),'Formulario de Preguntas'!$C$2:$FN$85,4,FALSE),"")</f>
        <v/>
      </c>
      <c r="O168" s="25">
        <f>IF($B168='Formulario de Respuestas'!$D167,'Formulario de Respuestas'!$I167,"ES DIFERENTE")</f>
        <v>0</v>
      </c>
      <c r="P168" s="17" t="str">
        <f>IFERROR(VLOOKUP(CONCATENATE(O$1,O168),'Formulario de Preguntas'!$C$2:$FN$85,3,FALSE),"")</f>
        <v/>
      </c>
      <c r="Q168" s="1" t="str">
        <f>IFERROR(VLOOKUP(CONCATENATE(O$1,O168),'Formulario de Preguntas'!$C$2:$FN$85,4,FALSE),"")</f>
        <v/>
      </c>
      <c r="R168" s="25">
        <f>IF($B168='Formulario de Respuestas'!$D167,'Formulario de Respuestas'!$J167,"ES DIFERENTE")</f>
        <v>0</v>
      </c>
      <c r="S168" s="17" t="str">
        <f>IFERROR(VLOOKUP(CONCATENATE(R$1,R168),'Formulario de Preguntas'!$C$2:$FN$85,3,FALSE),"")</f>
        <v/>
      </c>
      <c r="T168" s="1" t="str">
        <f>IFERROR(VLOOKUP(CONCATENATE(R$1,R168),'Formulario de Preguntas'!$C$2:$FN$85,4,FALSE),"")</f>
        <v/>
      </c>
      <c r="U168" s="25">
        <f>IF($B168='Formulario de Respuestas'!$D167,'Formulario de Respuestas'!$K167,"ES DIFERENTE")</f>
        <v>0</v>
      </c>
      <c r="V168" s="17" t="str">
        <f>IFERROR(VLOOKUP(CONCATENATE(U$1,U168),'Formulario de Preguntas'!$C$2:$FN$85,3,FALSE),"")</f>
        <v/>
      </c>
      <c r="W168" s="1" t="str">
        <f>IFERROR(VLOOKUP(CONCATENATE(U$1,U168),'Formulario de Preguntas'!$C$2:$FN$85,4,FALSE),"")</f>
        <v/>
      </c>
      <c r="X168" s="25">
        <f>IF($B168='Formulario de Respuestas'!$D167,'Formulario de Respuestas'!$L167,"ES DIFERENTE")</f>
        <v>0</v>
      </c>
      <c r="Y168" s="17" t="str">
        <f>IFERROR(VLOOKUP(CONCATENATE(X$1,X168),'Formulario de Preguntas'!$C$2:$FN$85,3,FALSE),"")</f>
        <v/>
      </c>
      <c r="Z168" s="1" t="str">
        <f>IFERROR(VLOOKUP(CONCATENATE(X$1,X168),'Formulario de Preguntas'!$C$2:$FN$85,4,FALSE),"")</f>
        <v/>
      </c>
      <c r="AA168" s="25">
        <f>IF($B168='Formulario de Respuestas'!$D167,'Formulario de Respuestas'!$M167,"ES DIFERENTE")</f>
        <v>0</v>
      </c>
      <c r="AB168" s="17" t="str">
        <f>IFERROR(VLOOKUP(CONCATENATE(AA$1,AA168),'Formulario de Preguntas'!$C$2:$FN$85,3,FALSE),"")</f>
        <v/>
      </c>
      <c r="AC168" s="1" t="str">
        <f>IFERROR(VLOOKUP(CONCATENATE(AA$1,AA168),'Formulario de Preguntas'!$C$2:$FN$85,4,FALSE),"")</f>
        <v/>
      </c>
      <c r="AD168" s="25">
        <f>IF($B168='Formulario de Respuestas'!$D167,'Formulario de Respuestas'!$N167,"ES DIFERENTE")</f>
        <v>0</v>
      </c>
      <c r="AE168" s="17" t="str">
        <f>IFERROR(VLOOKUP(CONCATENATE(AD$1,AD168),'Formulario de Preguntas'!$C$2:$FN$85,3,FALSE),"")</f>
        <v/>
      </c>
      <c r="AF168" s="1" t="str">
        <f>IFERROR(VLOOKUP(CONCATENATE(AD$1,AD168),'Formulario de Preguntas'!$C$2:$FN$85,4,FALSE),"")</f>
        <v/>
      </c>
      <c r="AG168" s="25">
        <f>IF($B168='Formulario de Respuestas'!$D167,'Formulario de Respuestas'!$O167,"ES DIFERENTE")</f>
        <v>0</v>
      </c>
      <c r="AH168" s="17" t="str">
        <f>IFERROR(VLOOKUP(CONCATENATE(AG$1,AG168),'Formulario de Preguntas'!$C$2:$FN$85,3,FALSE),"")</f>
        <v/>
      </c>
      <c r="AI168" s="1" t="str">
        <f>IFERROR(VLOOKUP(CONCATENATE(AG$1,AG168),'Formulario de Preguntas'!$C$2:$FN$85,4,FALSE),"")</f>
        <v/>
      </c>
      <c r="AJ168" s="25">
        <f>IF($B168='Formulario de Respuestas'!$D167,'Formulario de Respuestas'!$P167,"ES DIFERENTE")</f>
        <v>0</v>
      </c>
      <c r="AK168" s="17" t="str">
        <f>IFERROR(VLOOKUP(CONCATENATE(AJ$1,AJ168),'Formulario de Preguntas'!$C$2:$FN$85,3,FALSE),"")</f>
        <v/>
      </c>
      <c r="AL168" s="1" t="str">
        <f>IFERROR(VLOOKUP(CONCATENATE(AJ$1,AJ168),'Formulario de Preguntas'!$C$2:$FN$85,4,FALSE),"")</f>
        <v/>
      </c>
      <c r="AM168" s="25">
        <f>IF($B168='Formulario de Respuestas'!$D167,'Formulario de Respuestas'!$Q167,"ES DIFERENTE")</f>
        <v>0</v>
      </c>
      <c r="AN168" s="17" t="str">
        <f>IFERROR(VLOOKUP(CONCATENATE(AM$1,AM168),'Formulario de Preguntas'!$C$2:$FN$85,3,FALSE),"")</f>
        <v/>
      </c>
      <c r="AO168" s="1" t="str">
        <f>IFERROR(VLOOKUP(CONCATENATE(AM$1,AM168),'Formulario de Preguntas'!$C$2:$FN$85,4,FALSE),"")</f>
        <v/>
      </c>
      <c r="AP168" s="25">
        <f>IF($B168='Formulario de Respuestas'!$D167,'Formulario de Respuestas'!$R167,"ES DIFERENTE")</f>
        <v>0</v>
      </c>
      <c r="AQ168" s="17" t="str">
        <f>IFERROR(VLOOKUP(CONCATENATE(AP$1,AP168),'Formulario de Preguntas'!$C$2:$FN$85,3,FALSE),"")</f>
        <v/>
      </c>
      <c r="AR168" s="1" t="str">
        <f>IFERROR(VLOOKUP(CONCATENATE(AP$1,AP168),'Formulario de Preguntas'!$C$2:$FN$85,4,FALSE),"")</f>
        <v/>
      </c>
      <c r="AS168" s="25">
        <f>IF($B168='Formulario de Respuestas'!$D167,'Formulario de Respuestas'!$S167,"ES DIFERENTE")</f>
        <v>0</v>
      </c>
      <c r="AT168" s="17" t="str">
        <f>IFERROR(VLOOKUP(CONCATENATE(AS$1,AS168),'Formulario de Preguntas'!$C$2:$FN$85,3,FALSE),"")</f>
        <v/>
      </c>
      <c r="AU168" s="1" t="str">
        <f>IFERROR(VLOOKUP(CONCATENATE(AS$1,AS168),'Formulario de Preguntas'!$C$2:$FN$85,4,FALSE),"")</f>
        <v/>
      </c>
      <c r="AV168" s="25">
        <f>IF($B168='Formulario de Respuestas'!$D167,'Formulario de Respuestas'!$T167,"ES DIFERENTE")</f>
        <v>0</v>
      </c>
      <c r="AW168" s="17" t="str">
        <f>IFERROR(VLOOKUP(CONCATENATE(AV$1,AV168),'Formulario de Preguntas'!$C$2:$FN$85,3,FALSE),"")</f>
        <v/>
      </c>
      <c r="AX168" s="1" t="str">
        <f>IFERROR(VLOOKUP(CONCATENATE(AV$1,AV168),'Formulario de Preguntas'!$C$2:$FN$85,4,FALSE),"")</f>
        <v/>
      </c>
      <c r="AZ168" s="1">
        <f t="shared" si="7"/>
        <v>0</v>
      </c>
      <c r="BA168" s="1">
        <f t="shared" si="8"/>
        <v>0.25</v>
      </c>
      <c r="BB168" s="1">
        <f t="shared" si="9"/>
        <v>0</v>
      </c>
      <c r="BC168" s="1">
        <f>COUNTIF('Formulario de Respuestas'!$E167:$T167,"A")</f>
        <v>0</v>
      </c>
      <c r="BD168" s="1">
        <f>COUNTIF('Formulario de Respuestas'!$E167:$T167,"B")</f>
        <v>0</v>
      </c>
      <c r="BE168" s="1">
        <f>COUNTIF('Formulario de Respuestas'!$E167:$T167,"C")</f>
        <v>0</v>
      </c>
      <c r="BF168" s="1">
        <f>COUNTIF('Formulario de Respuestas'!$E167:$T167,"D")</f>
        <v>0</v>
      </c>
      <c r="BG168" s="1">
        <f>COUNTIF('Formulario de Respuestas'!$E167:$T167,"E (RESPUESTA ANULADA)")</f>
        <v>0</v>
      </c>
    </row>
    <row r="169" spans="1:59" x14ac:dyDescent="0.25">
      <c r="A169" s="1">
        <f>'Formulario de Respuestas'!C168</f>
        <v>0</v>
      </c>
      <c r="B169" s="1">
        <f>'Formulario de Respuestas'!D168</f>
        <v>0</v>
      </c>
      <c r="C169" s="25">
        <f>IF($B169='Formulario de Respuestas'!$D168,'Formulario de Respuestas'!$E168,"ES DIFERENTE")</f>
        <v>0</v>
      </c>
      <c r="D169" s="17" t="str">
        <f>IFERROR(VLOOKUP(CONCATENATE(C$1,C169),'Formulario de Preguntas'!$C$2:$FN$85,3,FALSE),"")</f>
        <v/>
      </c>
      <c r="E169" s="1" t="str">
        <f>IFERROR(VLOOKUP(CONCATENATE(C$1,C169),'Formulario de Preguntas'!$C$2:$FN$85,4,FALSE),"")</f>
        <v/>
      </c>
      <c r="F169" s="25">
        <f>IF($B169='Formulario de Respuestas'!$D168,'Formulario de Respuestas'!$F168,"ES DIFERENTE")</f>
        <v>0</v>
      </c>
      <c r="G169" s="17" t="str">
        <f>IFERROR(VLOOKUP(CONCATENATE(F$1,F169),'Formulario de Preguntas'!$C$2:$FN$85,3,FALSE),"")</f>
        <v/>
      </c>
      <c r="H169" s="1" t="str">
        <f>IFERROR(VLOOKUP(CONCATENATE(F$1,F169),'Formulario de Preguntas'!$C$2:$FN$85,4,FALSE),"")</f>
        <v/>
      </c>
      <c r="I169" s="25">
        <f>IF($B169='Formulario de Respuestas'!$D168,'Formulario de Respuestas'!$G168,"ES DIFERENTE")</f>
        <v>0</v>
      </c>
      <c r="J169" s="17" t="str">
        <f>IFERROR(VLOOKUP(CONCATENATE(I$1,I169),'Formulario de Preguntas'!$C$2:$FN$85,3,FALSE),"")</f>
        <v/>
      </c>
      <c r="K169" s="1" t="str">
        <f>IFERROR(VLOOKUP(CONCATENATE(I$1,I169),'Formulario de Preguntas'!$C$2:$FN$85,4,FALSE),"")</f>
        <v/>
      </c>
      <c r="L169" s="25">
        <f>IF($B169='Formulario de Respuestas'!$D168,'Formulario de Respuestas'!$H168,"ES DIFERENTE")</f>
        <v>0</v>
      </c>
      <c r="M169" s="17" t="str">
        <f>IFERROR(VLOOKUP(CONCATENATE(L$1,L169),'Formulario de Preguntas'!$C$2:$FN$85,3,FALSE),"")</f>
        <v/>
      </c>
      <c r="N169" s="1" t="str">
        <f>IFERROR(VLOOKUP(CONCATENATE(L$1,L169),'Formulario de Preguntas'!$C$2:$FN$85,4,FALSE),"")</f>
        <v/>
      </c>
      <c r="O169" s="25">
        <f>IF($B169='Formulario de Respuestas'!$D168,'Formulario de Respuestas'!$I168,"ES DIFERENTE")</f>
        <v>0</v>
      </c>
      <c r="P169" s="17" t="str">
        <f>IFERROR(VLOOKUP(CONCATENATE(O$1,O169),'Formulario de Preguntas'!$C$2:$FN$85,3,FALSE),"")</f>
        <v/>
      </c>
      <c r="Q169" s="1" t="str">
        <f>IFERROR(VLOOKUP(CONCATENATE(O$1,O169),'Formulario de Preguntas'!$C$2:$FN$85,4,FALSE),"")</f>
        <v/>
      </c>
      <c r="R169" s="25">
        <f>IF($B169='Formulario de Respuestas'!$D168,'Formulario de Respuestas'!$J168,"ES DIFERENTE")</f>
        <v>0</v>
      </c>
      <c r="S169" s="17" t="str">
        <f>IFERROR(VLOOKUP(CONCATENATE(R$1,R169),'Formulario de Preguntas'!$C$2:$FN$85,3,FALSE),"")</f>
        <v/>
      </c>
      <c r="T169" s="1" t="str">
        <f>IFERROR(VLOOKUP(CONCATENATE(R$1,R169),'Formulario de Preguntas'!$C$2:$FN$85,4,FALSE),"")</f>
        <v/>
      </c>
      <c r="U169" s="25">
        <f>IF($B169='Formulario de Respuestas'!$D168,'Formulario de Respuestas'!$K168,"ES DIFERENTE")</f>
        <v>0</v>
      </c>
      <c r="V169" s="17" t="str">
        <f>IFERROR(VLOOKUP(CONCATENATE(U$1,U169),'Formulario de Preguntas'!$C$2:$FN$85,3,FALSE),"")</f>
        <v/>
      </c>
      <c r="W169" s="1" t="str">
        <f>IFERROR(VLOOKUP(CONCATENATE(U$1,U169),'Formulario de Preguntas'!$C$2:$FN$85,4,FALSE),"")</f>
        <v/>
      </c>
      <c r="X169" s="25">
        <f>IF($B169='Formulario de Respuestas'!$D168,'Formulario de Respuestas'!$L168,"ES DIFERENTE")</f>
        <v>0</v>
      </c>
      <c r="Y169" s="17" t="str">
        <f>IFERROR(VLOOKUP(CONCATENATE(X$1,X169),'Formulario de Preguntas'!$C$2:$FN$85,3,FALSE),"")</f>
        <v/>
      </c>
      <c r="Z169" s="1" t="str">
        <f>IFERROR(VLOOKUP(CONCATENATE(X$1,X169),'Formulario de Preguntas'!$C$2:$FN$85,4,FALSE),"")</f>
        <v/>
      </c>
      <c r="AA169" s="25">
        <f>IF($B169='Formulario de Respuestas'!$D168,'Formulario de Respuestas'!$M168,"ES DIFERENTE")</f>
        <v>0</v>
      </c>
      <c r="AB169" s="17" t="str">
        <f>IFERROR(VLOOKUP(CONCATENATE(AA$1,AA169),'Formulario de Preguntas'!$C$2:$FN$85,3,FALSE),"")</f>
        <v/>
      </c>
      <c r="AC169" s="1" t="str">
        <f>IFERROR(VLOOKUP(CONCATENATE(AA$1,AA169),'Formulario de Preguntas'!$C$2:$FN$85,4,FALSE),"")</f>
        <v/>
      </c>
      <c r="AD169" s="25">
        <f>IF($B169='Formulario de Respuestas'!$D168,'Formulario de Respuestas'!$N168,"ES DIFERENTE")</f>
        <v>0</v>
      </c>
      <c r="AE169" s="17" t="str">
        <f>IFERROR(VLOOKUP(CONCATENATE(AD$1,AD169),'Formulario de Preguntas'!$C$2:$FN$85,3,FALSE),"")</f>
        <v/>
      </c>
      <c r="AF169" s="1" t="str">
        <f>IFERROR(VLOOKUP(CONCATENATE(AD$1,AD169),'Formulario de Preguntas'!$C$2:$FN$85,4,FALSE),"")</f>
        <v/>
      </c>
      <c r="AG169" s="25">
        <f>IF($B169='Formulario de Respuestas'!$D168,'Formulario de Respuestas'!$O168,"ES DIFERENTE")</f>
        <v>0</v>
      </c>
      <c r="AH169" s="17" t="str">
        <f>IFERROR(VLOOKUP(CONCATENATE(AG$1,AG169),'Formulario de Preguntas'!$C$2:$FN$85,3,FALSE),"")</f>
        <v/>
      </c>
      <c r="AI169" s="1" t="str">
        <f>IFERROR(VLOOKUP(CONCATENATE(AG$1,AG169),'Formulario de Preguntas'!$C$2:$FN$85,4,FALSE),"")</f>
        <v/>
      </c>
      <c r="AJ169" s="25">
        <f>IF($B169='Formulario de Respuestas'!$D168,'Formulario de Respuestas'!$P168,"ES DIFERENTE")</f>
        <v>0</v>
      </c>
      <c r="AK169" s="17" t="str">
        <f>IFERROR(VLOOKUP(CONCATENATE(AJ$1,AJ169),'Formulario de Preguntas'!$C$2:$FN$85,3,FALSE),"")</f>
        <v/>
      </c>
      <c r="AL169" s="1" t="str">
        <f>IFERROR(VLOOKUP(CONCATENATE(AJ$1,AJ169),'Formulario de Preguntas'!$C$2:$FN$85,4,FALSE),"")</f>
        <v/>
      </c>
      <c r="AM169" s="25">
        <f>IF($B169='Formulario de Respuestas'!$D168,'Formulario de Respuestas'!$Q168,"ES DIFERENTE")</f>
        <v>0</v>
      </c>
      <c r="AN169" s="17" t="str">
        <f>IFERROR(VLOOKUP(CONCATENATE(AM$1,AM169),'Formulario de Preguntas'!$C$2:$FN$85,3,FALSE),"")</f>
        <v/>
      </c>
      <c r="AO169" s="1" t="str">
        <f>IFERROR(VLOOKUP(CONCATENATE(AM$1,AM169),'Formulario de Preguntas'!$C$2:$FN$85,4,FALSE),"")</f>
        <v/>
      </c>
      <c r="AP169" s="25">
        <f>IF($B169='Formulario de Respuestas'!$D168,'Formulario de Respuestas'!$R168,"ES DIFERENTE")</f>
        <v>0</v>
      </c>
      <c r="AQ169" s="17" t="str">
        <f>IFERROR(VLOOKUP(CONCATENATE(AP$1,AP169),'Formulario de Preguntas'!$C$2:$FN$85,3,FALSE),"")</f>
        <v/>
      </c>
      <c r="AR169" s="1" t="str">
        <f>IFERROR(VLOOKUP(CONCATENATE(AP$1,AP169),'Formulario de Preguntas'!$C$2:$FN$85,4,FALSE),"")</f>
        <v/>
      </c>
      <c r="AS169" s="25">
        <f>IF($B169='Formulario de Respuestas'!$D168,'Formulario de Respuestas'!$S168,"ES DIFERENTE")</f>
        <v>0</v>
      </c>
      <c r="AT169" s="17" t="str">
        <f>IFERROR(VLOOKUP(CONCATENATE(AS$1,AS169),'Formulario de Preguntas'!$C$2:$FN$85,3,FALSE),"")</f>
        <v/>
      </c>
      <c r="AU169" s="1" t="str">
        <f>IFERROR(VLOOKUP(CONCATENATE(AS$1,AS169),'Formulario de Preguntas'!$C$2:$FN$85,4,FALSE),"")</f>
        <v/>
      </c>
      <c r="AV169" s="25">
        <f>IF($B169='Formulario de Respuestas'!$D168,'Formulario de Respuestas'!$T168,"ES DIFERENTE")</f>
        <v>0</v>
      </c>
      <c r="AW169" s="17" t="str">
        <f>IFERROR(VLOOKUP(CONCATENATE(AV$1,AV169),'Formulario de Preguntas'!$C$2:$FN$85,3,FALSE),"")</f>
        <v/>
      </c>
      <c r="AX169" s="1" t="str">
        <f>IFERROR(VLOOKUP(CONCATENATE(AV$1,AV169),'Formulario de Preguntas'!$C$2:$FN$85,4,FALSE),"")</f>
        <v/>
      </c>
      <c r="AZ169" s="1">
        <f t="shared" si="7"/>
        <v>0</v>
      </c>
      <c r="BA169" s="1">
        <f t="shared" si="8"/>
        <v>0.25</v>
      </c>
      <c r="BB169" s="1">
        <f t="shared" si="9"/>
        <v>0</v>
      </c>
      <c r="BC169" s="1">
        <f>COUNTIF('Formulario de Respuestas'!$E168:$T168,"A")</f>
        <v>0</v>
      </c>
      <c r="BD169" s="1">
        <f>COUNTIF('Formulario de Respuestas'!$E168:$T168,"B")</f>
        <v>0</v>
      </c>
      <c r="BE169" s="1">
        <f>COUNTIF('Formulario de Respuestas'!$E168:$T168,"C")</f>
        <v>0</v>
      </c>
      <c r="BF169" s="1">
        <f>COUNTIF('Formulario de Respuestas'!$E168:$T168,"D")</f>
        <v>0</v>
      </c>
      <c r="BG169" s="1">
        <f>COUNTIF('Formulario de Respuestas'!$E168:$T168,"E (RESPUESTA ANULADA)")</f>
        <v>0</v>
      </c>
    </row>
    <row r="170" spans="1:59" x14ac:dyDescent="0.25">
      <c r="A170" s="1">
        <f>'Formulario de Respuestas'!C169</f>
        <v>0</v>
      </c>
      <c r="B170" s="1">
        <f>'Formulario de Respuestas'!D169</f>
        <v>0</v>
      </c>
      <c r="C170" s="25">
        <f>IF($B170='Formulario de Respuestas'!$D169,'Formulario de Respuestas'!$E169,"ES DIFERENTE")</f>
        <v>0</v>
      </c>
      <c r="D170" s="17" t="str">
        <f>IFERROR(VLOOKUP(CONCATENATE(C$1,C170),'Formulario de Preguntas'!$C$2:$FN$85,3,FALSE),"")</f>
        <v/>
      </c>
      <c r="E170" s="1" t="str">
        <f>IFERROR(VLOOKUP(CONCATENATE(C$1,C170),'Formulario de Preguntas'!$C$2:$FN$85,4,FALSE),"")</f>
        <v/>
      </c>
      <c r="F170" s="25">
        <f>IF($B170='Formulario de Respuestas'!$D169,'Formulario de Respuestas'!$F169,"ES DIFERENTE")</f>
        <v>0</v>
      </c>
      <c r="G170" s="17" t="str">
        <f>IFERROR(VLOOKUP(CONCATENATE(F$1,F170),'Formulario de Preguntas'!$C$2:$FN$85,3,FALSE),"")</f>
        <v/>
      </c>
      <c r="H170" s="1" t="str">
        <f>IFERROR(VLOOKUP(CONCATENATE(F$1,F170),'Formulario de Preguntas'!$C$2:$FN$85,4,FALSE),"")</f>
        <v/>
      </c>
      <c r="I170" s="25">
        <f>IF($B170='Formulario de Respuestas'!$D169,'Formulario de Respuestas'!$G169,"ES DIFERENTE")</f>
        <v>0</v>
      </c>
      <c r="J170" s="17" t="str">
        <f>IFERROR(VLOOKUP(CONCATENATE(I$1,I170),'Formulario de Preguntas'!$C$2:$FN$85,3,FALSE),"")</f>
        <v/>
      </c>
      <c r="K170" s="1" t="str">
        <f>IFERROR(VLOOKUP(CONCATENATE(I$1,I170),'Formulario de Preguntas'!$C$2:$FN$85,4,FALSE),"")</f>
        <v/>
      </c>
      <c r="L170" s="25">
        <f>IF($B170='Formulario de Respuestas'!$D169,'Formulario de Respuestas'!$H169,"ES DIFERENTE")</f>
        <v>0</v>
      </c>
      <c r="M170" s="17" t="str">
        <f>IFERROR(VLOOKUP(CONCATENATE(L$1,L170),'Formulario de Preguntas'!$C$2:$FN$85,3,FALSE),"")</f>
        <v/>
      </c>
      <c r="N170" s="1" t="str">
        <f>IFERROR(VLOOKUP(CONCATENATE(L$1,L170),'Formulario de Preguntas'!$C$2:$FN$85,4,FALSE),"")</f>
        <v/>
      </c>
      <c r="O170" s="25">
        <f>IF($B170='Formulario de Respuestas'!$D169,'Formulario de Respuestas'!$I169,"ES DIFERENTE")</f>
        <v>0</v>
      </c>
      <c r="P170" s="17" t="str">
        <f>IFERROR(VLOOKUP(CONCATENATE(O$1,O170),'Formulario de Preguntas'!$C$2:$FN$85,3,FALSE),"")</f>
        <v/>
      </c>
      <c r="Q170" s="1" t="str">
        <f>IFERROR(VLOOKUP(CONCATENATE(O$1,O170),'Formulario de Preguntas'!$C$2:$FN$85,4,FALSE),"")</f>
        <v/>
      </c>
      <c r="R170" s="25">
        <f>IF($B170='Formulario de Respuestas'!$D169,'Formulario de Respuestas'!$J169,"ES DIFERENTE")</f>
        <v>0</v>
      </c>
      <c r="S170" s="17" t="str">
        <f>IFERROR(VLOOKUP(CONCATENATE(R$1,R170),'Formulario de Preguntas'!$C$2:$FN$85,3,FALSE),"")</f>
        <v/>
      </c>
      <c r="T170" s="1" t="str">
        <f>IFERROR(VLOOKUP(CONCATENATE(R$1,R170),'Formulario de Preguntas'!$C$2:$FN$85,4,FALSE),"")</f>
        <v/>
      </c>
      <c r="U170" s="25">
        <f>IF($B170='Formulario de Respuestas'!$D169,'Formulario de Respuestas'!$K169,"ES DIFERENTE")</f>
        <v>0</v>
      </c>
      <c r="V170" s="17" t="str">
        <f>IFERROR(VLOOKUP(CONCATENATE(U$1,U170),'Formulario de Preguntas'!$C$2:$FN$85,3,FALSE),"")</f>
        <v/>
      </c>
      <c r="W170" s="1" t="str">
        <f>IFERROR(VLOOKUP(CONCATENATE(U$1,U170),'Formulario de Preguntas'!$C$2:$FN$85,4,FALSE),"")</f>
        <v/>
      </c>
      <c r="X170" s="25">
        <f>IF($B170='Formulario de Respuestas'!$D169,'Formulario de Respuestas'!$L169,"ES DIFERENTE")</f>
        <v>0</v>
      </c>
      <c r="Y170" s="17" t="str">
        <f>IFERROR(VLOOKUP(CONCATENATE(X$1,X170),'Formulario de Preguntas'!$C$2:$FN$85,3,FALSE),"")</f>
        <v/>
      </c>
      <c r="Z170" s="1" t="str">
        <f>IFERROR(VLOOKUP(CONCATENATE(X$1,X170),'Formulario de Preguntas'!$C$2:$FN$85,4,FALSE),"")</f>
        <v/>
      </c>
      <c r="AA170" s="25">
        <f>IF($B170='Formulario de Respuestas'!$D169,'Formulario de Respuestas'!$M169,"ES DIFERENTE")</f>
        <v>0</v>
      </c>
      <c r="AB170" s="17" t="str">
        <f>IFERROR(VLOOKUP(CONCATENATE(AA$1,AA170),'Formulario de Preguntas'!$C$2:$FN$85,3,FALSE),"")</f>
        <v/>
      </c>
      <c r="AC170" s="1" t="str">
        <f>IFERROR(VLOOKUP(CONCATENATE(AA$1,AA170),'Formulario de Preguntas'!$C$2:$FN$85,4,FALSE),"")</f>
        <v/>
      </c>
      <c r="AD170" s="25">
        <f>IF($B170='Formulario de Respuestas'!$D169,'Formulario de Respuestas'!$N169,"ES DIFERENTE")</f>
        <v>0</v>
      </c>
      <c r="AE170" s="17" t="str">
        <f>IFERROR(VLOOKUP(CONCATENATE(AD$1,AD170),'Formulario de Preguntas'!$C$2:$FN$85,3,FALSE),"")</f>
        <v/>
      </c>
      <c r="AF170" s="1" t="str">
        <f>IFERROR(VLOOKUP(CONCATENATE(AD$1,AD170),'Formulario de Preguntas'!$C$2:$FN$85,4,FALSE),"")</f>
        <v/>
      </c>
      <c r="AG170" s="25">
        <f>IF($B170='Formulario de Respuestas'!$D169,'Formulario de Respuestas'!$O169,"ES DIFERENTE")</f>
        <v>0</v>
      </c>
      <c r="AH170" s="17" t="str">
        <f>IFERROR(VLOOKUP(CONCATENATE(AG$1,AG170),'Formulario de Preguntas'!$C$2:$FN$85,3,FALSE),"")</f>
        <v/>
      </c>
      <c r="AI170" s="1" t="str">
        <f>IFERROR(VLOOKUP(CONCATENATE(AG$1,AG170),'Formulario de Preguntas'!$C$2:$FN$85,4,FALSE),"")</f>
        <v/>
      </c>
      <c r="AJ170" s="25">
        <f>IF($B170='Formulario de Respuestas'!$D169,'Formulario de Respuestas'!$P169,"ES DIFERENTE")</f>
        <v>0</v>
      </c>
      <c r="AK170" s="17" t="str">
        <f>IFERROR(VLOOKUP(CONCATENATE(AJ$1,AJ170),'Formulario de Preguntas'!$C$2:$FN$85,3,FALSE),"")</f>
        <v/>
      </c>
      <c r="AL170" s="1" t="str">
        <f>IFERROR(VLOOKUP(CONCATENATE(AJ$1,AJ170),'Formulario de Preguntas'!$C$2:$FN$85,4,FALSE),"")</f>
        <v/>
      </c>
      <c r="AM170" s="25">
        <f>IF($B170='Formulario de Respuestas'!$D169,'Formulario de Respuestas'!$Q169,"ES DIFERENTE")</f>
        <v>0</v>
      </c>
      <c r="AN170" s="17" t="str">
        <f>IFERROR(VLOOKUP(CONCATENATE(AM$1,AM170),'Formulario de Preguntas'!$C$2:$FN$85,3,FALSE),"")</f>
        <v/>
      </c>
      <c r="AO170" s="1" t="str">
        <f>IFERROR(VLOOKUP(CONCATENATE(AM$1,AM170),'Formulario de Preguntas'!$C$2:$FN$85,4,FALSE),"")</f>
        <v/>
      </c>
      <c r="AP170" s="25">
        <f>IF($B170='Formulario de Respuestas'!$D169,'Formulario de Respuestas'!$R169,"ES DIFERENTE")</f>
        <v>0</v>
      </c>
      <c r="AQ170" s="17" t="str">
        <f>IFERROR(VLOOKUP(CONCATENATE(AP$1,AP170),'Formulario de Preguntas'!$C$2:$FN$85,3,FALSE),"")</f>
        <v/>
      </c>
      <c r="AR170" s="1" t="str">
        <f>IFERROR(VLOOKUP(CONCATENATE(AP$1,AP170),'Formulario de Preguntas'!$C$2:$FN$85,4,FALSE),"")</f>
        <v/>
      </c>
      <c r="AS170" s="25">
        <f>IF($B170='Formulario de Respuestas'!$D169,'Formulario de Respuestas'!$S169,"ES DIFERENTE")</f>
        <v>0</v>
      </c>
      <c r="AT170" s="17" t="str">
        <f>IFERROR(VLOOKUP(CONCATENATE(AS$1,AS170),'Formulario de Preguntas'!$C$2:$FN$85,3,FALSE),"")</f>
        <v/>
      </c>
      <c r="AU170" s="1" t="str">
        <f>IFERROR(VLOOKUP(CONCATENATE(AS$1,AS170),'Formulario de Preguntas'!$C$2:$FN$85,4,FALSE),"")</f>
        <v/>
      </c>
      <c r="AV170" s="25">
        <f>IF($B170='Formulario de Respuestas'!$D169,'Formulario de Respuestas'!$T169,"ES DIFERENTE")</f>
        <v>0</v>
      </c>
      <c r="AW170" s="17" t="str">
        <f>IFERROR(VLOOKUP(CONCATENATE(AV$1,AV170),'Formulario de Preguntas'!$C$2:$FN$85,3,FALSE),"")</f>
        <v/>
      </c>
      <c r="AX170" s="1" t="str">
        <f>IFERROR(VLOOKUP(CONCATENATE(AV$1,AV170),'Formulario de Preguntas'!$C$2:$FN$85,4,FALSE),"")</f>
        <v/>
      </c>
      <c r="AZ170" s="1">
        <f t="shared" si="7"/>
        <v>0</v>
      </c>
      <c r="BA170" s="1">
        <f t="shared" si="8"/>
        <v>0.25</v>
      </c>
      <c r="BB170" s="1">
        <f t="shared" si="9"/>
        <v>0</v>
      </c>
      <c r="BC170" s="1">
        <f>COUNTIF('Formulario de Respuestas'!$E169:$T169,"A")</f>
        <v>0</v>
      </c>
      <c r="BD170" s="1">
        <f>COUNTIF('Formulario de Respuestas'!$E169:$T169,"B")</f>
        <v>0</v>
      </c>
      <c r="BE170" s="1">
        <f>COUNTIF('Formulario de Respuestas'!$E169:$T169,"C")</f>
        <v>0</v>
      </c>
      <c r="BF170" s="1">
        <f>COUNTIF('Formulario de Respuestas'!$E169:$T169,"D")</f>
        <v>0</v>
      </c>
      <c r="BG170" s="1">
        <f>COUNTIF('Formulario de Respuestas'!$E169:$T169,"E (RESPUESTA ANULADA)")</f>
        <v>0</v>
      </c>
    </row>
    <row r="171" spans="1:59" x14ac:dyDescent="0.25">
      <c r="A171" s="1">
        <f>'Formulario de Respuestas'!C170</f>
        <v>0</v>
      </c>
      <c r="B171" s="1">
        <f>'Formulario de Respuestas'!D170</f>
        <v>0</v>
      </c>
      <c r="C171" s="25">
        <f>IF($B171='Formulario de Respuestas'!$D170,'Formulario de Respuestas'!$E170,"ES DIFERENTE")</f>
        <v>0</v>
      </c>
      <c r="D171" s="17" t="str">
        <f>IFERROR(VLOOKUP(CONCATENATE(C$1,C171),'Formulario de Preguntas'!$C$2:$FN$85,3,FALSE),"")</f>
        <v/>
      </c>
      <c r="E171" s="1" t="str">
        <f>IFERROR(VLOOKUP(CONCATENATE(C$1,C171),'Formulario de Preguntas'!$C$2:$FN$85,4,FALSE),"")</f>
        <v/>
      </c>
      <c r="F171" s="25">
        <f>IF($B171='Formulario de Respuestas'!$D170,'Formulario de Respuestas'!$F170,"ES DIFERENTE")</f>
        <v>0</v>
      </c>
      <c r="G171" s="17" t="str">
        <f>IFERROR(VLOOKUP(CONCATENATE(F$1,F171),'Formulario de Preguntas'!$C$2:$FN$85,3,FALSE),"")</f>
        <v/>
      </c>
      <c r="H171" s="1" t="str">
        <f>IFERROR(VLOOKUP(CONCATENATE(F$1,F171),'Formulario de Preguntas'!$C$2:$FN$85,4,FALSE),"")</f>
        <v/>
      </c>
      <c r="I171" s="25">
        <f>IF($B171='Formulario de Respuestas'!$D170,'Formulario de Respuestas'!$G170,"ES DIFERENTE")</f>
        <v>0</v>
      </c>
      <c r="J171" s="17" t="str">
        <f>IFERROR(VLOOKUP(CONCATENATE(I$1,I171),'Formulario de Preguntas'!$C$2:$FN$85,3,FALSE),"")</f>
        <v/>
      </c>
      <c r="K171" s="1" t="str">
        <f>IFERROR(VLOOKUP(CONCATENATE(I$1,I171),'Formulario de Preguntas'!$C$2:$FN$85,4,FALSE),"")</f>
        <v/>
      </c>
      <c r="L171" s="25">
        <f>IF($B171='Formulario de Respuestas'!$D170,'Formulario de Respuestas'!$H170,"ES DIFERENTE")</f>
        <v>0</v>
      </c>
      <c r="M171" s="17" t="str">
        <f>IFERROR(VLOOKUP(CONCATENATE(L$1,L171),'Formulario de Preguntas'!$C$2:$FN$85,3,FALSE),"")</f>
        <v/>
      </c>
      <c r="N171" s="1" t="str">
        <f>IFERROR(VLOOKUP(CONCATENATE(L$1,L171),'Formulario de Preguntas'!$C$2:$FN$85,4,FALSE),"")</f>
        <v/>
      </c>
      <c r="O171" s="25">
        <f>IF($B171='Formulario de Respuestas'!$D170,'Formulario de Respuestas'!$I170,"ES DIFERENTE")</f>
        <v>0</v>
      </c>
      <c r="P171" s="17" t="str">
        <f>IFERROR(VLOOKUP(CONCATENATE(O$1,O171),'Formulario de Preguntas'!$C$2:$FN$85,3,FALSE),"")</f>
        <v/>
      </c>
      <c r="Q171" s="1" t="str">
        <f>IFERROR(VLOOKUP(CONCATENATE(O$1,O171),'Formulario de Preguntas'!$C$2:$FN$85,4,FALSE),"")</f>
        <v/>
      </c>
      <c r="R171" s="25">
        <f>IF($B171='Formulario de Respuestas'!$D170,'Formulario de Respuestas'!$J170,"ES DIFERENTE")</f>
        <v>0</v>
      </c>
      <c r="S171" s="17" t="str">
        <f>IFERROR(VLOOKUP(CONCATENATE(R$1,R171),'Formulario de Preguntas'!$C$2:$FN$85,3,FALSE),"")</f>
        <v/>
      </c>
      <c r="T171" s="1" t="str">
        <f>IFERROR(VLOOKUP(CONCATENATE(R$1,R171),'Formulario de Preguntas'!$C$2:$FN$85,4,FALSE),"")</f>
        <v/>
      </c>
      <c r="U171" s="25">
        <f>IF($B171='Formulario de Respuestas'!$D170,'Formulario de Respuestas'!$K170,"ES DIFERENTE")</f>
        <v>0</v>
      </c>
      <c r="V171" s="17" t="str">
        <f>IFERROR(VLOOKUP(CONCATENATE(U$1,U171),'Formulario de Preguntas'!$C$2:$FN$85,3,FALSE),"")</f>
        <v/>
      </c>
      <c r="W171" s="1" t="str">
        <f>IFERROR(VLOOKUP(CONCATENATE(U$1,U171),'Formulario de Preguntas'!$C$2:$FN$85,4,FALSE),"")</f>
        <v/>
      </c>
      <c r="X171" s="25">
        <f>IF($B171='Formulario de Respuestas'!$D170,'Formulario de Respuestas'!$L170,"ES DIFERENTE")</f>
        <v>0</v>
      </c>
      <c r="Y171" s="17" t="str">
        <f>IFERROR(VLOOKUP(CONCATENATE(X$1,X171),'Formulario de Preguntas'!$C$2:$FN$85,3,FALSE),"")</f>
        <v/>
      </c>
      <c r="Z171" s="1" t="str">
        <f>IFERROR(VLOOKUP(CONCATENATE(X$1,X171),'Formulario de Preguntas'!$C$2:$FN$85,4,FALSE),"")</f>
        <v/>
      </c>
      <c r="AA171" s="25">
        <f>IF($B171='Formulario de Respuestas'!$D170,'Formulario de Respuestas'!$M170,"ES DIFERENTE")</f>
        <v>0</v>
      </c>
      <c r="AB171" s="17" t="str">
        <f>IFERROR(VLOOKUP(CONCATENATE(AA$1,AA171),'Formulario de Preguntas'!$C$2:$FN$85,3,FALSE),"")</f>
        <v/>
      </c>
      <c r="AC171" s="1" t="str">
        <f>IFERROR(VLOOKUP(CONCATENATE(AA$1,AA171),'Formulario de Preguntas'!$C$2:$FN$85,4,FALSE),"")</f>
        <v/>
      </c>
      <c r="AD171" s="25">
        <f>IF($B171='Formulario de Respuestas'!$D170,'Formulario de Respuestas'!$N170,"ES DIFERENTE")</f>
        <v>0</v>
      </c>
      <c r="AE171" s="17" t="str">
        <f>IFERROR(VLOOKUP(CONCATENATE(AD$1,AD171),'Formulario de Preguntas'!$C$2:$FN$85,3,FALSE),"")</f>
        <v/>
      </c>
      <c r="AF171" s="1" t="str">
        <f>IFERROR(VLOOKUP(CONCATENATE(AD$1,AD171),'Formulario de Preguntas'!$C$2:$FN$85,4,FALSE),"")</f>
        <v/>
      </c>
      <c r="AG171" s="25">
        <f>IF($B171='Formulario de Respuestas'!$D170,'Formulario de Respuestas'!$O170,"ES DIFERENTE")</f>
        <v>0</v>
      </c>
      <c r="AH171" s="17" t="str">
        <f>IFERROR(VLOOKUP(CONCATENATE(AG$1,AG171),'Formulario de Preguntas'!$C$2:$FN$85,3,FALSE),"")</f>
        <v/>
      </c>
      <c r="AI171" s="1" t="str">
        <f>IFERROR(VLOOKUP(CONCATENATE(AG$1,AG171),'Formulario de Preguntas'!$C$2:$FN$85,4,FALSE),"")</f>
        <v/>
      </c>
      <c r="AJ171" s="25">
        <f>IF($B171='Formulario de Respuestas'!$D170,'Formulario de Respuestas'!$P170,"ES DIFERENTE")</f>
        <v>0</v>
      </c>
      <c r="AK171" s="17" t="str">
        <f>IFERROR(VLOOKUP(CONCATENATE(AJ$1,AJ171),'Formulario de Preguntas'!$C$2:$FN$85,3,FALSE),"")</f>
        <v/>
      </c>
      <c r="AL171" s="1" t="str">
        <f>IFERROR(VLOOKUP(CONCATENATE(AJ$1,AJ171),'Formulario de Preguntas'!$C$2:$FN$85,4,FALSE),"")</f>
        <v/>
      </c>
      <c r="AM171" s="25">
        <f>IF($B171='Formulario de Respuestas'!$D170,'Formulario de Respuestas'!$Q170,"ES DIFERENTE")</f>
        <v>0</v>
      </c>
      <c r="AN171" s="17" t="str">
        <f>IFERROR(VLOOKUP(CONCATENATE(AM$1,AM171),'Formulario de Preguntas'!$C$2:$FN$85,3,FALSE),"")</f>
        <v/>
      </c>
      <c r="AO171" s="1" t="str">
        <f>IFERROR(VLOOKUP(CONCATENATE(AM$1,AM171),'Formulario de Preguntas'!$C$2:$FN$85,4,FALSE),"")</f>
        <v/>
      </c>
      <c r="AP171" s="25">
        <f>IF($B171='Formulario de Respuestas'!$D170,'Formulario de Respuestas'!$R170,"ES DIFERENTE")</f>
        <v>0</v>
      </c>
      <c r="AQ171" s="17" t="str">
        <f>IFERROR(VLOOKUP(CONCATENATE(AP$1,AP171),'Formulario de Preguntas'!$C$2:$FN$85,3,FALSE),"")</f>
        <v/>
      </c>
      <c r="AR171" s="1" t="str">
        <f>IFERROR(VLOOKUP(CONCATENATE(AP$1,AP171),'Formulario de Preguntas'!$C$2:$FN$85,4,FALSE),"")</f>
        <v/>
      </c>
      <c r="AS171" s="25">
        <f>IF($B171='Formulario de Respuestas'!$D170,'Formulario de Respuestas'!$S170,"ES DIFERENTE")</f>
        <v>0</v>
      </c>
      <c r="AT171" s="17" t="str">
        <f>IFERROR(VLOOKUP(CONCATENATE(AS$1,AS171),'Formulario de Preguntas'!$C$2:$FN$85,3,FALSE),"")</f>
        <v/>
      </c>
      <c r="AU171" s="1" t="str">
        <f>IFERROR(VLOOKUP(CONCATENATE(AS$1,AS171),'Formulario de Preguntas'!$C$2:$FN$85,4,FALSE),"")</f>
        <v/>
      </c>
      <c r="AV171" s="25">
        <f>IF($B171='Formulario de Respuestas'!$D170,'Formulario de Respuestas'!$T170,"ES DIFERENTE")</f>
        <v>0</v>
      </c>
      <c r="AW171" s="17" t="str">
        <f>IFERROR(VLOOKUP(CONCATENATE(AV$1,AV171),'Formulario de Preguntas'!$C$2:$FN$85,3,FALSE),"")</f>
        <v/>
      </c>
      <c r="AX171" s="1" t="str">
        <f>IFERROR(VLOOKUP(CONCATENATE(AV$1,AV171),'Formulario de Preguntas'!$C$2:$FN$85,4,FALSE),"")</f>
        <v/>
      </c>
      <c r="AZ171" s="1">
        <f t="shared" si="7"/>
        <v>0</v>
      </c>
      <c r="BA171" s="1">
        <f t="shared" si="8"/>
        <v>0.25</v>
      </c>
      <c r="BB171" s="1">
        <f t="shared" si="9"/>
        <v>0</v>
      </c>
      <c r="BC171" s="1">
        <f>COUNTIF('Formulario de Respuestas'!$E170:$T170,"A")</f>
        <v>0</v>
      </c>
      <c r="BD171" s="1">
        <f>COUNTIF('Formulario de Respuestas'!$E170:$T170,"B")</f>
        <v>0</v>
      </c>
      <c r="BE171" s="1">
        <f>COUNTIF('Formulario de Respuestas'!$E170:$T170,"C")</f>
        <v>0</v>
      </c>
      <c r="BF171" s="1">
        <f>COUNTIF('Formulario de Respuestas'!$E170:$T170,"D")</f>
        <v>0</v>
      </c>
      <c r="BG171" s="1">
        <f>COUNTIF('Formulario de Respuestas'!$E170:$T170,"E (RESPUESTA ANULADA)")</f>
        <v>0</v>
      </c>
    </row>
    <row r="172" spans="1:59" x14ac:dyDescent="0.25">
      <c r="A172" s="1">
        <f>'Formulario de Respuestas'!C171</f>
        <v>0</v>
      </c>
      <c r="B172" s="1">
        <f>'Formulario de Respuestas'!D171</f>
        <v>0</v>
      </c>
      <c r="C172" s="25">
        <f>IF($B172='Formulario de Respuestas'!$D171,'Formulario de Respuestas'!$E171,"ES DIFERENTE")</f>
        <v>0</v>
      </c>
      <c r="D172" s="17" t="str">
        <f>IFERROR(VLOOKUP(CONCATENATE(C$1,C172),'Formulario de Preguntas'!$C$2:$FN$85,3,FALSE),"")</f>
        <v/>
      </c>
      <c r="E172" s="1" t="str">
        <f>IFERROR(VLOOKUP(CONCATENATE(C$1,C172),'Formulario de Preguntas'!$C$2:$FN$85,4,FALSE),"")</f>
        <v/>
      </c>
      <c r="F172" s="25">
        <f>IF($B172='Formulario de Respuestas'!$D171,'Formulario de Respuestas'!$F171,"ES DIFERENTE")</f>
        <v>0</v>
      </c>
      <c r="G172" s="17" t="str">
        <f>IFERROR(VLOOKUP(CONCATENATE(F$1,F172),'Formulario de Preguntas'!$C$2:$FN$85,3,FALSE),"")</f>
        <v/>
      </c>
      <c r="H172" s="1" t="str">
        <f>IFERROR(VLOOKUP(CONCATENATE(F$1,F172),'Formulario de Preguntas'!$C$2:$FN$85,4,FALSE),"")</f>
        <v/>
      </c>
      <c r="I172" s="25">
        <f>IF($B172='Formulario de Respuestas'!$D171,'Formulario de Respuestas'!$G171,"ES DIFERENTE")</f>
        <v>0</v>
      </c>
      <c r="J172" s="17" t="str">
        <f>IFERROR(VLOOKUP(CONCATENATE(I$1,I172),'Formulario de Preguntas'!$C$2:$FN$85,3,FALSE),"")</f>
        <v/>
      </c>
      <c r="K172" s="1" t="str">
        <f>IFERROR(VLOOKUP(CONCATENATE(I$1,I172),'Formulario de Preguntas'!$C$2:$FN$85,4,FALSE),"")</f>
        <v/>
      </c>
      <c r="L172" s="25">
        <f>IF($B172='Formulario de Respuestas'!$D171,'Formulario de Respuestas'!$H171,"ES DIFERENTE")</f>
        <v>0</v>
      </c>
      <c r="M172" s="17" t="str">
        <f>IFERROR(VLOOKUP(CONCATENATE(L$1,L172),'Formulario de Preguntas'!$C$2:$FN$85,3,FALSE),"")</f>
        <v/>
      </c>
      <c r="N172" s="1" t="str">
        <f>IFERROR(VLOOKUP(CONCATENATE(L$1,L172),'Formulario de Preguntas'!$C$2:$FN$85,4,FALSE),"")</f>
        <v/>
      </c>
      <c r="O172" s="25">
        <f>IF($B172='Formulario de Respuestas'!$D171,'Formulario de Respuestas'!$I171,"ES DIFERENTE")</f>
        <v>0</v>
      </c>
      <c r="P172" s="17" t="str">
        <f>IFERROR(VLOOKUP(CONCATENATE(O$1,O172),'Formulario de Preguntas'!$C$2:$FN$85,3,FALSE),"")</f>
        <v/>
      </c>
      <c r="Q172" s="1" t="str">
        <f>IFERROR(VLOOKUP(CONCATENATE(O$1,O172),'Formulario de Preguntas'!$C$2:$FN$85,4,FALSE),"")</f>
        <v/>
      </c>
      <c r="R172" s="25">
        <f>IF($B172='Formulario de Respuestas'!$D171,'Formulario de Respuestas'!$J171,"ES DIFERENTE")</f>
        <v>0</v>
      </c>
      <c r="S172" s="17" t="str">
        <f>IFERROR(VLOOKUP(CONCATENATE(R$1,R172),'Formulario de Preguntas'!$C$2:$FN$85,3,FALSE),"")</f>
        <v/>
      </c>
      <c r="T172" s="1" t="str">
        <f>IFERROR(VLOOKUP(CONCATENATE(R$1,R172),'Formulario de Preguntas'!$C$2:$FN$85,4,FALSE),"")</f>
        <v/>
      </c>
      <c r="U172" s="25">
        <f>IF($B172='Formulario de Respuestas'!$D171,'Formulario de Respuestas'!$K171,"ES DIFERENTE")</f>
        <v>0</v>
      </c>
      <c r="V172" s="17" t="str">
        <f>IFERROR(VLOOKUP(CONCATENATE(U$1,U172),'Formulario de Preguntas'!$C$2:$FN$85,3,FALSE),"")</f>
        <v/>
      </c>
      <c r="W172" s="1" t="str">
        <f>IFERROR(VLOOKUP(CONCATENATE(U$1,U172),'Formulario de Preguntas'!$C$2:$FN$85,4,FALSE),"")</f>
        <v/>
      </c>
      <c r="X172" s="25">
        <f>IF($B172='Formulario de Respuestas'!$D171,'Formulario de Respuestas'!$L171,"ES DIFERENTE")</f>
        <v>0</v>
      </c>
      <c r="Y172" s="17" t="str">
        <f>IFERROR(VLOOKUP(CONCATENATE(X$1,X172),'Formulario de Preguntas'!$C$2:$FN$85,3,FALSE),"")</f>
        <v/>
      </c>
      <c r="Z172" s="1" t="str">
        <f>IFERROR(VLOOKUP(CONCATENATE(X$1,X172),'Formulario de Preguntas'!$C$2:$FN$85,4,FALSE),"")</f>
        <v/>
      </c>
      <c r="AA172" s="25">
        <f>IF($B172='Formulario de Respuestas'!$D171,'Formulario de Respuestas'!$M171,"ES DIFERENTE")</f>
        <v>0</v>
      </c>
      <c r="AB172" s="17" t="str">
        <f>IFERROR(VLOOKUP(CONCATENATE(AA$1,AA172),'Formulario de Preguntas'!$C$2:$FN$85,3,FALSE),"")</f>
        <v/>
      </c>
      <c r="AC172" s="1" t="str">
        <f>IFERROR(VLOOKUP(CONCATENATE(AA$1,AA172),'Formulario de Preguntas'!$C$2:$FN$85,4,FALSE),"")</f>
        <v/>
      </c>
      <c r="AD172" s="25">
        <f>IF($B172='Formulario de Respuestas'!$D171,'Formulario de Respuestas'!$N171,"ES DIFERENTE")</f>
        <v>0</v>
      </c>
      <c r="AE172" s="17" t="str">
        <f>IFERROR(VLOOKUP(CONCATENATE(AD$1,AD172),'Formulario de Preguntas'!$C$2:$FN$85,3,FALSE),"")</f>
        <v/>
      </c>
      <c r="AF172" s="1" t="str">
        <f>IFERROR(VLOOKUP(CONCATENATE(AD$1,AD172),'Formulario de Preguntas'!$C$2:$FN$85,4,FALSE),"")</f>
        <v/>
      </c>
      <c r="AG172" s="25">
        <f>IF($B172='Formulario de Respuestas'!$D171,'Formulario de Respuestas'!$O171,"ES DIFERENTE")</f>
        <v>0</v>
      </c>
      <c r="AH172" s="17" t="str">
        <f>IFERROR(VLOOKUP(CONCATENATE(AG$1,AG172),'Formulario de Preguntas'!$C$2:$FN$85,3,FALSE),"")</f>
        <v/>
      </c>
      <c r="AI172" s="1" t="str">
        <f>IFERROR(VLOOKUP(CONCATENATE(AG$1,AG172),'Formulario de Preguntas'!$C$2:$FN$85,4,FALSE),"")</f>
        <v/>
      </c>
      <c r="AJ172" s="25">
        <f>IF($B172='Formulario de Respuestas'!$D171,'Formulario de Respuestas'!$P171,"ES DIFERENTE")</f>
        <v>0</v>
      </c>
      <c r="AK172" s="17" t="str">
        <f>IFERROR(VLOOKUP(CONCATENATE(AJ$1,AJ172),'Formulario de Preguntas'!$C$2:$FN$85,3,FALSE),"")</f>
        <v/>
      </c>
      <c r="AL172" s="1" t="str">
        <f>IFERROR(VLOOKUP(CONCATENATE(AJ$1,AJ172),'Formulario de Preguntas'!$C$2:$FN$85,4,FALSE),"")</f>
        <v/>
      </c>
      <c r="AM172" s="25">
        <f>IF($B172='Formulario de Respuestas'!$D171,'Formulario de Respuestas'!$Q171,"ES DIFERENTE")</f>
        <v>0</v>
      </c>
      <c r="AN172" s="17" t="str">
        <f>IFERROR(VLOOKUP(CONCATENATE(AM$1,AM172),'Formulario de Preguntas'!$C$2:$FN$85,3,FALSE),"")</f>
        <v/>
      </c>
      <c r="AO172" s="1" t="str">
        <f>IFERROR(VLOOKUP(CONCATENATE(AM$1,AM172),'Formulario de Preguntas'!$C$2:$FN$85,4,FALSE),"")</f>
        <v/>
      </c>
      <c r="AP172" s="25">
        <f>IF($B172='Formulario de Respuestas'!$D171,'Formulario de Respuestas'!$R171,"ES DIFERENTE")</f>
        <v>0</v>
      </c>
      <c r="AQ172" s="17" t="str">
        <f>IFERROR(VLOOKUP(CONCATENATE(AP$1,AP172),'Formulario de Preguntas'!$C$2:$FN$85,3,FALSE),"")</f>
        <v/>
      </c>
      <c r="AR172" s="1" t="str">
        <f>IFERROR(VLOOKUP(CONCATENATE(AP$1,AP172),'Formulario de Preguntas'!$C$2:$FN$85,4,FALSE),"")</f>
        <v/>
      </c>
      <c r="AS172" s="25">
        <f>IF($B172='Formulario de Respuestas'!$D171,'Formulario de Respuestas'!$S171,"ES DIFERENTE")</f>
        <v>0</v>
      </c>
      <c r="AT172" s="17" t="str">
        <f>IFERROR(VLOOKUP(CONCATENATE(AS$1,AS172),'Formulario de Preguntas'!$C$2:$FN$85,3,FALSE),"")</f>
        <v/>
      </c>
      <c r="AU172" s="1" t="str">
        <f>IFERROR(VLOOKUP(CONCATENATE(AS$1,AS172),'Formulario de Preguntas'!$C$2:$FN$85,4,FALSE),"")</f>
        <v/>
      </c>
      <c r="AV172" s="25">
        <f>IF($B172='Formulario de Respuestas'!$D171,'Formulario de Respuestas'!$T171,"ES DIFERENTE")</f>
        <v>0</v>
      </c>
      <c r="AW172" s="17" t="str">
        <f>IFERROR(VLOOKUP(CONCATENATE(AV$1,AV172),'Formulario de Preguntas'!$C$2:$FN$85,3,FALSE),"")</f>
        <v/>
      </c>
      <c r="AX172" s="1" t="str">
        <f>IFERROR(VLOOKUP(CONCATENATE(AV$1,AV172),'Formulario de Preguntas'!$C$2:$FN$85,4,FALSE),"")</f>
        <v/>
      </c>
      <c r="AZ172" s="1">
        <f t="shared" si="7"/>
        <v>0</v>
      </c>
      <c r="BA172" s="1">
        <f t="shared" si="8"/>
        <v>0.25</v>
      </c>
      <c r="BB172" s="1">
        <f t="shared" si="9"/>
        <v>0</v>
      </c>
      <c r="BC172" s="1">
        <f>COUNTIF('Formulario de Respuestas'!$E171:$T171,"A")</f>
        <v>0</v>
      </c>
      <c r="BD172" s="1">
        <f>COUNTIF('Formulario de Respuestas'!$E171:$T171,"B")</f>
        <v>0</v>
      </c>
      <c r="BE172" s="1">
        <f>COUNTIF('Formulario de Respuestas'!$E171:$T171,"C")</f>
        <v>0</v>
      </c>
      <c r="BF172" s="1">
        <f>COUNTIF('Formulario de Respuestas'!$E171:$T171,"D")</f>
        <v>0</v>
      </c>
      <c r="BG172" s="1">
        <f>COUNTIF('Formulario de Respuestas'!$E171:$T171,"E (RESPUESTA ANULADA)")</f>
        <v>0</v>
      </c>
    </row>
    <row r="173" spans="1:59" x14ac:dyDescent="0.25">
      <c r="A173" s="1">
        <f>'Formulario de Respuestas'!C172</f>
        <v>0</v>
      </c>
      <c r="B173" s="1">
        <f>'Formulario de Respuestas'!D172</f>
        <v>0</v>
      </c>
      <c r="C173" s="25">
        <f>IF($B173='Formulario de Respuestas'!$D172,'Formulario de Respuestas'!$E172,"ES DIFERENTE")</f>
        <v>0</v>
      </c>
      <c r="D173" s="17" t="str">
        <f>IFERROR(VLOOKUP(CONCATENATE(C$1,C173),'Formulario de Preguntas'!$C$2:$FN$85,3,FALSE),"")</f>
        <v/>
      </c>
      <c r="E173" s="1" t="str">
        <f>IFERROR(VLOOKUP(CONCATENATE(C$1,C173),'Formulario de Preguntas'!$C$2:$FN$85,4,FALSE),"")</f>
        <v/>
      </c>
      <c r="F173" s="25">
        <f>IF($B173='Formulario de Respuestas'!$D172,'Formulario de Respuestas'!$F172,"ES DIFERENTE")</f>
        <v>0</v>
      </c>
      <c r="G173" s="17" t="str">
        <f>IFERROR(VLOOKUP(CONCATENATE(F$1,F173),'Formulario de Preguntas'!$C$2:$FN$85,3,FALSE),"")</f>
        <v/>
      </c>
      <c r="H173" s="1" t="str">
        <f>IFERROR(VLOOKUP(CONCATENATE(F$1,F173),'Formulario de Preguntas'!$C$2:$FN$85,4,FALSE),"")</f>
        <v/>
      </c>
      <c r="I173" s="25">
        <f>IF($B173='Formulario de Respuestas'!$D172,'Formulario de Respuestas'!$G172,"ES DIFERENTE")</f>
        <v>0</v>
      </c>
      <c r="J173" s="17" t="str">
        <f>IFERROR(VLOOKUP(CONCATENATE(I$1,I173),'Formulario de Preguntas'!$C$2:$FN$85,3,FALSE),"")</f>
        <v/>
      </c>
      <c r="K173" s="1" t="str">
        <f>IFERROR(VLOOKUP(CONCATENATE(I$1,I173),'Formulario de Preguntas'!$C$2:$FN$85,4,FALSE),"")</f>
        <v/>
      </c>
      <c r="L173" s="25">
        <f>IF($B173='Formulario de Respuestas'!$D172,'Formulario de Respuestas'!$H172,"ES DIFERENTE")</f>
        <v>0</v>
      </c>
      <c r="M173" s="17" t="str">
        <f>IFERROR(VLOOKUP(CONCATENATE(L$1,L173),'Formulario de Preguntas'!$C$2:$FN$85,3,FALSE),"")</f>
        <v/>
      </c>
      <c r="N173" s="1" t="str">
        <f>IFERROR(VLOOKUP(CONCATENATE(L$1,L173),'Formulario de Preguntas'!$C$2:$FN$85,4,FALSE),"")</f>
        <v/>
      </c>
      <c r="O173" s="25">
        <f>IF($B173='Formulario de Respuestas'!$D172,'Formulario de Respuestas'!$I172,"ES DIFERENTE")</f>
        <v>0</v>
      </c>
      <c r="P173" s="17" t="str">
        <f>IFERROR(VLOOKUP(CONCATENATE(O$1,O173),'Formulario de Preguntas'!$C$2:$FN$85,3,FALSE),"")</f>
        <v/>
      </c>
      <c r="Q173" s="1" t="str">
        <f>IFERROR(VLOOKUP(CONCATENATE(O$1,O173),'Formulario de Preguntas'!$C$2:$FN$85,4,FALSE),"")</f>
        <v/>
      </c>
      <c r="R173" s="25">
        <f>IF($B173='Formulario de Respuestas'!$D172,'Formulario de Respuestas'!$J172,"ES DIFERENTE")</f>
        <v>0</v>
      </c>
      <c r="S173" s="17" t="str">
        <f>IFERROR(VLOOKUP(CONCATENATE(R$1,R173),'Formulario de Preguntas'!$C$2:$FN$85,3,FALSE),"")</f>
        <v/>
      </c>
      <c r="T173" s="1" t="str">
        <f>IFERROR(VLOOKUP(CONCATENATE(R$1,R173),'Formulario de Preguntas'!$C$2:$FN$85,4,FALSE),"")</f>
        <v/>
      </c>
      <c r="U173" s="25">
        <f>IF($B173='Formulario de Respuestas'!$D172,'Formulario de Respuestas'!$K172,"ES DIFERENTE")</f>
        <v>0</v>
      </c>
      <c r="V173" s="17" t="str">
        <f>IFERROR(VLOOKUP(CONCATENATE(U$1,U173),'Formulario de Preguntas'!$C$2:$FN$85,3,FALSE),"")</f>
        <v/>
      </c>
      <c r="W173" s="1" t="str">
        <f>IFERROR(VLOOKUP(CONCATENATE(U$1,U173),'Formulario de Preguntas'!$C$2:$FN$85,4,FALSE),"")</f>
        <v/>
      </c>
      <c r="X173" s="25">
        <f>IF($B173='Formulario de Respuestas'!$D172,'Formulario de Respuestas'!$L172,"ES DIFERENTE")</f>
        <v>0</v>
      </c>
      <c r="Y173" s="17" t="str">
        <f>IFERROR(VLOOKUP(CONCATENATE(X$1,X173),'Formulario de Preguntas'!$C$2:$FN$85,3,FALSE),"")</f>
        <v/>
      </c>
      <c r="Z173" s="1" t="str">
        <f>IFERROR(VLOOKUP(CONCATENATE(X$1,X173),'Formulario de Preguntas'!$C$2:$FN$85,4,FALSE),"")</f>
        <v/>
      </c>
      <c r="AA173" s="25">
        <f>IF($B173='Formulario de Respuestas'!$D172,'Formulario de Respuestas'!$M172,"ES DIFERENTE")</f>
        <v>0</v>
      </c>
      <c r="AB173" s="17" t="str">
        <f>IFERROR(VLOOKUP(CONCATENATE(AA$1,AA173),'Formulario de Preguntas'!$C$2:$FN$85,3,FALSE),"")</f>
        <v/>
      </c>
      <c r="AC173" s="1" t="str">
        <f>IFERROR(VLOOKUP(CONCATENATE(AA$1,AA173),'Formulario de Preguntas'!$C$2:$FN$85,4,FALSE),"")</f>
        <v/>
      </c>
      <c r="AD173" s="25">
        <f>IF($B173='Formulario de Respuestas'!$D172,'Formulario de Respuestas'!$N172,"ES DIFERENTE")</f>
        <v>0</v>
      </c>
      <c r="AE173" s="17" t="str">
        <f>IFERROR(VLOOKUP(CONCATENATE(AD$1,AD173),'Formulario de Preguntas'!$C$2:$FN$85,3,FALSE),"")</f>
        <v/>
      </c>
      <c r="AF173" s="1" t="str">
        <f>IFERROR(VLOOKUP(CONCATENATE(AD$1,AD173),'Formulario de Preguntas'!$C$2:$FN$85,4,FALSE),"")</f>
        <v/>
      </c>
      <c r="AG173" s="25">
        <f>IF($B173='Formulario de Respuestas'!$D172,'Formulario de Respuestas'!$O172,"ES DIFERENTE")</f>
        <v>0</v>
      </c>
      <c r="AH173" s="17" t="str">
        <f>IFERROR(VLOOKUP(CONCATENATE(AG$1,AG173),'Formulario de Preguntas'!$C$2:$FN$85,3,FALSE),"")</f>
        <v/>
      </c>
      <c r="AI173" s="1" t="str">
        <f>IFERROR(VLOOKUP(CONCATENATE(AG$1,AG173),'Formulario de Preguntas'!$C$2:$FN$85,4,FALSE),"")</f>
        <v/>
      </c>
      <c r="AJ173" s="25">
        <f>IF($B173='Formulario de Respuestas'!$D172,'Formulario de Respuestas'!$P172,"ES DIFERENTE")</f>
        <v>0</v>
      </c>
      <c r="AK173" s="17" t="str">
        <f>IFERROR(VLOOKUP(CONCATENATE(AJ$1,AJ173),'Formulario de Preguntas'!$C$2:$FN$85,3,FALSE),"")</f>
        <v/>
      </c>
      <c r="AL173" s="1" t="str">
        <f>IFERROR(VLOOKUP(CONCATENATE(AJ$1,AJ173),'Formulario de Preguntas'!$C$2:$FN$85,4,FALSE),"")</f>
        <v/>
      </c>
      <c r="AM173" s="25">
        <f>IF($B173='Formulario de Respuestas'!$D172,'Formulario de Respuestas'!$Q172,"ES DIFERENTE")</f>
        <v>0</v>
      </c>
      <c r="AN173" s="17" t="str">
        <f>IFERROR(VLOOKUP(CONCATENATE(AM$1,AM173),'Formulario de Preguntas'!$C$2:$FN$85,3,FALSE),"")</f>
        <v/>
      </c>
      <c r="AO173" s="1" t="str">
        <f>IFERROR(VLOOKUP(CONCATENATE(AM$1,AM173),'Formulario de Preguntas'!$C$2:$FN$85,4,FALSE),"")</f>
        <v/>
      </c>
      <c r="AP173" s="25">
        <f>IF($B173='Formulario de Respuestas'!$D172,'Formulario de Respuestas'!$R172,"ES DIFERENTE")</f>
        <v>0</v>
      </c>
      <c r="AQ173" s="17" t="str">
        <f>IFERROR(VLOOKUP(CONCATENATE(AP$1,AP173),'Formulario de Preguntas'!$C$2:$FN$85,3,FALSE),"")</f>
        <v/>
      </c>
      <c r="AR173" s="1" t="str">
        <f>IFERROR(VLOOKUP(CONCATENATE(AP$1,AP173),'Formulario de Preguntas'!$C$2:$FN$85,4,FALSE),"")</f>
        <v/>
      </c>
      <c r="AS173" s="25">
        <f>IF($B173='Formulario de Respuestas'!$D172,'Formulario de Respuestas'!$S172,"ES DIFERENTE")</f>
        <v>0</v>
      </c>
      <c r="AT173" s="17" t="str">
        <f>IFERROR(VLOOKUP(CONCATENATE(AS$1,AS173),'Formulario de Preguntas'!$C$2:$FN$85,3,FALSE),"")</f>
        <v/>
      </c>
      <c r="AU173" s="1" t="str">
        <f>IFERROR(VLOOKUP(CONCATENATE(AS$1,AS173),'Formulario de Preguntas'!$C$2:$FN$85,4,FALSE),"")</f>
        <v/>
      </c>
      <c r="AV173" s="25">
        <f>IF($B173='Formulario de Respuestas'!$D172,'Formulario de Respuestas'!$T172,"ES DIFERENTE")</f>
        <v>0</v>
      </c>
      <c r="AW173" s="17" t="str">
        <f>IFERROR(VLOOKUP(CONCATENATE(AV$1,AV173),'Formulario de Preguntas'!$C$2:$FN$85,3,FALSE),"")</f>
        <v/>
      </c>
      <c r="AX173" s="1" t="str">
        <f>IFERROR(VLOOKUP(CONCATENATE(AV$1,AV173),'Formulario de Preguntas'!$C$2:$FN$85,4,FALSE),"")</f>
        <v/>
      </c>
      <c r="AZ173" s="1">
        <f t="shared" si="7"/>
        <v>0</v>
      </c>
      <c r="BA173" s="1">
        <f t="shared" si="8"/>
        <v>0.25</v>
      </c>
      <c r="BB173" s="1">
        <f t="shared" si="9"/>
        <v>0</v>
      </c>
      <c r="BC173" s="1">
        <f>COUNTIF('Formulario de Respuestas'!$E172:$T172,"A")</f>
        <v>0</v>
      </c>
      <c r="BD173" s="1">
        <f>COUNTIF('Formulario de Respuestas'!$E172:$T172,"B")</f>
        <v>0</v>
      </c>
      <c r="BE173" s="1">
        <f>COUNTIF('Formulario de Respuestas'!$E172:$T172,"C")</f>
        <v>0</v>
      </c>
      <c r="BF173" s="1">
        <f>COUNTIF('Formulario de Respuestas'!$E172:$T172,"D")</f>
        <v>0</v>
      </c>
      <c r="BG173" s="1">
        <f>COUNTIF('Formulario de Respuestas'!$E172:$T172,"E (RESPUESTA ANULADA)")</f>
        <v>0</v>
      </c>
    </row>
    <row r="174" spans="1:59" x14ac:dyDescent="0.25">
      <c r="A174" s="1">
        <f>'Formulario de Respuestas'!C173</f>
        <v>0</v>
      </c>
      <c r="B174" s="1">
        <f>'Formulario de Respuestas'!D173</f>
        <v>0</v>
      </c>
      <c r="C174" s="25">
        <f>IF($B174='Formulario de Respuestas'!$D173,'Formulario de Respuestas'!$E173,"ES DIFERENTE")</f>
        <v>0</v>
      </c>
      <c r="D174" s="17" t="str">
        <f>IFERROR(VLOOKUP(CONCATENATE(C$1,C174),'Formulario de Preguntas'!$C$2:$FN$85,3,FALSE),"")</f>
        <v/>
      </c>
      <c r="E174" s="1" t="str">
        <f>IFERROR(VLOOKUP(CONCATENATE(C$1,C174),'Formulario de Preguntas'!$C$2:$FN$85,4,FALSE),"")</f>
        <v/>
      </c>
      <c r="F174" s="25">
        <f>IF($B174='Formulario de Respuestas'!$D173,'Formulario de Respuestas'!$F173,"ES DIFERENTE")</f>
        <v>0</v>
      </c>
      <c r="G174" s="17" t="str">
        <f>IFERROR(VLOOKUP(CONCATENATE(F$1,F174),'Formulario de Preguntas'!$C$2:$FN$85,3,FALSE),"")</f>
        <v/>
      </c>
      <c r="H174" s="1" t="str">
        <f>IFERROR(VLOOKUP(CONCATENATE(F$1,F174),'Formulario de Preguntas'!$C$2:$FN$85,4,FALSE),"")</f>
        <v/>
      </c>
      <c r="I174" s="25">
        <f>IF($B174='Formulario de Respuestas'!$D173,'Formulario de Respuestas'!$G173,"ES DIFERENTE")</f>
        <v>0</v>
      </c>
      <c r="J174" s="17" t="str">
        <f>IFERROR(VLOOKUP(CONCATENATE(I$1,I174),'Formulario de Preguntas'!$C$2:$FN$85,3,FALSE),"")</f>
        <v/>
      </c>
      <c r="K174" s="1" t="str">
        <f>IFERROR(VLOOKUP(CONCATENATE(I$1,I174),'Formulario de Preguntas'!$C$2:$FN$85,4,FALSE),"")</f>
        <v/>
      </c>
      <c r="L174" s="25">
        <f>IF($B174='Formulario de Respuestas'!$D173,'Formulario de Respuestas'!$H173,"ES DIFERENTE")</f>
        <v>0</v>
      </c>
      <c r="M174" s="17" t="str">
        <f>IFERROR(VLOOKUP(CONCATENATE(L$1,L174),'Formulario de Preguntas'!$C$2:$FN$85,3,FALSE),"")</f>
        <v/>
      </c>
      <c r="N174" s="1" t="str">
        <f>IFERROR(VLOOKUP(CONCATENATE(L$1,L174),'Formulario de Preguntas'!$C$2:$FN$85,4,FALSE),"")</f>
        <v/>
      </c>
      <c r="O174" s="25">
        <f>IF($B174='Formulario de Respuestas'!$D173,'Formulario de Respuestas'!$I173,"ES DIFERENTE")</f>
        <v>0</v>
      </c>
      <c r="P174" s="17" t="str">
        <f>IFERROR(VLOOKUP(CONCATENATE(O$1,O174),'Formulario de Preguntas'!$C$2:$FN$85,3,FALSE),"")</f>
        <v/>
      </c>
      <c r="Q174" s="1" t="str">
        <f>IFERROR(VLOOKUP(CONCATENATE(O$1,O174),'Formulario de Preguntas'!$C$2:$FN$85,4,FALSE),"")</f>
        <v/>
      </c>
      <c r="R174" s="25">
        <f>IF($B174='Formulario de Respuestas'!$D173,'Formulario de Respuestas'!$J173,"ES DIFERENTE")</f>
        <v>0</v>
      </c>
      <c r="S174" s="17" t="str">
        <f>IFERROR(VLOOKUP(CONCATENATE(R$1,R174),'Formulario de Preguntas'!$C$2:$FN$85,3,FALSE),"")</f>
        <v/>
      </c>
      <c r="T174" s="1" t="str">
        <f>IFERROR(VLOOKUP(CONCATENATE(R$1,R174),'Formulario de Preguntas'!$C$2:$FN$85,4,FALSE),"")</f>
        <v/>
      </c>
      <c r="U174" s="25">
        <f>IF($B174='Formulario de Respuestas'!$D173,'Formulario de Respuestas'!$K173,"ES DIFERENTE")</f>
        <v>0</v>
      </c>
      <c r="V174" s="17" t="str">
        <f>IFERROR(VLOOKUP(CONCATENATE(U$1,U174),'Formulario de Preguntas'!$C$2:$FN$85,3,FALSE),"")</f>
        <v/>
      </c>
      <c r="W174" s="1" t="str">
        <f>IFERROR(VLOOKUP(CONCATENATE(U$1,U174),'Formulario de Preguntas'!$C$2:$FN$85,4,FALSE),"")</f>
        <v/>
      </c>
      <c r="X174" s="25">
        <f>IF($B174='Formulario de Respuestas'!$D173,'Formulario de Respuestas'!$L173,"ES DIFERENTE")</f>
        <v>0</v>
      </c>
      <c r="Y174" s="17" t="str">
        <f>IFERROR(VLOOKUP(CONCATENATE(X$1,X174),'Formulario de Preguntas'!$C$2:$FN$85,3,FALSE),"")</f>
        <v/>
      </c>
      <c r="Z174" s="1" t="str">
        <f>IFERROR(VLOOKUP(CONCATENATE(X$1,X174),'Formulario de Preguntas'!$C$2:$FN$85,4,FALSE),"")</f>
        <v/>
      </c>
      <c r="AA174" s="25">
        <f>IF($B174='Formulario de Respuestas'!$D173,'Formulario de Respuestas'!$M173,"ES DIFERENTE")</f>
        <v>0</v>
      </c>
      <c r="AB174" s="17" t="str">
        <f>IFERROR(VLOOKUP(CONCATENATE(AA$1,AA174),'Formulario de Preguntas'!$C$2:$FN$85,3,FALSE),"")</f>
        <v/>
      </c>
      <c r="AC174" s="1" t="str">
        <f>IFERROR(VLOOKUP(CONCATENATE(AA$1,AA174),'Formulario de Preguntas'!$C$2:$FN$85,4,FALSE),"")</f>
        <v/>
      </c>
      <c r="AD174" s="25">
        <f>IF($B174='Formulario de Respuestas'!$D173,'Formulario de Respuestas'!$N173,"ES DIFERENTE")</f>
        <v>0</v>
      </c>
      <c r="AE174" s="17" t="str">
        <f>IFERROR(VLOOKUP(CONCATENATE(AD$1,AD174),'Formulario de Preguntas'!$C$2:$FN$85,3,FALSE),"")</f>
        <v/>
      </c>
      <c r="AF174" s="1" t="str">
        <f>IFERROR(VLOOKUP(CONCATENATE(AD$1,AD174),'Formulario de Preguntas'!$C$2:$FN$85,4,FALSE),"")</f>
        <v/>
      </c>
      <c r="AG174" s="25">
        <f>IF($B174='Formulario de Respuestas'!$D173,'Formulario de Respuestas'!$O173,"ES DIFERENTE")</f>
        <v>0</v>
      </c>
      <c r="AH174" s="17" t="str">
        <f>IFERROR(VLOOKUP(CONCATENATE(AG$1,AG174),'Formulario de Preguntas'!$C$2:$FN$85,3,FALSE),"")</f>
        <v/>
      </c>
      <c r="AI174" s="1" t="str">
        <f>IFERROR(VLOOKUP(CONCATENATE(AG$1,AG174),'Formulario de Preguntas'!$C$2:$FN$85,4,FALSE),"")</f>
        <v/>
      </c>
      <c r="AJ174" s="25">
        <f>IF($B174='Formulario de Respuestas'!$D173,'Formulario de Respuestas'!$P173,"ES DIFERENTE")</f>
        <v>0</v>
      </c>
      <c r="AK174" s="17" t="str">
        <f>IFERROR(VLOOKUP(CONCATENATE(AJ$1,AJ174),'Formulario de Preguntas'!$C$2:$FN$85,3,FALSE),"")</f>
        <v/>
      </c>
      <c r="AL174" s="1" t="str">
        <f>IFERROR(VLOOKUP(CONCATENATE(AJ$1,AJ174),'Formulario de Preguntas'!$C$2:$FN$85,4,FALSE),"")</f>
        <v/>
      </c>
      <c r="AM174" s="25">
        <f>IF($B174='Formulario de Respuestas'!$D173,'Formulario de Respuestas'!$Q173,"ES DIFERENTE")</f>
        <v>0</v>
      </c>
      <c r="AN174" s="17" t="str">
        <f>IFERROR(VLOOKUP(CONCATENATE(AM$1,AM174),'Formulario de Preguntas'!$C$2:$FN$85,3,FALSE),"")</f>
        <v/>
      </c>
      <c r="AO174" s="1" t="str">
        <f>IFERROR(VLOOKUP(CONCATENATE(AM$1,AM174),'Formulario de Preguntas'!$C$2:$FN$85,4,FALSE),"")</f>
        <v/>
      </c>
      <c r="AP174" s="25">
        <f>IF($B174='Formulario de Respuestas'!$D173,'Formulario de Respuestas'!$R173,"ES DIFERENTE")</f>
        <v>0</v>
      </c>
      <c r="AQ174" s="17" t="str">
        <f>IFERROR(VLOOKUP(CONCATENATE(AP$1,AP174),'Formulario de Preguntas'!$C$2:$FN$85,3,FALSE),"")</f>
        <v/>
      </c>
      <c r="AR174" s="1" t="str">
        <f>IFERROR(VLOOKUP(CONCATENATE(AP$1,AP174),'Formulario de Preguntas'!$C$2:$FN$85,4,FALSE),"")</f>
        <v/>
      </c>
      <c r="AS174" s="25">
        <f>IF($B174='Formulario de Respuestas'!$D173,'Formulario de Respuestas'!$S173,"ES DIFERENTE")</f>
        <v>0</v>
      </c>
      <c r="AT174" s="17" t="str">
        <f>IFERROR(VLOOKUP(CONCATENATE(AS$1,AS174),'Formulario de Preguntas'!$C$2:$FN$85,3,FALSE),"")</f>
        <v/>
      </c>
      <c r="AU174" s="1" t="str">
        <f>IFERROR(VLOOKUP(CONCATENATE(AS$1,AS174),'Formulario de Preguntas'!$C$2:$FN$85,4,FALSE),"")</f>
        <v/>
      </c>
      <c r="AV174" s="25">
        <f>IF($B174='Formulario de Respuestas'!$D173,'Formulario de Respuestas'!$T173,"ES DIFERENTE")</f>
        <v>0</v>
      </c>
      <c r="AW174" s="17" t="str">
        <f>IFERROR(VLOOKUP(CONCATENATE(AV$1,AV174),'Formulario de Preguntas'!$C$2:$FN$85,3,FALSE),"")</f>
        <v/>
      </c>
      <c r="AX174" s="1" t="str">
        <f>IFERROR(VLOOKUP(CONCATENATE(AV$1,AV174),'Formulario de Preguntas'!$C$2:$FN$85,4,FALSE),"")</f>
        <v/>
      </c>
      <c r="AZ174" s="1">
        <f t="shared" si="7"/>
        <v>0</v>
      </c>
      <c r="BA174" s="1">
        <f t="shared" si="8"/>
        <v>0.25</v>
      </c>
      <c r="BB174" s="1">
        <f t="shared" si="9"/>
        <v>0</v>
      </c>
      <c r="BC174" s="1">
        <f>COUNTIF('Formulario de Respuestas'!$E173:$T173,"A")</f>
        <v>0</v>
      </c>
      <c r="BD174" s="1">
        <f>COUNTIF('Formulario de Respuestas'!$E173:$T173,"B")</f>
        <v>0</v>
      </c>
      <c r="BE174" s="1">
        <f>COUNTIF('Formulario de Respuestas'!$E173:$T173,"C")</f>
        <v>0</v>
      </c>
      <c r="BF174" s="1">
        <f>COUNTIF('Formulario de Respuestas'!$E173:$T173,"D")</f>
        <v>0</v>
      </c>
      <c r="BG174" s="1">
        <f>COUNTIF('Formulario de Respuestas'!$E173:$T173,"E (RESPUESTA ANULADA)")</f>
        <v>0</v>
      </c>
    </row>
    <row r="175" spans="1:59" x14ac:dyDescent="0.25">
      <c r="A175" s="1">
        <f>'Formulario de Respuestas'!C174</f>
        <v>0</v>
      </c>
      <c r="B175" s="1">
        <f>'Formulario de Respuestas'!D174</f>
        <v>0</v>
      </c>
      <c r="C175" s="25">
        <f>IF($B175='Formulario de Respuestas'!$D174,'Formulario de Respuestas'!$E174,"ES DIFERENTE")</f>
        <v>0</v>
      </c>
      <c r="D175" s="17" t="str">
        <f>IFERROR(VLOOKUP(CONCATENATE(C$1,C175),'Formulario de Preguntas'!$C$2:$FN$85,3,FALSE),"")</f>
        <v/>
      </c>
      <c r="E175" s="1" t="str">
        <f>IFERROR(VLOOKUP(CONCATENATE(C$1,C175),'Formulario de Preguntas'!$C$2:$FN$85,4,FALSE),"")</f>
        <v/>
      </c>
      <c r="F175" s="25">
        <f>IF($B175='Formulario de Respuestas'!$D174,'Formulario de Respuestas'!$F174,"ES DIFERENTE")</f>
        <v>0</v>
      </c>
      <c r="G175" s="17" t="str">
        <f>IFERROR(VLOOKUP(CONCATENATE(F$1,F175),'Formulario de Preguntas'!$C$2:$FN$85,3,FALSE),"")</f>
        <v/>
      </c>
      <c r="H175" s="1" t="str">
        <f>IFERROR(VLOOKUP(CONCATENATE(F$1,F175),'Formulario de Preguntas'!$C$2:$FN$85,4,FALSE),"")</f>
        <v/>
      </c>
      <c r="I175" s="25">
        <f>IF($B175='Formulario de Respuestas'!$D174,'Formulario de Respuestas'!$G174,"ES DIFERENTE")</f>
        <v>0</v>
      </c>
      <c r="J175" s="17" t="str">
        <f>IFERROR(VLOOKUP(CONCATENATE(I$1,I175),'Formulario de Preguntas'!$C$2:$FN$85,3,FALSE),"")</f>
        <v/>
      </c>
      <c r="K175" s="1" t="str">
        <f>IFERROR(VLOOKUP(CONCATENATE(I$1,I175),'Formulario de Preguntas'!$C$2:$FN$85,4,FALSE),"")</f>
        <v/>
      </c>
      <c r="L175" s="25">
        <f>IF($B175='Formulario de Respuestas'!$D174,'Formulario de Respuestas'!$H174,"ES DIFERENTE")</f>
        <v>0</v>
      </c>
      <c r="M175" s="17" t="str">
        <f>IFERROR(VLOOKUP(CONCATENATE(L$1,L175),'Formulario de Preguntas'!$C$2:$FN$85,3,FALSE),"")</f>
        <v/>
      </c>
      <c r="N175" s="1" t="str">
        <f>IFERROR(VLOOKUP(CONCATENATE(L$1,L175),'Formulario de Preguntas'!$C$2:$FN$85,4,FALSE),"")</f>
        <v/>
      </c>
      <c r="O175" s="25">
        <f>IF($B175='Formulario de Respuestas'!$D174,'Formulario de Respuestas'!$I174,"ES DIFERENTE")</f>
        <v>0</v>
      </c>
      <c r="P175" s="17" t="str">
        <f>IFERROR(VLOOKUP(CONCATENATE(O$1,O175),'Formulario de Preguntas'!$C$2:$FN$85,3,FALSE),"")</f>
        <v/>
      </c>
      <c r="Q175" s="1" t="str">
        <f>IFERROR(VLOOKUP(CONCATENATE(O$1,O175),'Formulario de Preguntas'!$C$2:$FN$85,4,FALSE),"")</f>
        <v/>
      </c>
      <c r="R175" s="25">
        <f>IF($B175='Formulario de Respuestas'!$D174,'Formulario de Respuestas'!$J174,"ES DIFERENTE")</f>
        <v>0</v>
      </c>
      <c r="S175" s="17" t="str">
        <f>IFERROR(VLOOKUP(CONCATENATE(R$1,R175),'Formulario de Preguntas'!$C$2:$FN$85,3,FALSE),"")</f>
        <v/>
      </c>
      <c r="T175" s="1" t="str">
        <f>IFERROR(VLOOKUP(CONCATENATE(R$1,R175),'Formulario de Preguntas'!$C$2:$FN$85,4,FALSE),"")</f>
        <v/>
      </c>
      <c r="U175" s="25">
        <f>IF($B175='Formulario de Respuestas'!$D174,'Formulario de Respuestas'!$K174,"ES DIFERENTE")</f>
        <v>0</v>
      </c>
      <c r="V175" s="17" t="str">
        <f>IFERROR(VLOOKUP(CONCATENATE(U$1,U175),'Formulario de Preguntas'!$C$2:$FN$85,3,FALSE),"")</f>
        <v/>
      </c>
      <c r="W175" s="1" t="str">
        <f>IFERROR(VLOOKUP(CONCATENATE(U$1,U175),'Formulario de Preguntas'!$C$2:$FN$85,4,FALSE),"")</f>
        <v/>
      </c>
      <c r="X175" s="25">
        <f>IF($B175='Formulario de Respuestas'!$D174,'Formulario de Respuestas'!$L174,"ES DIFERENTE")</f>
        <v>0</v>
      </c>
      <c r="Y175" s="17" t="str">
        <f>IFERROR(VLOOKUP(CONCATENATE(X$1,X175),'Formulario de Preguntas'!$C$2:$FN$85,3,FALSE),"")</f>
        <v/>
      </c>
      <c r="Z175" s="1" t="str">
        <f>IFERROR(VLOOKUP(CONCATENATE(X$1,X175),'Formulario de Preguntas'!$C$2:$FN$85,4,FALSE),"")</f>
        <v/>
      </c>
      <c r="AA175" s="25">
        <f>IF($B175='Formulario de Respuestas'!$D174,'Formulario de Respuestas'!$M174,"ES DIFERENTE")</f>
        <v>0</v>
      </c>
      <c r="AB175" s="17" t="str">
        <f>IFERROR(VLOOKUP(CONCATENATE(AA$1,AA175),'Formulario de Preguntas'!$C$2:$FN$85,3,FALSE),"")</f>
        <v/>
      </c>
      <c r="AC175" s="1" t="str">
        <f>IFERROR(VLOOKUP(CONCATENATE(AA$1,AA175),'Formulario de Preguntas'!$C$2:$FN$85,4,FALSE),"")</f>
        <v/>
      </c>
      <c r="AD175" s="25">
        <f>IF($B175='Formulario de Respuestas'!$D174,'Formulario de Respuestas'!$N174,"ES DIFERENTE")</f>
        <v>0</v>
      </c>
      <c r="AE175" s="17" t="str">
        <f>IFERROR(VLOOKUP(CONCATENATE(AD$1,AD175),'Formulario de Preguntas'!$C$2:$FN$85,3,FALSE),"")</f>
        <v/>
      </c>
      <c r="AF175" s="1" t="str">
        <f>IFERROR(VLOOKUP(CONCATENATE(AD$1,AD175),'Formulario de Preguntas'!$C$2:$FN$85,4,FALSE),"")</f>
        <v/>
      </c>
      <c r="AG175" s="25">
        <f>IF($B175='Formulario de Respuestas'!$D174,'Formulario de Respuestas'!$O174,"ES DIFERENTE")</f>
        <v>0</v>
      </c>
      <c r="AH175" s="17" t="str">
        <f>IFERROR(VLOOKUP(CONCATENATE(AG$1,AG175),'Formulario de Preguntas'!$C$2:$FN$85,3,FALSE),"")</f>
        <v/>
      </c>
      <c r="AI175" s="1" t="str">
        <f>IFERROR(VLOOKUP(CONCATENATE(AG$1,AG175),'Formulario de Preguntas'!$C$2:$FN$85,4,FALSE),"")</f>
        <v/>
      </c>
      <c r="AJ175" s="25">
        <f>IF($B175='Formulario de Respuestas'!$D174,'Formulario de Respuestas'!$P174,"ES DIFERENTE")</f>
        <v>0</v>
      </c>
      <c r="AK175" s="17" t="str">
        <f>IFERROR(VLOOKUP(CONCATENATE(AJ$1,AJ175),'Formulario de Preguntas'!$C$2:$FN$85,3,FALSE),"")</f>
        <v/>
      </c>
      <c r="AL175" s="1" t="str">
        <f>IFERROR(VLOOKUP(CONCATENATE(AJ$1,AJ175),'Formulario de Preguntas'!$C$2:$FN$85,4,FALSE),"")</f>
        <v/>
      </c>
      <c r="AM175" s="25">
        <f>IF($B175='Formulario de Respuestas'!$D174,'Formulario de Respuestas'!$Q174,"ES DIFERENTE")</f>
        <v>0</v>
      </c>
      <c r="AN175" s="17" t="str">
        <f>IFERROR(VLOOKUP(CONCATENATE(AM$1,AM175),'Formulario de Preguntas'!$C$2:$FN$85,3,FALSE),"")</f>
        <v/>
      </c>
      <c r="AO175" s="1" t="str">
        <f>IFERROR(VLOOKUP(CONCATENATE(AM$1,AM175),'Formulario de Preguntas'!$C$2:$FN$85,4,FALSE),"")</f>
        <v/>
      </c>
      <c r="AP175" s="25">
        <f>IF($B175='Formulario de Respuestas'!$D174,'Formulario de Respuestas'!$R174,"ES DIFERENTE")</f>
        <v>0</v>
      </c>
      <c r="AQ175" s="17" t="str">
        <f>IFERROR(VLOOKUP(CONCATENATE(AP$1,AP175),'Formulario de Preguntas'!$C$2:$FN$85,3,FALSE),"")</f>
        <v/>
      </c>
      <c r="AR175" s="1" t="str">
        <f>IFERROR(VLOOKUP(CONCATENATE(AP$1,AP175),'Formulario de Preguntas'!$C$2:$FN$85,4,FALSE),"")</f>
        <v/>
      </c>
      <c r="AS175" s="25">
        <f>IF($B175='Formulario de Respuestas'!$D174,'Formulario de Respuestas'!$S174,"ES DIFERENTE")</f>
        <v>0</v>
      </c>
      <c r="AT175" s="17" t="str">
        <f>IFERROR(VLOOKUP(CONCATENATE(AS$1,AS175),'Formulario de Preguntas'!$C$2:$FN$85,3,FALSE),"")</f>
        <v/>
      </c>
      <c r="AU175" s="1" t="str">
        <f>IFERROR(VLOOKUP(CONCATENATE(AS$1,AS175),'Formulario de Preguntas'!$C$2:$FN$85,4,FALSE),"")</f>
        <v/>
      </c>
      <c r="AV175" s="25">
        <f>IF($B175='Formulario de Respuestas'!$D174,'Formulario de Respuestas'!$T174,"ES DIFERENTE")</f>
        <v>0</v>
      </c>
      <c r="AW175" s="17" t="str">
        <f>IFERROR(VLOOKUP(CONCATENATE(AV$1,AV175),'Formulario de Preguntas'!$C$2:$FN$85,3,FALSE),"")</f>
        <v/>
      </c>
      <c r="AX175" s="1" t="str">
        <f>IFERROR(VLOOKUP(CONCATENATE(AV$1,AV175),'Formulario de Preguntas'!$C$2:$FN$85,4,FALSE),"")</f>
        <v/>
      </c>
      <c r="AZ175" s="1">
        <f t="shared" si="7"/>
        <v>0</v>
      </c>
      <c r="BA175" s="1">
        <f t="shared" si="8"/>
        <v>0.25</v>
      </c>
      <c r="BB175" s="1">
        <f t="shared" si="9"/>
        <v>0</v>
      </c>
      <c r="BC175" s="1">
        <f>COUNTIF('Formulario de Respuestas'!$E174:$T174,"A")</f>
        <v>0</v>
      </c>
      <c r="BD175" s="1">
        <f>COUNTIF('Formulario de Respuestas'!$E174:$T174,"B")</f>
        <v>0</v>
      </c>
      <c r="BE175" s="1">
        <f>COUNTIF('Formulario de Respuestas'!$E174:$T174,"C")</f>
        <v>0</v>
      </c>
      <c r="BF175" s="1">
        <f>COUNTIF('Formulario de Respuestas'!$E174:$T174,"D")</f>
        <v>0</v>
      </c>
      <c r="BG175" s="1">
        <f>COUNTIF('Formulario de Respuestas'!$E174:$T174,"E (RESPUESTA ANULADA)")</f>
        <v>0</v>
      </c>
    </row>
    <row r="176" spans="1:59" x14ac:dyDescent="0.25">
      <c r="A176" s="1">
        <f>'Formulario de Respuestas'!C175</f>
        <v>0</v>
      </c>
      <c r="B176" s="1">
        <f>'Formulario de Respuestas'!D175</f>
        <v>0</v>
      </c>
      <c r="C176" s="25">
        <f>IF($B176='Formulario de Respuestas'!$D175,'Formulario de Respuestas'!$E175,"ES DIFERENTE")</f>
        <v>0</v>
      </c>
      <c r="D176" s="17" t="str">
        <f>IFERROR(VLOOKUP(CONCATENATE(C$1,C176),'Formulario de Preguntas'!$C$2:$FN$85,3,FALSE),"")</f>
        <v/>
      </c>
      <c r="E176" s="1" t="str">
        <f>IFERROR(VLOOKUP(CONCATENATE(C$1,C176),'Formulario de Preguntas'!$C$2:$FN$85,4,FALSE),"")</f>
        <v/>
      </c>
      <c r="F176" s="25">
        <f>IF($B176='Formulario de Respuestas'!$D175,'Formulario de Respuestas'!$F175,"ES DIFERENTE")</f>
        <v>0</v>
      </c>
      <c r="G176" s="17" t="str">
        <f>IFERROR(VLOOKUP(CONCATENATE(F$1,F176),'Formulario de Preguntas'!$C$2:$FN$85,3,FALSE),"")</f>
        <v/>
      </c>
      <c r="H176" s="1" t="str">
        <f>IFERROR(VLOOKUP(CONCATENATE(F$1,F176),'Formulario de Preguntas'!$C$2:$FN$85,4,FALSE),"")</f>
        <v/>
      </c>
      <c r="I176" s="25">
        <f>IF($B176='Formulario de Respuestas'!$D175,'Formulario de Respuestas'!$G175,"ES DIFERENTE")</f>
        <v>0</v>
      </c>
      <c r="J176" s="17" t="str">
        <f>IFERROR(VLOOKUP(CONCATENATE(I$1,I176),'Formulario de Preguntas'!$C$2:$FN$85,3,FALSE),"")</f>
        <v/>
      </c>
      <c r="K176" s="1" t="str">
        <f>IFERROR(VLOOKUP(CONCATENATE(I$1,I176),'Formulario de Preguntas'!$C$2:$FN$85,4,FALSE),"")</f>
        <v/>
      </c>
      <c r="L176" s="25">
        <f>IF($B176='Formulario de Respuestas'!$D175,'Formulario de Respuestas'!$H175,"ES DIFERENTE")</f>
        <v>0</v>
      </c>
      <c r="M176" s="17" t="str">
        <f>IFERROR(VLOOKUP(CONCATENATE(L$1,L176),'Formulario de Preguntas'!$C$2:$FN$85,3,FALSE),"")</f>
        <v/>
      </c>
      <c r="N176" s="1" t="str">
        <f>IFERROR(VLOOKUP(CONCATENATE(L$1,L176),'Formulario de Preguntas'!$C$2:$FN$85,4,FALSE),"")</f>
        <v/>
      </c>
      <c r="O176" s="25">
        <f>IF($B176='Formulario de Respuestas'!$D175,'Formulario de Respuestas'!$I175,"ES DIFERENTE")</f>
        <v>0</v>
      </c>
      <c r="P176" s="17" t="str">
        <f>IFERROR(VLOOKUP(CONCATENATE(O$1,O176),'Formulario de Preguntas'!$C$2:$FN$85,3,FALSE),"")</f>
        <v/>
      </c>
      <c r="Q176" s="1" t="str">
        <f>IFERROR(VLOOKUP(CONCATENATE(O$1,O176),'Formulario de Preguntas'!$C$2:$FN$85,4,FALSE),"")</f>
        <v/>
      </c>
      <c r="R176" s="25">
        <f>IF($B176='Formulario de Respuestas'!$D175,'Formulario de Respuestas'!$J175,"ES DIFERENTE")</f>
        <v>0</v>
      </c>
      <c r="S176" s="17" t="str">
        <f>IFERROR(VLOOKUP(CONCATENATE(R$1,R176),'Formulario de Preguntas'!$C$2:$FN$85,3,FALSE),"")</f>
        <v/>
      </c>
      <c r="T176" s="1" t="str">
        <f>IFERROR(VLOOKUP(CONCATENATE(R$1,R176),'Formulario de Preguntas'!$C$2:$FN$85,4,FALSE),"")</f>
        <v/>
      </c>
      <c r="U176" s="25">
        <f>IF($B176='Formulario de Respuestas'!$D175,'Formulario de Respuestas'!$K175,"ES DIFERENTE")</f>
        <v>0</v>
      </c>
      <c r="V176" s="17" t="str">
        <f>IFERROR(VLOOKUP(CONCATENATE(U$1,U176),'Formulario de Preguntas'!$C$2:$FN$85,3,FALSE),"")</f>
        <v/>
      </c>
      <c r="W176" s="1" t="str">
        <f>IFERROR(VLOOKUP(CONCATENATE(U$1,U176),'Formulario de Preguntas'!$C$2:$FN$85,4,FALSE),"")</f>
        <v/>
      </c>
      <c r="X176" s="25">
        <f>IF($B176='Formulario de Respuestas'!$D175,'Formulario de Respuestas'!$L175,"ES DIFERENTE")</f>
        <v>0</v>
      </c>
      <c r="Y176" s="17" t="str">
        <f>IFERROR(VLOOKUP(CONCATENATE(X$1,X176),'Formulario de Preguntas'!$C$2:$FN$85,3,FALSE),"")</f>
        <v/>
      </c>
      <c r="Z176" s="1" t="str">
        <f>IFERROR(VLOOKUP(CONCATENATE(X$1,X176),'Formulario de Preguntas'!$C$2:$FN$85,4,FALSE),"")</f>
        <v/>
      </c>
      <c r="AA176" s="25">
        <f>IF($B176='Formulario de Respuestas'!$D175,'Formulario de Respuestas'!$M175,"ES DIFERENTE")</f>
        <v>0</v>
      </c>
      <c r="AB176" s="17" t="str">
        <f>IFERROR(VLOOKUP(CONCATENATE(AA$1,AA176),'Formulario de Preguntas'!$C$2:$FN$85,3,FALSE),"")</f>
        <v/>
      </c>
      <c r="AC176" s="1" t="str">
        <f>IFERROR(VLOOKUP(CONCATENATE(AA$1,AA176),'Formulario de Preguntas'!$C$2:$FN$85,4,FALSE),"")</f>
        <v/>
      </c>
      <c r="AD176" s="25">
        <f>IF($B176='Formulario de Respuestas'!$D175,'Formulario de Respuestas'!$N175,"ES DIFERENTE")</f>
        <v>0</v>
      </c>
      <c r="AE176" s="17" t="str">
        <f>IFERROR(VLOOKUP(CONCATENATE(AD$1,AD176),'Formulario de Preguntas'!$C$2:$FN$85,3,FALSE),"")</f>
        <v/>
      </c>
      <c r="AF176" s="1" t="str">
        <f>IFERROR(VLOOKUP(CONCATENATE(AD$1,AD176),'Formulario de Preguntas'!$C$2:$FN$85,4,FALSE),"")</f>
        <v/>
      </c>
      <c r="AG176" s="25">
        <f>IF($B176='Formulario de Respuestas'!$D175,'Formulario de Respuestas'!$O175,"ES DIFERENTE")</f>
        <v>0</v>
      </c>
      <c r="AH176" s="17" t="str">
        <f>IFERROR(VLOOKUP(CONCATENATE(AG$1,AG176),'Formulario de Preguntas'!$C$2:$FN$85,3,FALSE),"")</f>
        <v/>
      </c>
      <c r="AI176" s="1" t="str">
        <f>IFERROR(VLOOKUP(CONCATENATE(AG$1,AG176),'Formulario de Preguntas'!$C$2:$FN$85,4,FALSE),"")</f>
        <v/>
      </c>
      <c r="AJ176" s="25">
        <f>IF($B176='Formulario de Respuestas'!$D175,'Formulario de Respuestas'!$P175,"ES DIFERENTE")</f>
        <v>0</v>
      </c>
      <c r="AK176" s="17" t="str">
        <f>IFERROR(VLOOKUP(CONCATENATE(AJ$1,AJ176),'Formulario de Preguntas'!$C$2:$FN$85,3,FALSE),"")</f>
        <v/>
      </c>
      <c r="AL176" s="1" t="str">
        <f>IFERROR(VLOOKUP(CONCATENATE(AJ$1,AJ176),'Formulario de Preguntas'!$C$2:$FN$85,4,FALSE),"")</f>
        <v/>
      </c>
      <c r="AM176" s="25">
        <f>IF($B176='Formulario de Respuestas'!$D175,'Formulario de Respuestas'!$Q175,"ES DIFERENTE")</f>
        <v>0</v>
      </c>
      <c r="AN176" s="17" t="str">
        <f>IFERROR(VLOOKUP(CONCATENATE(AM$1,AM176),'Formulario de Preguntas'!$C$2:$FN$85,3,FALSE),"")</f>
        <v/>
      </c>
      <c r="AO176" s="1" t="str">
        <f>IFERROR(VLOOKUP(CONCATENATE(AM$1,AM176),'Formulario de Preguntas'!$C$2:$FN$85,4,FALSE),"")</f>
        <v/>
      </c>
      <c r="AP176" s="25">
        <f>IF($B176='Formulario de Respuestas'!$D175,'Formulario de Respuestas'!$R175,"ES DIFERENTE")</f>
        <v>0</v>
      </c>
      <c r="AQ176" s="17" t="str">
        <f>IFERROR(VLOOKUP(CONCATENATE(AP$1,AP176),'Formulario de Preguntas'!$C$2:$FN$85,3,FALSE),"")</f>
        <v/>
      </c>
      <c r="AR176" s="1" t="str">
        <f>IFERROR(VLOOKUP(CONCATENATE(AP$1,AP176),'Formulario de Preguntas'!$C$2:$FN$85,4,FALSE),"")</f>
        <v/>
      </c>
      <c r="AS176" s="25">
        <f>IF($B176='Formulario de Respuestas'!$D175,'Formulario de Respuestas'!$S175,"ES DIFERENTE")</f>
        <v>0</v>
      </c>
      <c r="AT176" s="17" t="str">
        <f>IFERROR(VLOOKUP(CONCATENATE(AS$1,AS176),'Formulario de Preguntas'!$C$2:$FN$85,3,FALSE),"")</f>
        <v/>
      </c>
      <c r="AU176" s="1" t="str">
        <f>IFERROR(VLOOKUP(CONCATENATE(AS$1,AS176),'Formulario de Preguntas'!$C$2:$FN$85,4,FALSE),"")</f>
        <v/>
      </c>
      <c r="AV176" s="25">
        <f>IF($B176='Formulario de Respuestas'!$D175,'Formulario de Respuestas'!$T175,"ES DIFERENTE")</f>
        <v>0</v>
      </c>
      <c r="AW176" s="17" t="str">
        <f>IFERROR(VLOOKUP(CONCATENATE(AV$1,AV176),'Formulario de Preguntas'!$C$2:$FN$85,3,FALSE),"")</f>
        <v/>
      </c>
      <c r="AX176" s="1" t="str">
        <f>IFERROR(VLOOKUP(CONCATENATE(AV$1,AV176),'Formulario de Preguntas'!$C$2:$FN$85,4,FALSE),"")</f>
        <v/>
      </c>
      <c r="AZ176" s="1">
        <f t="shared" si="7"/>
        <v>0</v>
      </c>
      <c r="BA176" s="1">
        <f t="shared" si="8"/>
        <v>0.25</v>
      </c>
      <c r="BB176" s="1">
        <f t="shared" si="9"/>
        <v>0</v>
      </c>
      <c r="BC176" s="1">
        <f>COUNTIF('Formulario de Respuestas'!$E175:$T175,"A")</f>
        <v>0</v>
      </c>
      <c r="BD176" s="1">
        <f>COUNTIF('Formulario de Respuestas'!$E175:$T175,"B")</f>
        <v>0</v>
      </c>
      <c r="BE176" s="1">
        <f>COUNTIF('Formulario de Respuestas'!$E175:$T175,"C")</f>
        <v>0</v>
      </c>
      <c r="BF176" s="1">
        <f>COUNTIF('Formulario de Respuestas'!$E175:$T175,"D")</f>
        <v>0</v>
      </c>
      <c r="BG176" s="1">
        <f>COUNTIF('Formulario de Respuestas'!$E175:$T175,"E (RESPUESTA ANULADA)")</f>
        <v>0</v>
      </c>
    </row>
    <row r="177" spans="1:59" x14ac:dyDescent="0.25">
      <c r="A177" s="1">
        <f>'Formulario de Respuestas'!C176</f>
        <v>0</v>
      </c>
      <c r="B177" s="1">
        <f>'Formulario de Respuestas'!D176</f>
        <v>0</v>
      </c>
      <c r="C177" s="25">
        <f>IF($B177='Formulario de Respuestas'!$D176,'Formulario de Respuestas'!$E176,"ES DIFERENTE")</f>
        <v>0</v>
      </c>
      <c r="D177" s="17" t="str">
        <f>IFERROR(VLOOKUP(CONCATENATE(C$1,C177),'Formulario de Preguntas'!$C$2:$FN$85,3,FALSE),"")</f>
        <v/>
      </c>
      <c r="E177" s="1" t="str">
        <f>IFERROR(VLOOKUP(CONCATENATE(C$1,C177),'Formulario de Preguntas'!$C$2:$FN$85,4,FALSE),"")</f>
        <v/>
      </c>
      <c r="F177" s="25">
        <f>IF($B177='Formulario de Respuestas'!$D176,'Formulario de Respuestas'!$F176,"ES DIFERENTE")</f>
        <v>0</v>
      </c>
      <c r="G177" s="17" t="str">
        <f>IFERROR(VLOOKUP(CONCATENATE(F$1,F177),'Formulario de Preguntas'!$C$2:$FN$85,3,FALSE),"")</f>
        <v/>
      </c>
      <c r="H177" s="1" t="str">
        <f>IFERROR(VLOOKUP(CONCATENATE(F$1,F177),'Formulario de Preguntas'!$C$2:$FN$85,4,FALSE),"")</f>
        <v/>
      </c>
      <c r="I177" s="25">
        <f>IF($B177='Formulario de Respuestas'!$D176,'Formulario de Respuestas'!$G176,"ES DIFERENTE")</f>
        <v>0</v>
      </c>
      <c r="J177" s="17" t="str">
        <f>IFERROR(VLOOKUP(CONCATENATE(I$1,I177),'Formulario de Preguntas'!$C$2:$FN$85,3,FALSE),"")</f>
        <v/>
      </c>
      <c r="K177" s="1" t="str">
        <f>IFERROR(VLOOKUP(CONCATENATE(I$1,I177),'Formulario de Preguntas'!$C$2:$FN$85,4,FALSE),"")</f>
        <v/>
      </c>
      <c r="L177" s="25">
        <f>IF($B177='Formulario de Respuestas'!$D176,'Formulario de Respuestas'!$H176,"ES DIFERENTE")</f>
        <v>0</v>
      </c>
      <c r="M177" s="17" t="str">
        <f>IFERROR(VLOOKUP(CONCATENATE(L$1,L177),'Formulario de Preguntas'!$C$2:$FN$85,3,FALSE),"")</f>
        <v/>
      </c>
      <c r="N177" s="1" t="str">
        <f>IFERROR(VLOOKUP(CONCATENATE(L$1,L177),'Formulario de Preguntas'!$C$2:$FN$85,4,FALSE),"")</f>
        <v/>
      </c>
      <c r="O177" s="25">
        <f>IF($B177='Formulario de Respuestas'!$D176,'Formulario de Respuestas'!$I176,"ES DIFERENTE")</f>
        <v>0</v>
      </c>
      <c r="P177" s="17" t="str">
        <f>IFERROR(VLOOKUP(CONCATENATE(O$1,O177),'Formulario de Preguntas'!$C$2:$FN$85,3,FALSE),"")</f>
        <v/>
      </c>
      <c r="Q177" s="1" t="str">
        <f>IFERROR(VLOOKUP(CONCATENATE(O$1,O177),'Formulario de Preguntas'!$C$2:$FN$85,4,FALSE),"")</f>
        <v/>
      </c>
      <c r="R177" s="25">
        <f>IF($B177='Formulario de Respuestas'!$D176,'Formulario de Respuestas'!$J176,"ES DIFERENTE")</f>
        <v>0</v>
      </c>
      <c r="S177" s="17" t="str">
        <f>IFERROR(VLOOKUP(CONCATENATE(R$1,R177),'Formulario de Preguntas'!$C$2:$FN$85,3,FALSE),"")</f>
        <v/>
      </c>
      <c r="T177" s="1" t="str">
        <f>IFERROR(VLOOKUP(CONCATENATE(R$1,R177),'Formulario de Preguntas'!$C$2:$FN$85,4,FALSE),"")</f>
        <v/>
      </c>
      <c r="U177" s="25">
        <f>IF($B177='Formulario de Respuestas'!$D176,'Formulario de Respuestas'!$K176,"ES DIFERENTE")</f>
        <v>0</v>
      </c>
      <c r="V177" s="17" t="str">
        <f>IFERROR(VLOOKUP(CONCATENATE(U$1,U177),'Formulario de Preguntas'!$C$2:$FN$85,3,FALSE),"")</f>
        <v/>
      </c>
      <c r="W177" s="1" t="str">
        <f>IFERROR(VLOOKUP(CONCATENATE(U$1,U177),'Formulario de Preguntas'!$C$2:$FN$85,4,FALSE),"")</f>
        <v/>
      </c>
      <c r="X177" s="25">
        <f>IF($B177='Formulario de Respuestas'!$D176,'Formulario de Respuestas'!$L176,"ES DIFERENTE")</f>
        <v>0</v>
      </c>
      <c r="Y177" s="17" t="str">
        <f>IFERROR(VLOOKUP(CONCATENATE(X$1,X177),'Formulario de Preguntas'!$C$2:$FN$85,3,FALSE),"")</f>
        <v/>
      </c>
      <c r="Z177" s="1" t="str">
        <f>IFERROR(VLOOKUP(CONCATENATE(X$1,X177),'Formulario de Preguntas'!$C$2:$FN$85,4,FALSE),"")</f>
        <v/>
      </c>
      <c r="AA177" s="25">
        <f>IF($B177='Formulario de Respuestas'!$D176,'Formulario de Respuestas'!$M176,"ES DIFERENTE")</f>
        <v>0</v>
      </c>
      <c r="AB177" s="17" t="str">
        <f>IFERROR(VLOOKUP(CONCATENATE(AA$1,AA177),'Formulario de Preguntas'!$C$2:$FN$85,3,FALSE),"")</f>
        <v/>
      </c>
      <c r="AC177" s="1" t="str">
        <f>IFERROR(VLOOKUP(CONCATENATE(AA$1,AA177),'Formulario de Preguntas'!$C$2:$FN$85,4,FALSE),"")</f>
        <v/>
      </c>
      <c r="AD177" s="25">
        <f>IF($B177='Formulario de Respuestas'!$D176,'Formulario de Respuestas'!$N176,"ES DIFERENTE")</f>
        <v>0</v>
      </c>
      <c r="AE177" s="17" t="str">
        <f>IFERROR(VLOOKUP(CONCATENATE(AD$1,AD177),'Formulario de Preguntas'!$C$2:$FN$85,3,FALSE),"")</f>
        <v/>
      </c>
      <c r="AF177" s="1" t="str">
        <f>IFERROR(VLOOKUP(CONCATENATE(AD$1,AD177),'Formulario de Preguntas'!$C$2:$FN$85,4,FALSE),"")</f>
        <v/>
      </c>
      <c r="AG177" s="25">
        <f>IF($B177='Formulario de Respuestas'!$D176,'Formulario de Respuestas'!$O176,"ES DIFERENTE")</f>
        <v>0</v>
      </c>
      <c r="AH177" s="17" t="str">
        <f>IFERROR(VLOOKUP(CONCATENATE(AG$1,AG177),'Formulario de Preguntas'!$C$2:$FN$85,3,FALSE),"")</f>
        <v/>
      </c>
      <c r="AI177" s="1" t="str">
        <f>IFERROR(VLOOKUP(CONCATENATE(AG$1,AG177),'Formulario de Preguntas'!$C$2:$FN$85,4,FALSE),"")</f>
        <v/>
      </c>
      <c r="AJ177" s="25">
        <f>IF($B177='Formulario de Respuestas'!$D176,'Formulario de Respuestas'!$P176,"ES DIFERENTE")</f>
        <v>0</v>
      </c>
      <c r="AK177" s="17" t="str">
        <f>IFERROR(VLOOKUP(CONCATENATE(AJ$1,AJ177),'Formulario de Preguntas'!$C$2:$FN$85,3,FALSE),"")</f>
        <v/>
      </c>
      <c r="AL177" s="1" t="str">
        <f>IFERROR(VLOOKUP(CONCATENATE(AJ$1,AJ177),'Formulario de Preguntas'!$C$2:$FN$85,4,FALSE),"")</f>
        <v/>
      </c>
      <c r="AM177" s="25">
        <f>IF($B177='Formulario de Respuestas'!$D176,'Formulario de Respuestas'!$Q176,"ES DIFERENTE")</f>
        <v>0</v>
      </c>
      <c r="AN177" s="17" t="str">
        <f>IFERROR(VLOOKUP(CONCATENATE(AM$1,AM177),'Formulario de Preguntas'!$C$2:$FN$85,3,FALSE),"")</f>
        <v/>
      </c>
      <c r="AO177" s="1" t="str">
        <f>IFERROR(VLOOKUP(CONCATENATE(AM$1,AM177),'Formulario de Preguntas'!$C$2:$FN$85,4,FALSE),"")</f>
        <v/>
      </c>
      <c r="AP177" s="25">
        <f>IF($B177='Formulario de Respuestas'!$D176,'Formulario de Respuestas'!$R176,"ES DIFERENTE")</f>
        <v>0</v>
      </c>
      <c r="AQ177" s="17" t="str">
        <f>IFERROR(VLOOKUP(CONCATENATE(AP$1,AP177),'Formulario de Preguntas'!$C$2:$FN$85,3,FALSE),"")</f>
        <v/>
      </c>
      <c r="AR177" s="1" t="str">
        <f>IFERROR(VLOOKUP(CONCATENATE(AP$1,AP177),'Formulario de Preguntas'!$C$2:$FN$85,4,FALSE),"")</f>
        <v/>
      </c>
      <c r="AS177" s="25">
        <f>IF($B177='Formulario de Respuestas'!$D176,'Formulario de Respuestas'!$S176,"ES DIFERENTE")</f>
        <v>0</v>
      </c>
      <c r="AT177" s="17" t="str">
        <f>IFERROR(VLOOKUP(CONCATENATE(AS$1,AS177),'Formulario de Preguntas'!$C$2:$FN$85,3,FALSE),"")</f>
        <v/>
      </c>
      <c r="AU177" s="1" t="str">
        <f>IFERROR(VLOOKUP(CONCATENATE(AS$1,AS177),'Formulario de Preguntas'!$C$2:$FN$85,4,FALSE),"")</f>
        <v/>
      </c>
      <c r="AV177" s="25">
        <f>IF($B177='Formulario de Respuestas'!$D176,'Formulario de Respuestas'!$T176,"ES DIFERENTE")</f>
        <v>0</v>
      </c>
      <c r="AW177" s="17" t="str">
        <f>IFERROR(VLOOKUP(CONCATENATE(AV$1,AV177),'Formulario de Preguntas'!$C$2:$FN$85,3,FALSE),"")</f>
        <v/>
      </c>
      <c r="AX177" s="1" t="str">
        <f>IFERROR(VLOOKUP(CONCATENATE(AV$1,AV177),'Formulario de Preguntas'!$C$2:$FN$85,4,FALSE),"")</f>
        <v/>
      </c>
      <c r="AZ177" s="1">
        <f t="shared" si="7"/>
        <v>0</v>
      </c>
      <c r="BA177" s="1">
        <f t="shared" si="8"/>
        <v>0.25</v>
      </c>
      <c r="BB177" s="1">
        <f t="shared" si="9"/>
        <v>0</v>
      </c>
      <c r="BC177" s="1">
        <f>COUNTIF('Formulario de Respuestas'!$E176:$T176,"A")</f>
        <v>0</v>
      </c>
      <c r="BD177" s="1">
        <f>COUNTIF('Formulario de Respuestas'!$E176:$T176,"B")</f>
        <v>0</v>
      </c>
      <c r="BE177" s="1">
        <f>COUNTIF('Formulario de Respuestas'!$E176:$T176,"C")</f>
        <v>0</v>
      </c>
      <c r="BF177" s="1">
        <f>COUNTIF('Formulario de Respuestas'!$E176:$T176,"D")</f>
        <v>0</v>
      </c>
      <c r="BG177" s="1">
        <f>COUNTIF('Formulario de Respuestas'!$E176:$T176,"E (RESPUESTA ANULADA)")</f>
        <v>0</v>
      </c>
    </row>
    <row r="178" spans="1:59" x14ac:dyDescent="0.25">
      <c r="A178" s="1">
        <f>'Formulario de Respuestas'!C177</f>
        <v>0</v>
      </c>
      <c r="B178" s="1">
        <f>'Formulario de Respuestas'!D177</f>
        <v>0</v>
      </c>
      <c r="C178" s="25">
        <f>IF($B178='Formulario de Respuestas'!$D177,'Formulario de Respuestas'!$E177,"ES DIFERENTE")</f>
        <v>0</v>
      </c>
      <c r="D178" s="17" t="str">
        <f>IFERROR(VLOOKUP(CONCATENATE(C$1,C178),'Formulario de Preguntas'!$C$2:$FN$85,3,FALSE),"")</f>
        <v/>
      </c>
      <c r="E178" s="1" t="str">
        <f>IFERROR(VLOOKUP(CONCATENATE(C$1,C178),'Formulario de Preguntas'!$C$2:$FN$85,4,FALSE),"")</f>
        <v/>
      </c>
      <c r="F178" s="25">
        <f>IF($B178='Formulario de Respuestas'!$D177,'Formulario de Respuestas'!$F177,"ES DIFERENTE")</f>
        <v>0</v>
      </c>
      <c r="G178" s="17" t="str">
        <f>IFERROR(VLOOKUP(CONCATENATE(F$1,F178),'Formulario de Preguntas'!$C$2:$FN$85,3,FALSE),"")</f>
        <v/>
      </c>
      <c r="H178" s="1" t="str">
        <f>IFERROR(VLOOKUP(CONCATENATE(F$1,F178),'Formulario de Preguntas'!$C$2:$FN$85,4,FALSE),"")</f>
        <v/>
      </c>
      <c r="I178" s="25">
        <f>IF($B178='Formulario de Respuestas'!$D177,'Formulario de Respuestas'!$G177,"ES DIFERENTE")</f>
        <v>0</v>
      </c>
      <c r="J178" s="17" t="str">
        <f>IFERROR(VLOOKUP(CONCATENATE(I$1,I178),'Formulario de Preguntas'!$C$2:$FN$85,3,FALSE),"")</f>
        <v/>
      </c>
      <c r="K178" s="1" t="str">
        <f>IFERROR(VLOOKUP(CONCATENATE(I$1,I178),'Formulario de Preguntas'!$C$2:$FN$85,4,FALSE),"")</f>
        <v/>
      </c>
      <c r="L178" s="25">
        <f>IF($B178='Formulario de Respuestas'!$D177,'Formulario de Respuestas'!$H177,"ES DIFERENTE")</f>
        <v>0</v>
      </c>
      <c r="M178" s="17" t="str">
        <f>IFERROR(VLOOKUP(CONCATENATE(L$1,L178),'Formulario de Preguntas'!$C$2:$FN$85,3,FALSE),"")</f>
        <v/>
      </c>
      <c r="N178" s="1" t="str">
        <f>IFERROR(VLOOKUP(CONCATENATE(L$1,L178),'Formulario de Preguntas'!$C$2:$FN$85,4,FALSE),"")</f>
        <v/>
      </c>
      <c r="O178" s="25">
        <f>IF($B178='Formulario de Respuestas'!$D177,'Formulario de Respuestas'!$I177,"ES DIFERENTE")</f>
        <v>0</v>
      </c>
      <c r="P178" s="17" t="str">
        <f>IFERROR(VLOOKUP(CONCATENATE(O$1,O178),'Formulario de Preguntas'!$C$2:$FN$85,3,FALSE),"")</f>
        <v/>
      </c>
      <c r="Q178" s="1" t="str">
        <f>IFERROR(VLOOKUP(CONCATENATE(O$1,O178),'Formulario de Preguntas'!$C$2:$FN$85,4,FALSE),"")</f>
        <v/>
      </c>
      <c r="R178" s="25">
        <f>IF($B178='Formulario de Respuestas'!$D177,'Formulario de Respuestas'!$J177,"ES DIFERENTE")</f>
        <v>0</v>
      </c>
      <c r="S178" s="17" t="str">
        <f>IFERROR(VLOOKUP(CONCATENATE(R$1,R178),'Formulario de Preguntas'!$C$2:$FN$85,3,FALSE),"")</f>
        <v/>
      </c>
      <c r="T178" s="1" t="str">
        <f>IFERROR(VLOOKUP(CONCATENATE(R$1,R178),'Formulario de Preguntas'!$C$2:$FN$85,4,FALSE),"")</f>
        <v/>
      </c>
      <c r="U178" s="25">
        <f>IF($B178='Formulario de Respuestas'!$D177,'Formulario de Respuestas'!$K177,"ES DIFERENTE")</f>
        <v>0</v>
      </c>
      <c r="V178" s="17" t="str">
        <f>IFERROR(VLOOKUP(CONCATENATE(U$1,U178),'Formulario de Preguntas'!$C$2:$FN$85,3,FALSE),"")</f>
        <v/>
      </c>
      <c r="W178" s="1" t="str">
        <f>IFERROR(VLOOKUP(CONCATENATE(U$1,U178),'Formulario de Preguntas'!$C$2:$FN$85,4,FALSE),"")</f>
        <v/>
      </c>
      <c r="X178" s="25">
        <f>IF($B178='Formulario de Respuestas'!$D177,'Formulario de Respuestas'!$L177,"ES DIFERENTE")</f>
        <v>0</v>
      </c>
      <c r="Y178" s="17" t="str">
        <f>IFERROR(VLOOKUP(CONCATENATE(X$1,X178),'Formulario de Preguntas'!$C$2:$FN$85,3,FALSE),"")</f>
        <v/>
      </c>
      <c r="Z178" s="1" t="str">
        <f>IFERROR(VLOOKUP(CONCATENATE(X$1,X178),'Formulario de Preguntas'!$C$2:$FN$85,4,FALSE),"")</f>
        <v/>
      </c>
      <c r="AA178" s="25">
        <f>IF($B178='Formulario de Respuestas'!$D177,'Formulario de Respuestas'!$M177,"ES DIFERENTE")</f>
        <v>0</v>
      </c>
      <c r="AB178" s="17" t="str">
        <f>IFERROR(VLOOKUP(CONCATENATE(AA$1,AA178),'Formulario de Preguntas'!$C$2:$FN$85,3,FALSE),"")</f>
        <v/>
      </c>
      <c r="AC178" s="1" t="str">
        <f>IFERROR(VLOOKUP(CONCATENATE(AA$1,AA178),'Formulario de Preguntas'!$C$2:$FN$85,4,FALSE),"")</f>
        <v/>
      </c>
      <c r="AD178" s="25">
        <f>IF($B178='Formulario de Respuestas'!$D177,'Formulario de Respuestas'!$N177,"ES DIFERENTE")</f>
        <v>0</v>
      </c>
      <c r="AE178" s="17" t="str">
        <f>IFERROR(VLOOKUP(CONCATENATE(AD$1,AD178),'Formulario de Preguntas'!$C$2:$FN$85,3,FALSE),"")</f>
        <v/>
      </c>
      <c r="AF178" s="1" t="str">
        <f>IFERROR(VLOOKUP(CONCATENATE(AD$1,AD178),'Formulario de Preguntas'!$C$2:$FN$85,4,FALSE),"")</f>
        <v/>
      </c>
      <c r="AG178" s="25">
        <f>IF($B178='Formulario de Respuestas'!$D177,'Formulario de Respuestas'!$O177,"ES DIFERENTE")</f>
        <v>0</v>
      </c>
      <c r="AH178" s="17" t="str">
        <f>IFERROR(VLOOKUP(CONCATENATE(AG$1,AG178),'Formulario de Preguntas'!$C$2:$FN$85,3,FALSE),"")</f>
        <v/>
      </c>
      <c r="AI178" s="1" t="str">
        <f>IFERROR(VLOOKUP(CONCATENATE(AG$1,AG178),'Formulario de Preguntas'!$C$2:$FN$85,4,FALSE),"")</f>
        <v/>
      </c>
      <c r="AJ178" s="25">
        <f>IF($B178='Formulario de Respuestas'!$D177,'Formulario de Respuestas'!$P177,"ES DIFERENTE")</f>
        <v>0</v>
      </c>
      <c r="AK178" s="17" t="str">
        <f>IFERROR(VLOOKUP(CONCATENATE(AJ$1,AJ178),'Formulario de Preguntas'!$C$2:$FN$85,3,FALSE),"")</f>
        <v/>
      </c>
      <c r="AL178" s="1" t="str">
        <f>IFERROR(VLOOKUP(CONCATENATE(AJ$1,AJ178),'Formulario de Preguntas'!$C$2:$FN$85,4,FALSE),"")</f>
        <v/>
      </c>
      <c r="AM178" s="25">
        <f>IF($B178='Formulario de Respuestas'!$D177,'Formulario de Respuestas'!$Q177,"ES DIFERENTE")</f>
        <v>0</v>
      </c>
      <c r="AN178" s="17" t="str">
        <f>IFERROR(VLOOKUP(CONCATENATE(AM$1,AM178),'Formulario de Preguntas'!$C$2:$FN$85,3,FALSE),"")</f>
        <v/>
      </c>
      <c r="AO178" s="1" t="str">
        <f>IFERROR(VLOOKUP(CONCATENATE(AM$1,AM178),'Formulario de Preguntas'!$C$2:$FN$85,4,FALSE),"")</f>
        <v/>
      </c>
      <c r="AP178" s="25">
        <f>IF($B178='Formulario de Respuestas'!$D177,'Formulario de Respuestas'!$R177,"ES DIFERENTE")</f>
        <v>0</v>
      </c>
      <c r="AQ178" s="17" t="str">
        <f>IFERROR(VLOOKUP(CONCATENATE(AP$1,AP178),'Formulario de Preguntas'!$C$2:$FN$85,3,FALSE),"")</f>
        <v/>
      </c>
      <c r="AR178" s="1" t="str">
        <f>IFERROR(VLOOKUP(CONCATENATE(AP$1,AP178),'Formulario de Preguntas'!$C$2:$FN$85,4,FALSE),"")</f>
        <v/>
      </c>
      <c r="AS178" s="25">
        <f>IF($B178='Formulario de Respuestas'!$D177,'Formulario de Respuestas'!$S177,"ES DIFERENTE")</f>
        <v>0</v>
      </c>
      <c r="AT178" s="17" t="str">
        <f>IFERROR(VLOOKUP(CONCATENATE(AS$1,AS178),'Formulario de Preguntas'!$C$2:$FN$85,3,FALSE),"")</f>
        <v/>
      </c>
      <c r="AU178" s="1" t="str">
        <f>IFERROR(VLOOKUP(CONCATENATE(AS$1,AS178),'Formulario de Preguntas'!$C$2:$FN$85,4,FALSE),"")</f>
        <v/>
      </c>
      <c r="AV178" s="25">
        <f>IF($B178='Formulario de Respuestas'!$D177,'Formulario de Respuestas'!$T177,"ES DIFERENTE")</f>
        <v>0</v>
      </c>
      <c r="AW178" s="17" t="str">
        <f>IFERROR(VLOOKUP(CONCATENATE(AV$1,AV178),'Formulario de Preguntas'!$C$2:$FN$85,3,FALSE),"")</f>
        <v/>
      </c>
      <c r="AX178" s="1" t="str">
        <f>IFERROR(VLOOKUP(CONCATENATE(AV$1,AV178),'Formulario de Preguntas'!$C$2:$FN$85,4,FALSE),"")</f>
        <v/>
      </c>
      <c r="AZ178" s="1">
        <f t="shared" si="7"/>
        <v>0</v>
      </c>
      <c r="BA178" s="1">
        <f t="shared" si="8"/>
        <v>0.25</v>
      </c>
      <c r="BB178" s="1">
        <f t="shared" si="9"/>
        <v>0</v>
      </c>
      <c r="BC178" s="1">
        <f>COUNTIF('Formulario de Respuestas'!$E177:$T177,"A")</f>
        <v>0</v>
      </c>
      <c r="BD178" s="1">
        <f>COUNTIF('Formulario de Respuestas'!$E177:$T177,"B")</f>
        <v>0</v>
      </c>
      <c r="BE178" s="1">
        <f>COUNTIF('Formulario de Respuestas'!$E177:$T177,"C")</f>
        <v>0</v>
      </c>
      <c r="BF178" s="1">
        <f>COUNTIF('Formulario de Respuestas'!$E177:$T177,"D")</f>
        <v>0</v>
      </c>
      <c r="BG178" s="1">
        <f>COUNTIF('Formulario de Respuestas'!$E177:$T177,"E (RESPUESTA ANULADA)")</f>
        <v>0</v>
      </c>
    </row>
    <row r="179" spans="1:59" x14ac:dyDescent="0.25">
      <c r="A179" s="1">
        <f>'Formulario de Respuestas'!C178</f>
        <v>0</v>
      </c>
      <c r="B179" s="1">
        <f>'Formulario de Respuestas'!D178</f>
        <v>0</v>
      </c>
      <c r="C179" s="25">
        <f>IF($B179='Formulario de Respuestas'!$D178,'Formulario de Respuestas'!$E178,"ES DIFERENTE")</f>
        <v>0</v>
      </c>
      <c r="D179" s="17" t="str">
        <f>IFERROR(VLOOKUP(CONCATENATE(C$1,C179),'Formulario de Preguntas'!$C$2:$FN$85,3,FALSE),"")</f>
        <v/>
      </c>
      <c r="E179" s="1" t="str">
        <f>IFERROR(VLOOKUP(CONCATENATE(C$1,C179),'Formulario de Preguntas'!$C$2:$FN$85,4,FALSE),"")</f>
        <v/>
      </c>
      <c r="F179" s="25">
        <f>IF($B179='Formulario de Respuestas'!$D178,'Formulario de Respuestas'!$F178,"ES DIFERENTE")</f>
        <v>0</v>
      </c>
      <c r="G179" s="17" t="str">
        <f>IFERROR(VLOOKUP(CONCATENATE(F$1,F179),'Formulario de Preguntas'!$C$2:$FN$85,3,FALSE),"")</f>
        <v/>
      </c>
      <c r="H179" s="1" t="str">
        <f>IFERROR(VLOOKUP(CONCATENATE(F$1,F179),'Formulario de Preguntas'!$C$2:$FN$85,4,FALSE),"")</f>
        <v/>
      </c>
      <c r="I179" s="25">
        <f>IF($B179='Formulario de Respuestas'!$D178,'Formulario de Respuestas'!$G178,"ES DIFERENTE")</f>
        <v>0</v>
      </c>
      <c r="J179" s="17" t="str">
        <f>IFERROR(VLOOKUP(CONCATENATE(I$1,I179),'Formulario de Preguntas'!$C$2:$FN$85,3,FALSE),"")</f>
        <v/>
      </c>
      <c r="K179" s="1" t="str">
        <f>IFERROR(VLOOKUP(CONCATENATE(I$1,I179),'Formulario de Preguntas'!$C$2:$FN$85,4,FALSE),"")</f>
        <v/>
      </c>
      <c r="L179" s="25">
        <f>IF($B179='Formulario de Respuestas'!$D178,'Formulario de Respuestas'!$H178,"ES DIFERENTE")</f>
        <v>0</v>
      </c>
      <c r="M179" s="17" t="str">
        <f>IFERROR(VLOOKUP(CONCATENATE(L$1,L179),'Formulario de Preguntas'!$C$2:$FN$85,3,FALSE),"")</f>
        <v/>
      </c>
      <c r="N179" s="1" t="str">
        <f>IFERROR(VLOOKUP(CONCATENATE(L$1,L179),'Formulario de Preguntas'!$C$2:$FN$85,4,FALSE),"")</f>
        <v/>
      </c>
      <c r="O179" s="25">
        <f>IF($B179='Formulario de Respuestas'!$D178,'Formulario de Respuestas'!$I178,"ES DIFERENTE")</f>
        <v>0</v>
      </c>
      <c r="P179" s="17" t="str">
        <f>IFERROR(VLOOKUP(CONCATENATE(O$1,O179),'Formulario de Preguntas'!$C$2:$FN$85,3,FALSE),"")</f>
        <v/>
      </c>
      <c r="Q179" s="1" t="str">
        <f>IFERROR(VLOOKUP(CONCATENATE(O$1,O179),'Formulario de Preguntas'!$C$2:$FN$85,4,FALSE),"")</f>
        <v/>
      </c>
      <c r="R179" s="25">
        <f>IF($B179='Formulario de Respuestas'!$D178,'Formulario de Respuestas'!$J178,"ES DIFERENTE")</f>
        <v>0</v>
      </c>
      <c r="S179" s="17" t="str">
        <f>IFERROR(VLOOKUP(CONCATENATE(R$1,R179),'Formulario de Preguntas'!$C$2:$FN$85,3,FALSE),"")</f>
        <v/>
      </c>
      <c r="T179" s="1" t="str">
        <f>IFERROR(VLOOKUP(CONCATENATE(R$1,R179),'Formulario de Preguntas'!$C$2:$FN$85,4,FALSE),"")</f>
        <v/>
      </c>
      <c r="U179" s="25">
        <f>IF($B179='Formulario de Respuestas'!$D178,'Formulario de Respuestas'!$K178,"ES DIFERENTE")</f>
        <v>0</v>
      </c>
      <c r="V179" s="17" t="str">
        <f>IFERROR(VLOOKUP(CONCATENATE(U$1,U179),'Formulario de Preguntas'!$C$2:$FN$85,3,FALSE),"")</f>
        <v/>
      </c>
      <c r="W179" s="1" t="str">
        <f>IFERROR(VLOOKUP(CONCATENATE(U$1,U179),'Formulario de Preguntas'!$C$2:$FN$85,4,FALSE),"")</f>
        <v/>
      </c>
      <c r="X179" s="25">
        <f>IF($B179='Formulario de Respuestas'!$D178,'Formulario de Respuestas'!$L178,"ES DIFERENTE")</f>
        <v>0</v>
      </c>
      <c r="Y179" s="17" t="str">
        <f>IFERROR(VLOOKUP(CONCATENATE(X$1,X179),'Formulario de Preguntas'!$C$2:$FN$85,3,FALSE),"")</f>
        <v/>
      </c>
      <c r="Z179" s="1" t="str">
        <f>IFERROR(VLOOKUP(CONCATENATE(X$1,X179),'Formulario de Preguntas'!$C$2:$FN$85,4,FALSE),"")</f>
        <v/>
      </c>
      <c r="AA179" s="25">
        <f>IF($B179='Formulario de Respuestas'!$D178,'Formulario de Respuestas'!$M178,"ES DIFERENTE")</f>
        <v>0</v>
      </c>
      <c r="AB179" s="17" t="str">
        <f>IFERROR(VLOOKUP(CONCATENATE(AA$1,AA179),'Formulario de Preguntas'!$C$2:$FN$85,3,FALSE),"")</f>
        <v/>
      </c>
      <c r="AC179" s="1" t="str">
        <f>IFERROR(VLOOKUP(CONCATENATE(AA$1,AA179),'Formulario de Preguntas'!$C$2:$FN$85,4,FALSE),"")</f>
        <v/>
      </c>
      <c r="AD179" s="25">
        <f>IF($B179='Formulario de Respuestas'!$D178,'Formulario de Respuestas'!$N178,"ES DIFERENTE")</f>
        <v>0</v>
      </c>
      <c r="AE179" s="17" t="str">
        <f>IFERROR(VLOOKUP(CONCATENATE(AD$1,AD179),'Formulario de Preguntas'!$C$2:$FN$85,3,FALSE),"")</f>
        <v/>
      </c>
      <c r="AF179" s="1" t="str">
        <f>IFERROR(VLOOKUP(CONCATENATE(AD$1,AD179),'Formulario de Preguntas'!$C$2:$FN$85,4,FALSE),"")</f>
        <v/>
      </c>
      <c r="AG179" s="25">
        <f>IF($B179='Formulario de Respuestas'!$D178,'Formulario de Respuestas'!$O178,"ES DIFERENTE")</f>
        <v>0</v>
      </c>
      <c r="AH179" s="17" t="str">
        <f>IFERROR(VLOOKUP(CONCATENATE(AG$1,AG179),'Formulario de Preguntas'!$C$2:$FN$85,3,FALSE),"")</f>
        <v/>
      </c>
      <c r="AI179" s="1" t="str">
        <f>IFERROR(VLOOKUP(CONCATENATE(AG$1,AG179),'Formulario de Preguntas'!$C$2:$FN$85,4,FALSE),"")</f>
        <v/>
      </c>
      <c r="AJ179" s="25">
        <f>IF($B179='Formulario de Respuestas'!$D178,'Formulario de Respuestas'!$P178,"ES DIFERENTE")</f>
        <v>0</v>
      </c>
      <c r="AK179" s="17" t="str">
        <f>IFERROR(VLOOKUP(CONCATENATE(AJ$1,AJ179),'Formulario de Preguntas'!$C$2:$FN$85,3,FALSE),"")</f>
        <v/>
      </c>
      <c r="AL179" s="1" t="str">
        <f>IFERROR(VLOOKUP(CONCATENATE(AJ$1,AJ179),'Formulario de Preguntas'!$C$2:$FN$85,4,FALSE),"")</f>
        <v/>
      </c>
      <c r="AM179" s="25">
        <f>IF($B179='Formulario de Respuestas'!$D178,'Formulario de Respuestas'!$Q178,"ES DIFERENTE")</f>
        <v>0</v>
      </c>
      <c r="AN179" s="17" t="str">
        <f>IFERROR(VLOOKUP(CONCATENATE(AM$1,AM179),'Formulario de Preguntas'!$C$2:$FN$85,3,FALSE),"")</f>
        <v/>
      </c>
      <c r="AO179" s="1" t="str">
        <f>IFERROR(VLOOKUP(CONCATENATE(AM$1,AM179),'Formulario de Preguntas'!$C$2:$FN$85,4,FALSE),"")</f>
        <v/>
      </c>
      <c r="AP179" s="25">
        <f>IF($B179='Formulario de Respuestas'!$D178,'Formulario de Respuestas'!$R178,"ES DIFERENTE")</f>
        <v>0</v>
      </c>
      <c r="AQ179" s="17" t="str">
        <f>IFERROR(VLOOKUP(CONCATENATE(AP$1,AP179),'Formulario de Preguntas'!$C$2:$FN$85,3,FALSE),"")</f>
        <v/>
      </c>
      <c r="AR179" s="1" t="str">
        <f>IFERROR(VLOOKUP(CONCATENATE(AP$1,AP179),'Formulario de Preguntas'!$C$2:$FN$85,4,FALSE),"")</f>
        <v/>
      </c>
      <c r="AS179" s="25">
        <f>IF($B179='Formulario de Respuestas'!$D178,'Formulario de Respuestas'!$S178,"ES DIFERENTE")</f>
        <v>0</v>
      </c>
      <c r="AT179" s="17" t="str">
        <f>IFERROR(VLOOKUP(CONCATENATE(AS$1,AS179),'Formulario de Preguntas'!$C$2:$FN$85,3,FALSE),"")</f>
        <v/>
      </c>
      <c r="AU179" s="1" t="str">
        <f>IFERROR(VLOOKUP(CONCATENATE(AS$1,AS179),'Formulario de Preguntas'!$C$2:$FN$85,4,FALSE),"")</f>
        <v/>
      </c>
      <c r="AV179" s="25">
        <f>IF($B179='Formulario de Respuestas'!$D178,'Formulario de Respuestas'!$T178,"ES DIFERENTE")</f>
        <v>0</v>
      </c>
      <c r="AW179" s="17" t="str">
        <f>IFERROR(VLOOKUP(CONCATENATE(AV$1,AV179),'Formulario de Preguntas'!$C$2:$FN$85,3,FALSE),"")</f>
        <v/>
      </c>
      <c r="AX179" s="1" t="str">
        <f>IFERROR(VLOOKUP(CONCATENATE(AV$1,AV179),'Formulario de Preguntas'!$C$2:$FN$85,4,FALSE),"")</f>
        <v/>
      </c>
      <c r="AZ179" s="1">
        <f t="shared" si="7"/>
        <v>0</v>
      </c>
      <c r="BA179" s="1">
        <f t="shared" si="8"/>
        <v>0.25</v>
      </c>
      <c r="BB179" s="1">
        <f t="shared" si="9"/>
        <v>0</v>
      </c>
      <c r="BC179" s="1">
        <f>COUNTIF('Formulario de Respuestas'!$E178:$T178,"A")</f>
        <v>0</v>
      </c>
      <c r="BD179" s="1">
        <f>COUNTIF('Formulario de Respuestas'!$E178:$T178,"B")</f>
        <v>0</v>
      </c>
      <c r="BE179" s="1">
        <f>COUNTIF('Formulario de Respuestas'!$E178:$T178,"C")</f>
        <v>0</v>
      </c>
      <c r="BF179" s="1">
        <f>COUNTIF('Formulario de Respuestas'!$E178:$T178,"D")</f>
        <v>0</v>
      </c>
      <c r="BG179" s="1">
        <f>COUNTIF('Formulario de Respuestas'!$E178:$T178,"E (RESPUESTA ANULADA)")</f>
        <v>0</v>
      </c>
    </row>
    <row r="180" spans="1:59" x14ac:dyDescent="0.25">
      <c r="A180" s="1">
        <f>'Formulario de Respuestas'!C179</f>
        <v>0</v>
      </c>
      <c r="B180" s="1">
        <f>'Formulario de Respuestas'!D179</f>
        <v>0</v>
      </c>
      <c r="C180" s="25">
        <f>IF($B180='Formulario de Respuestas'!$D179,'Formulario de Respuestas'!$E179,"ES DIFERENTE")</f>
        <v>0</v>
      </c>
      <c r="D180" s="17" t="str">
        <f>IFERROR(VLOOKUP(CONCATENATE(C$1,C180),'Formulario de Preguntas'!$C$2:$FN$85,3,FALSE),"")</f>
        <v/>
      </c>
      <c r="E180" s="1" t="str">
        <f>IFERROR(VLOOKUP(CONCATENATE(C$1,C180),'Formulario de Preguntas'!$C$2:$FN$85,4,FALSE),"")</f>
        <v/>
      </c>
      <c r="F180" s="25">
        <f>IF($B180='Formulario de Respuestas'!$D179,'Formulario de Respuestas'!$F179,"ES DIFERENTE")</f>
        <v>0</v>
      </c>
      <c r="G180" s="17" t="str">
        <f>IFERROR(VLOOKUP(CONCATENATE(F$1,F180),'Formulario de Preguntas'!$C$2:$FN$85,3,FALSE),"")</f>
        <v/>
      </c>
      <c r="H180" s="1" t="str">
        <f>IFERROR(VLOOKUP(CONCATENATE(F$1,F180),'Formulario de Preguntas'!$C$2:$FN$85,4,FALSE),"")</f>
        <v/>
      </c>
      <c r="I180" s="25">
        <f>IF($B180='Formulario de Respuestas'!$D179,'Formulario de Respuestas'!$G179,"ES DIFERENTE")</f>
        <v>0</v>
      </c>
      <c r="J180" s="17" t="str">
        <f>IFERROR(VLOOKUP(CONCATENATE(I$1,I180),'Formulario de Preguntas'!$C$2:$FN$85,3,FALSE),"")</f>
        <v/>
      </c>
      <c r="K180" s="1" t="str">
        <f>IFERROR(VLOOKUP(CONCATENATE(I$1,I180),'Formulario de Preguntas'!$C$2:$FN$85,4,FALSE),"")</f>
        <v/>
      </c>
      <c r="L180" s="25">
        <f>IF($B180='Formulario de Respuestas'!$D179,'Formulario de Respuestas'!$H179,"ES DIFERENTE")</f>
        <v>0</v>
      </c>
      <c r="M180" s="17" t="str">
        <f>IFERROR(VLOOKUP(CONCATENATE(L$1,L180),'Formulario de Preguntas'!$C$2:$FN$85,3,FALSE),"")</f>
        <v/>
      </c>
      <c r="N180" s="1" t="str">
        <f>IFERROR(VLOOKUP(CONCATENATE(L$1,L180),'Formulario de Preguntas'!$C$2:$FN$85,4,FALSE),"")</f>
        <v/>
      </c>
      <c r="O180" s="25">
        <f>IF($B180='Formulario de Respuestas'!$D179,'Formulario de Respuestas'!$I179,"ES DIFERENTE")</f>
        <v>0</v>
      </c>
      <c r="P180" s="17" t="str">
        <f>IFERROR(VLOOKUP(CONCATENATE(O$1,O180),'Formulario de Preguntas'!$C$2:$FN$85,3,FALSE),"")</f>
        <v/>
      </c>
      <c r="Q180" s="1" t="str">
        <f>IFERROR(VLOOKUP(CONCATENATE(O$1,O180),'Formulario de Preguntas'!$C$2:$FN$85,4,FALSE),"")</f>
        <v/>
      </c>
      <c r="R180" s="25">
        <f>IF($B180='Formulario de Respuestas'!$D179,'Formulario de Respuestas'!$J179,"ES DIFERENTE")</f>
        <v>0</v>
      </c>
      <c r="S180" s="17" t="str">
        <f>IFERROR(VLOOKUP(CONCATENATE(R$1,R180),'Formulario de Preguntas'!$C$2:$FN$85,3,FALSE),"")</f>
        <v/>
      </c>
      <c r="T180" s="1" t="str">
        <f>IFERROR(VLOOKUP(CONCATENATE(R$1,R180),'Formulario de Preguntas'!$C$2:$FN$85,4,FALSE),"")</f>
        <v/>
      </c>
      <c r="U180" s="25">
        <f>IF($B180='Formulario de Respuestas'!$D179,'Formulario de Respuestas'!$K179,"ES DIFERENTE")</f>
        <v>0</v>
      </c>
      <c r="V180" s="17" t="str">
        <f>IFERROR(VLOOKUP(CONCATENATE(U$1,U180),'Formulario de Preguntas'!$C$2:$FN$85,3,FALSE),"")</f>
        <v/>
      </c>
      <c r="W180" s="1" t="str">
        <f>IFERROR(VLOOKUP(CONCATENATE(U$1,U180),'Formulario de Preguntas'!$C$2:$FN$85,4,FALSE),"")</f>
        <v/>
      </c>
      <c r="X180" s="25">
        <f>IF($B180='Formulario de Respuestas'!$D179,'Formulario de Respuestas'!$L179,"ES DIFERENTE")</f>
        <v>0</v>
      </c>
      <c r="Y180" s="17" t="str">
        <f>IFERROR(VLOOKUP(CONCATENATE(X$1,X180),'Formulario de Preguntas'!$C$2:$FN$85,3,FALSE),"")</f>
        <v/>
      </c>
      <c r="Z180" s="1" t="str">
        <f>IFERROR(VLOOKUP(CONCATENATE(X$1,X180),'Formulario de Preguntas'!$C$2:$FN$85,4,FALSE),"")</f>
        <v/>
      </c>
      <c r="AA180" s="25">
        <f>IF($B180='Formulario de Respuestas'!$D179,'Formulario de Respuestas'!$M179,"ES DIFERENTE")</f>
        <v>0</v>
      </c>
      <c r="AB180" s="17" t="str">
        <f>IFERROR(VLOOKUP(CONCATENATE(AA$1,AA180),'Formulario de Preguntas'!$C$2:$FN$85,3,FALSE),"")</f>
        <v/>
      </c>
      <c r="AC180" s="1" t="str">
        <f>IFERROR(VLOOKUP(CONCATENATE(AA$1,AA180),'Formulario de Preguntas'!$C$2:$FN$85,4,FALSE),"")</f>
        <v/>
      </c>
      <c r="AD180" s="25">
        <f>IF($B180='Formulario de Respuestas'!$D179,'Formulario de Respuestas'!$N179,"ES DIFERENTE")</f>
        <v>0</v>
      </c>
      <c r="AE180" s="17" t="str">
        <f>IFERROR(VLOOKUP(CONCATENATE(AD$1,AD180),'Formulario de Preguntas'!$C$2:$FN$85,3,FALSE),"")</f>
        <v/>
      </c>
      <c r="AF180" s="1" t="str">
        <f>IFERROR(VLOOKUP(CONCATENATE(AD$1,AD180),'Formulario de Preguntas'!$C$2:$FN$85,4,FALSE),"")</f>
        <v/>
      </c>
      <c r="AG180" s="25">
        <f>IF($B180='Formulario de Respuestas'!$D179,'Formulario de Respuestas'!$O179,"ES DIFERENTE")</f>
        <v>0</v>
      </c>
      <c r="AH180" s="17" t="str">
        <f>IFERROR(VLOOKUP(CONCATENATE(AG$1,AG180),'Formulario de Preguntas'!$C$2:$FN$85,3,FALSE),"")</f>
        <v/>
      </c>
      <c r="AI180" s="1" t="str">
        <f>IFERROR(VLOOKUP(CONCATENATE(AG$1,AG180),'Formulario de Preguntas'!$C$2:$FN$85,4,FALSE),"")</f>
        <v/>
      </c>
      <c r="AJ180" s="25">
        <f>IF($B180='Formulario de Respuestas'!$D179,'Formulario de Respuestas'!$P179,"ES DIFERENTE")</f>
        <v>0</v>
      </c>
      <c r="AK180" s="17" t="str">
        <f>IFERROR(VLOOKUP(CONCATENATE(AJ$1,AJ180),'Formulario de Preguntas'!$C$2:$FN$85,3,FALSE),"")</f>
        <v/>
      </c>
      <c r="AL180" s="1" t="str">
        <f>IFERROR(VLOOKUP(CONCATENATE(AJ$1,AJ180),'Formulario de Preguntas'!$C$2:$FN$85,4,FALSE),"")</f>
        <v/>
      </c>
      <c r="AM180" s="25">
        <f>IF($B180='Formulario de Respuestas'!$D179,'Formulario de Respuestas'!$Q179,"ES DIFERENTE")</f>
        <v>0</v>
      </c>
      <c r="AN180" s="17" t="str">
        <f>IFERROR(VLOOKUP(CONCATENATE(AM$1,AM180),'Formulario de Preguntas'!$C$2:$FN$85,3,FALSE),"")</f>
        <v/>
      </c>
      <c r="AO180" s="1" t="str">
        <f>IFERROR(VLOOKUP(CONCATENATE(AM$1,AM180),'Formulario de Preguntas'!$C$2:$FN$85,4,FALSE),"")</f>
        <v/>
      </c>
      <c r="AP180" s="25">
        <f>IF($B180='Formulario de Respuestas'!$D179,'Formulario de Respuestas'!$R179,"ES DIFERENTE")</f>
        <v>0</v>
      </c>
      <c r="AQ180" s="17" t="str">
        <f>IFERROR(VLOOKUP(CONCATENATE(AP$1,AP180),'Formulario de Preguntas'!$C$2:$FN$85,3,FALSE),"")</f>
        <v/>
      </c>
      <c r="AR180" s="1" t="str">
        <f>IFERROR(VLOOKUP(CONCATENATE(AP$1,AP180),'Formulario de Preguntas'!$C$2:$FN$85,4,FALSE),"")</f>
        <v/>
      </c>
      <c r="AS180" s="25">
        <f>IF($B180='Formulario de Respuestas'!$D179,'Formulario de Respuestas'!$S179,"ES DIFERENTE")</f>
        <v>0</v>
      </c>
      <c r="AT180" s="17" t="str">
        <f>IFERROR(VLOOKUP(CONCATENATE(AS$1,AS180),'Formulario de Preguntas'!$C$2:$FN$85,3,FALSE),"")</f>
        <v/>
      </c>
      <c r="AU180" s="1" t="str">
        <f>IFERROR(VLOOKUP(CONCATENATE(AS$1,AS180),'Formulario de Preguntas'!$C$2:$FN$85,4,FALSE),"")</f>
        <v/>
      </c>
      <c r="AV180" s="25">
        <f>IF($B180='Formulario de Respuestas'!$D179,'Formulario de Respuestas'!$T179,"ES DIFERENTE")</f>
        <v>0</v>
      </c>
      <c r="AW180" s="17" t="str">
        <f>IFERROR(VLOOKUP(CONCATENATE(AV$1,AV180),'Formulario de Preguntas'!$C$2:$FN$85,3,FALSE),"")</f>
        <v/>
      </c>
      <c r="AX180" s="1" t="str">
        <f>IFERROR(VLOOKUP(CONCATENATE(AV$1,AV180),'Formulario de Preguntas'!$C$2:$FN$85,4,FALSE),"")</f>
        <v/>
      </c>
      <c r="AZ180" s="1">
        <f t="shared" si="7"/>
        <v>0</v>
      </c>
      <c r="BA180" s="1">
        <f t="shared" si="8"/>
        <v>0.25</v>
      </c>
      <c r="BB180" s="1">
        <f t="shared" si="9"/>
        <v>0</v>
      </c>
      <c r="BC180" s="1">
        <f>COUNTIF('Formulario de Respuestas'!$E179:$T179,"A")</f>
        <v>0</v>
      </c>
      <c r="BD180" s="1">
        <f>COUNTIF('Formulario de Respuestas'!$E179:$T179,"B")</f>
        <v>0</v>
      </c>
      <c r="BE180" s="1">
        <f>COUNTIF('Formulario de Respuestas'!$E179:$T179,"C")</f>
        <v>0</v>
      </c>
      <c r="BF180" s="1">
        <f>COUNTIF('Formulario de Respuestas'!$E179:$T179,"D")</f>
        <v>0</v>
      </c>
      <c r="BG180" s="1">
        <f>COUNTIF('Formulario de Respuestas'!$E179:$T179,"E (RESPUESTA ANULADA)")</f>
        <v>0</v>
      </c>
    </row>
    <row r="181" spans="1:59" x14ac:dyDescent="0.25">
      <c r="A181" s="1">
        <f>'Formulario de Respuestas'!C180</f>
        <v>0</v>
      </c>
      <c r="B181" s="1">
        <f>'Formulario de Respuestas'!D180</f>
        <v>0</v>
      </c>
      <c r="C181" s="25">
        <f>IF($B181='Formulario de Respuestas'!$D180,'Formulario de Respuestas'!$E180,"ES DIFERENTE")</f>
        <v>0</v>
      </c>
      <c r="D181" s="17" t="str">
        <f>IFERROR(VLOOKUP(CONCATENATE(C$1,C181),'Formulario de Preguntas'!$C$2:$FN$85,3,FALSE),"")</f>
        <v/>
      </c>
      <c r="E181" s="1" t="str">
        <f>IFERROR(VLOOKUP(CONCATENATE(C$1,C181),'Formulario de Preguntas'!$C$2:$FN$85,4,FALSE),"")</f>
        <v/>
      </c>
      <c r="F181" s="25">
        <f>IF($B181='Formulario de Respuestas'!$D180,'Formulario de Respuestas'!$F180,"ES DIFERENTE")</f>
        <v>0</v>
      </c>
      <c r="G181" s="17" t="str">
        <f>IFERROR(VLOOKUP(CONCATENATE(F$1,F181),'Formulario de Preguntas'!$C$2:$FN$85,3,FALSE),"")</f>
        <v/>
      </c>
      <c r="H181" s="1" t="str">
        <f>IFERROR(VLOOKUP(CONCATENATE(F$1,F181),'Formulario de Preguntas'!$C$2:$FN$85,4,FALSE),"")</f>
        <v/>
      </c>
      <c r="I181" s="25">
        <f>IF($B181='Formulario de Respuestas'!$D180,'Formulario de Respuestas'!$G180,"ES DIFERENTE")</f>
        <v>0</v>
      </c>
      <c r="J181" s="17" t="str">
        <f>IFERROR(VLOOKUP(CONCATENATE(I$1,I181),'Formulario de Preguntas'!$C$2:$FN$85,3,FALSE),"")</f>
        <v/>
      </c>
      <c r="K181" s="1" t="str">
        <f>IFERROR(VLOOKUP(CONCATENATE(I$1,I181),'Formulario de Preguntas'!$C$2:$FN$85,4,FALSE),"")</f>
        <v/>
      </c>
      <c r="L181" s="25">
        <f>IF($B181='Formulario de Respuestas'!$D180,'Formulario de Respuestas'!$H180,"ES DIFERENTE")</f>
        <v>0</v>
      </c>
      <c r="M181" s="17" t="str">
        <f>IFERROR(VLOOKUP(CONCATENATE(L$1,L181),'Formulario de Preguntas'!$C$2:$FN$85,3,FALSE),"")</f>
        <v/>
      </c>
      <c r="N181" s="1" t="str">
        <f>IFERROR(VLOOKUP(CONCATENATE(L$1,L181),'Formulario de Preguntas'!$C$2:$FN$85,4,FALSE),"")</f>
        <v/>
      </c>
      <c r="O181" s="25">
        <f>IF($B181='Formulario de Respuestas'!$D180,'Formulario de Respuestas'!$I180,"ES DIFERENTE")</f>
        <v>0</v>
      </c>
      <c r="P181" s="17" t="str">
        <f>IFERROR(VLOOKUP(CONCATENATE(O$1,O181),'Formulario de Preguntas'!$C$2:$FN$85,3,FALSE),"")</f>
        <v/>
      </c>
      <c r="Q181" s="1" t="str">
        <f>IFERROR(VLOOKUP(CONCATENATE(O$1,O181),'Formulario de Preguntas'!$C$2:$FN$85,4,FALSE),"")</f>
        <v/>
      </c>
      <c r="R181" s="25">
        <f>IF($B181='Formulario de Respuestas'!$D180,'Formulario de Respuestas'!$J180,"ES DIFERENTE")</f>
        <v>0</v>
      </c>
      <c r="S181" s="17" t="str">
        <f>IFERROR(VLOOKUP(CONCATENATE(R$1,R181),'Formulario de Preguntas'!$C$2:$FN$85,3,FALSE),"")</f>
        <v/>
      </c>
      <c r="T181" s="1" t="str">
        <f>IFERROR(VLOOKUP(CONCATENATE(R$1,R181),'Formulario de Preguntas'!$C$2:$FN$85,4,FALSE),"")</f>
        <v/>
      </c>
      <c r="U181" s="25">
        <f>IF($B181='Formulario de Respuestas'!$D180,'Formulario de Respuestas'!$K180,"ES DIFERENTE")</f>
        <v>0</v>
      </c>
      <c r="V181" s="17" t="str">
        <f>IFERROR(VLOOKUP(CONCATENATE(U$1,U181),'Formulario de Preguntas'!$C$2:$FN$85,3,FALSE),"")</f>
        <v/>
      </c>
      <c r="W181" s="1" t="str">
        <f>IFERROR(VLOOKUP(CONCATENATE(U$1,U181),'Formulario de Preguntas'!$C$2:$FN$85,4,FALSE),"")</f>
        <v/>
      </c>
      <c r="X181" s="25">
        <f>IF($B181='Formulario de Respuestas'!$D180,'Formulario de Respuestas'!$L180,"ES DIFERENTE")</f>
        <v>0</v>
      </c>
      <c r="Y181" s="17" t="str">
        <f>IFERROR(VLOOKUP(CONCATENATE(X$1,X181),'Formulario de Preguntas'!$C$2:$FN$85,3,FALSE),"")</f>
        <v/>
      </c>
      <c r="Z181" s="1" t="str">
        <f>IFERROR(VLOOKUP(CONCATENATE(X$1,X181),'Formulario de Preguntas'!$C$2:$FN$85,4,FALSE),"")</f>
        <v/>
      </c>
      <c r="AA181" s="25">
        <f>IF($B181='Formulario de Respuestas'!$D180,'Formulario de Respuestas'!$M180,"ES DIFERENTE")</f>
        <v>0</v>
      </c>
      <c r="AB181" s="17" t="str">
        <f>IFERROR(VLOOKUP(CONCATENATE(AA$1,AA181),'Formulario de Preguntas'!$C$2:$FN$85,3,FALSE),"")</f>
        <v/>
      </c>
      <c r="AC181" s="1" t="str">
        <f>IFERROR(VLOOKUP(CONCATENATE(AA$1,AA181),'Formulario de Preguntas'!$C$2:$FN$85,4,FALSE),"")</f>
        <v/>
      </c>
      <c r="AD181" s="25">
        <f>IF($B181='Formulario de Respuestas'!$D180,'Formulario de Respuestas'!$N180,"ES DIFERENTE")</f>
        <v>0</v>
      </c>
      <c r="AE181" s="17" t="str">
        <f>IFERROR(VLOOKUP(CONCATENATE(AD$1,AD181),'Formulario de Preguntas'!$C$2:$FN$85,3,FALSE),"")</f>
        <v/>
      </c>
      <c r="AF181" s="1" t="str">
        <f>IFERROR(VLOOKUP(CONCATENATE(AD$1,AD181),'Formulario de Preguntas'!$C$2:$FN$85,4,FALSE),"")</f>
        <v/>
      </c>
      <c r="AG181" s="25">
        <f>IF($B181='Formulario de Respuestas'!$D180,'Formulario de Respuestas'!$O180,"ES DIFERENTE")</f>
        <v>0</v>
      </c>
      <c r="AH181" s="17" t="str">
        <f>IFERROR(VLOOKUP(CONCATENATE(AG$1,AG181),'Formulario de Preguntas'!$C$2:$FN$85,3,FALSE),"")</f>
        <v/>
      </c>
      <c r="AI181" s="1" t="str">
        <f>IFERROR(VLOOKUP(CONCATENATE(AG$1,AG181),'Formulario de Preguntas'!$C$2:$FN$85,4,FALSE),"")</f>
        <v/>
      </c>
      <c r="AJ181" s="25">
        <f>IF($B181='Formulario de Respuestas'!$D180,'Formulario de Respuestas'!$P180,"ES DIFERENTE")</f>
        <v>0</v>
      </c>
      <c r="AK181" s="17" t="str">
        <f>IFERROR(VLOOKUP(CONCATENATE(AJ$1,AJ181),'Formulario de Preguntas'!$C$2:$FN$85,3,FALSE),"")</f>
        <v/>
      </c>
      <c r="AL181" s="1" t="str">
        <f>IFERROR(VLOOKUP(CONCATENATE(AJ$1,AJ181),'Formulario de Preguntas'!$C$2:$FN$85,4,FALSE),"")</f>
        <v/>
      </c>
      <c r="AM181" s="25">
        <f>IF($B181='Formulario de Respuestas'!$D180,'Formulario de Respuestas'!$Q180,"ES DIFERENTE")</f>
        <v>0</v>
      </c>
      <c r="AN181" s="17" t="str">
        <f>IFERROR(VLOOKUP(CONCATENATE(AM$1,AM181),'Formulario de Preguntas'!$C$2:$FN$85,3,FALSE),"")</f>
        <v/>
      </c>
      <c r="AO181" s="1" t="str">
        <f>IFERROR(VLOOKUP(CONCATENATE(AM$1,AM181),'Formulario de Preguntas'!$C$2:$FN$85,4,FALSE),"")</f>
        <v/>
      </c>
      <c r="AP181" s="25">
        <f>IF($B181='Formulario de Respuestas'!$D180,'Formulario de Respuestas'!$R180,"ES DIFERENTE")</f>
        <v>0</v>
      </c>
      <c r="AQ181" s="17" t="str">
        <f>IFERROR(VLOOKUP(CONCATENATE(AP$1,AP181),'Formulario de Preguntas'!$C$2:$FN$85,3,FALSE),"")</f>
        <v/>
      </c>
      <c r="AR181" s="1" t="str">
        <f>IFERROR(VLOOKUP(CONCATENATE(AP$1,AP181),'Formulario de Preguntas'!$C$2:$FN$85,4,FALSE),"")</f>
        <v/>
      </c>
      <c r="AS181" s="25">
        <f>IF($B181='Formulario de Respuestas'!$D180,'Formulario de Respuestas'!$S180,"ES DIFERENTE")</f>
        <v>0</v>
      </c>
      <c r="AT181" s="17" t="str">
        <f>IFERROR(VLOOKUP(CONCATENATE(AS$1,AS181),'Formulario de Preguntas'!$C$2:$FN$85,3,FALSE),"")</f>
        <v/>
      </c>
      <c r="AU181" s="1" t="str">
        <f>IFERROR(VLOOKUP(CONCATENATE(AS$1,AS181),'Formulario de Preguntas'!$C$2:$FN$85,4,FALSE),"")</f>
        <v/>
      </c>
      <c r="AV181" s="25">
        <f>IF($B181='Formulario de Respuestas'!$D180,'Formulario de Respuestas'!$T180,"ES DIFERENTE")</f>
        <v>0</v>
      </c>
      <c r="AW181" s="17" t="str">
        <f>IFERROR(VLOOKUP(CONCATENATE(AV$1,AV181),'Formulario de Preguntas'!$C$2:$FN$85,3,FALSE),"")</f>
        <v/>
      </c>
      <c r="AX181" s="1" t="str">
        <f>IFERROR(VLOOKUP(CONCATENATE(AV$1,AV181),'Formulario de Preguntas'!$C$2:$FN$85,4,FALSE),"")</f>
        <v/>
      </c>
      <c r="AZ181" s="1">
        <f t="shared" si="7"/>
        <v>0</v>
      </c>
      <c r="BA181" s="1">
        <f t="shared" si="8"/>
        <v>0.25</v>
      </c>
      <c r="BB181" s="1">
        <f t="shared" si="9"/>
        <v>0</v>
      </c>
      <c r="BC181" s="1">
        <f>COUNTIF('Formulario de Respuestas'!$E180:$T180,"A")</f>
        <v>0</v>
      </c>
      <c r="BD181" s="1">
        <f>COUNTIF('Formulario de Respuestas'!$E180:$T180,"B")</f>
        <v>0</v>
      </c>
      <c r="BE181" s="1">
        <f>COUNTIF('Formulario de Respuestas'!$E180:$T180,"C")</f>
        <v>0</v>
      </c>
      <c r="BF181" s="1">
        <f>COUNTIF('Formulario de Respuestas'!$E180:$T180,"D")</f>
        <v>0</v>
      </c>
      <c r="BG181" s="1">
        <f>COUNTIF('Formulario de Respuestas'!$E180:$T180,"E (RESPUESTA ANULADA)")</f>
        <v>0</v>
      </c>
    </row>
    <row r="182" spans="1:59" x14ac:dyDescent="0.25">
      <c r="A182" s="1">
        <f>'Formulario de Respuestas'!C181</f>
        <v>0</v>
      </c>
      <c r="B182" s="1">
        <f>'Formulario de Respuestas'!D181</f>
        <v>0</v>
      </c>
      <c r="C182" s="25">
        <f>IF($B182='Formulario de Respuestas'!$D181,'Formulario de Respuestas'!$E181,"ES DIFERENTE")</f>
        <v>0</v>
      </c>
      <c r="D182" s="17" t="str">
        <f>IFERROR(VLOOKUP(CONCATENATE(C$1,C182),'Formulario de Preguntas'!$C$2:$FN$85,3,FALSE),"")</f>
        <v/>
      </c>
      <c r="E182" s="1" t="str">
        <f>IFERROR(VLOOKUP(CONCATENATE(C$1,C182),'Formulario de Preguntas'!$C$2:$FN$85,4,FALSE),"")</f>
        <v/>
      </c>
      <c r="F182" s="25">
        <f>IF($B182='Formulario de Respuestas'!$D181,'Formulario de Respuestas'!$F181,"ES DIFERENTE")</f>
        <v>0</v>
      </c>
      <c r="G182" s="17" t="str">
        <f>IFERROR(VLOOKUP(CONCATENATE(F$1,F182),'Formulario de Preguntas'!$C$2:$FN$85,3,FALSE),"")</f>
        <v/>
      </c>
      <c r="H182" s="1" t="str">
        <f>IFERROR(VLOOKUP(CONCATENATE(F$1,F182),'Formulario de Preguntas'!$C$2:$FN$85,4,FALSE),"")</f>
        <v/>
      </c>
      <c r="I182" s="25">
        <f>IF($B182='Formulario de Respuestas'!$D181,'Formulario de Respuestas'!$G181,"ES DIFERENTE")</f>
        <v>0</v>
      </c>
      <c r="J182" s="17" t="str">
        <f>IFERROR(VLOOKUP(CONCATENATE(I$1,I182),'Formulario de Preguntas'!$C$2:$FN$85,3,FALSE),"")</f>
        <v/>
      </c>
      <c r="K182" s="1" t="str">
        <f>IFERROR(VLOOKUP(CONCATENATE(I$1,I182),'Formulario de Preguntas'!$C$2:$FN$85,4,FALSE),"")</f>
        <v/>
      </c>
      <c r="L182" s="25">
        <f>IF($B182='Formulario de Respuestas'!$D181,'Formulario de Respuestas'!$H181,"ES DIFERENTE")</f>
        <v>0</v>
      </c>
      <c r="M182" s="17" t="str">
        <f>IFERROR(VLOOKUP(CONCATENATE(L$1,L182),'Formulario de Preguntas'!$C$2:$FN$85,3,FALSE),"")</f>
        <v/>
      </c>
      <c r="N182" s="1" t="str">
        <f>IFERROR(VLOOKUP(CONCATENATE(L$1,L182),'Formulario de Preguntas'!$C$2:$FN$85,4,FALSE),"")</f>
        <v/>
      </c>
      <c r="O182" s="25">
        <f>IF($B182='Formulario de Respuestas'!$D181,'Formulario de Respuestas'!$I181,"ES DIFERENTE")</f>
        <v>0</v>
      </c>
      <c r="P182" s="17" t="str">
        <f>IFERROR(VLOOKUP(CONCATENATE(O$1,O182),'Formulario de Preguntas'!$C$2:$FN$85,3,FALSE),"")</f>
        <v/>
      </c>
      <c r="Q182" s="1" t="str">
        <f>IFERROR(VLOOKUP(CONCATENATE(O$1,O182),'Formulario de Preguntas'!$C$2:$FN$85,4,FALSE),"")</f>
        <v/>
      </c>
      <c r="R182" s="25">
        <f>IF($B182='Formulario de Respuestas'!$D181,'Formulario de Respuestas'!$J181,"ES DIFERENTE")</f>
        <v>0</v>
      </c>
      <c r="S182" s="17" t="str">
        <f>IFERROR(VLOOKUP(CONCATENATE(R$1,R182),'Formulario de Preguntas'!$C$2:$FN$85,3,FALSE),"")</f>
        <v/>
      </c>
      <c r="T182" s="1" t="str">
        <f>IFERROR(VLOOKUP(CONCATENATE(R$1,R182),'Formulario de Preguntas'!$C$2:$FN$85,4,FALSE),"")</f>
        <v/>
      </c>
      <c r="U182" s="25">
        <f>IF($B182='Formulario de Respuestas'!$D181,'Formulario de Respuestas'!$K181,"ES DIFERENTE")</f>
        <v>0</v>
      </c>
      <c r="V182" s="17" t="str">
        <f>IFERROR(VLOOKUP(CONCATENATE(U$1,U182),'Formulario de Preguntas'!$C$2:$FN$85,3,FALSE),"")</f>
        <v/>
      </c>
      <c r="W182" s="1" t="str">
        <f>IFERROR(VLOOKUP(CONCATENATE(U$1,U182),'Formulario de Preguntas'!$C$2:$FN$85,4,FALSE),"")</f>
        <v/>
      </c>
      <c r="X182" s="25">
        <f>IF($B182='Formulario de Respuestas'!$D181,'Formulario de Respuestas'!$L181,"ES DIFERENTE")</f>
        <v>0</v>
      </c>
      <c r="Y182" s="17" t="str">
        <f>IFERROR(VLOOKUP(CONCATENATE(X$1,X182),'Formulario de Preguntas'!$C$2:$FN$85,3,FALSE),"")</f>
        <v/>
      </c>
      <c r="Z182" s="1" t="str">
        <f>IFERROR(VLOOKUP(CONCATENATE(X$1,X182),'Formulario de Preguntas'!$C$2:$FN$85,4,FALSE),"")</f>
        <v/>
      </c>
      <c r="AA182" s="25">
        <f>IF($B182='Formulario de Respuestas'!$D181,'Formulario de Respuestas'!$M181,"ES DIFERENTE")</f>
        <v>0</v>
      </c>
      <c r="AB182" s="17" t="str">
        <f>IFERROR(VLOOKUP(CONCATENATE(AA$1,AA182),'Formulario de Preguntas'!$C$2:$FN$85,3,FALSE),"")</f>
        <v/>
      </c>
      <c r="AC182" s="1" t="str">
        <f>IFERROR(VLOOKUP(CONCATENATE(AA$1,AA182),'Formulario de Preguntas'!$C$2:$FN$85,4,FALSE),"")</f>
        <v/>
      </c>
      <c r="AD182" s="25">
        <f>IF($B182='Formulario de Respuestas'!$D181,'Formulario de Respuestas'!$N181,"ES DIFERENTE")</f>
        <v>0</v>
      </c>
      <c r="AE182" s="17" t="str">
        <f>IFERROR(VLOOKUP(CONCATENATE(AD$1,AD182),'Formulario de Preguntas'!$C$2:$FN$85,3,FALSE),"")</f>
        <v/>
      </c>
      <c r="AF182" s="1" t="str">
        <f>IFERROR(VLOOKUP(CONCATENATE(AD$1,AD182),'Formulario de Preguntas'!$C$2:$FN$85,4,FALSE),"")</f>
        <v/>
      </c>
      <c r="AG182" s="25">
        <f>IF($B182='Formulario de Respuestas'!$D181,'Formulario de Respuestas'!$O181,"ES DIFERENTE")</f>
        <v>0</v>
      </c>
      <c r="AH182" s="17" t="str">
        <f>IFERROR(VLOOKUP(CONCATENATE(AG$1,AG182),'Formulario de Preguntas'!$C$2:$FN$85,3,FALSE),"")</f>
        <v/>
      </c>
      <c r="AI182" s="1" t="str">
        <f>IFERROR(VLOOKUP(CONCATENATE(AG$1,AG182),'Formulario de Preguntas'!$C$2:$FN$85,4,FALSE),"")</f>
        <v/>
      </c>
      <c r="AJ182" s="25">
        <f>IF($B182='Formulario de Respuestas'!$D181,'Formulario de Respuestas'!$P181,"ES DIFERENTE")</f>
        <v>0</v>
      </c>
      <c r="AK182" s="17" t="str">
        <f>IFERROR(VLOOKUP(CONCATENATE(AJ$1,AJ182),'Formulario de Preguntas'!$C$2:$FN$85,3,FALSE),"")</f>
        <v/>
      </c>
      <c r="AL182" s="1" t="str">
        <f>IFERROR(VLOOKUP(CONCATENATE(AJ$1,AJ182),'Formulario de Preguntas'!$C$2:$FN$85,4,FALSE),"")</f>
        <v/>
      </c>
      <c r="AM182" s="25">
        <f>IF($B182='Formulario de Respuestas'!$D181,'Formulario de Respuestas'!$Q181,"ES DIFERENTE")</f>
        <v>0</v>
      </c>
      <c r="AN182" s="17" t="str">
        <f>IFERROR(VLOOKUP(CONCATENATE(AM$1,AM182),'Formulario de Preguntas'!$C$2:$FN$85,3,FALSE),"")</f>
        <v/>
      </c>
      <c r="AO182" s="1" t="str">
        <f>IFERROR(VLOOKUP(CONCATENATE(AM$1,AM182),'Formulario de Preguntas'!$C$2:$FN$85,4,FALSE),"")</f>
        <v/>
      </c>
      <c r="AP182" s="25">
        <f>IF($B182='Formulario de Respuestas'!$D181,'Formulario de Respuestas'!$R181,"ES DIFERENTE")</f>
        <v>0</v>
      </c>
      <c r="AQ182" s="17" t="str">
        <f>IFERROR(VLOOKUP(CONCATENATE(AP$1,AP182),'Formulario de Preguntas'!$C$2:$FN$85,3,FALSE),"")</f>
        <v/>
      </c>
      <c r="AR182" s="1" t="str">
        <f>IFERROR(VLOOKUP(CONCATENATE(AP$1,AP182),'Formulario de Preguntas'!$C$2:$FN$85,4,FALSE),"")</f>
        <v/>
      </c>
      <c r="AS182" s="25">
        <f>IF($B182='Formulario de Respuestas'!$D181,'Formulario de Respuestas'!$S181,"ES DIFERENTE")</f>
        <v>0</v>
      </c>
      <c r="AT182" s="17" t="str">
        <f>IFERROR(VLOOKUP(CONCATENATE(AS$1,AS182),'Formulario de Preguntas'!$C$2:$FN$85,3,FALSE),"")</f>
        <v/>
      </c>
      <c r="AU182" s="1" t="str">
        <f>IFERROR(VLOOKUP(CONCATENATE(AS$1,AS182),'Formulario de Preguntas'!$C$2:$FN$85,4,FALSE),"")</f>
        <v/>
      </c>
      <c r="AV182" s="25">
        <f>IF($B182='Formulario de Respuestas'!$D181,'Formulario de Respuestas'!$T181,"ES DIFERENTE")</f>
        <v>0</v>
      </c>
      <c r="AW182" s="17" t="str">
        <f>IFERROR(VLOOKUP(CONCATENATE(AV$1,AV182),'Formulario de Preguntas'!$C$2:$FN$85,3,FALSE),"")</f>
        <v/>
      </c>
      <c r="AX182" s="1" t="str">
        <f>IFERROR(VLOOKUP(CONCATENATE(AV$1,AV182),'Formulario de Preguntas'!$C$2:$FN$85,4,FALSE),"")</f>
        <v/>
      </c>
      <c r="AZ182" s="1">
        <f t="shared" si="7"/>
        <v>0</v>
      </c>
      <c r="BA182" s="1">
        <f t="shared" si="8"/>
        <v>0.25</v>
      </c>
      <c r="BB182" s="1">
        <f t="shared" si="9"/>
        <v>0</v>
      </c>
      <c r="BC182" s="1">
        <f>COUNTIF('Formulario de Respuestas'!$E181:$T181,"A")</f>
        <v>0</v>
      </c>
      <c r="BD182" s="1">
        <f>COUNTIF('Formulario de Respuestas'!$E181:$T181,"B")</f>
        <v>0</v>
      </c>
      <c r="BE182" s="1">
        <f>COUNTIF('Formulario de Respuestas'!$E181:$T181,"C")</f>
        <v>0</v>
      </c>
      <c r="BF182" s="1">
        <f>COUNTIF('Formulario de Respuestas'!$E181:$T181,"D")</f>
        <v>0</v>
      </c>
      <c r="BG182" s="1">
        <f>COUNTIF('Formulario de Respuestas'!$E181:$T181,"E (RESPUESTA ANULADA)")</f>
        <v>0</v>
      </c>
    </row>
    <row r="183" spans="1:59" x14ac:dyDescent="0.25">
      <c r="A183" s="1">
        <f>'Formulario de Respuestas'!C182</f>
        <v>0</v>
      </c>
      <c r="B183" s="1">
        <f>'Formulario de Respuestas'!D182</f>
        <v>0</v>
      </c>
      <c r="C183" s="25">
        <f>IF($B183='Formulario de Respuestas'!$D182,'Formulario de Respuestas'!$E182,"ES DIFERENTE")</f>
        <v>0</v>
      </c>
      <c r="D183" s="17" t="str">
        <f>IFERROR(VLOOKUP(CONCATENATE(C$1,C183),'Formulario de Preguntas'!$C$2:$FN$85,3,FALSE),"")</f>
        <v/>
      </c>
      <c r="E183" s="1" t="str">
        <f>IFERROR(VLOOKUP(CONCATENATE(C$1,C183),'Formulario de Preguntas'!$C$2:$FN$85,4,FALSE),"")</f>
        <v/>
      </c>
      <c r="F183" s="25">
        <f>IF($B183='Formulario de Respuestas'!$D182,'Formulario de Respuestas'!$F182,"ES DIFERENTE")</f>
        <v>0</v>
      </c>
      <c r="G183" s="17" t="str">
        <f>IFERROR(VLOOKUP(CONCATENATE(F$1,F183),'Formulario de Preguntas'!$C$2:$FN$85,3,FALSE),"")</f>
        <v/>
      </c>
      <c r="H183" s="1" t="str">
        <f>IFERROR(VLOOKUP(CONCATENATE(F$1,F183),'Formulario de Preguntas'!$C$2:$FN$85,4,FALSE),"")</f>
        <v/>
      </c>
      <c r="I183" s="25">
        <f>IF($B183='Formulario de Respuestas'!$D182,'Formulario de Respuestas'!$G182,"ES DIFERENTE")</f>
        <v>0</v>
      </c>
      <c r="J183" s="17" t="str">
        <f>IFERROR(VLOOKUP(CONCATENATE(I$1,I183),'Formulario de Preguntas'!$C$2:$FN$85,3,FALSE),"")</f>
        <v/>
      </c>
      <c r="K183" s="1" t="str">
        <f>IFERROR(VLOOKUP(CONCATENATE(I$1,I183),'Formulario de Preguntas'!$C$2:$FN$85,4,FALSE),"")</f>
        <v/>
      </c>
      <c r="L183" s="25">
        <f>IF($B183='Formulario de Respuestas'!$D182,'Formulario de Respuestas'!$H182,"ES DIFERENTE")</f>
        <v>0</v>
      </c>
      <c r="M183" s="17" t="str">
        <f>IFERROR(VLOOKUP(CONCATENATE(L$1,L183),'Formulario de Preguntas'!$C$2:$FN$85,3,FALSE),"")</f>
        <v/>
      </c>
      <c r="N183" s="1" t="str">
        <f>IFERROR(VLOOKUP(CONCATENATE(L$1,L183),'Formulario de Preguntas'!$C$2:$FN$85,4,FALSE),"")</f>
        <v/>
      </c>
      <c r="O183" s="25">
        <f>IF($B183='Formulario de Respuestas'!$D182,'Formulario de Respuestas'!$I182,"ES DIFERENTE")</f>
        <v>0</v>
      </c>
      <c r="P183" s="17" t="str">
        <f>IFERROR(VLOOKUP(CONCATENATE(O$1,O183),'Formulario de Preguntas'!$C$2:$FN$85,3,FALSE),"")</f>
        <v/>
      </c>
      <c r="Q183" s="1" t="str">
        <f>IFERROR(VLOOKUP(CONCATENATE(O$1,O183),'Formulario de Preguntas'!$C$2:$FN$85,4,FALSE),"")</f>
        <v/>
      </c>
      <c r="R183" s="25">
        <f>IF($B183='Formulario de Respuestas'!$D182,'Formulario de Respuestas'!$J182,"ES DIFERENTE")</f>
        <v>0</v>
      </c>
      <c r="S183" s="17" t="str">
        <f>IFERROR(VLOOKUP(CONCATENATE(R$1,R183),'Formulario de Preguntas'!$C$2:$FN$85,3,FALSE),"")</f>
        <v/>
      </c>
      <c r="T183" s="1" t="str">
        <f>IFERROR(VLOOKUP(CONCATENATE(R$1,R183),'Formulario de Preguntas'!$C$2:$FN$85,4,FALSE),"")</f>
        <v/>
      </c>
      <c r="U183" s="25">
        <f>IF($B183='Formulario de Respuestas'!$D182,'Formulario de Respuestas'!$K182,"ES DIFERENTE")</f>
        <v>0</v>
      </c>
      <c r="V183" s="17" t="str">
        <f>IFERROR(VLOOKUP(CONCATENATE(U$1,U183),'Formulario de Preguntas'!$C$2:$FN$85,3,FALSE),"")</f>
        <v/>
      </c>
      <c r="W183" s="1" t="str">
        <f>IFERROR(VLOOKUP(CONCATENATE(U$1,U183),'Formulario de Preguntas'!$C$2:$FN$85,4,FALSE),"")</f>
        <v/>
      </c>
      <c r="X183" s="25">
        <f>IF($B183='Formulario de Respuestas'!$D182,'Formulario de Respuestas'!$L182,"ES DIFERENTE")</f>
        <v>0</v>
      </c>
      <c r="Y183" s="17" t="str">
        <f>IFERROR(VLOOKUP(CONCATENATE(X$1,X183),'Formulario de Preguntas'!$C$2:$FN$85,3,FALSE),"")</f>
        <v/>
      </c>
      <c r="Z183" s="1" t="str">
        <f>IFERROR(VLOOKUP(CONCATENATE(X$1,X183),'Formulario de Preguntas'!$C$2:$FN$85,4,FALSE),"")</f>
        <v/>
      </c>
      <c r="AA183" s="25">
        <f>IF($B183='Formulario de Respuestas'!$D182,'Formulario de Respuestas'!$M182,"ES DIFERENTE")</f>
        <v>0</v>
      </c>
      <c r="AB183" s="17" t="str">
        <f>IFERROR(VLOOKUP(CONCATENATE(AA$1,AA183),'Formulario de Preguntas'!$C$2:$FN$85,3,FALSE),"")</f>
        <v/>
      </c>
      <c r="AC183" s="1" t="str">
        <f>IFERROR(VLOOKUP(CONCATENATE(AA$1,AA183),'Formulario de Preguntas'!$C$2:$FN$85,4,FALSE),"")</f>
        <v/>
      </c>
      <c r="AD183" s="25">
        <f>IF($B183='Formulario de Respuestas'!$D182,'Formulario de Respuestas'!$N182,"ES DIFERENTE")</f>
        <v>0</v>
      </c>
      <c r="AE183" s="17" t="str">
        <f>IFERROR(VLOOKUP(CONCATENATE(AD$1,AD183),'Formulario de Preguntas'!$C$2:$FN$85,3,FALSE),"")</f>
        <v/>
      </c>
      <c r="AF183" s="1" t="str">
        <f>IFERROR(VLOOKUP(CONCATENATE(AD$1,AD183),'Formulario de Preguntas'!$C$2:$FN$85,4,FALSE),"")</f>
        <v/>
      </c>
      <c r="AG183" s="25">
        <f>IF($B183='Formulario de Respuestas'!$D182,'Formulario de Respuestas'!$O182,"ES DIFERENTE")</f>
        <v>0</v>
      </c>
      <c r="AH183" s="17" t="str">
        <f>IFERROR(VLOOKUP(CONCATENATE(AG$1,AG183),'Formulario de Preguntas'!$C$2:$FN$85,3,FALSE),"")</f>
        <v/>
      </c>
      <c r="AI183" s="1" t="str">
        <f>IFERROR(VLOOKUP(CONCATENATE(AG$1,AG183),'Formulario de Preguntas'!$C$2:$FN$85,4,FALSE),"")</f>
        <v/>
      </c>
      <c r="AJ183" s="25">
        <f>IF($B183='Formulario de Respuestas'!$D182,'Formulario de Respuestas'!$P182,"ES DIFERENTE")</f>
        <v>0</v>
      </c>
      <c r="AK183" s="17" t="str">
        <f>IFERROR(VLOOKUP(CONCATENATE(AJ$1,AJ183),'Formulario de Preguntas'!$C$2:$FN$85,3,FALSE),"")</f>
        <v/>
      </c>
      <c r="AL183" s="1" t="str">
        <f>IFERROR(VLOOKUP(CONCATENATE(AJ$1,AJ183),'Formulario de Preguntas'!$C$2:$FN$85,4,FALSE),"")</f>
        <v/>
      </c>
      <c r="AM183" s="25">
        <f>IF($B183='Formulario de Respuestas'!$D182,'Formulario de Respuestas'!$Q182,"ES DIFERENTE")</f>
        <v>0</v>
      </c>
      <c r="AN183" s="17" t="str">
        <f>IFERROR(VLOOKUP(CONCATENATE(AM$1,AM183),'Formulario de Preguntas'!$C$2:$FN$85,3,FALSE),"")</f>
        <v/>
      </c>
      <c r="AO183" s="1" t="str">
        <f>IFERROR(VLOOKUP(CONCATENATE(AM$1,AM183),'Formulario de Preguntas'!$C$2:$FN$85,4,FALSE),"")</f>
        <v/>
      </c>
      <c r="AP183" s="25">
        <f>IF($B183='Formulario de Respuestas'!$D182,'Formulario de Respuestas'!$R182,"ES DIFERENTE")</f>
        <v>0</v>
      </c>
      <c r="AQ183" s="17" t="str">
        <f>IFERROR(VLOOKUP(CONCATENATE(AP$1,AP183),'Formulario de Preguntas'!$C$2:$FN$85,3,FALSE),"")</f>
        <v/>
      </c>
      <c r="AR183" s="1" t="str">
        <f>IFERROR(VLOOKUP(CONCATENATE(AP$1,AP183),'Formulario de Preguntas'!$C$2:$FN$85,4,FALSE),"")</f>
        <v/>
      </c>
      <c r="AS183" s="25">
        <f>IF($B183='Formulario de Respuestas'!$D182,'Formulario de Respuestas'!$S182,"ES DIFERENTE")</f>
        <v>0</v>
      </c>
      <c r="AT183" s="17" t="str">
        <f>IFERROR(VLOOKUP(CONCATENATE(AS$1,AS183),'Formulario de Preguntas'!$C$2:$FN$85,3,FALSE),"")</f>
        <v/>
      </c>
      <c r="AU183" s="1" t="str">
        <f>IFERROR(VLOOKUP(CONCATENATE(AS$1,AS183),'Formulario de Preguntas'!$C$2:$FN$85,4,FALSE),"")</f>
        <v/>
      </c>
      <c r="AV183" s="25">
        <f>IF($B183='Formulario de Respuestas'!$D182,'Formulario de Respuestas'!$T182,"ES DIFERENTE")</f>
        <v>0</v>
      </c>
      <c r="AW183" s="17" t="str">
        <f>IFERROR(VLOOKUP(CONCATENATE(AV$1,AV183),'Formulario de Preguntas'!$C$2:$FN$85,3,FALSE),"")</f>
        <v/>
      </c>
      <c r="AX183" s="1" t="str">
        <f>IFERROR(VLOOKUP(CONCATENATE(AV$1,AV183),'Formulario de Preguntas'!$C$2:$FN$85,4,FALSE),"")</f>
        <v/>
      </c>
      <c r="AZ183" s="1">
        <f t="shared" si="7"/>
        <v>0</v>
      </c>
      <c r="BA183" s="1">
        <f t="shared" si="8"/>
        <v>0.25</v>
      </c>
      <c r="BB183" s="1">
        <f t="shared" si="9"/>
        <v>0</v>
      </c>
      <c r="BC183" s="1">
        <f>COUNTIF('Formulario de Respuestas'!$E182:$T182,"A")</f>
        <v>0</v>
      </c>
      <c r="BD183" s="1">
        <f>COUNTIF('Formulario de Respuestas'!$E182:$T182,"B")</f>
        <v>0</v>
      </c>
      <c r="BE183" s="1">
        <f>COUNTIF('Formulario de Respuestas'!$E182:$T182,"C")</f>
        <v>0</v>
      </c>
      <c r="BF183" s="1">
        <f>COUNTIF('Formulario de Respuestas'!$E182:$T182,"D")</f>
        <v>0</v>
      </c>
      <c r="BG183" s="1">
        <f>COUNTIF('Formulario de Respuestas'!$E182:$T182,"E (RESPUESTA ANULADA)")</f>
        <v>0</v>
      </c>
    </row>
    <row r="184" spans="1:59" x14ac:dyDescent="0.25">
      <c r="A184" s="1">
        <f>'Formulario de Respuestas'!C183</f>
        <v>0</v>
      </c>
      <c r="B184" s="1">
        <f>'Formulario de Respuestas'!D183</f>
        <v>0</v>
      </c>
      <c r="C184" s="25">
        <f>IF($B184='Formulario de Respuestas'!$D183,'Formulario de Respuestas'!$E183,"ES DIFERENTE")</f>
        <v>0</v>
      </c>
      <c r="D184" s="17" t="str">
        <f>IFERROR(VLOOKUP(CONCATENATE(C$1,C184),'Formulario de Preguntas'!$C$2:$FN$85,3,FALSE),"")</f>
        <v/>
      </c>
      <c r="E184" s="1" t="str">
        <f>IFERROR(VLOOKUP(CONCATENATE(C$1,C184),'Formulario de Preguntas'!$C$2:$FN$85,4,FALSE),"")</f>
        <v/>
      </c>
      <c r="F184" s="25">
        <f>IF($B184='Formulario de Respuestas'!$D183,'Formulario de Respuestas'!$F183,"ES DIFERENTE")</f>
        <v>0</v>
      </c>
      <c r="G184" s="17" t="str">
        <f>IFERROR(VLOOKUP(CONCATENATE(F$1,F184),'Formulario de Preguntas'!$C$2:$FN$85,3,FALSE),"")</f>
        <v/>
      </c>
      <c r="H184" s="1" t="str">
        <f>IFERROR(VLOOKUP(CONCATENATE(F$1,F184),'Formulario de Preguntas'!$C$2:$FN$85,4,FALSE),"")</f>
        <v/>
      </c>
      <c r="I184" s="25">
        <f>IF($B184='Formulario de Respuestas'!$D183,'Formulario de Respuestas'!$G183,"ES DIFERENTE")</f>
        <v>0</v>
      </c>
      <c r="J184" s="17" t="str">
        <f>IFERROR(VLOOKUP(CONCATENATE(I$1,I184),'Formulario de Preguntas'!$C$2:$FN$85,3,FALSE),"")</f>
        <v/>
      </c>
      <c r="K184" s="1" t="str">
        <f>IFERROR(VLOOKUP(CONCATENATE(I$1,I184),'Formulario de Preguntas'!$C$2:$FN$85,4,FALSE),"")</f>
        <v/>
      </c>
      <c r="L184" s="25">
        <f>IF($B184='Formulario de Respuestas'!$D183,'Formulario de Respuestas'!$H183,"ES DIFERENTE")</f>
        <v>0</v>
      </c>
      <c r="M184" s="17" t="str">
        <f>IFERROR(VLOOKUP(CONCATENATE(L$1,L184),'Formulario de Preguntas'!$C$2:$FN$85,3,FALSE),"")</f>
        <v/>
      </c>
      <c r="N184" s="1" t="str">
        <f>IFERROR(VLOOKUP(CONCATENATE(L$1,L184),'Formulario de Preguntas'!$C$2:$FN$85,4,FALSE),"")</f>
        <v/>
      </c>
      <c r="O184" s="25">
        <f>IF($B184='Formulario de Respuestas'!$D183,'Formulario de Respuestas'!$I183,"ES DIFERENTE")</f>
        <v>0</v>
      </c>
      <c r="P184" s="17" t="str">
        <f>IFERROR(VLOOKUP(CONCATENATE(O$1,O184),'Formulario de Preguntas'!$C$2:$FN$85,3,FALSE),"")</f>
        <v/>
      </c>
      <c r="Q184" s="1" t="str">
        <f>IFERROR(VLOOKUP(CONCATENATE(O$1,O184),'Formulario de Preguntas'!$C$2:$FN$85,4,FALSE),"")</f>
        <v/>
      </c>
      <c r="R184" s="25">
        <f>IF($B184='Formulario de Respuestas'!$D183,'Formulario de Respuestas'!$J183,"ES DIFERENTE")</f>
        <v>0</v>
      </c>
      <c r="S184" s="17" t="str">
        <f>IFERROR(VLOOKUP(CONCATENATE(R$1,R184),'Formulario de Preguntas'!$C$2:$FN$85,3,FALSE),"")</f>
        <v/>
      </c>
      <c r="T184" s="1" t="str">
        <f>IFERROR(VLOOKUP(CONCATENATE(R$1,R184),'Formulario de Preguntas'!$C$2:$FN$85,4,FALSE),"")</f>
        <v/>
      </c>
      <c r="U184" s="25">
        <f>IF($B184='Formulario de Respuestas'!$D183,'Formulario de Respuestas'!$K183,"ES DIFERENTE")</f>
        <v>0</v>
      </c>
      <c r="V184" s="17" t="str">
        <f>IFERROR(VLOOKUP(CONCATENATE(U$1,U184),'Formulario de Preguntas'!$C$2:$FN$85,3,FALSE),"")</f>
        <v/>
      </c>
      <c r="W184" s="1" t="str">
        <f>IFERROR(VLOOKUP(CONCATENATE(U$1,U184),'Formulario de Preguntas'!$C$2:$FN$85,4,FALSE),"")</f>
        <v/>
      </c>
      <c r="X184" s="25">
        <f>IF($B184='Formulario de Respuestas'!$D183,'Formulario de Respuestas'!$L183,"ES DIFERENTE")</f>
        <v>0</v>
      </c>
      <c r="Y184" s="17" t="str">
        <f>IFERROR(VLOOKUP(CONCATENATE(X$1,X184),'Formulario de Preguntas'!$C$2:$FN$85,3,FALSE),"")</f>
        <v/>
      </c>
      <c r="Z184" s="1" t="str">
        <f>IFERROR(VLOOKUP(CONCATENATE(X$1,X184),'Formulario de Preguntas'!$C$2:$FN$85,4,FALSE),"")</f>
        <v/>
      </c>
      <c r="AA184" s="25">
        <f>IF($B184='Formulario de Respuestas'!$D183,'Formulario de Respuestas'!$M183,"ES DIFERENTE")</f>
        <v>0</v>
      </c>
      <c r="AB184" s="17" t="str">
        <f>IFERROR(VLOOKUP(CONCATENATE(AA$1,AA184),'Formulario de Preguntas'!$C$2:$FN$85,3,FALSE),"")</f>
        <v/>
      </c>
      <c r="AC184" s="1" t="str">
        <f>IFERROR(VLOOKUP(CONCATENATE(AA$1,AA184),'Formulario de Preguntas'!$C$2:$FN$85,4,FALSE),"")</f>
        <v/>
      </c>
      <c r="AD184" s="25">
        <f>IF($B184='Formulario de Respuestas'!$D183,'Formulario de Respuestas'!$N183,"ES DIFERENTE")</f>
        <v>0</v>
      </c>
      <c r="AE184" s="17" t="str">
        <f>IFERROR(VLOOKUP(CONCATENATE(AD$1,AD184),'Formulario de Preguntas'!$C$2:$FN$85,3,FALSE),"")</f>
        <v/>
      </c>
      <c r="AF184" s="1" t="str">
        <f>IFERROR(VLOOKUP(CONCATENATE(AD$1,AD184),'Formulario de Preguntas'!$C$2:$FN$85,4,FALSE),"")</f>
        <v/>
      </c>
      <c r="AG184" s="25">
        <f>IF($B184='Formulario de Respuestas'!$D183,'Formulario de Respuestas'!$O183,"ES DIFERENTE")</f>
        <v>0</v>
      </c>
      <c r="AH184" s="17" t="str">
        <f>IFERROR(VLOOKUP(CONCATENATE(AG$1,AG184),'Formulario de Preguntas'!$C$2:$FN$85,3,FALSE),"")</f>
        <v/>
      </c>
      <c r="AI184" s="1" t="str">
        <f>IFERROR(VLOOKUP(CONCATENATE(AG$1,AG184),'Formulario de Preguntas'!$C$2:$FN$85,4,FALSE),"")</f>
        <v/>
      </c>
      <c r="AJ184" s="25">
        <f>IF($B184='Formulario de Respuestas'!$D183,'Formulario de Respuestas'!$P183,"ES DIFERENTE")</f>
        <v>0</v>
      </c>
      <c r="AK184" s="17" t="str">
        <f>IFERROR(VLOOKUP(CONCATENATE(AJ$1,AJ184),'Formulario de Preguntas'!$C$2:$FN$85,3,FALSE),"")</f>
        <v/>
      </c>
      <c r="AL184" s="1" t="str">
        <f>IFERROR(VLOOKUP(CONCATENATE(AJ$1,AJ184),'Formulario de Preguntas'!$C$2:$FN$85,4,FALSE),"")</f>
        <v/>
      </c>
      <c r="AM184" s="25">
        <f>IF($B184='Formulario de Respuestas'!$D183,'Formulario de Respuestas'!$Q183,"ES DIFERENTE")</f>
        <v>0</v>
      </c>
      <c r="AN184" s="17" t="str">
        <f>IFERROR(VLOOKUP(CONCATENATE(AM$1,AM184),'Formulario de Preguntas'!$C$2:$FN$85,3,FALSE),"")</f>
        <v/>
      </c>
      <c r="AO184" s="1" t="str">
        <f>IFERROR(VLOOKUP(CONCATENATE(AM$1,AM184),'Formulario de Preguntas'!$C$2:$FN$85,4,FALSE),"")</f>
        <v/>
      </c>
      <c r="AP184" s="25">
        <f>IF($B184='Formulario de Respuestas'!$D183,'Formulario de Respuestas'!$R183,"ES DIFERENTE")</f>
        <v>0</v>
      </c>
      <c r="AQ184" s="17" t="str">
        <f>IFERROR(VLOOKUP(CONCATENATE(AP$1,AP184),'Formulario de Preguntas'!$C$2:$FN$85,3,FALSE),"")</f>
        <v/>
      </c>
      <c r="AR184" s="1" t="str">
        <f>IFERROR(VLOOKUP(CONCATENATE(AP$1,AP184),'Formulario de Preguntas'!$C$2:$FN$85,4,FALSE),"")</f>
        <v/>
      </c>
      <c r="AS184" s="25">
        <f>IF($B184='Formulario de Respuestas'!$D183,'Formulario de Respuestas'!$S183,"ES DIFERENTE")</f>
        <v>0</v>
      </c>
      <c r="AT184" s="17" t="str">
        <f>IFERROR(VLOOKUP(CONCATENATE(AS$1,AS184),'Formulario de Preguntas'!$C$2:$FN$85,3,FALSE),"")</f>
        <v/>
      </c>
      <c r="AU184" s="1" t="str">
        <f>IFERROR(VLOOKUP(CONCATENATE(AS$1,AS184),'Formulario de Preguntas'!$C$2:$FN$85,4,FALSE),"")</f>
        <v/>
      </c>
      <c r="AV184" s="25">
        <f>IF($B184='Formulario de Respuestas'!$D183,'Formulario de Respuestas'!$T183,"ES DIFERENTE")</f>
        <v>0</v>
      </c>
      <c r="AW184" s="17" t="str">
        <f>IFERROR(VLOOKUP(CONCATENATE(AV$1,AV184),'Formulario de Preguntas'!$C$2:$FN$85,3,FALSE),"")</f>
        <v/>
      </c>
      <c r="AX184" s="1" t="str">
        <f>IFERROR(VLOOKUP(CONCATENATE(AV$1,AV184),'Formulario de Preguntas'!$C$2:$FN$85,4,FALSE),"")</f>
        <v/>
      </c>
      <c r="AZ184" s="1">
        <f t="shared" si="7"/>
        <v>0</v>
      </c>
      <c r="BA184" s="1">
        <f t="shared" si="8"/>
        <v>0.25</v>
      </c>
      <c r="BB184" s="1">
        <f t="shared" si="9"/>
        <v>0</v>
      </c>
      <c r="BC184" s="1">
        <f>COUNTIF('Formulario de Respuestas'!$E183:$T183,"A")</f>
        <v>0</v>
      </c>
      <c r="BD184" s="1">
        <f>COUNTIF('Formulario de Respuestas'!$E183:$T183,"B")</f>
        <v>0</v>
      </c>
      <c r="BE184" s="1">
        <f>COUNTIF('Formulario de Respuestas'!$E183:$T183,"C")</f>
        <v>0</v>
      </c>
      <c r="BF184" s="1">
        <f>COUNTIF('Formulario de Respuestas'!$E183:$T183,"D")</f>
        <v>0</v>
      </c>
      <c r="BG184" s="1">
        <f>COUNTIF('Formulario de Respuestas'!$E183:$T183,"E (RESPUESTA ANULADA)")</f>
        <v>0</v>
      </c>
    </row>
    <row r="185" spans="1:59" x14ac:dyDescent="0.25">
      <c r="A185" s="1">
        <f>'Formulario de Respuestas'!C184</f>
        <v>0</v>
      </c>
      <c r="B185" s="1">
        <f>'Formulario de Respuestas'!D184</f>
        <v>0</v>
      </c>
      <c r="C185" s="25">
        <f>IF($B185='Formulario de Respuestas'!$D184,'Formulario de Respuestas'!$E184,"ES DIFERENTE")</f>
        <v>0</v>
      </c>
      <c r="D185" s="17" t="str">
        <f>IFERROR(VLOOKUP(CONCATENATE(C$1,C185),'Formulario de Preguntas'!$C$2:$FN$85,3,FALSE),"")</f>
        <v/>
      </c>
      <c r="E185" s="1" t="str">
        <f>IFERROR(VLOOKUP(CONCATENATE(C$1,C185),'Formulario de Preguntas'!$C$2:$FN$85,4,FALSE),"")</f>
        <v/>
      </c>
      <c r="F185" s="25">
        <f>IF($B185='Formulario de Respuestas'!$D184,'Formulario de Respuestas'!$F184,"ES DIFERENTE")</f>
        <v>0</v>
      </c>
      <c r="G185" s="17" t="str">
        <f>IFERROR(VLOOKUP(CONCATENATE(F$1,F185),'Formulario de Preguntas'!$C$2:$FN$85,3,FALSE),"")</f>
        <v/>
      </c>
      <c r="H185" s="1" t="str">
        <f>IFERROR(VLOOKUP(CONCATENATE(F$1,F185),'Formulario de Preguntas'!$C$2:$FN$85,4,FALSE),"")</f>
        <v/>
      </c>
      <c r="I185" s="25">
        <f>IF($B185='Formulario de Respuestas'!$D184,'Formulario de Respuestas'!$G184,"ES DIFERENTE")</f>
        <v>0</v>
      </c>
      <c r="J185" s="17" t="str">
        <f>IFERROR(VLOOKUP(CONCATENATE(I$1,I185),'Formulario de Preguntas'!$C$2:$FN$85,3,FALSE),"")</f>
        <v/>
      </c>
      <c r="K185" s="1" t="str">
        <f>IFERROR(VLOOKUP(CONCATENATE(I$1,I185),'Formulario de Preguntas'!$C$2:$FN$85,4,FALSE),"")</f>
        <v/>
      </c>
      <c r="L185" s="25">
        <f>IF($B185='Formulario de Respuestas'!$D184,'Formulario de Respuestas'!$H184,"ES DIFERENTE")</f>
        <v>0</v>
      </c>
      <c r="M185" s="17" t="str">
        <f>IFERROR(VLOOKUP(CONCATENATE(L$1,L185),'Formulario de Preguntas'!$C$2:$FN$85,3,FALSE),"")</f>
        <v/>
      </c>
      <c r="N185" s="1" t="str">
        <f>IFERROR(VLOOKUP(CONCATENATE(L$1,L185),'Formulario de Preguntas'!$C$2:$FN$85,4,FALSE),"")</f>
        <v/>
      </c>
      <c r="O185" s="25">
        <f>IF($B185='Formulario de Respuestas'!$D184,'Formulario de Respuestas'!$I184,"ES DIFERENTE")</f>
        <v>0</v>
      </c>
      <c r="P185" s="17" t="str">
        <f>IFERROR(VLOOKUP(CONCATENATE(O$1,O185),'Formulario de Preguntas'!$C$2:$FN$85,3,FALSE),"")</f>
        <v/>
      </c>
      <c r="Q185" s="1" t="str">
        <f>IFERROR(VLOOKUP(CONCATENATE(O$1,O185),'Formulario de Preguntas'!$C$2:$FN$85,4,FALSE),"")</f>
        <v/>
      </c>
      <c r="R185" s="25">
        <f>IF($B185='Formulario de Respuestas'!$D184,'Formulario de Respuestas'!$J184,"ES DIFERENTE")</f>
        <v>0</v>
      </c>
      <c r="S185" s="17" t="str">
        <f>IFERROR(VLOOKUP(CONCATENATE(R$1,R185),'Formulario de Preguntas'!$C$2:$FN$85,3,FALSE),"")</f>
        <v/>
      </c>
      <c r="T185" s="1" t="str">
        <f>IFERROR(VLOOKUP(CONCATENATE(R$1,R185),'Formulario de Preguntas'!$C$2:$FN$85,4,FALSE),"")</f>
        <v/>
      </c>
      <c r="U185" s="25">
        <f>IF($B185='Formulario de Respuestas'!$D184,'Formulario de Respuestas'!$K184,"ES DIFERENTE")</f>
        <v>0</v>
      </c>
      <c r="V185" s="17" t="str">
        <f>IFERROR(VLOOKUP(CONCATENATE(U$1,U185),'Formulario de Preguntas'!$C$2:$FN$85,3,FALSE),"")</f>
        <v/>
      </c>
      <c r="W185" s="1" t="str">
        <f>IFERROR(VLOOKUP(CONCATENATE(U$1,U185),'Formulario de Preguntas'!$C$2:$FN$85,4,FALSE),"")</f>
        <v/>
      </c>
      <c r="X185" s="25">
        <f>IF($B185='Formulario de Respuestas'!$D184,'Formulario de Respuestas'!$L184,"ES DIFERENTE")</f>
        <v>0</v>
      </c>
      <c r="Y185" s="17" t="str">
        <f>IFERROR(VLOOKUP(CONCATENATE(X$1,X185),'Formulario de Preguntas'!$C$2:$FN$85,3,FALSE),"")</f>
        <v/>
      </c>
      <c r="Z185" s="1" t="str">
        <f>IFERROR(VLOOKUP(CONCATENATE(X$1,X185),'Formulario de Preguntas'!$C$2:$FN$85,4,FALSE),"")</f>
        <v/>
      </c>
      <c r="AA185" s="25">
        <f>IF($B185='Formulario de Respuestas'!$D184,'Formulario de Respuestas'!$M184,"ES DIFERENTE")</f>
        <v>0</v>
      </c>
      <c r="AB185" s="17" t="str">
        <f>IFERROR(VLOOKUP(CONCATENATE(AA$1,AA185),'Formulario de Preguntas'!$C$2:$FN$85,3,FALSE),"")</f>
        <v/>
      </c>
      <c r="AC185" s="1" t="str">
        <f>IFERROR(VLOOKUP(CONCATENATE(AA$1,AA185),'Formulario de Preguntas'!$C$2:$FN$85,4,FALSE),"")</f>
        <v/>
      </c>
      <c r="AD185" s="25">
        <f>IF($B185='Formulario de Respuestas'!$D184,'Formulario de Respuestas'!$N184,"ES DIFERENTE")</f>
        <v>0</v>
      </c>
      <c r="AE185" s="17" t="str">
        <f>IFERROR(VLOOKUP(CONCATENATE(AD$1,AD185),'Formulario de Preguntas'!$C$2:$FN$85,3,FALSE),"")</f>
        <v/>
      </c>
      <c r="AF185" s="1" t="str">
        <f>IFERROR(VLOOKUP(CONCATENATE(AD$1,AD185),'Formulario de Preguntas'!$C$2:$FN$85,4,FALSE),"")</f>
        <v/>
      </c>
      <c r="AG185" s="25">
        <f>IF($B185='Formulario de Respuestas'!$D184,'Formulario de Respuestas'!$O184,"ES DIFERENTE")</f>
        <v>0</v>
      </c>
      <c r="AH185" s="17" t="str">
        <f>IFERROR(VLOOKUP(CONCATENATE(AG$1,AG185),'Formulario de Preguntas'!$C$2:$FN$85,3,FALSE),"")</f>
        <v/>
      </c>
      <c r="AI185" s="1" t="str">
        <f>IFERROR(VLOOKUP(CONCATENATE(AG$1,AG185),'Formulario de Preguntas'!$C$2:$FN$85,4,FALSE),"")</f>
        <v/>
      </c>
      <c r="AJ185" s="25">
        <f>IF($B185='Formulario de Respuestas'!$D184,'Formulario de Respuestas'!$P184,"ES DIFERENTE")</f>
        <v>0</v>
      </c>
      <c r="AK185" s="17" t="str">
        <f>IFERROR(VLOOKUP(CONCATENATE(AJ$1,AJ185),'Formulario de Preguntas'!$C$2:$FN$85,3,FALSE),"")</f>
        <v/>
      </c>
      <c r="AL185" s="1" t="str">
        <f>IFERROR(VLOOKUP(CONCATENATE(AJ$1,AJ185),'Formulario de Preguntas'!$C$2:$FN$85,4,FALSE),"")</f>
        <v/>
      </c>
      <c r="AM185" s="25">
        <f>IF($B185='Formulario de Respuestas'!$D184,'Formulario de Respuestas'!$Q184,"ES DIFERENTE")</f>
        <v>0</v>
      </c>
      <c r="AN185" s="17" t="str">
        <f>IFERROR(VLOOKUP(CONCATENATE(AM$1,AM185),'Formulario de Preguntas'!$C$2:$FN$85,3,FALSE),"")</f>
        <v/>
      </c>
      <c r="AO185" s="1" t="str">
        <f>IFERROR(VLOOKUP(CONCATENATE(AM$1,AM185),'Formulario de Preguntas'!$C$2:$FN$85,4,FALSE),"")</f>
        <v/>
      </c>
      <c r="AP185" s="25">
        <f>IF($B185='Formulario de Respuestas'!$D184,'Formulario de Respuestas'!$R184,"ES DIFERENTE")</f>
        <v>0</v>
      </c>
      <c r="AQ185" s="17" t="str">
        <f>IFERROR(VLOOKUP(CONCATENATE(AP$1,AP185),'Formulario de Preguntas'!$C$2:$FN$85,3,FALSE),"")</f>
        <v/>
      </c>
      <c r="AR185" s="1" t="str">
        <f>IFERROR(VLOOKUP(CONCATENATE(AP$1,AP185),'Formulario de Preguntas'!$C$2:$FN$85,4,FALSE),"")</f>
        <v/>
      </c>
      <c r="AS185" s="25">
        <f>IF($B185='Formulario de Respuestas'!$D184,'Formulario de Respuestas'!$S184,"ES DIFERENTE")</f>
        <v>0</v>
      </c>
      <c r="AT185" s="17" t="str">
        <f>IFERROR(VLOOKUP(CONCATENATE(AS$1,AS185),'Formulario de Preguntas'!$C$2:$FN$85,3,FALSE),"")</f>
        <v/>
      </c>
      <c r="AU185" s="1" t="str">
        <f>IFERROR(VLOOKUP(CONCATENATE(AS$1,AS185),'Formulario de Preguntas'!$C$2:$FN$85,4,FALSE),"")</f>
        <v/>
      </c>
      <c r="AV185" s="25">
        <f>IF($B185='Formulario de Respuestas'!$D184,'Formulario de Respuestas'!$T184,"ES DIFERENTE")</f>
        <v>0</v>
      </c>
      <c r="AW185" s="17" t="str">
        <f>IFERROR(VLOOKUP(CONCATENATE(AV$1,AV185),'Formulario de Preguntas'!$C$2:$FN$85,3,FALSE),"")</f>
        <v/>
      </c>
      <c r="AX185" s="1" t="str">
        <f>IFERROR(VLOOKUP(CONCATENATE(AV$1,AV185),'Formulario de Preguntas'!$C$2:$FN$85,4,FALSE),"")</f>
        <v/>
      </c>
      <c r="AZ185" s="1">
        <f t="shared" si="7"/>
        <v>0</v>
      </c>
      <c r="BA185" s="1">
        <f t="shared" si="8"/>
        <v>0.25</v>
      </c>
      <c r="BB185" s="1">
        <f t="shared" si="9"/>
        <v>0</v>
      </c>
      <c r="BC185" s="1">
        <f>COUNTIF('Formulario de Respuestas'!$E184:$T184,"A")</f>
        <v>0</v>
      </c>
      <c r="BD185" s="1">
        <f>COUNTIF('Formulario de Respuestas'!$E184:$T184,"B")</f>
        <v>0</v>
      </c>
      <c r="BE185" s="1">
        <f>COUNTIF('Formulario de Respuestas'!$E184:$T184,"C")</f>
        <v>0</v>
      </c>
      <c r="BF185" s="1">
        <f>COUNTIF('Formulario de Respuestas'!$E184:$T184,"D")</f>
        <v>0</v>
      </c>
      <c r="BG185" s="1">
        <f>COUNTIF('Formulario de Respuestas'!$E184:$T184,"E (RESPUESTA ANULADA)")</f>
        <v>0</v>
      </c>
    </row>
    <row r="186" spans="1:59" x14ac:dyDescent="0.25">
      <c r="A186" s="1">
        <f>'Formulario de Respuestas'!C185</f>
        <v>0</v>
      </c>
      <c r="B186" s="1">
        <f>'Formulario de Respuestas'!D185</f>
        <v>0</v>
      </c>
      <c r="C186" s="25">
        <f>IF($B186='Formulario de Respuestas'!$D185,'Formulario de Respuestas'!$E185,"ES DIFERENTE")</f>
        <v>0</v>
      </c>
      <c r="D186" s="17" t="str">
        <f>IFERROR(VLOOKUP(CONCATENATE(C$1,C186),'Formulario de Preguntas'!$C$2:$FN$85,3,FALSE),"")</f>
        <v/>
      </c>
      <c r="E186" s="1" t="str">
        <f>IFERROR(VLOOKUP(CONCATENATE(C$1,C186),'Formulario de Preguntas'!$C$2:$FN$85,4,FALSE),"")</f>
        <v/>
      </c>
      <c r="F186" s="25">
        <f>IF($B186='Formulario de Respuestas'!$D185,'Formulario de Respuestas'!$F185,"ES DIFERENTE")</f>
        <v>0</v>
      </c>
      <c r="G186" s="17" t="str">
        <f>IFERROR(VLOOKUP(CONCATENATE(F$1,F186),'Formulario de Preguntas'!$C$2:$FN$85,3,FALSE),"")</f>
        <v/>
      </c>
      <c r="H186" s="1" t="str">
        <f>IFERROR(VLOOKUP(CONCATENATE(F$1,F186),'Formulario de Preguntas'!$C$2:$FN$85,4,FALSE),"")</f>
        <v/>
      </c>
      <c r="I186" s="25">
        <f>IF($B186='Formulario de Respuestas'!$D185,'Formulario de Respuestas'!$G185,"ES DIFERENTE")</f>
        <v>0</v>
      </c>
      <c r="J186" s="17" t="str">
        <f>IFERROR(VLOOKUP(CONCATENATE(I$1,I186),'Formulario de Preguntas'!$C$2:$FN$85,3,FALSE),"")</f>
        <v/>
      </c>
      <c r="K186" s="1" t="str">
        <f>IFERROR(VLOOKUP(CONCATENATE(I$1,I186),'Formulario de Preguntas'!$C$2:$FN$85,4,FALSE),"")</f>
        <v/>
      </c>
      <c r="L186" s="25">
        <f>IF($B186='Formulario de Respuestas'!$D185,'Formulario de Respuestas'!$H185,"ES DIFERENTE")</f>
        <v>0</v>
      </c>
      <c r="M186" s="17" t="str">
        <f>IFERROR(VLOOKUP(CONCATENATE(L$1,L186),'Formulario de Preguntas'!$C$2:$FN$85,3,FALSE),"")</f>
        <v/>
      </c>
      <c r="N186" s="1" t="str">
        <f>IFERROR(VLOOKUP(CONCATENATE(L$1,L186),'Formulario de Preguntas'!$C$2:$FN$85,4,FALSE),"")</f>
        <v/>
      </c>
      <c r="O186" s="25">
        <f>IF($B186='Formulario de Respuestas'!$D185,'Formulario de Respuestas'!$I185,"ES DIFERENTE")</f>
        <v>0</v>
      </c>
      <c r="P186" s="17" t="str">
        <f>IFERROR(VLOOKUP(CONCATENATE(O$1,O186),'Formulario de Preguntas'!$C$2:$FN$85,3,FALSE),"")</f>
        <v/>
      </c>
      <c r="Q186" s="1" t="str">
        <f>IFERROR(VLOOKUP(CONCATENATE(O$1,O186),'Formulario de Preguntas'!$C$2:$FN$85,4,FALSE),"")</f>
        <v/>
      </c>
      <c r="R186" s="25">
        <f>IF($B186='Formulario de Respuestas'!$D185,'Formulario de Respuestas'!$J185,"ES DIFERENTE")</f>
        <v>0</v>
      </c>
      <c r="S186" s="17" t="str">
        <f>IFERROR(VLOOKUP(CONCATENATE(R$1,R186),'Formulario de Preguntas'!$C$2:$FN$85,3,FALSE),"")</f>
        <v/>
      </c>
      <c r="T186" s="1" t="str">
        <f>IFERROR(VLOOKUP(CONCATENATE(R$1,R186),'Formulario de Preguntas'!$C$2:$FN$85,4,FALSE),"")</f>
        <v/>
      </c>
      <c r="U186" s="25">
        <f>IF($B186='Formulario de Respuestas'!$D185,'Formulario de Respuestas'!$K185,"ES DIFERENTE")</f>
        <v>0</v>
      </c>
      <c r="V186" s="17" t="str">
        <f>IFERROR(VLOOKUP(CONCATENATE(U$1,U186),'Formulario de Preguntas'!$C$2:$FN$85,3,FALSE),"")</f>
        <v/>
      </c>
      <c r="W186" s="1" t="str">
        <f>IFERROR(VLOOKUP(CONCATENATE(U$1,U186),'Formulario de Preguntas'!$C$2:$FN$85,4,FALSE),"")</f>
        <v/>
      </c>
      <c r="X186" s="25">
        <f>IF($B186='Formulario de Respuestas'!$D185,'Formulario de Respuestas'!$L185,"ES DIFERENTE")</f>
        <v>0</v>
      </c>
      <c r="Y186" s="17" t="str">
        <f>IFERROR(VLOOKUP(CONCATENATE(X$1,X186),'Formulario de Preguntas'!$C$2:$FN$85,3,FALSE),"")</f>
        <v/>
      </c>
      <c r="Z186" s="1" t="str">
        <f>IFERROR(VLOOKUP(CONCATENATE(X$1,X186),'Formulario de Preguntas'!$C$2:$FN$85,4,FALSE),"")</f>
        <v/>
      </c>
      <c r="AA186" s="25">
        <f>IF($B186='Formulario de Respuestas'!$D185,'Formulario de Respuestas'!$M185,"ES DIFERENTE")</f>
        <v>0</v>
      </c>
      <c r="AB186" s="17" t="str">
        <f>IFERROR(VLOOKUP(CONCATENATE(AA$1,AA186),'Formulario de Preguntas'!$C$2:$FN$85,3,FALSE),"")</f>
        <v/>
      </c>
      <c r="AC186" s="1" t="str">
        <f>IFERROR(VLOOKUP(CONCATENATE(AA$1,AA186),'Formulario de Preguntas'!$C$2:$FN$85,4,FALSE),"")</f>
        <v/>
      </c>
      <c r="AD186" s="25">
        <f>IF($B186='Formulario de Respuestas'!$D185,'Formulario de Respuestas'!$N185,"ES DIFERENTE")</f>
        <v>0</v>
      </c>
      <c r="AE186" s="17" t="str">
        <f>IFERROR(VLOOKUP(CONCATENATE(AD$1,AD186),'Formulario de Preguntas'!$C$2:$FN$85,3,FALSE),"")</f>
        <v/>
      </c>
      <c r="AF186" s="1" t="str">
        <f>IFERROR(VLOOKUP(CONCATENATE(AD$1,AD186),'Formulario de Preguntas'!$C$2:$FN$85,4,FALSE),"")</f>
        <v/>
      </c>
      <c r="AG186" s="25">
        <f>IF($B186='Formulario de Respuestas'!$D185,'Formulario de Respuestas'!$O185,"ES DIFERENTE")</f>
        <v>0</v>
      </c>
      <c r="AH186" s="17" t="str">
        <f>IFERROR(VLOOKUP(CONCATENATE(AG$1,AG186),'Formulario de Preguntas'!$C$2:$FN$85,3,FALSE),"")</f>
        <v/>
      </c>
      <c r="AI186" s="1" t="str">
        <f>IFERROR(VLOOKUP(CONCATENATE(AG$1,AG186),'Formulario de Preguntas'!$C$2:$FN$85,4,FALSE),"")</f>
        <v/>
      </c>
      <c r="AJ186" s="25">
        <f>IF($B186='Formulario de Respuestas'!$D185,'Formulario de Respuestas'!$P185,"ES DIFERENTE")</f>
        <v>0</v>
      </c>
      <c r="AK186" s="17" t="str">
        <f>IFERROR(VLOOKUP(CONCATENATE(AJ$1,AJ186),'Formulario de Preguntas'!$C$2:$FN$85,3,FALSE),"")</f>
        <v/>
      </c>
      <c r="AL186" s="1" t="str">
        <f>IFERROR(VLOOKUP(CONCATENATE(AJ$1,AJ186),'Formulario de Preguntas'!$C$2:$FN$85,4,FALSE),"")</f>
        <v/>
      </c>
      <c r="AM186" s="25">
        <f>IF($B186='Formulario de Respuestas'!$D185,'Formulario de Respuestas'!$Q185,"ES DIFERENTE")</f>
        <v>0</v>
      </c>
      <c r="AN186" s="17" t="str">
        <f>IFERROR(VLOOKUP(CONCATENATE(AM$1,AM186),'Formulario de Preguntas'!$C$2:$FN$85,3,FALSE),"")</f>
        <v/>
      </c>
      <c r="AO186" s="1" t="str">
        <f>IFERROR(VLOOKUP(CONCATENATE(AM$1,AM186),'Formulario de Preguntas'!$C$2:$FN$85,4,FALSE),"")</f>
        <v/>
      </c>
      <c r="AP186" s="25">
        <f>IF($B186='Formulario de Respuestas'!$D185,'Formulario de Respuestas'!$R185,"ES DIFERENTE")</f>
        <v>0</v>
      </c>
      <c r="AQ186" s="17" t="str">
        <f>IFERROR(VLOOKUP(CONCATENATE(AP$1,AP186),'Formulario de Preguntas'!$C$2:$FN$85,3,FALSE),"")</f>
        <v/>
      </c>
      <c r="AR186" s="1" t="str">
        <f>IFERROR(VLOOKUP(CONCATENATE(AP$1,AP186),'Formulario de Preguntas'!$C$2:$FN$85,4,FALSE),"")</f>
        <v/>
      </c>
      <c r="AS186" s="25">
        <f>IF($B186='Formulario de Respuestas'!$D185,'Formulario de Respuestas'!$S185,"ES DIFERENTE")</f>
        <v>0</v>
      </c>
      <c r="AT186" s="17" t="str">
        <f>IFERROR(VLOOKUP(CONCATENATE(AS$1,AS186),'Formulario de Preguntas'!$C$2:$FN$85,3,FALSE),"")</f>
        <v/>
      </c>
      <c r="AU186" s="1" t="str">
        <f>IFERROR(VLOOKUP(CONCATENATE(AS$1,AS186),'Formulario de Preguntas'!$C$2:$FN$85,4,FALSE),"")</f>
        <v/>
      </c>
      <c r="AV186" s="25">
        <f>IF($B186='Formulario de Respuestas'!$D185,'Formulario de Respuestas'!$T185,"ES DIFERENTE")</f>
        <v>0</v>
      </c>
      <c r="AW186" s="17" t="str">
        <f>IFERROR(VLOOKUP(CONCATENATE(AV$1,AV186),'Formulario de Preguntas'!$C$2:$FN$85,3,FALSE),"")</f>
        <v/>
      </c>
      <c r="AX186" s="1" t="str">
        <f>IFERROR(VLOOKUP(CONCATENATE(AV$1,AV186),'Formulario de Preguntas'!$C$2:$FN$85,4,FALSE),"")</f>
        <v/>
      </c>
      <c r="AZ186" s="1">
        <f t="shared" si="7"/>
        <v>0</v>
      </c>
      <c r="BA186" s="1">
        <f t="shared" si="8"/>
        <v>0.25</v>
      </c>
      <c r="BB186" s="1">
        <f t="shared" si="9"/>
        <v>0</v>
      </c>
      <c r="BC186" s="1">
        <f>COUNTIF('Formulario de Respuestas'!$E185:$T185,"A")</f>
        <v>0</v>
      </c>
      <c r="BD186" s="1">
        <f>COUNTIF('Formulario de Respuestas'!$E185:$T185,"B")</f>
        <v>0</v>
      </c>
      <c r="BE186" s="1">
        <f>COUNTIF('Formulario de Respuestas'!$E185:$T185,"C")</f>
        <v>0</v>
      </c>
      <c r="BF186" s="1">
        <f>COUNTIF('Formulario de Respuestas'!$E185:$T185,"D")</f>
        <v>0</v>
      </c>
      <c r="BG186" s="1">
        <f>COUNTIF('Formulario de Respuestas'!$E185:$T185,"E (RESPUESTA ANULADA)")</f>
        <v>0</v>
      </c>
    </row>
    <row r="187" spans="1:59" x14ac:dyDescent="0.25">
      <c r="A187" s="1">
        <f>'Formulario de Respuestas'!C186</f>
        <v>0</v>
      </c>
      <c r="B187" s="1">
        <f>'Formulario de Respuestas'!D186</f>
        <v>0</v>
      </c>
      <c r="C187" s="25">
        <f>IF($B187='Formulario de Respuestas'!$D186,'Formulario de Respuestas'!$E186,"ES DIFERENTE")</f>
        <v>0</v>
      </c>
      <c r="D187" s="17" t="str">
        <f>IFERROR(VLOOKUP(CONCATENATE(C$1,C187),'Formulario de Preguntas'!$C$2:$FN$85,3,FALSE),"")</f>
        <v/>
      </c>
      <c r="E187" s="1" t="str">
        <f>IFERROR(VLOOKUP(CONCATENATE(C$1,C187),'Formulario de Preguntas'!$C$2:$FN$85,4,FALSE),"")</f>
        <v/>
      </c>
      <c r="F187" s="25">
        <f>IF($B187='Formulario de Respuestas'!$D186,'Formulario de Respuestas'!$F186,"ES DIFERENTE")</f>
        <v>0</v>
      </c>
      <c r="G187" s="17" t="str">
        <f>IFERROR(VLOOKUP(CONCATENATE(F$1,F187),'Formulario de Preguntas'!$C$2:$FN$85,3,FALSE),"")</f>
        <v/>
      </c>
      <c r="H187" s="1" t="str">
        <f>IFERROR(VLOOKUP(CONCATENATE(F$1,F187),'Formulario de Preguntas'!$C$2:$FN$85,4,FALSE),"")</f>
        <v/>
      </c>
      <c r="I187" s="25">
        <f>IF($B187='Formulario de Respuestas'!$D186,'Formulario de Respuestas'!$G186,"ES DIFERENTE")</f>
        <v>0</v>
      </c>
      <c r="J187" s="17" t="str">
        <f>IFERROR(VLOOKUP(CONCATENATE(I$1,I187),'Formulario de Preguntas'!$C$2:$FN$85,3,FALSE),"")</f>
        <v/>
      </c>
      <c r="K187" s="1" t="str">
        <f>IFERROR(VLOOKUP(CONCATENATE(I$1,I187),'Formulario de Preguntas'!$C$2:$FN$85,4,FALSE),"")</f>
        <v/>
      </c>
      <c r="L187" s="25">
        <f>IF($B187='Formulario de Respuestas'!$D186,'Formulario de Respuestas'!$H186,"ES DIFERENTE")</f>
        <v>0</v>
      </c>
      <c r="M187" s="17" t="str">
        <f>IFERROR(VLOOKUP(CONCATENATE(L$1,L187),'Formulario de Preguntas'!$C$2:$FN$85,3,FALSE),"")</f>
        <v/>
      </c>
      <c r="N187" s="1" t="str">
        <f>IFERROR(VLOOKUP(CONCATENATE(L$1,L187),'Formulario de Preguntas'!$C$2:$FN$85,4,FALSE),"")</f>
        <v/>
      </c>
      <c r="O187" s="25">
        <f>IF($B187='Formulario de Respuestas'!$D186,'Formulario de Respuestas'!$I186,"ES DIFERENTE")</f>
        <v>0</v>
      </c>
      <c r="P187" s="17" t="str">
        <f>IFERROR(VLOOKUP(CONCATENATE(O$1,O187),'Formulario de Preguntas'!$C$2:$FN$85,3,FALSE),"")</f>
        <v/>
      </c>
      <c r="Q187" s="1" t="str">
        <f>IFERROR(VLOOKUP(CONCATENATE(O$1,O187),'Formulario de Preguntas'!$C$2:$FN$85,4,FALSE),"")</f>
        <v/>
      </c>
      <c r="R187" s="25">
        <f>IF($B187='Formulario de Respuestas'!$D186,'Formulario de Respuestas'!$J186,"ES DIFERENTE")</f>
        <v>0</v>
      </c>
      <c r="S187" s="17" t="str">
        <f>IFERROR(VLOOKUP(CONCATENATE(R$1,R187),'Formulario de Preguntas'!$C$2:$FN$85,3,FALSE),"")</f>
        <v/>
      </c>
      <c r="T187" s="1" t="str">
        <f>IFERROR(VLOOKUP(CONCATENATE(R$1,R187),'Formulario de Preguntas'!$C$2:$FN$85,4,FALSE),"")</f>
        <v/>
      </c>
      <c r="U187" s="25">
        <f>IF($B187='Formulario de Respuestas'!$D186,'Formulario de Respuestas'!$K186,"ES DIFERENTE")</f>
        <v>0</v>
      </c>
      <c r="V187" s="17" t="str">
        <f>IFERROR(VLOOKUP(CONCATENATE(U$1,U187),'Formulario de Preguntas'!$C$2:$FN$85,3,FALSE),"")</f>
        <v/>
      </c>
      <c r="W187" s="1" t="str">
        <f>IFERROR(VLOOKUP(CONCATENATE(U$1,U187),'Formulario de Preguntas'!$C$2:$FN$85,4,FALSE),"")</f>
        <v/>
      </c>
      <c r="X187" s="25">
        <f>IF($B187='Formulario de Respuestas'!$D186,'Formulario de Respuestas'!$L186,"ES DIFERENTE")</f>
        <v>0</v>
      </c>
      <c r="Y187" s="17" t="str">
        <f>IFERROR(VLOOKUP(CONCATENATE(X$1,X187),'Formulario de Preguntas'!$C$2:$FN$85,3,FALSE),"")</f>
        <v/>
      </c>
      <c r="Z187" s="1" t="str">
        <f>IFERROR(VLOOKUP(CONCATENATE(X$1,X187),'Formulario de Preguntas'!$C$2:$FN$85,4,FALSE),"")</f>
        <v/>
      </c>
      <c r="AA187" s="25">
        <f>IF($B187='Formulario de Respuestas'!$D186,'Formulario de Respuestas'!$M186,"ES DIFERENTE")</f>
        <v>0</v>
      </c>
      <c r="AB187" s="17" t="str">
        <f>IFERROR(VLOOKUP(CONCATENATE(AA$1,AA187),'Formulario de Preguntas'!$C$2:$FN$85,3,FALSE),"")</f>
        <v/>
      </c>
      <c r="AC187" s="1" t="str">
        <f>IFERROR(VLOOKUP(CONCATENATE(AA$1,AA187),'Formulario de Preguntas'!$C$2:$FN$85,4,FALSE),"")</f>
        <v/>
      </c>
      <c r="AD187" s="25">
        <f>IF($B187='Formulario de Respuestas'!$D186,'Formulario de Respuestas'!$N186,"ES DIFERENTE")</f>
        <v>0</v>
      </c>
      <c r="AE187" s="17" t="str">
        <f>IFERROR(VLOOKUP(CONCATENATE(AD$1,AD187),'Formulario de Preguntas'!$C$2:$FN$85,3,FALSE),"")</f>
        <v/>
      </c>
      <c r="AF187" s="1" t="str">
        <f>IFERROR(VLOOKUP(CONCATENATE(AD$1,AD187),'Formulario de Preguntas'!$C$2:$FN$85,4,FALSE),"")</f>
        <v/>
      </c>
      <c r="AG187" s="25">
        <f>IF($B187='Formulario de Respuestas'!$D186,'Formulario de Respuestas'!$O186,"ES DIFERENTE")</f>
        <v>0</v>
      </c>
      <c r="AH187" s="17" t="str">
        <f>IFERROR(VLOOKUP(CONCATENATE(AG$1,AG187),'Formulario de Preguntas'!$C$2:$FN$85,3,FALSE),"")</f>
        <v/>
      </c>
      <c r="AI187" s="1" t="str">
        <f>IFERROR(VLOOKUP(CONCATENATE(AG$1,AG187),'Formulario de Preguntas'!$C$2:$FN$85,4,FALSE),"")</f>
        <v/>
      </c>
      <c r="AJ187" s="25">
        <f>IF($B187='Formulario de Respuestas'!$D186,'Formulario de Respuestas'!$P186,"ES DIFERENTE")</f>
        <v>0</v>
      </c>
      <c r="AK187" s="17" t="str">
        <f>IFERROR(VLOOKUP(CONCATENATE(AJ$1,AJ187),'Formulario de Preguntas'!$C$2:$FN$85,3,FALSE),"")</f>
        <v/>
      </c>
      <c r="AL187" s="1" t="str">
        <f>IFERROR(VLOOKUP(CONCATENATE(AJ$1,AJ187),'Formulario de Preguntas'!$C$2:$FN$85,4,FALSE),"")</f>
        <v/>
      </c>
      <c r="AM187" s="25">
        <f>IF($B187='Formulario de Respuestas'!$D186,'Formulario de Respuestas'!$Q186,"ES DIFERENTE")</f>
        <v>0</v>
      </c>
      <c r="AN187" s="17" t="str">
        <f>IFERROR(VLOOKUP(CONCATENATE(AM$1,AM187),'Formulario de Preguntas'!$C$2:$FN$85,3,FALSE),"")</f>
        <v/>
      </c>
      <c r="AO187" s="1" t="str">
        <f>IFERROR(VLOOKUP(CONCATENATE(AM$1,AM187),'Formulario de Preguntas'!$C$2:$FN$85,4,FALSE),"")</f>
        <v/>
      </c>
      <c r="AP187" s="25">
        <f>IF($B187='Formulario de Respuestas'!$D186,'Formulario de Respuestas'!$R186,"ES DIFERENTE")</f>
        <v>0</v>
      </c>
      <c r="AQ187" s="17" t="str">
        <f>IFERROR(VLOOKUP(CONCATENATE(AP$1,AP187),'Formulario de Preguntas'!$C$2:$FN$85,3,FALSE),"")</f>
        <v/>
      </c>
      <c r="AR187" s="1" t="str">
        <f>IFERROR(VLOOKUP(CONCATENATE(AP$1,AP187),'Formulario de Preguntas'!$C$2:$FN$85,4,FALSE),"")</f>
        <v/>
      </c>
      <c r="AS187" s="25">
        <f>IF($B187='Formulario de Respuestas'!$D186,'Formulario de Respuestas'!$S186,"ES DIFERENTE")</f>
        <v>0</v>
      </c>
      <c r="AT187" s="17" t="str">
        <f>IFERROR(VLOOKUP(CONCATENATE(AS$1,AS187),'Formulario de Preguntas'!$C$2:$FN$85,3,FALSE),"")</f>
        <v/>
      </c>
      <c r="AU187" s="1" t="str">
        <f>IFERROR(VLOOKUP(CONCATENATE(AS$1,AS187),'Formulario de Preguntas'!$C$2:$FN$85,4,FALSE),"")</f>
        <v/>
      </c>
      <c r="AV187" s="25">
        <f>IF($B187='Formulario de Respuestas'!$D186,'Formulario de Respuestas'!$T186,"ES DIFERENTE")</f>
        <v>0</v>
      </c>
      <c r="AW187" s="17" t="str">
        <f>IFERROR(VLOOKUP(CONCATENATE(AV$1,AV187),'Formulario de Preguntas'!$C$2:$FN$85,3,FALSE),"")</f>
        <v/>
      </c>
      <c r="AX187" s="1" t="str">
        <f>IFERROR(VLOOKUP(CONCATENATE(AV$1,AV187),'Formulario de Preguntas'!$C$2:$FN$85,4,FALSE),"")</f>
        <v/>
      </c>
      <c r="AZ187" s="1">
        <f t="shared" si="7"/>
        <v>0</v>
      </c>
      <c r="BA187" s="1">
        <f t="shared" si="8"/>
        <v>0.25</v>
      </c>
      <c r="BB187" s="1">
        <f t="shared" si="9"/>
        <v>0</v>
      </c>
      <c r="BC187" s="1">
        <f>COUNTIF('Formulario de Respuestas'!$E186:$T186,"A")</f>
        <v>0</v>
      </c>
      <c r="BD187" s="1">
        <f>COUNTIF('Formulario de Respuestas'!$E186:$T186,"B")</f>
        <v>0</v>
      </c>
      <c r="BE187" s="1">
        <f>COUNTIF('Formulario de Respuestas'!$E186:$T186,"C")</f>
        <v>0</v>
      </c>
      <c r="BF187" s="1">
        <f>COUNTIF('Formulario de Respuestas'!$E186:$T186,"D")</f>
        <v>0</v>
      </c>
      <c r="BG187" s="1">
        <f>COUNTIF('Formulario de Respuestas'!$E186:$T186,"E (RESPUESTA ANULADA)")</f>
        <v>0</v>
      </c>
    </row>
    <row r="188" spans="1:59" x14ac:dyDescent="0.25">
      <c r="A188" s="1">
        <f>'Formulario de Respuestas'!C187</f>
        <v>0</v>
      </c>
      <c r="B188" s="1">
        <f>'Formulario de Respuestas'!D187</f>
        <v>0</v>
      </c>
      <c r="C188" s="25">
        <f>IF($B188='Formulario de Respuestas'!$D187,'Formulario de Respuestas'!$E187,"ES DIFERENTE")</f>
        <v>0</v>
      </c>
      <c r="D188" s="17" t="str">
        <f>IFERROR(VLOOKUP(CONCATENATE(C$1,C188),'Formulario de Preguntas'!$C$2:$FN$85,3,FALSE),"")</f>
        <v/>
      </c>
      <c r="E188" s="1" t="str">
        <f>IFERROR(VLOOKUP(CONCATENATE(C$1,C188),'Formulario de Preguntas'!$C$2:$FN$85,4,FALSE),"")</f>
        <v/>
      </c>
      <c r="F188" s="25">
        <f>IF($B188='Formulario de Respuestas'!$D187,'Formulario de Respuestas'!$F187,"ES DIFERENTE")</f>
        <v>0</v>
      </c>
      <c r="G188" s="17" t="str">
        <f>IFERROR(VLOOKUP(CONCATENATE(F$1,F188),'Formulario de Preguntas'!$C$2:$FN$85,3,FALSE),"")</f>
        <v/>
      </c>
      <c r="H188" s="1" t="str">
        <f>IFERROR(VLOOKUP(CONCATENATE(F$1,F188),'Formulario de Preguntas'!$C$2:$FN$85,4,FALSE),"")</f>
        <v/>
      </c>
      <c r="I188" s="25">
        <f>IF($B188='Formulario de Respuestas'!$D187,'Formulario de Respuestas'!$G187,"ES DIFERENTE")</f>
        <v>0</v>
      </c>
      <c r="J188" s="17" t="str">
        <f>IFERROR(VLOOKUP(CONCATENATE(I$1,I188),'Formulario de Preguntas'!$C$2:$FN$85,3,FALSE),"")</f>
        <v/>
      </c>
      <c r="K188" s="1" t="str">
        <f>IFERROR(VLOOKUP(CONCATENATE(I$1,I188),'Formulario de Preguntas'!$C$2:$FN$85,4,FALSE),"")</f>
        <v/>
      </c>
      <c r="L188" s="25">
        <f>IF($B188='Formulario de Respuestas'!$D187,'Formulario de Respuestas'!$H187,"ES DIFERENTE")</f>
        <v>0</v>
      </c>
      <c r="M188" s="17" t="str">
        <f>IFERROR(VLOOKUP(CONCATENATE(L$1,L188),'Formulario de Preguntas'!$C$2:$FN$85,3,FALSE),"")</f>
        <v/>
      </c>
      <c r="N188" s="1" t="str">
        <f>IFERROR(VLOOKUP(CONCATENATE(L$1,L188),'Formulario de Preguntas'!$C$2:$FN$85,4,FALSE),"")</f>
        <v/>
      </c>
      <c r="O188" s="25">
        <f>IF($B188='Formulario de Respuestas'!$D187,'Formulario de Respuestas'!$I187,"ES DIFERENTE")</f>
        <v>0</v>
      </c>
      <c r="P188" s="17" t="str">
        <f>IFERROR(VLOOKUP(CONCATENATE(O$1,O188),'Formulario de Preguntas'!$C$2:$FN$85,3,FALSE),"")</f>
        <v/>
      </c>
      <c r="Q188" s="1" t="str">
        <f>IFERROR(VLOOKUP(CONCATENATE(O$1,O188),'Formulario de Preguntas'!$C$2:$FN$85,4,FALSE),"")</f>
        <v/>
      </c>
      <c r="R188" s="25">
        <f>IF($B188='Formulario de Respuestas'!$D187,'Formulario de Respuestas'!$J187,"ES DIFERENTE")</f>
        <v>0</v>
      </c>
      <c r="S188" s="17" t="str">
        <f>IFERROR(VLOOKUP(CONCATENATE(R$1,R188),'Formulario de Preguntas'!$C$2:$FN$85,3,FALSE),"")</f>
        <v/>
      </c>
      <c r="T188" s="1" t="str">
        <f>IFERROR(VLOOKUP(CONCATENATE(R$1,R188),'Formulario de Preguntas'!$C$2:$FN$85,4,FALSE),"")</f>
        <v/>
      </c>
      <c r="U188" s="25">
        <f>IF($B188='Formulario de Respuestas'!$D187,'Formulario de Respuestas'!$K187,"ES DIFERENTE")</f>
        <v>0</v>
      </c>
      <c r="V188" s="17" t="str">
        <f>IFERROR(VLOOKUP(CONCATENATE(U$1,U188),'Formulario de Preguntas'!$C$2:$FN$85,3,FALSE),"")</f>
        <v/>
      </c>
      <c r="W188" s="1" t="str">
        <f>IFERROR(VLOOKUP(CONCATENATE(U$1,U188),'Formulario de Preguntas'!$C$2:$FN$85,4,FALSE),"")</f>
        <v/>
      </c>
      <c r="X188" s="25">
        <f>IF($B188='Formulario de Respuestas'!$D187,'Formulario de Respuestas'!$L187,"ES DIFERENTE")</f>
        <v>0</v>
      </c>
      <c r="Y188" s="17" t="str">
        <f>IFERROR(VLOOKUP(CONCATENATE(X$1,X188),'Formulario de Preguntas'!$C$2:$FN$85,3,FALSE),"")</f>
        <v/>
      </c>
      <c r="Z188" s="1" t="str">
        <f>IFERROR(VLOOKUP(CONCATENATE(X$1,X188),'Formulario de Preguntas'!$C$2:$FN$85,4,FALSE),"")</f>
        <v/>
      </c>
      <c r="AA188" s="25">
        <f>IF($B188='Formulario de Respuestas'!$D187,'Formulario de Respuestas'!$M187,"ES DIFERENTE")</f>
        <v>0</v>
      </c>
      <c r="AB188" s="17" t="str">
        <f>IFERROR(VLOOKUP(CONCATENATE(AA$1,AA188),'Formulario de Preguntas'!$C$2:$FN$85,3,FALSE),"")</f>
        <v/>
      </c>
      <c r="AC188" s="1" t="str">
        <f>IFERROR(VLOOKUP(CONCATENATE(AA$1,AA188),'Formulario de Preguntas'!$C$2:$FN$85,4,FALSE),"")</f>
        <v/>
      </c>
      <c r="AD188" s="25">
        <f>IF($B188='Formulario de Respuestas'!$D187,'Formulario de Respuestas'!$N187,"ES DIFERENTE")</f>
        <v>0</v>
      </c>
      <c r="AE188" s="17" t="str">
        <f>IFERROR(VLOOKUP(CONCATENATE(AD$1,AD188),'Formulario de Preguntas'!$C$2:$FN$85,3,FALSE),"")</f>
        <v/>
      </c>
      <c r="AF188" s="1" t="str">
        <f>IFERROR(VLOOKUP(CONCATENATE(AD$1,AD188),'Formulario de Preguntas'!$C$2:$FN$85,4,FALSE),"")</f>
        <v/>
      </c>
      <c r="AG188" s="25">
        <f>IF($B188='Formulario de Respuestas'!$D187,'Formulario de Respuestas'!$O187,"ES DIFERENTE")</f>
        <v>0</v>
      </c>
      <c r="AH188" s="17" t="str">
        <f>IFERROR(VLOOKUP(CONCATENATE(AG$1,AG188),'Formulario de Preguntas'!$C$2:$FN$85,3,FALSE),"")</f>
        <v/>
      </c>
      <c r="AI188" s="1" t="str">
        <f>IFERROR(VLOOKUP(CONCATENATE(AG$1,AG188),'Formulario de Preguntas'!$C$2:$FN$85,4,FALSE),"")</f>
        <v/>
      </c>
      <c r="AJ188" s="25">
        <f>IF($B188='Formulario de Respuestas'!$D187,'Formulario de Respuestas'!$P187,"ES DIFERENTE")</f>
        <v>0</v>
      </c>
      <c r="AK188" s="17" t="str">
        <f>IFERROR(VLOOKUP(CONCATENATE(AJ$1,AJ188),'Formulario de Preguntas'!$C$2:$FN$85,3,FALSE),"")</f>
        <v/>
      </c>
      <c r="AL188" s="1" t="str">
        <f>IFERROR(VLOOKUP(CONCATENATE(AJ$1,AJ188),'Formulario de Preguntas'!$C$2:$FN$85,4,FALSE),"")</f>
        <v/>
      </c>
      <c r="AM188" s="25">
        <f>IF($B188='Formulario de Respuestas'!$D187,'Formulario de Respuestas'!$Q187,"ES DIFERENTE")</f>
        <v>0</v>
      </c>
      <c r="AN188" s="17" t="str">
        <f>IFERROR(VLOOKUP(CONCATENATE(AM$1,AM188),'Formulario de Preguntas'!$C$2:$FN$85,3,FALSE),"")</f>
        <v/>
      </c>
      <c r="AO188" s="1" t="str">
        <f>IFERROR(VLOOKUP(CONCATENATE(AM$1,AM188),'Formulario de Preguntas'!$C$2:$FN$85,4,FALSE),"")</f>
        <v/>
      </c>
      <c r="AP188" s="25">
        <f>IF($B188='Formulario de Respuestas'!$D187,'Formulario de Respuestas'!$R187,"ES DIFERENTE")</f>
        <v>0</v>
      </c>
      <c r="AQ188" s="17" t="str">
        <f>IFERROR(VLOOKUP(CONCATENATE(AP$1,AP188),'Formulario de Preguntas'!$C$2:$FN$85,3,FALSE),"")</f>
        <v/>
      </c>
      <c r="AR188" s="1" t="str">
        <f>IFERROR(VLOOKUP(CONCATENATE(AP$1,AP188),'Formulario de Preguntas'!$C$2:$FN$85,4,FALSE),"")</f>
        <v/>
      </c>
      <c r="AS188" s="25">
        <f>IF($B188='Formulario de Respuestas'!$D187,'Formulario de Respuestas'!$S187,"ES DIFERENTE")</f>
        <v>0</v>
      </c>
      <c r="AT188" s="17" t="str">
        <f>IFERROR(VLOOKUP(CONCATENATE(AS$1,AS188),'Formulario de Preguntas'!$C$2:$FN$85,3,FALSE),"")</f>
        <v/>
      </c>
      <c r="AU188" s="1" t="str">
        <f>IFERROR(VLOOKUP(CONCATENATE(AS$1,AS188),'Formulario de Preguntas'!$C$2:$FN$85,4,FALSE),"")</f>
        <v/>
      </c>
      <c r="AV188" s="25">
        <f>IF($B188='Formulario de Respuestas'!$D187,'Formulario de Respuestas'!$T187,"ES DIFERENTE")</f>
        <v>0</v>
      </c>
      <c r="AW188" s="17" t="str">
        <f>IFERROR(VLOOKUP(CONCATENATE(AV$1,AV188),'Formulario de Preguntas'!$C$2:$FN$85,3,FALSE),"")</f>
        <v/>
      </c>
      <c r="AX188" s="1" t="str">
        <f>IFERROR(VLOOKUP(CONCATENATE(AV$1,AV188),'Formulario de Preguntas'!$C$2:$FN$85,4,FALSE),"")</f>
        <v/>
      </c>
      <c r="AZ188" s="1">
        <f t="shared" si="7"/>
        <v>0</v>
      </c>
      <c r="BA188" s="1">
        <f t="shared" si="8"/>
        <v>0.25</v>
      </c>
      <c r="BB188" s="1">
        <f t="shared" si="9"/>
        <v>0</v>
      </c>
      <c r="BC188" s="1">
        <f>COUNTIF('Formulario de Respuestas'!$E187:$T187,"A")</f>
        <v>0</v>
      </c>
      <c r="BD188" s="1">
        <f>COUNTIF('Formulario de Respuestas'!$E187:$T187,"B")</f>
        <v>0</v>
      </c>
      <c r="BE188" s="1">
        <f>COUNTIF('Formulario de Respuestas'!$E187:$T187,"C")</f>
        <v>0</v>
      </c>
      <c r="BF188" s="1">
        <f>COUNTIF('Formulario de Respuestas'!$E187:$T187,"D")</f>
        <v>0</v>
      </c>
      <c r="BG188" s="1">
        <f>COUNTIF('Formulario de Respuestas'!$E187:$T187,"E (RESPUESTA ANULADA)")</f>
        <v>0</v>
      </c>
    </row>
    <row r="189" spans="1:59" x14ac:dyDescent="0.25">
      <c r="A189" s="1">
        <f>'Formulario de Respuestas'!C188</f>
        <v>0</v>
      </c>
      <c r="B189" s="1">
        <f>'Formulario de Respuestas'!D188</f>
        <v>0</v>
      </c>
      <c r="C189" s="25">
        <f>IF($B189='Formulario de Respuestas'!$D188,'Formulario de Respuestas'!$E188,"ES DIFERENTE")</f>
        <v>0</v>
      </c>
      <c r="D189" s="17" t="str">
        <f>IFERROR(VLOOKUP(CONCATENATE(C$1,C189),'Formulario de Preguntas'!$C$2:$FN$85,3,FALSE),"")</f>
        <v/>
      </c>
      <c r="E189" s="1" t="str">
        <f>IFERROR(VLOOKUP(CONCATENATE(C$1,C189),'Formulario de Preguntas'!$C$2:$FN$85,4,FALSE),"")</f>
        <v/>
      </c>
      <c r="F189" s="25">
        <f>IF($B189='Formulario de Respuestas'!$D188,'Formulario de Respuestas'!$F188,"ES DIFERENTE")</f>
        <v>0</v>
      </c>
      <c r="G189" s="17" t="str">
        <f>IFERROR(VLOOKUP(CONCATENATE(F$1,F189),'Formulario de Preguntas'!$C$2:$FN$85,3,FALSE),"")</f>
        <v/>
      </c>
      <c r="H189" s="1" t="str">
        <f>IFERROR(VLOOKUP(CONCATENATE(F$1,F189),'Formulario de Preguntas'!$C$2:$FN$85,4,FALSE),"")</f>
        <v/>
      </c>
      <c r="I189" s="25">
        <f>IF($B189='Formulario de Respuestas'!$D188,'Formulario de Respuestas'!$G188,"ES DIFERENTE")</f>
        <v>0</v>
      </c>
      <c r="J189" s="17" t="str">
        <f>IFERROR(VLOOKUP(CONCATENATE(I$1,I189),'Formulario de Preguntas'!$C$2:$FN$85,3,FALSE),"")</f>
        <v/>
      </c>
      <c r="K189" s="1" t="str">
        <f>IFERROR(VLOOKUP(CONCATENATE(I$1,I189),'Formulario de Preguntas'!$C$2:$FN$85,4,FALSE),"")</f>
        <v/>
      </c>
      <c r="L189" s="25">
        <f>IF($B189='Formulario de Respuestas'!$D188,'Formulario de Respuestas'!$H188,"ES DIFERENTE")</f>
        <v>0</v>
      </c>
      <c r="M189" s="17" t="str">
        <f>IFERROR(VLOOKUP(CONCATENATE(L$1,L189),'Formulario de Preguntas'!$C$2:$FN$85,3,FALSE),"")</f>
        <v/>
      </c>
      <c r="N189" s="1" t="str">
        <f>IFERROR(VLOOKUP(CONCATENATE(L$1,L189),'Formulario de Preguntas'!$C$2:$FN$85,4,FALSE),"")</f>
        <v/>
      </c>
      <c r="O189" s="25">
        <f>IF($B189='Formulario de Respuestas'!$D188,'Formulario de Respuestas'!$I188,"ES DIFERENTE")</f>
        <v>0</v>
      </c>
      <c r="P189" s="17" t="str">
        <f>IFERROR(VLOOKUP(CONCATENATE(O$1,O189),'Formulario de Preguntas'!$C$2:$FN$85,3,FALSE),"")</f>
        <v/>
      </c>
      <c r="Q189" s="1" t="str">
        <f>IFERROR(VLOOKUP(CONCATENATE(O$1,O189),'Formulario de Preguntas'!$C$2:$FN$85,4,FALSE),"")</f>
        <v/>
      </c>
      <c r="R189" s="25">
        <f>IF($B189='Formulario de Respuestas'!$D188,'Formulario de Respuestas'!$J188,"ES DIFERENTE")</f>
        <v>0</v>
      </c>
      <c r="S189" s="17" t="str">
        <f>IFERROR(VLOOKUP(CONCATENATE(R$1,R189),'Formulario de Preguntas'!$C$2:$FN$85,3,FALSE),"")</f>
        <v/>
      </c>
      <c r="T189" s="1" t="str">
        <f>IFERROR(VLOOKUP(CONCATENATE(R$1,R189),'Formulario de Preguntas'!$C$2:$FN$85,4,FALSE),"")</f>
        <v/>
      </c>
      <c r="U189" s="25">
        <f>IF($B189='Formulario de Respuestas'!$D188,'Formulario de Respuestas'!$K188,"ES DIFERENTE")</f>
        <v>0</v>
      </c>
      <c r="V189" s="17" t="str">
        <f>IFERROR(VLOOKUP(CONCATENATE(U$1,U189),'Formulario de Preguntas'!$C$2:$FN$85,3,FALSE),"")</f>
        <v/>
      </c>
      <c r="W189" s="1" t="str">
        <f>IFERROR(VLOOKUP(CONCATENATE(U$1,U189),'Formulario de Preguntas'!$C$2:$FN$85,4,FALSE),"")</f>
        <v/>
      </c>
      <c r="X189" s="25">
        <f>IF($B189='Formulario de Respuestas'!$D188,'Formulario de Respuestas'!$L188,"ES DIFERENTE")</f>
        <v>0</v>
      </c>
      <c r="Y189" s="17" t="str">
        <f>IFERROR(VLOOKUP(CONCATENATE(X$1,X189),'Formulario de Preguntas'!$C$2:$FN$85,3,FALSE),"")</f>
        <v/>
      </c>
      <c r="Z189" s="1" t="str">
        <f>IFERROR(VLOOKUP(CONCATENATE(X$1,X189),'Formulario de Preguntas'!$C$2:$FN$85,4,FALSE),"")</f>
        <v/>
      </c>
      <c r="AA189" s="25">
        <f>IF($B189='Formulario de Respuestas'!$D188,'Formulario de Respuestas'!$M188,"ES DIFERENTE")</f>
        <v>0</v>
      </c>
      <c r="AB189" s="17" t="str">
        <f>IFERROR(VLOOKUP(CONCATENATE(AA$1,AA189),'Formulario de Preguntas'!$C$2:$FN$85,3,FALSE),"")</f>
        <v/>
      </c>
      <c r="AC189" s="1" t="str">
        <f>IFERROR(VLOOKUP(CONCATENATE(AA$1,AA189),'Formulario de Preguntas'!$C$2:$FN$85,4,FALSE),"")</f>
        <v/>
      </c>
      <c r="AD189" s="25">
        <f>IF($B189='Formulario de Respuestas'!$D188,'Formulario de Respuestas'!$N188,"ES DIFERENTE")</f>
        <v>0</v>
      </c>
      <c r="AE189" s="17" t="str">
        <f>IFERROR(VLOOKUP(CONCATENATE(AD$1,AD189),'Formulario de Preguntas'!$C$2:$FN$85,3,FALSE),"")</f>
        <v/>
      </c>
      <c r="AF189" s="1" t="str">
        <f>IFERROR(VLOOKUP(CONCATENATE(AD$1,AD189),'Formulario de Preguntas'!$C$2:$FN$85,4,FALSE),"")</f>
        <v/>
      </c>
      <c r="AG189" s="25">
        <f>IF($B189='Formulario de Respuestas'!$D188,'Formulario de Respuestas'!$O188,"ES DIFERENTE")</f>
        <v>0</v>
      </c>
      <c r="AH189" s="17" t="str">
        <f>IFERROR(VLOOKUP(CONCATENATE(AG$1,AG189),'Formulario de Preguntas'!$C$2:$FN$85,3,FALSE),"")</f>
        <v/>
      </c>
      <c r="AI189" s="1" t="str">
        <f>IFERROR(VLOOKUP(CONCATENATE(AG$1,AG189),'Formulario de Preguntas'!$C$2:$FN$85,4,FALSE),"")</f>
        <v/>
      </c>
      <c r="AJ189" s="25">
        <f>IF($B189='Formulario de Respuestas'!$D188,'Formulario de Respuestas'!$P188,"ES DIFERENTE")</f>
        <v>0</v>
      </c>
      <c r="AK189" s="17" t="str">
        <f>IFERROR(VLOOKUP(CONCATENATE(AJ$1,AJ189),'Formulario de Preguntas'!$C$2:$FN$85,3,FALSE),"")</f>
        <v/>
      </c>
      <c r="AL189" s="1" t="str">
        <f>IFERROR(VLOOKUP(CONCATENATE(AJ$1,AJ189),'Formulario de Preguntas'!$C$2:$FN$85,4,FALSE),"")</f>
        <v/>
      </c>
      <c r="AM189" s="25">
        <f>IF($B189='Formulario de Respuestas'!$D188,'Formulario de Respuestas'!$Q188,"ES DIFERENTE")</f>
        <v>0</v>
      </c>
      <c r="AN189" s="17" t="str">
        <f>IFERROR(VLOOKUP(CONCATENATE(AM$1,AM189),'Formulario de Preguntas'!$C$2:$FN$85,3,FALSE),"")</f>
        <v/>
      </c>
      <c r="AO189" s="1" t="str">
        <f>IFERROR(VLOOKUP(CONCATENATE(AM$1,AM189),'Formulario de Preguntas'!$C$2:$FN$85,4,FALSE),"")</f>
        <v/>
      </c>
      <c r="AP189" s="25">
        <f>IF($B189='Formulario de Respuestas'!$D188,'Formulario de Respuestas'!$R188,"ES DIFERENTE")</f>
        <v>0</v>
      </c>
      <c r="AQ189" s="17" t="str">
        <f>IFERROR(VLOOKUP(CONCATENATE(AP$1,AP189),'Formulario de Preguntas'!$C$2:$FN$85,3,FALSE),"")</f>
        <v/>
      </c>
      <c r="AR189" s="1" t="str">
        <f>IFERROR(VLOOKUP(CONCATENATE(AP$1,AP189),'Formulario de Preguntas'!$C$2:$FN$85,4,FALSE),"")</f>
        <v/>
      </c>
      <c r="AS189" s="25">
        <f>IF($B189='Formulario de Respuestas'!$D188,'Formulario de Respuestas'!$S188,"ES DIFERENTE")</f>
        <v>0</v>
      </c>
      <c r="AT189" s="17" t="str">
        <f>IFERROR(VLOOKUP(CONCATENATE(AS$1,AS189),'Formulario de Preguntas'!$C$2:$FN$85,3,FALSE),"")</f>
        <v/>
      </c>
      <c r="AU189" s="1" t="str">
        <f>IFERROR(VLOOKUP(CONCATENATE(AS$1,AS189),'Formulario de Preguntas'!$C$2:$FN$85,4,FALSE),"")</f>
        <v/>
      </c>
      <c r="AV189" s="25">
        <f>IF($B189='Formulario de Respuestas'!$D188,'Formulario de Respuestas'!$T188,"ES DIFERENTE")</f>
        <v>0</v>
      </c>
      <c r="AW189" s="17" t="str">
        <f>IFERROR(VLOOKUP(CONCATENATE(AV$1,AV189),'Formulario de Preguntas'!$C$2:$FN$85,3,FALSE),"")</f>
        <v/>
      </c>
      <c r="AX189" s="1" t="str">
        <f>IFERROR(VLOOKUP(CONCATENATE(AV$1,AV189),'Formulario de Preguntas'!$C$2:$FN$85,4,FALSE),"")</f>
        <v/>
      </c>
      <c r="AZ189" s="1">
        <f t="shared" si="7"/>
        <v>0</v>
      </c>
      <c r="BA189" s="1">
        <f t="shared" si="8"/>
        <v>0.25</v>
      </c>
      <c r="BB189" s="1">
        <f t="shared" si="9"/>
        <v>0</v>
      </c>
      <c r="BC189" s="1">
        <f>COUNTIF('Formulario de Respuestas'!$E188:$T188,"A")</f>
        <v>0</v>
      </c>
      <c r="BD189" s="1">
        <f>COUNTIF('Formulario de Respuestas'!$E188:$T188,"B")</f>
        <v>0</v>
      </c>
      <c r="BE189" s="1">
        <f>COUNTIF('Formulario de Respuestas'!$E188:$T188,"C")</f>
        <v>0</v>
      </c>
      <c r="BF189" s="1">
        <f>COUNTIF('Formulario de Respuestas'!$E188:$T188,"D")</f>
        <v>0</v>
      </c>
      <c r="BG189" s="1">
        <f>COUNTIF('Formulario de Respuestas'!$E188:$T188,"E (RESPUESTA ANULADA)")</f>
        <v>0</v>
      </c>
    </row>
    <row r="190" spans="1:59" x14ac:dyDescent="0.25">
      <c r="A190" s="1">
        <f>'Formulario de Respuestas'!C189</f>
        <v>0</v>
      </c>
      <c r="B190" s="1">
        <f>'Formulario de Respuestas'!D189</f>
        <v>0</v>
      </c>
      <c r="C190" s="25">
        <f>IF($B190='Formulario de Respuestas'!$D189,'Formulario de Respuestas'!$E189,"ES DIFERENTE")</f>
        <v>0</v>
      </c>
      <c r="D190" s="17" t="str">
        <f>IFERROR(VLOOKUP(CONCATENATE(C$1,C190),'Formulario de Preguntas'!$C$2:$FN$85,3,FALSE),"")</f>
        <v/>
      </c>
      <c r="E190" s="1" t="str">
        <f>IFERROR(VLOOKUP(CONCATENATE(C$1,C190),'Formulario de Preguntas'!$C$2:$FN$85,4,FALSE),"")</f>
        <v/>
      </c>
      <c r="F190" s="25">
        <f>IF($B190='Formulario de Respuestas'!$D189,'Formulario de Respuestas'!$F189,"ES DIFERENTE")</f>
        <v>0</v>
      </c>
      <c r="G190" s="17" t="str">
        <f>IFERROR(VLOOKUP(CONCATENATE(F$1,F190),'Formulario de Preguntas'!$C$2:$FN$85,3,FALSE),"")</f>
        <v/>
      </c>
      <c r="H190" s="1" t="str">
        <f>IFERROR(VLOOKUP(CONCATENATE(F$1,F190),'Formulario de Preguntas'!$C$2:$FN$85,4,FALSE),"")</f>
        <v/>
      </c>
      <c r="I190" s="25">
        <f>IF($B190='Formulario de Respuestas'!$D189,'Formulario de Respuestas'!$G189,"ES DIFERENTE")</f>
        <v>0</v>
      </c>
      <c r="J190" s="17" t="str">
        <f>IFERROR(VLOOKUP(CONCATENATE(I$1,I190),'Formulario de Preguntas'!$C$2:$FN$85,3,FALSE),"")</f>
        <v/>
      </c>
      <c r="K190" s="1" t="str">
        <f>IFERROR(VLOOKUP(CONCATENATE(I$1,I190),'Formulario de Preguntas'!$C$2:$FN$85,4,FALSE),"")</f>
        <v/>
      </c>
      <c r="L190" s="25">
        <f>IF($B190='Formulario de Respuestas'!$D189,'Formulario de Respuestas'!$H189,"ES DIFERENTE")</f>
        <v>0</v>
      </c>
      <c r="M190" s="17" t="str">
        <f>IFERROR(VLOOKUP(CONCATENATE(L$1,L190),'Formulario de Preguntas'!$C$2:$FN$85,3,FALSE),"")</f>
        <v/>
      </c>
      <c r="N190" s="1" t="str">
        <f>IFERROR(VLOOKUP(CONCATENATE(L$1,L190),'Formulario de Preguntas'!$C$2:$FN$85,4,FALSE),"")</f>
        <v/>
      </c>
      <c r="O190" s="25">
        <f>IF($B190='Formulario de Respuestas'!$D189,'Formulario de Respuestas'!$I189,"ES DIFERENTE")</f>
        <v>0</v>
      </c>
      <c r="P190" s="17" t="str">
        <f>IFERROR(VLOOKUP(CONCATENATE(O$1,O190),'Formulario de Preguntas'!$C$2:$FN$85,3,FALSE),"")</f>
        <v/>
      </c>
      <c r="Q190" s="1" t="str">
        <f>IFERROR(VLOOKUP(CONCATENATE(O$1,O190),'Formulario de Preguntas'!$C$2:$FN$85,4,FALSE),"")</f>
        <v/>
      </c>
      <c r="R190" s="25">
        <f>IF($B190='Formulario de Respuestas'!$D189,'Formulario de Respuestas'!$J189,"ES DIFERENTE")</f>
        <v>0</v>
      </c>
      <c r="S190" s="17" t="str">
        <f>IFERROR(VLOOKUP(CONCATENATE(R$1,R190),'Formulario de Preguntas'!$C$2:$FN$85,3,FALSE),"")</f>
        <v/>
      </c>
      <c r="T190" s="1" t="str">
        <f>IFERROR(VLOOKUP(CONCATENATE(R$1,R190),'Formulario de Preguntas'!$C$2:$FN$85,4,FALSE),"")</f>
        <v/>
      </c>
      <c r="U190" s="25">
        <f>IF($B190='Formulario de Respuestas'!$D189,'Formulario de Respuestas'!$K189,"ES DIFERENTE")</f>
        <v>0</v>
      </c>
      <c r="V190" s="17" t="str">
        <f>IFERROR(VLOOKUP(CONCATENATE(U$1,U190),'Formulario de Preguntas'!$C$2:$FN$85,3,FALSE),"")</f>
        <v/>
      </c>
      <c r="W190" s="1" t="str">
        <f>IFERROR(VLOOKUP(CONCATENATE(U$1,U190),'Formulario de Preguntas'!$C$2:$FN$85,4,FALSE),"")</f>
        <v/>
      </c>
      <c r="X190" s="25">
        <f>IF($B190='Formulario de Respuestas'!$D189,'Formulario de Respuestas'!$L189,"ES DIFERENTE")</f>
        <v>0</v>
      </c>
      <c r="Y190" s="17" t="str">
        <f>IFERROR(VLOOKUP(CONCATENATE(X$1,X190),'Formulario de Preguntas'!$C$2:$FN$85,3,FALSE),"")</f>
        <v/>
      </c>
      <c r="Z190" s="1" t="str">
        <f>IFERROR(VLOOKUP(CONCATENATE(X$1,X190),'Formulario de Preguntas'!$C$2:$FN$85,4,FALSE),"")</f>
        <v/>
      </c>
      <c r="AA190" s="25">
        <f>IF($B190='Formulario de Respuestas'!$D189,'Formulario de Respuestas'!$M189,"ES DIFERENTE")</f>
        <v>0</v>
      </c>
      <c r="AB190" s="17" t="str">
        <f>IFERROR(VLOOKUP(CONCATENATE(AA$1,AA190),'Formulario de Preguntas'!$C$2:$FN$85,3,FALSE),"")</f>
        <v/>
      </c>
      <c r="AC190" s="1" t="str">
        <f>IFERROR(VLOOKUP(CONCATENATE(AA$1,AA190),'Formulario de Preguntas'!$C$2:$FN$85,4,FALSE),"")</f>
        <v/>
      </c>
      <c r="AD190" s="25">
        <f>IF($B190='Formulario de Respuestas'!$D189,'Formulario de Respuestas'!$N189,"ES DIFERENTE")</f>
        <v>0</v>
      </c>
      <c r="AE190" s="17" t="str">
        <f>IFERROR(VLOOKUP(CONCATENATE(AD$1,AD190),'Formulario de Preguntas'!$C$2:$FN$85,3,FALSE),"")</f>
        <v/>
      </c>
      <c r="AF190" s="1" t="str">
        <f>IFERROR(VLOOKUP(CONCATENATE(AD$1,AD190),'Formulario de Preguntas'!$C$2:$FN$85,4,FALSE),"")</f>
        <v/>
      </c>
      <c r="AG190" s="25">
        <f>IF($B190='Formulario de Respuestas'!$D189,'Formulario de Respuestas'!$O189,"ES DIFERENTE")</f>
        <v>0</v>
      </c>
      <c r="AH190" s="17" t="str">
        <f>IFERROR(VLOOKUP(CONCATENATE(AG$1,AG190),'Formulario de Preguntas'!$C$2:$FN$85,3,FALSE),"")</f>
        <v/>
      </c>
      <c r="AI190" s="1" t="str">
        <f>IFERROR(VLOOKUP(CONCATENATE(AG$1,AG190),'Formulario de Preguntas'!$C$2:$FN$85,4,FALSE),"")</f>
        <v/>
      </c>
      <c r="AJ190" s="25">
        <f>IF($B190='Formulario de Respuestas'!$D189,'Formulario de Respuestas'!$P189,"ES DIFERENTE")</f>
        <v>0</v>
      </c>
      <c r="AK190" s="17" t="str">
        <f>IFERROR(VLOOKUP(CONCATENATE(AJ$1,AJ190),'Formulario de Preguntas'!$C$2:$FN$85,3,FALSE),"")</f>
        <v/>
      </c>
      <c r="AL190" s="1" t="str">
        <f>IFERROR(VLOOKUP(CONCATENATE(AJ$1,AJ190),'Formulario de Preguntas'!$C$2:$FN$85,4,FALSE),"")</f>
        <v/>
      </c>
      <c r="AM190" s="25">
        <f>IF($B190='Formulario de Respuestas'!$D189,'Formulario de Respuestas'!$Q189,"ES DIFERENTE")</f>
        <v>0</v>
      </c>
      <c r="AN190" s="17" t="str">
        <f>IFERROR(VLOOKUP(CONCATENATE(AM$1,AM190),'Formulario de Preguntas'!$C$2:$FN$85,3,FALSE),"")</f>
        <v/>
      </c>
      <c r="AO190" s="1" t="str">
        <f>IFERROR(VLOOKUP(CONCATENATE(AM$1,AM190),'Formulario de Preguntas'!$C$2:$FN$85,4,FALSE),"")</f>
        <v/>
      </c>
      <c r="AP190" s="25">
        <f>IF($B190='Formulario de Respuestas'!$D189,'Formulario de Respuestas'!$R189,"ES DIFERENTE")</f>
        <v>0</v>
      </c>
      <c r="AQ190" s="17" t="str">
        <f>IFERROR(VLOOKUP(CONCATENATE(AP$1,AP190),'Formulario de Preguntas'!$C$2:$FN$85,3,FALSE),"")</f>
        <v/>
      </c>
      <c r="AR190" s="1" t="str">
        <f>IFERROR(VLOOKUP(CONCATENATE(AP$1,AP190),'Formulario de Preguntas'!$C$2:$FN$85,4,FALSE),"")</f>
        <v/>
      </c>
      <c r="AS190" s="25">
        <f>IF($B190='Formulario de Respuestas'!$D189,'Formulario de Respuestas'!$S189,"ES DIFERENTE")</f>
        <v>0</v>
      </c>
      <c r="AT190" s="17" t="str">
        <f>IFERROR(VLOOKUP(CONCATENATE(AS$1,AS190),'Formulario de Preguntas'!$C$2:$FN$85,3,FALSE),"")</f>
        <v/>
      </c>
      <c r="AU190" s="1" t="str">
        <f>IFERROR(VLOOKUP(CONCATENATE(AS$1,AS190),'Formulario de Preguntas'!$C$2:$FN$85,4,FALSE),"")</f>
        <v/>
      </c>
      <c r="AV190" s="25">
        <f>IF($B190='Formulario de Respuestas'!$D189,'Formulario de Respuestas'!$T189,"ES DIFERENTE")</f>
        <v>0</v>
      </c>
      <c r="AW190" s="17" t="str">
        <f>IFERROR(VLOOKUP(CONCATENATE(AV$1,AV190),'Formulario de Preguntas'!$C$2:$FN$85,3,FALSE),"")</f>
        <v/>
      </c>
      <c r="AX190" s="1" t="str">
        <f>IFERROR(VLOOKUP(CONCATENATE(AV$1,AV190),'Formulario de Preguntas'!$C$2:$FN$85,4,FALSE),"")</f>
        <v/>
      </c>
      <c r="AZ190" s="1">
        <f t="shared" si="7"/>
        <v>0</v>
      </c>
      <c r="BA190" s="1">
        <f t="shared" si="8"/>
        <v>0.25</v>
      </c>
      <c r="BB190" s="1">
        <f t="shared" si="9"/>
        <v>0</v>
      </c>
      <c r="BC190" s="1">
        <f>COUNTIF('Formulario de Respuestas'!$E189:$T189,"A")</f>
        <v>0</v>
      </c>
      <c r="BD190" s="1">
        <f>COUNTIF('Formulario de Respuestas'!$E189:$T189,"B")</f>
        <v>0</v>
      </c>
      <c r="BE190" s="1">
        <f>COUNTIF('Formulario de Respuestas'!$E189:$T189,"C")</f>
        <v>0</v>
      </c>
      <c r="BF190" s="1">
        <f>COUNTIF('Formulario de Respuestas'!$E189:$T189,"D")</f>
        <v>0</v>
      </c>
      <c r="BG190" s="1">
        <f>COUNTIF('Formulario de Respuestas'!$E189:$T189,"E (RESPUESTA ANULADA)")</f>
        <v>0</v>
      </c>
    </row>
    <row r="191" spans="1:59" x14ac:dyDescent="0.25">
      <c r="A191" s="1">
        <f>'Formulario de Respuestas'!C190</f>
        <v>0</v>
      </c>
      <c r="B191" s="1">
        <f>'Formulario de Respuestas'!D190</f>
        <v>0</v>
      </c>
      <c r="C191" s="25">
        <f>IF($B191='Formulario de Respuestas'!$D190,'Formulario de Respuestas'!$E190,"ES DIFERENTE")</f>
        <v>0</v>
      </c>
      <c r="D191" s="17" t="str">
        <f>IFERROR(VLOOKUP(CONCATENATE(C$1,C191),'Formulario de Preguntas'!$C$2:$FN$85,3,FALSE),"")</f>
        <v/>
      </c>
      <c r="E191" s="1" t="str">
        <f>IFERROR(VLOOKUP(CONCATENATE(C$1,C191),'Formulario de Preguntas'!$C$2:$FN$85,4,FALSE),"")</f>
        <v/>
      </c>
      <c r="F191" s="25">
        <f>IF($B191='Formulario de Respuestas'!$D190,'Formulario de Respuestas'!$F190,"ES DIFERENTE")</f>
        <v>0</v>
      </c>
      <c r="G191" s="17" t="str">
        <f>IFERROR(VLOOKUP(CONCATENATE(F$1,F191),'Formulario de Preguntas'!$C$2:$FN$85,3,FALSE),"")</f>
        <v/>
      </c>
      <c r="H191" s="1" t="str">
        <f>IFERROR(VLOOKUP(CONCATENATE(F$1,F191),'Formulario de Preguntas'!$C$2:$FN$85,4,FALSE),"")</f>
        <v/>
      </c>
      <c r="I191" s="25">
        <f>IF($B191='Formulario de Respuestas'!$D190,'Formulario de Respuestas'!$G190,"ES DIFERENTE")</f>
        <v>0</v>
      </c>
      <c r="J191" s="17" t="str">
        <f>IFERROR(VLOOKUP(CONCATENATE(I$1,I191),'Formulario de Preguntas'!$C$2:$FN$85,3,FALSE),"")</f>
        <v/>
      </c>
      <c r="K191" s="1" t="str">
        <f>IFERROR(VLOOKUP(CONCATENATE(I$1,I191),'Formulario de Preguntas'!$C$2:$FN$85,4,FALSE),"")</f>
        <v/>
      </c>
      <c r="L191" s="25">
        <f>IF($B191='Formulario de Respuestas'!$D190,'Formulario de Respuestas'!$H190,"ES DIFERENTE")</f>
        <v>0</v>
      </c>
      <c r="M191" s="17" t="str">
        <f>IFERROR(VLOOKUP(CONCATENATE(L$1,L191),'Formulario de Preguntas'!$C$2:$FN$85,3,FALSE),"")</f>
        <v/>
      </c>
      <c r="N191" s="1" t="str">
        <f>IFERROR(VLOOKUP(CONCATENATE(L$1,L191),'Formulario de Preguntas'!$C$2:$FN$85,4,FALSE),"")</f>
        <v/>
      </c>
      <c r="O191" s="25">
        <f>IF($B191='Formulario de Respuestas'!$D190,'Formulario de Respuestas'!$I190,"ES DIFERENTE")</f>
        <v>0</v>
      </c>
      <c r="P191" s="17" t="str">
        <f>IFERROR(VLOOKUP(CONCATENATE(O$1,O191),'Formulario de Preguntas'!$C$2:$FN$85,3,FALSE),"")</f>
        <v/>
      </c>
      <c r="Q191" s="1" t="str">
        <f>IFERROR(VLOOKUP(CONCATENATE(O$1,O191),'Formulario de Preguntas'!$C$2:$FN$85,4,FALSE),"")</f>
        <v/>
      </c>
      <c r="R191" s="25">
        <f>IF($B191='Formulario de Respuestas'!$D190,'Formulario de Respuestas'!$J190,"ES DIFERENTE")</f>
        <v>0</v>
      </c>
      <c r="S191" s="17" t="str">
        <f>IFERROR(VLOOKUP(CONCATENATE(R$1,R191),'Formulario de Preguntas'!$C$2:$FN$85,3,FALSE),"")</f>
        <v/>
      </c>
      <c r="T191" s="1" t="str">
        <f>IFERROR(VLOOKUP(CONCATENATE(R$1,R191),'Formulario de Preguntas'!$C$2:$FN$85,4,FALSE),"")</f>
        <v/>
      </c>
      <c r="U191" s="25">
        <f>IF($B191='Formulario de Respuestas'!$D190,'Formulario de Respuestas'!$K190,"ES DIFERENTE")</f>
        <v>0</v>
      </c>
      <c r="V191" s="17" t="str">
        <f>IFERROR(VLOOKUP(CONCATENATE(U$1,U191),'Formulario de Preguntas'!$C$2:$FN$85,3,FALSE),"")</f>
        <v/>
      </c>
      <c r="W191" s="1" t="str">
        <f>IFERROR(VLOOKUP(CONCATENATE(U$1,U191),'Formulario de Preguntas'!$C$2:$FN$85,4,FALSE),"")</f>
        <v/>
      </c>
      <c r="X191" s="25">
        <f>IF($B191='Formulario de Respuestas'!$D190,'Formulario de Respuestas'!$L190,"ES DIFERENTE")</f>
        <v>0</v>
      </c>
      <c r="Y191" s="17" t="str">
        <f>IFERROR(VLOOKUP(CONCATENATE(X$1,X191),'Formulario de Preguntas'!$C$2:$FN$85,3,FALSE),"")</f>
        <v/>
      </c>
      <c r="Z191" s="1" t="str">
        <f>IFERROR(VLOOKUP(CONCATENATE(X$1,X191),'Formulario de Preguntas'!$C$2:$FN$85,4,FALSE),"")</f>
        <v/>
      </c>
      <c r="AA191" s="25">
        <f>IF($B191='Formulario de Respuestas'!$D190,'Formulario de Respuestas'!$M190,"ES DIFERENTE")</f>
        <v>0</v>
      </c>
      <c r="AB191" s="17" t="str">
        <f>IFERROR(VLOOKUP(CONCATENATE(AA$1,AA191),'Formulario de Preguntas'!$C$2:$FN$85,3,FALSE),"")</f>
        <v/>
      </c>
      <c r="AC191" s="1" t="str">
        <f>IFERROR(VLOOKUP(CONCATENATE(AA$1,AA191),'Formulario de Preguntas'!$C$2:$FN$85,4,FALSE),"")</f>
        <v/>
      </c>
      <c r="AD191" s="25">
        <f>IF($B191='Formulario de Respuestas'!$D190,'Formulario de Respuestas'!$N190,"ES DIFERENTE")</f>
        <v>0</v>
      </c>
      <c r="AE191" s="17" t="str">
        <f>IFERROR(VLOOKUP(CONCATENATE(AD$1,AD191),'Formulario de Preguntas'!$C$2:$FN$85,3,FALSE),"")</f>
        <v/>
      </c>
      <c r="AF191" s="1" t="str">
        <f>IFERROR(VLOOKUP(CONCATENATE(AD$1,AD191),'Formulario de Preguntas'!$C$2:$FN$85,4,FALSE),"")</f>
        <v/>
      </c>
      <c r="AG191" s="25">
        <f>IF($B191='Formulario de Respuestas'!$D190,'Formulario de Respuestas'!$O190,"ES DIFERENTE")</f>
        <v>0</v>
      </c>
      <c r="AH191" s="17" t="str">
        <f>IFERROR(VLOOKUP(CONCATENATE(AG$1,AG191),'Formulario de Preguntas'!$C$2:$FN$85,3,FALSE),"")</f>
        <v/>
      </c>
      <c r="AI191" s="1" t="str">
        <f>IFERROR(VLOOKUP(CONCATENATE(AG$1,AG191),'Formulario de Preguntas'!$C$2:$FN$85,4,FALSE),"")</f>
        <v/>
      </c>
      <c r="AJ191" s="25">
        <f>IF($B191='Formulario de Respuestas'!$D190,'Formulario de Respuestas'!$P190,"ES DIFERENTE")</f>
        <v>0</v>
      </c>
      <c r="AK191" s="17" t="str">
        <f>IFERROR(VLOOKUP(CONCATENATE(AJ$1,AJ191),'Formulario de Preguntas'!$C$2:$FN$85,3,FALSE),"")</f>
        <v/>
      </c>
      <c r="AL191" s="1" t="str">
        <f>IFERROR(VLOOKUP(CONCATENATE(AJ$1,AJ191),'Formulario de Preguntas'!$C$2:$FN$85,4,FALSE),"")</f>
        <v/>
      </c>
      <c r="AM191" s="25">
        <f>IF($B191='Formulario de Respuestas'!$D190,'Formulario de Respuestas'!$Q190,"ES DIFERENTE")</f>
        <v>0</v>
      </c>
      <c r="AN191" s="17" t="str">
        <f>IFERROR(VLOOKUP(CONCATENATE(AM$1,AM191),'Formulario de Preguntas'!$C$2:$FN$85,3,FALSE),"")</f>
        <v/>
      </c>
      <c r="AO191" s="1" t="str">
        <f>IFERROR(VLOOKUP(CONCATENATE(AM$1,AM191),'Formulario de Preguntas'!$C$2:$FN$85,4,FALSE),"")</f>
        <v/>
      </c>
      <c r="AP191" s="25">
        <f>IF($B191='Formulario de Respuestas'!$D190,'Formulario de Respuestas'!$R190,"ES DIFERENTE")</f>
        <v>0</v>
      </c>
      <c r="AQ191" s="17" t="str">
        <f>IFERROR(VLOOKUP(CONCATENATE(AP$1,AP191),'Formulario de Preguntas'!$C$2:$FN$85,3,FALSE),"")</f>
        <v/>
      </c>
      <c r="AR191" s="1" t="str">
        <f>IFERROR(VLOOKUP(CONCATENATE(AP$1,AP191),'Formulario de Preguntas'!$C$2:$FN$85,4,FALSE),"")</f>
        <v/>
      </c>
      <c r="AS191" s="25">
        <f>IF($B191='Formulario de Respuestas'!$D190,'Formulario de Respuestas'!$S190,"ES DIFERENTE")</f>
        <v>0</v>
      </c>
      <c r="AT191" s="17" t="str">
        <f>IFERROR(VLOOKUP(CONCATENATE(AS$1,AS191),'Formulario de Preguntas'!$C$2:$FN$85,3,FALSE),"")</f>
        <v/>
      </c>
      <c r="AU191" s="1" t="str">
        <f>IFERROR(VLOOKUP(CONCATENATE(AS$1,AS191),'Formulario de Preguntas'!$C$2:$FN$85,4,FALSE),"")</f>
        <v/>
      </c>
      <c r="AV191" s="25">
        <f>IF($B191='Formulario de Respuestas'!$D190,'Formulario de Respuestas'!$T190,"ES DIFERENTE")</f>
        <v>0</v>
      </c>
      <c r="AW191" s="17" t="str">
        <f>IFERROR(VLOOKUP(CONCATENATE(AV$1,AV191),'Formulario de Preguntas'!$C$2:$FN$85,3,FALSE),"")</f>
        <v/>
      </c>
      <c r="AX191" s="1" t="str">
        <f>IFERROR(VLOOKUP(CONCATENATE(AV$1,AV191),'Formulario de Preguntas'!$C$2:$FN$85,4,FALSE),"")</f>
        <v/>
      </c>
      <c r="AZ191" s="1">
        <f t="shared" si="7"/>
        <v>0</v>
      </c>
      <c r="BA191" s="1">
        <f t="shared" si="8"/>
        <v>0.25</v>
      </c>
      <c r="BB191" s="1">
        <f t="shared" si="9"/>
        <v>0</v>
      </c>
      <c r="BC191" s="1">
        <f>COUNTIF('Formulario de Respuestas'!$E190:$T190,"A")</f>
        <v>0</v>
      </c>
      <c r="BD191" s="1">
        <f>COUNTIF('Formulario de Respuestas'!$E190:$T190,"B")</f>
        <v>0</v>
      </c>
      <c r="BE191" s="1">
        <f>COUNTIF('Formulario de Respuestas'!$E190:$T190,"C")</f>
        <v>0</v>
      </c>
      <c r="BF191" s="1">
        <f>COUNTIF('Formulario de Respuestas'!$E190:$T190,"D")</f>
        <v>0</v>
      </c>
      <c r="BG191" s="1">
        <f>COUNTIF('Formulario de Respuestas'!$E190:$T190,"E (RESPUESTA ANULADA)")</f>
        <v>0</v>
      </c>
    </row>
    <row r="192" spans="1:59" x14ac:dyDescent="0.25">
      <c r="A192" s="1">
        <f>'Formulario de Respuestas'!C191</f>
        <v>0</v>
      </c>
      <c r="B192" s="1">
        <f>'Formulario de Respuestas'!D191</f>
        <v>0</v>
      </c>
      <c r="C192" s="25">
        <f>IF($B192='Formulario de Respuestas'!$D191,'Formulario de Respuestas'!$E191,"ES DIFERENTE")</f>
        <v>0</v>
      </c>
      <c r="D192" s="17" t="str">
        <f>IFERROR(VLOOKUP(CONCATENATE(C$1,C192),'Formulario de Preguntas'!$C$2:$FN$85,3,FALSE),"")</f>
        <v/>
      </c>
      <c r="E192" s="1" t="str">
        <f>IFERROR(VLOOKUP(CONCATENATE(C$1,C192),'Formulario de Preguntas'!$C$2:$FN$85,4,FALSE),"")</f>
        <v/>
      </c>
      <c r="F192" s="25">
        <f>IF($B192='Formulario de Respuestas'!$D191,'Formulario de Respuestas'!$F191,"ES DIFERENTE")</f>
        <v>0</v>
      </c>
      <c r="G192" s="17" t="str">
        <f>IFERROR(VLOOKUP(CONCATENATE(F$1,F192),'Formulario de Preguntas'!$C$2:$FN$85,3,FALSE),"")</f>
        <v/>
      </c>
      <c r="H192" s="1" t="str">
        <f>IFERROR(VLOOKUP(CONCATENATE(F$1,F192),'Formulario de Preguntas'!$C$2:$FN$85,4,FALSE),"")</f>
        <v/>
      </c>
      <c r="I192" s="25">
        <f>IF($B192='Formulario de Respuestas'!$D191,'Formulario de Respuestas'!$G191,"ES DIFERENTE")</f>
        <v>0</v>
      </c>
      <c r="J192" s="17" t="str">
        <f>IFERROR(VLOOKUP(CONCATENATE(I$1,I192),'Formulario de Preguntas'!$C$2:$FN$85,3,FALSE),"")</f>
        <v/>
      </c>
      <c r="K192" s="1" t="str">
        <f>IFERROR(VLOOKUP(CONCATENATE(I$1,I192),'Formulario de Preguntas'!$C$2:$FN$85,4,FALSE),"")</f>
        <v/>
      </c>
      <c r="L192" s="25">
        <f>IF($B192='Formulario de Respuestas'!$D191,'Formulario de Respuestas'!$H191,"ES DIFERENTE")</f>
        <v>0</v>
      </c>
      <c r="M192" s="17" t="str">
        <f>IFERROR(VLOOKUP(CONCATENATE(L$1,L192),'Formulario de Preguntas'!$C$2:$FN$85,3,FALSE),"")</f>
        <v/>
      </c>
      <c r="N192" s="1" t="str">
        <f>IFERROR(VLOOKUP(CONCATENATE(L$1,L192),'Formulario de Preguntas'!$C$2:$FN$85,4,FALSE),"")</f>
        <v/>
      </c>
      <c r="O192" s="25">
        <f>IF($B192='Formulario de Respuestas'!$D191,'Formulario de Respuestas'!$I191,"ES DIFERENTE")</f>
        <v>0</v>
      </c>
      <c r="P192" s="17" t="str">
        <f>IFERROR(VLOOKUP(CONCATENATE(O$1,O192),'Formulario de Preguntas'!$C$2:$FN$85,3,FALSE),"")</f>
        <v/>
      </c>
      <c r="Q192" s="1" t="str">
        <f>IFERROR(VLOOKUP(CONCATENATE(O$1,O192),'Formulario de Preguntas'!$C$2:$FN$85,4,FALSE),"")</f>
        <v/>
      </c>
      <c r="R192" s="25">
        <f>IF($B192='Formulario de Respuestas'!$D191,'Formulario de Respuestas'!$J191,"ES DIFERENTE")</f>
        <v>0</v>
      </c>
      <c r="S192" s="17" t="str">
        <f>IFERROR(VLOOKUP(CONCATENATE(R$1,R192),'Formulario de Preguntas'!$C$2:$FN$85,3,FALSE),"")</f>
        <v/>
      </c>
      <c r="T192" s="1" t="str">
        <f>IFERROR(VLOOKUP(CONCATENATE(R$1,R192),'Formulario de Preguntas'!$C$2:$FN$85,4,FALSE),"")</f>
        <v/>
      </c>
      <c r="U192" s="25">
        <f>IF($B192='Formulario de Respuestas'!$D191,'Formulario de Respuestas'!$K191,"ES DIFERENTE")</f>
        <v>0</v>
      </c>
      <c r="V192" s="17" t="str">
        <f>IFERROR(VLOOKUP(CONCATENATE(U$1,U192),'Formulario de Preguntas'!$C$2:$FN$85,3,FALSE),"")</f>
        <v/>
      </c>
      <c r="W192" s="1" t="str">
        <f>IFERROR(VLOOKUP(CONCATENATE(U$1,U192),'Formulario de Preguntas'!$C$2:$FN$85,4,FALSE),"")</f>
        <v/>
      </c>
      <c r="X192" s="25">
        <f>IF($B192='Formulario de Respuestas'!$D191,'Formulario de Respuestas'!$L191,"ES DIFERENTE")</f>
        <v>0</v>
      </c>
      <c r="Y192" s="17" t="str">
        <f>IFERROR(VLOOKUP(CONCATENATE(X$1,X192),'Formulario de Preguntas'!$C$2:$FN$85,3,FALSE),"")</f>
        <v/>
      </c>
      <c r="Z192" s="1" t="str">
        <f>IFERROR(VLOOKUP(CONCATENATE(X$1,X192),'Formulario de Preguntas'!$C$2:$FN$85,4,FALSE),"")</f>
        <v/>
      </c>
      <c r="AA192" s="25">
        <f>IF($B192='Formulario de Respuestas'!$D191,'Formulario de Respuestas'!$M191,"ES DIFERENTE")</f>
        <v>0</v>
      </c>
      <c r="AB192" s="17" t="str">
        <f>IFERROR(VLOOKUP(CONCATENATE(AA$1,AA192),'Formulario de Preguntas'!$C$2:$FN$85,3,FALSE),"")</f>
        <v/>
      </c>
      <c r="AC192" s="1" t="str">
        <f>IFERROR(VLOOKUP(CONCATENATE(AA$1,AA192),'Formulario de Preguntas'!$C$2:$FN$85,4,FALSE),"")</f>
        <v/>
      </c>
      <c r="AD192" s="25">
        <f>IF($B192='Formulario de Respuestas'!$D191,'Formulario de Respuestas'!$N191,"ES DIFERENTE")</f>
        <v>0</v>
      </c>
      <c r="AE192" s="17" t="str">
        <f>IFERROR(VLOOKUP(CONCATENATE(AD$1,AD192),'Formulario de Preguntas'!$C$2:$FN$85,3,FALSE),"")</f>
        <v/>
      </c>
      <c r="AF192" s="1" t="str">
        <f>IFERROR(VLOOKUP(CONCATENATE(AD$1,AD192),'Formulario de Preguntas'!$C$2:$FN$85,4,FALSE),"")</f>
        <v/>
      </c>
      <c r="AG192" s="25">
        <f>IF($B192='Formulario de Respuestas'!$D191,'Formulario de Respuestas'!$O191,"ES DIFERENTE")</f>
        <v>0</v>
      </c>
      <c r="AH192" s="17" t="str">
        <f>IFERROR(VLOOKUP(CONCATENATE(AG$1,AG192),'Formulario de Preguntas'!$C$2:$FN$85,3,FALSE),"")</f>
        <v/>
      </c>
      <c r="AI192" s="1" t="str">
        <f>IFERROR(VLOOKUP(CONCATENATE(AG$1,AG192),'Formulario de Preguntas'!$C$2:$FN$85,4,FALSE),"")</f>
        <v/>
      </c>
      <c r="AJ192" s="25">
        <f>IF($B192='Formulario de Respuestas'!$D191,'Formulario de Respuestas'!$P191,"ES DIFERENTE")</f>
        <v>0</v>
      </c>
      <c r="AK192" s="17" t="str">
        <f>IFERROR(VLOOKUP(CONCATENATE(AJ$1,AJ192),'Formulario de Preguntas'!$C$2:$FN$85,3,FALSE),"")</f>
        <v/>
      </c>
      <c r="AL192" s="1" t="str">
        <f>IFERROR(VLOOKUP(CONCATENATE(AJ$1,AJ192),'Formulario de Preguntas'!$C$2:$FN$85,4,FALSE),"")</f>
        <v/>
      </c>
      <c r="AM192" s="25">
        <f>IF($B192='Formulario de Respuestas'!$D191,'Formulario de Respuestas'!$Q191,"ES DIFERENTE")</f>
        <v>0</v>
      </c>
      <c r="AN192" s="17" t="str">
        <f>IFERROR(VLOOKUP(CONCATENATE(AM$1,AM192),'Formulario de Preguntas'!$C$2:$FN$85,3,FALSE),"")</f>
        <v/>
      </c>
      <c r="AO192" s="1" t="str">
        <f>IFERROR(VLOOKUP(CONCATENATE(AM$1,AM192),'Formulario de Preguntas'!$C$2:$FN$85,4,FALSE),"")</f>
        <v/>
      </c>
      <c r="AP192" s="25">
        <f>IF($B192='Formulario de Respuestas'!$D191,'Formulario de Respuestas'!$R191,"ES DIFERENTE")</f>
        <v>0</v>
      </c>
      <c r="AQ192" s="17" t="str">
        <f>IFERROR(VLOOKUP(CONCATENATE(AP$1,AP192),'Formulario de Preguntas'!$C$2:$FN$85,3,FALSE),"")</f>
        <v/>
      </c>
      <c r="AR192" s="1" t="str">
        <f>IFERROR(VLOOKUP(CONCATENATE(AP$1,AP192),'Formulario de Preguntas'!$C$2:$FN$85,4,FALSE),"")</f>
        <v/>
      </c>
      <c r="AS192" s="25">
        <f>IF($B192='Formulario de Respuestas'!$D191,'Formulario de Respuestas'!$S191,"ES DIFERENTE")</f>
        <v>0</v>
      </c>
      <c r="AT192" s="17" t="str">
        <f>IFERROR(VLOOKUP(CONCATENATE(AS$1,AS192),'Formulario de Preguntas'!$C$2:$FN$85,3,FALSE),"")</f>
        <v/>
      </c>
      <c r="AU192" s="1" t="str">
        <f>IFERROR(VLOOKUP(CONCATENATE(AS$1,AS192),'Formulario de Preguntas'!$C$2:$FN$85,4,FALSE),"")</f>
        <v/>
      </c>
      <c r="AV192" s="25">
        <f>IF($B192='Formulario de Respuestas'!$D191,'Formulario de Respuestas'!$T191,"ES DIFERENTE")</f>
        <v>0</v>
      </c>
      <c r="AW192" s="17" t="str">
        <f>IFERROR(VLOOKUP(CONCATENATE(AV$1,AV192),'Formulario de Preguntas'!$C$2:$FN$85,3,FALSE),"")</f>
        <v/>
      </c>
      <c r="AX192" s="1" t="str">
        <f>IFERROR(VLOOKUP(CONCATENATE(AV$1,AV192),'Formulario de Preguntas'!$C$2:$FN$85,4,FALSE),"")</f>
        <v/>
      </c>
      <c r="AZ192" s="1">
        <f t="shared" si="7"/>
        <v>0</v>
      </c>
      <c r="BA192" s="1">
        <f t="shared" si="8"/>
        <v>0.25</v>
      </c>
      <c r="BB192" s="1">
        <f t="shared" si="9"/>
        <v>0</v>
      </c>
      <c r="BC192" s="1">
        <f>COUNTIF('Formulario de Respuestas'!$E191:$T191,"A")</f>
        <v>0</v>
      </c>
      <c r="BD192" s="1">
        <f>COUNTIF('Formulario de Respuestas'!$E191:$T191,"B")</f>
        <v>0</v>
      </c>
      <c r="BE192" s="1">
        <f>COUNTIF('Formulario de Respuestas'!$E191:$T191,"C")</f>
        <v>0</v>
      </c>
      <c r="BF192" s="1">
        <f>COUNTIF('Formulario de Respuestas'!$E191:$T191,"D")</f>
        <v>0</v>
      </c>
      <c r="BG192" s="1">
        <f>COUNTIF('Formulario de Respuestas'!$E191:$T191,"E (RESPUESTA ANULADA)")</f>
        <v>0</v>
      </c>
    </row>
    <row r="193" spans="1:59" x14ac:dyDescent="0.25">
      <c r="A193" s="1">
        <f>'Formulario de Respuestas'!C192</f>
        <v>0</v>
      </c>
      <c r="B193" s="1">
        <f>'Formulario de Respuestas'!D192</f>
        <v>0</v>
      </c>
      <c r="C193" s="25">
        <f>IF($B193='Formulario de Respuestas'!$D192,'Formulario de Respuestas'!$E192,"ES DIFERENTE")</f>
        <v>0</v>
      </c>
      <c r="D193" s="17" t="str">
        <f>IFERROR(VLOOKUP(CONCATENATE(C$1,C193),'Formulario de Preguntas'!$C$2:$FN$85,3,FALSE),"")</f>
        <v/>
      </c>
      <c r="E193" s="1" t="str">
        <f>IFERROR(VLOOKUP(CONCATENATE(C$1,C193),'Formulario de Preguntas'!$C$2:$FN$85,4,FALSE),"")</f>
        <v/>
      </c>
      <c r="F193" s="25">
        <f>IF($B193='Formulario de Respuestas'!$D192,'Formulario de Respuestas'!$F192,"ES DIFERENTE")</f>
        <v>0</v>
      </c>
      <c r="G193" s="17" t="str">
        <f>IFERROR(VLOOKUP(CONCATENATE(F$1,F193),'Formulario de Preguntas'!$C$2:$FN$85,3,FALSE),"")</f>
        <v/>
      </c>
      <c r="H193" s="1" t="str">
        <f>IFERROR(VLOOKUP(CONCATENATE(F$1,F193),'Formulario de Preguntas'!$C$2:$FN$85,4,FALSE),"")</f>
        <v/>
      </c>
      <c r="I193" s="25">
        <f>IF($B193='Formulario de Respuestas'!$D192,'Formulario de Respuestas'!$G192,"ES DIFERENTE")</f>
        <v>0</v>
      </c>
      <c r="J193" s="17" t="str">
        <f>IFERROR(VLOOKUP(CONCATENATE(I$1,I193),'Formulario de Preguntas'!$C$2:$FN$85,3,FALSE),"")</f>
        <v/>
      </c>
      <c r="K193" s="1" t="str">
        <f>IFERROR(VLOOKUP(CONCATENATE(I$1,I193),'Formulario de Preguntas'!$C$2:$FN$85,4,FALSE),"")</f>
        <v/>
      </c>
      <c r="L193" s="25">
        <f>IF($B193='Formulario de Respuestas'!$D192,'Formulario de Respuestas'!$H192,"ES DIFERENTE")</f>
        <v>0</v>
      </c>
      <c r="M193" s="17" t="str">
        <f>IFERROR(VLOOKUP(CONCATENATE(L$1,L193),'Formulario de Preguntas'!$C$2:$FN$85,3,FALSE),"")</f>
        <v/>
      </c>
      <c r="N193" s="1" t="str">
        <f>IFERROR(VLOOKUP(CONCATENATE(L$1,L193),'Formulario de Preguntas'!$C$2:$FN$85,4,FALSE),"")</f>
        <v/>
      </c>
      <c r="O193" s="25">
        <f>IF($B193='Formulario de Respuestas'!$D192,'Formulario de Respuestas'!$I192,"ES DIFERENTE")</f>
        <v>0</v>
      </c>
      <c r="P193" s="17" t="str">
        <f>IFERROR(VLOOKUP(CONCATENATE(O$1,O193),'Formulario de Preguntas'!$C$2:$FN$85,3,FALSE),"")</f>
        <v/>
      </c>
      <c r="Q193" s="1" t="str">
        <f>IFERROR(VLOOKUP(CONCATENATE(O$1,O193),'Formulario de Preguntas'!$C$2:$FN$85,4,FALSE),"")</f>
        <v/>
      </c>
      <c r="R193" s="25">
        <f>IF($B193='Formulario de Respuestas'!$D192,'Formulario de Respuestas'!$J192,"ES DIFERENTE")</f>
        <v>0</v>
      </c>
      <c r="S193" s="17" t="str">
        <f>IFERROR(VLOOKUP(CONCATENATE(R$1,R193),'Formulario de Preguntas'!$C$2:$FN$85,3,FALSE),"")</f>
        <v/>
      </c>
      <c r="T193" s="1" t="str">
        <f>IFERROR(VLOOKUP(CONCATENATE(R$1,R193),'Formulario de Preguntas'!$C$2:$FN$85,4,FALSE),"")</f>
        <v/>
      </c>
      <c r="U193" s="25">
        <f>IF($B193='Formulario de Respuestas'!$D192,'Formulario de Respuestas'!$K192,"ES DIFERENTE")</f>
        <v>0</v>
      </c>
      <c r="V193" s="17" t="str">
        <f>IFERROR(VLOOKUP(CONCATENATE(U$1,U193),'Formulario de Preguntas'!$C$2:$FN$85,3,FALSE),"")</f>
        <v/>
      </c>
      <c r="W193" s="1" t="str">
        <f>IFERROR(VLOOKUP(CONCATENATE(U$1,U193),'Formulario de Preguntas'!$C$2:$FN$85,4,FALSE),"")</f>
        <v/>
      </c>
      <c r="X193" s="25">
        <f>IF($B193='Formulario de Respuestas'!$D192,'Formulario de Respuestas'!$L192,"ES DIFERENTE")</f>
        <v>0</v>
      </c>
      <c r="Y193" s="17" t="str">
        <f>IFERROR(VLOOKUP(CONCATENATE(X$1,X193),'Formulario de Preguntas'!$C$2:$FN$85,3,FALSE),"")</f>
        <v/>
      </c>
      <c r="Z193" s="1" t="str">
        <f>IFERROR(VLOOKUP(CONCATENATE(X$1,X193),'Formulario de Preguntas'!$C$2:$FN$85,4,FALSE),"")</f>
        <v/>
      </c>
      <c r="AA193" s="25">
        <f>IF($B193='Formulario de Respuestas'!$D192,'Formulario de Respuestas'!$M192,"ES DIFERENTE")</f>
        <v>0</v>
      </c>
      <c r="AB193" s="17" t="str">
        <f>IFERROR(VLOOKUP(CONCATENATE(AA$1,AA193),'Formulario de Preguntas'!$C$2:$FN$85,3,FALSE),"")</f>
        <v/>
      </c>
      <c r="AC193" s="1" t="str">
        <f>IFERROR(VLOOKUP(CONCATENATE(AA$1,AA193),'Formulario de Preguntas'!$C$2:$FN$85,4,FALSE),"")</f>
        <v/>
      </c>
      <c r="AD193" s="25">
        <f>IF($B193='Formulario de Respuestas'!$D192,'Formulario de Respuestas'!$N192,"ES DIFERENTE")</f>
        <v>0</v>
      </c>
      <c r="AE193" s="17" t="str">
        <f>IFERROR(VLOOKUP(CONCATENATE(AD$1,AD193),'Formulario de Preguntas'!$C$2:$FN$85,3,FALSE),"")</f>
        <v/>
      </c>
      <c r="AF193" s="1" t="str">
        <f>IFERROR(VLOOKUP(CONCATENATE(AD$1,AD193),'Formulario de Preguntas'!$C$2:$FN$85,4,FALSE),"")</f>
        <v/>
      </c>
      <c r="AG193" s="25">
        <f>IF($B193='Formulario de Respuestas'!$D192,'Formulario de Respuestas'!$O192,"ES DIFERENTE")</f>
        <v>0</v>
      </c>
      <c r="AH193" s="17" t="str">
        <f>IFERROR(VLOOKUP(CONCATENATE(AG$1,AG193),'Formulario de Preguntas'!$C$2:$FN$85,3,FALSE),"")</f>
        <v/>
      </c>
      <c r="AI193" s="1" t="str">
        <f>IFERROR(VLOOKUP(CONCATENATE(AG$1,AG193),'Formulario de Preguntas'!$C$2:$FN$85,4,FALSE),"")</f>
        <v/>
      </c>
      <c r="AJ193" s="25">
        <f>IF($B193='Formulario de Respuestas'!$D192,'Formulario de Respuestas'!$P192,"ES DIFERENTE")</f>
        <v>0</v>
      </c>
      <c r="AK193" s="17" t="str">
        <f>IFERROR(VLOOKUP(CONCATENATE(AJ$1,AJ193),'Formulario de Preguntas'!$C$2:$FN$85,3,FALSE),"")</f>
        <v/>
      </c>
      <c r="AL193" s="1" t="str">
        <f>IFERROR(VLOOKUP(CONCATENATE(AJ$1,AJ193),'Formulario de Preguntas'!$C$2:$FN$85,4,FALSE),"")</f>
        <v/>
      </c>
      <c r="AM193" s="25">
        <f>IF($B193='Formulario de Respuestas'!$D192,'Formulario de Respuestas'!$Q192,"ES DIFERENTE")</f>
        <v>0</v>
      </c>
      <c r="AN193" s="17" t="str">
        <f>IFERROR(VLOOKUP(CONCATENATE(AM$1,AM193),'Formulario de Preguntas'!$C$2:$FN$85,3,FALSE),"")</f>
        <v/>
      </c>
      <c r="AO193" s="1" t="str">
        <f>IFERROR(VLOOKUP(CONCATENATE(AM$1,AM193),'Formulario de Preguntas'!$C$2:$FN$85,4,FALSE),"")</f>
        <v/>
      </c>
      <c r="AP193" s="25">
        <f>IF($B193='Formulario de Respuestas'!$D192,'Formulario de Respuestas'!$R192,"ES DIFERENTE")</f>
        <v>0</v>
      </c>
      <c r="AQ193" s="17" t="str">
        <f>IFERROR(VLOOKUP(CONCATENATE(AP$1,AP193),'Formulario de Preguntas'!$C$2:$FN$85,3,FALSE),"")</f>
        <v/>
      </c>
      <c r="AR193" s="1" t="str">
        <f>IFERROR(VLOOKUP(CONCATENATE(AP$1,AP193),'Formulario de Preguntas'!$C$2:$FN$85,4,FALSE),"")</f>
        <v/>
      </c>
      <c r="AS193" s="25">
        <f>IF($B193='Formulario de Respuestas'!$D192,'Formulario de Respuestas'!$S192,"ES DIFERENTE")</f>
        <v>0</v>
      </c>
      <c r="AT193" s="17" t="str">
        <f>IFERROR(VLOOKUP(CONCATENATE(AS$1,AS193),'Formulario de Preguntas'!$C$2:$FN$85,3,FALSE),"")</f>
        <v/>
      </c>
      <c r="AU193" s="1" t="str">
        <f>IFERROR(VLOOKUP(CONCATENATE(AS$1,AS193),'Formulario de Preguntas'!$C$2:$FN$85,4,FALSE),"")</f>
        <v/>
      </c>
      <c r="AV193" s="25">
        <f>IF($B193='Formulario de Respuestas'!$D192,'Formulario de Respuestas'!$T192,"ES DIFERENTE")</f>
        <v>0</v>
      </c>
      <c r="AW193" s="17" t="str">
        <f>IFERROR(VLOOKUP(CONCATENATE(AV$1,AV193),'Formulario de Preguntas'!$C$2:$FN$85,3,FALSE),"")</f>
        <v/>
      </c>
      <c r="AX193" s="1" t="str">
        <f>IFERROR(VLOOKUP(CONCATENATE(AV$1,AV193),'Formulario de Preguntas'!$C$2:$FN$85,4,FALSE),"")</f>
        <v/>
      </c>
      <c r="AZ193" s="1">
        <f t="shared" si="7"/>
        <v>0</v>
      </c>
      <c r="BA193" s="1">
        <f t="shared" si="8"/>
        <v>0.25</v>
      </c>
      <c r="BB193" s="1">
        <f t="shared" si="9"/>
        <v>0</v>
      </c>
      <c r="BC193" s="1">
        <f>COUNTIF('Formulario de Respuestas'!$E192:$T192,"A")</f>
        <v>0</v>
      </c>
      <c r="BD193" s="1">
        <f>COUNTIF('Formulario de Respuestas'!$E192:$T192,"B")</f>
        <v>0</v>
      </c>
      <c r="BE193" s="1">
        <f>COUNTIF('Formulario de Respuestas'!$E192:$T192,"C")</f>
        <v>0</v>
      </c>
      <c r="BF193" s="1">
        <f>COUNTIF('Formulario de Respuestas'!$E192:$T192,"D")</f>
        <v>0</v>
      </c>
      <c r="BG193" s="1">
        <f>COUNTIF('Formulario de Respuestas'!$E192:$T192,"E (RESPUESTA ANULADA)")</f>
        <v>0</v>
      </c>
    </row>
    <row r="194" spans="1:59" x14ac:dyDescent="0.25">
      <c r="A194" s="1">
        <f>'Formulario de Respuestas'!C193</f>
        <v>0</v>
      </c>
      <c r="B194" s="1">
        <f>'Formulario de Respuestas'!D193</f>
        <v>0</v>
      </c>
      <c r="C194" s="25">
        <f>IF($B194='Formulario de Respuestas'!$D193,'Formulario de Respuestas'!$E193,"ES DIFERENTE")</f>
        <v>0</v>
      </c>
      <c r="D194" s="17" t="str">
        <f>IFERROR(VLOOKUP(CONCATENATE(C$1,C194),'Formulario de Preguntas'!$C$2:$FN$85,3,FALSE),"")</f>
        <v/>
      </c>
      <c r="E194" s="1" t="str">
        <f>IFERROR(VLOOKUP(CONCATENATE(C$1,C194),'Formulario de Preguntas'!$C$2:$FN$85,4,FALSE),"")</f>
        <v/>
      </c>
      <c r="F194" s="25">
        <f>IF($B194='Formulario de Respuestas'!$D193,'Formulario de Respuestas'!$F193,"ES DIFERENTE")</f>
        <v>0</v>
      </c>
      <c r="G194" s="17" t="str">
        <f>IFERROR(VLOOKUP(CONCATENATE(F$1,F194),'Formulario de Preguntas'!$C$2:$FN$85,3,FALSE),"")</f>
        <v/>
      </c>
      <c r="H194" s="1" t="str">
        <f>IFERROR(VLOOKUP(CONCATENATE(F$1,F194),'Formulario de Preguntas'!$C$2:$FN$85,4,FALSE),"")</f>
        <v/>
      </c>
      <c r="I194" s="25">
        <f>IF($B194='Formulario de Respuestas'!$D193,'Formulario de Respuestas'!$G193,"ES DIFERENTE")</f>
        <v>0</v>
      </c>
      <c r="J194" s="17" t="str">
        <f>IFERROR(VLOOKUP(CONCATENATE(I$1,I194),'Formulario de Preguntas'!$C$2:$FN$85,3,FALSE),"")</f>
        <v/>
      </c>
      <c r="K194" s="1" t="str">
        <f>IFERROR(VLOOKUP(CONCATENATE(I$1,I194),'Formulario de Preguntas'!$C$2:$FN$85,4,FALSE),"")</f>
        <v/>
      </c>
      <c r="L194" s="25">
        <f>IF($B194='Formulario de Respuestas'!$D193,'Formulario de Respuestas'!$H193,"ES DIFERENTE")</f>
        <v>0</v>
      </c>
      <c r="M194" s="17" t="str">
        <f>IFERROR(VLOOKUP(CONCATENATE(L$1,L194),'Formulario de Preguntas'!$C$2:$FN$85,3,FALSE),"")</f>
        <v/>
      </c>
      <c r="N194" s="1" t="str">
        <f>IFERROR(VLOOKUP(CONCATENATE(L$1,L194),'Formulario de Preguntas'!$C$2:$FN$85,4,FALSE),"")</f>
        <v/>
      </c>
      <c r="O194" s="25">
        <f>IF($B194='Formulario de Respuestas'!$D193,'Formulario de Respuestas'!$I193,"ES DIFERENTE")</f>
        <v>0</v>
      </c>
      <c r="P194" s="17" t="str">
        <f>IFERROR(VLOOKUP(CONCATENATE(O$1,O194),'Formulario de Preguntas'!$C$2:$FN$85,3,FALSE),"")</f>
        <v/>
      </c>
      <c r="Q194" s="1" t="str">
        <f>IFERROR(VLOOKUP(CONCATENATE(O$1,O194),'Formulario de Preguntas'!$C$2:$FN$85,4,FALSE),"")</f>
        <v/>
      </c>
      <c r="R194" s="25">
        <f>IF($B194='Formulario de Respuestas'!$D193,'Formulario de Respuestas'!$J193,"ES DIFERENTE")</f>
        <v>0</v>
      </c>
      <c r="S194" s="17" t="str">
        <f>IFERROR(VLOOKUP(CONCATENATE(R$1,R194),'Formulario de Preguntas'!$C$2:$FN$85,3,FALSE),"")</f>
        <v/>
      </c>
      <c r="T194" s="1" t="str">
        <f>IFERROR(VLOOKUP(CONCATENATE(R$1,R194),'Formulario de Preguntas'!$C$2:$FN$85,4,FALSE),"")</f>
        <v/>
      </c>
      <c r="U194" s="25">
        <f>IF($B194='Formulario de Respuestas'!$D193,'Formulario de Respuestas'!$K193,"ES DIFERENTE")</f>
        <v>0</v>
      </c>
      <c r="V194" s="17" t="str">
        <f>IFERROR(VLOOKUP(CONCATENATE(U$1,U194),'Formulario de Preguntas'!$C$2:$FN$85,3,FALSE),"")</f>
        <v/>
      </c>
      <c r="W194" s="1" t="str">
        <f>IFERROR(VLOOKUP(CONCATENATE(U$1,U194),'Formulario de Preguntas'!$C$2:$FN$85,4,FALSE),"")</f>
        <v/>
      </c>
      <c r="X194" s="25">
        <f>IF($B194='Formulario de Respuestas'!$D193,'Formulario de Respuestas'!$L193,"ES DIFERENTE")</f>
        <v>0</v>
      </c>
      <c r="Y194" s="17" t="str">
        <f>IFERROR(VLOOKUP(CONCATENATE(X$1,X194),'Formulario de Preguntas'!$C$2:$FN$85,3,FALSE),"")</f>
        <v/>
      </c>
      <c r="Z194" s="1" t="str">
        <f>IFERROR(VLOOKUP(CONCATENATE(X$1,X194),'Formulario de Preguntas'!$C$2:$FN$85,4,FALSE),"")</f>
        <v/>
      </c>
      <c r="AA194" s="25">
        <f>IF($B194='Formulario de Respuestas'!$D193,'Formulario de Respuestas'!$M193,"ES DIFERENTE")</f>
        <v>0</v>
      </c>
      <c r="AB194" s="17" t="str">
        <f>IFERROR(VLOOKUP(CONCATENATE(AA$1,AA194),'Formulario de Preguntas'!$C$2:$FN$85,3,FALSE),"")</f>
        <v/>
      </c>
      <c r="AC194" s="1" t="str">
        <f>IFERROR(VLOOKUP(CONCATENATE(AA$1,AA194),'Formulario de Preguntas'!$C$2:$FN$85,4,FALSE),"")</f>
        <v/>
      </c>
      <c r="AD194" s="25">
        <f>IF($B194='Formulario de Respuestas'!$D193,'Formulario de Respuestas'!$N193,"ES DIFERENTE")</f>
        <v>0</v>
      </c>
      <c r="AE194" s="17" t="str">
        <f>IFERROR(VLOOKUP(CONCATENATE(AD$1,AD194),'Formulario de Preguntas'!$C$2:$FN$85,3,FALSE),"")</f>
        <v/>
      </c>
      <c r="AF194" s="1" t="str">
        <f>IFERROR(VLOOKUP(CONCATENATE(AD$1,AD194),'Formulario de Preguntas'!$C$2:$FN$85,4,FALSE),"")</f>
        <v/>
      </c>
      <c r="AG194" s="25">
        <f>IF($B194='Formulario de Respuestas'!$D193,'Formulario de Respuestas'!$O193,"ES DIFERENTE")</f>
        <v>0</v>
      </c>
      <c r="AH194" s="17" t="str">
        <f>IFERROR(VLOOKUP(CONCATENATE(AG$1,AG194),'Formulario de Preguntas'!$C$2:$FN$85,3,FALSE),"")</f>
        <v/>
      </c>
      <c r="AI194" s="1" t="str">
        <f>IFERROR(VLOOKUP(CONCATENATE(AG$1,AG194),'Formulario de Preguntas'!$C$2:$FN$85,4,FALSE),"")</f>
        <v/>
      </c>
      <c r="AJ194" s="25">
        <f>IF($B194='Formulario de Respuestas'!$D193,'Formulario de Respuestas'!$P193,"ES DIFERENTE")</f>
        <v>0</v>
      </c>
      <c r="AK194" s="17" t="str">
        <f>IFERROR(VLOOKUP(CONCATENATE(AJ$1,AJ194),'Formulario de Preguntas'!$C$2:$FN$85,3,FALSE),"")</f>
        <v/>
      </c>
      <c r="AL194" s="1" t="str">
        <f>IFERROR(VLOOKUP(CONCATENATE(AJ$1,AJ194),'Formulario de Preguntas'!$C$2:$FN$85,4,FALSE),"")</f>
        <v/>
      </c>
      <c r="AM194" s="25">
        <f>IF($B194='Formulario de Respuestas'!$D193,'Formulario de Respuestas'!$Q193,"ES DIFERENTE")</f>
        <v>0</v>
      </c>
      <c r="AN194" s="17" t="str">
        <f>IFERROR(VLOOKUP(CONCATENATE(AM$1,AM194),'Formulario de Preguntas'!$C$2:$FN$85,3,FALSE),"")</f>
        <v/>
      </c>
      <c r="AO194" s="1" t="str">
        <f>IFERROR(VLOOKUP(CONCATENATE(AM$1,AM194),'Formulario de Preguntas'!$C$2:$FN$85,4,FALSE),"")</f>
        <v/>
      </c>
      <c r="AP194" s="25">
        <f>IF($B194='Formulario de Respuestas'!$D193,'Formulario de Respuestas'!$R193,"ES DIFERENTE")</f>
        <v>0</v>
      </c>
      <c r="AQ194" s="17" t="str">
        <f>IFERROR(VLOOKUP(CONCATENATE(AP$1,AP194),'Formulario de Preguntas'!$C$2:$FN$85,3,FALSE),"")</f>
        <v/>
      </c>
      <c r="AR194" s="1" t="str">
        <f>IFERROR(VLOOKUP(CONCATENATE(AP$1,AP194),'Formulario de Preguntas'!$C$2:$FN$85,4,FALSE),"")</f>
        <v/>
      </c>
      <c r="AS194" s="25">
        <f>IF($B194='Formulario de Respuestas'!$D193,'Formulario de Respuestas'!$S193,"ES DIFERENTE")</f>
        <v>0</v>
      </c>
      <c r="AT194" s="17" t="str">
        <f>IFERROR(VLOOKUP(CONCATENATE(AS$1,AS194),'Formulario de Preguntas'!$C$2:$FN$85,3,FALSE),"")</f>
        <v/>
      </c>
      <c r="AU194" s="1" t="str">
        <f>IFERROR(VLOOKUP(CONCATENATE(AS$1,AS194),'Formulario de Preguntas'!$C$2:$FN$85,4,FALSE),"")</f>
        <v/>
      </c>
      <c r="AV194" s="25">
        <f>IF($B194='Formulario de Respuestas'!$D193,'Formulario de Respuestas'!$T193,"ES DIFERENTE")</f>
        <v>0</v>
      </c>
      <c r="AW194" s="17" t="str">
        <f>IFERROR(VLOOKUP(CONCATENATE(AV$1,AV194),'Formulario de Preguntas'!$C$2:$FN$85,3,FALSE),"")</f>
        <v/>
      </c>
      <c r="AX194" s="1" t="str">
        <f>IFERROR(VLOOKUP(CONCATENATE(AV$1,AV194),'Formulario de Preguntas'!$C$2:$FN$85,4,FALSE),"")</f>
        <v/>
      </c>
      <c r="AZ194" s="1">
        <f t="shared" si="7"/>
        <v>0</v>
      </c>
      <c r="BA194" s="1">
        <f t="shared" si="8"/>
        <v>0.25</v>
      </c>
      <c r="BB194" s="1">
        <f t="shared" si="9"/>
        <v>0</v>
      </c>
      <c r="BC194" s="1">
        <f>COUNTIF('Formulario de Respuestas'!$E193:$T193,"A")</f>
        <v>0</v>
      </c>
      <c r="BD194" s="1">
        <f>COUNTIF('Formulario de Respuestas'!$E193:$T193,"B")</f>
        <v>0</v>
      </c>
      <c r="BE194" s="1">
        <f>COUNTIF('Formulario de Respuestas'!$E193:$T193,"C")</f>
        <v>0</v>
      </c>
      <c r="BF194" s="1">
        <f>COUNTIF('Formulario de Respuestas'!$E193:$T193,"D")</f>
        <v>0</v>
      </c>
      <c r="BG194" s="1">
        <f>COUNTIF('Formulario de Respuestas'!$E193:$T193,"E (RESPUESTA ANULADA)")</f>
        <v>0</v>
      </c>
    </row>
    <row r="195" spans="1:59" x14ac:dyDescent="0.25">
      <c r="A195" s="1">
        <f>'Formulario de Respuestas'!C194</f>
        <v>0</v>
      </c>
      <c r="B195" s="1">
        <f>'Formulario de Respuestas'!D194</f>
        <v>0</v>
      </c>
      <c r="C195" s="25">
        <f>IF($B195='Formulario de Respuestas'!$D194,'Formulario de Respuestas'!$E194,"ES DIFERENTE")</f>
        <v>0</v>
      </c>
      <c r="D195" s="17" t="str">
        <f>IFERROR(VLOOKUP(CONCATENATE(C$1,C195),'Formulario de Preguntas'!$C$2:$FN$85,3,FALSE),"")</f>
        <v/>
      </c>
      <c r="E195" s="1" t="str">
        <f>IFERROR(VLOOKUP(CONCATENATE(C$1,C195),'Formulario de Preguntas'!$C$2:$FN$85,4,FALSE),"")</f>
        <v/>
      </c>
      <c r="F195" s="25">
        <f>IF($B195='Formulario de Respuestas'!$D194,'Formulario de Respuestas'!$F194,"ES DIFERENTE")</f>
        <v>0</v>
      </c>
      <c r="G195" s="17" t="str">
        <f>IFERROR(VLOOKUP(CONCATENATE(F$1,F195),'Formulario de Preguntas'!$C$2:$FN$85,3,FALSE),"")</f>
        <v/>
      </c>
      <c r="H195" s="1" t="str">
        <f>IFERROR(VLOOKUP(CONCATENATE(F$1,F195),'Formulario de Preguntas'!$C$2:$FN$85,4,FALSE),"")</f>
        <v/>
      </c>
      <c r="I195" s="25">
        <f>IF($B195='Formulario de Respuestas'!$D194,'Formulario de Respuestas'!$G194,"ES DIFERENTE")</f>
        <v>0</v>
      </c>
      <c r="J195" s="17" t="str">
        <f>IFERROR(VLOOKUP(CONCATENATE(I$1,I195),'Formulario de Preguntas'!$C$2:$FN$85,3,FALSE),"")</f>
        <v/>
      </c>
      <c r="K195" s="1" t="str">
        <f>IFERROR(VLOOKUP(CONCATENATE(I$1,I195),'Formulario de Preguntas'!$C$2:$FN$85,4,FALSE),"")</f>
        <v/>
      </c>
      <c r="L195" s="25">
        <f>IF($B195='Formulario de Respuestas'!$D194,'Formulario de Respuestas'!$H194,"ES DIFERENTE")</f>
        <v>0</v>
      </c>
      <c r="M195" s="17" t="str">
        <f>IFERROR(VLOOKUP(CONCATENATE(L$1,L195),'Formulario de Preguntas'!$C$2:$FN$85,3,FALSE),"")</f>
        <v/>
      </c>
      <c r="N195" s="1" t="str">
        <f>IFERROR(VLOOKUP(CONCATENATE(L$1,L195),'Formulario de Preguntas'!$C$2:$FN$85,4,FALSE),"")</f>
        <v/>
      </c>
      <c r="O195" s="25">
        <f>IF($B195='Formulario de Respuestas'!$D194,'Formulario de Respuestas'!$I194,"ES DIFERENTE")</f>
        <v>0</v>
      </c>
      <c r="P195" s="17" t="str">
        <f>IFERROR(VLOOKUP(CONCATENATE(O$1,O195),'Formulario de Preguntas'!$C$2:$FN$85,3,FALSE),"")</f>
        <v/>
      </c>
      <c r="Q195" s="1" t="str">
        <f>IFERROR(VLOOKUP(CONCATENATE(O$1,O195),'Formulario de Preguntas'!$C$2:$FN$85,4,FALSE),"")</f>
        <v/>
      </c>
      <c r="R195" s="25">
        <f>IF($B195='Formulario de Respuestas'!$D194,'Formulario de Respuestas'!$J194,"ES DIFERENTE")</f>
        <v>0</v>
      </c>
      <c r="S195" s="17" t="str">
        <f>IFERROR(VLOOKUP(CONCATENATE(R$1,R195),'Formulario de Preguntas'!$C$2:$FN$85,3,FALSE),"")</f>
        <v/>
      </c>
      <c r="T195" s="1" t="str">
        <f>IFERROR(VLOOKUP(CONCATENATE(R$1,R195),'Formulario de Preguntas'!$C$2:$FN$85,4,FALSE),"")</f>
        <v/>
      </c>
      <c r="U195" s="25">
        <f>IF($B195='Formulario de Respuestas'!$D194,'Formulario de Respuestas'!$K194,"ES DIFERENTE")</f>
        <v>0</v>
      </c>
      <c r="V195" s="17" t="str">
        <f>IFERROR(VLOOKUP(CONCATENATE(U$1,U195),'Formulario de Preguntas'!$C$2:$FN$85,3,FALSE),"")</f>
        <v/>
      </c>
      <c r="W195" s="1" t="str">
        <f>IFERROR(VLOOKUP(CONCATENATE(U$1,U195),'Formulario de Preguntas'!$C$2:$FN$85,4,FALSE),"")</f>
        <v/>
      </c>
      <c r="X195" s="25">
        <f>IF($B195='Formulario de Respuestas'!$D194,'Formulario de Respuestas'!$L194,"ES DIFERENTE")</f>
        <v>0</v>
      </c>
      <c r="Y195" s="17" t="str">
        <f>IFERROR(VLOOKUP(CONCATENATE(X$1,X195),'Formulario de Preguntas'!$C$2:$FN$85,3,FALSE),"")</f>
        <v/>
      </c>
      <c r="Z195" s="1" t="str">
        <f>IFERROR(VLOOKUP(CONCATENATE(X$1,X195),'Formulario de Preguntas'!$C$2:$FN$85,4,FALSE),"")</f>
        <v/>
      </c>
      <c r="AA195" s="25">
        <f>IF($B195='Formulario de Respuestas'!$D194,'Formulario de Respuestas'!$M194,"ES DIFERENTE")</f>
        <v>0</v>
      </c>
      <c r="AB195" s="17" t="str">
        <f>IFERROR(VLOOKUP(CONCATENATE(AA$1,AA195),'Formulario de Preguntas'!$C$2:$FN$85,3,FALSE),"")</f>
        <v/>
      </c>
      <c r="AC195" s="1" t="str">
        <f>IFERROR(VLOOKUP(CONCATENATE(AA$1,AA195),'Formulario de Preguntas'!$C$2:$FN$85,4,FALSE),"")</f>
        <v/>
      </c>
      <c r="AD195" s="25">
        <f>IF($B195='Formulario de Respuestas'!$D194,'Formulario de Respuestas'!$N194,"ES DIFERENTE")</f>
        <v>0</v>
      </c>
      <c r="AE195" s="17" t="str">
        <f>IFERROR(VLOOKUP(CONCATENATE(AD$1,AD195),'Formulario de Preguntas'!$C$2:$FN$85,3,FALSE),"")</f>
        <v/>
      </c>
      <c r="AF195" s="1" t="str">
        <f>IFERROR(VLOOKUP(CONCATENATE(AD$1,AD195),'Formulario de Preguntas'!$C$2:$FN$85,4,FALSE),"")</f>
        <v/>
      </c>
      <c r="AG195" s="25">
        <f>IF($B195='Formulario de Respuestas'!$D194,'Formulario de Respuestas'!$O194,"ES DIFERENTE")</f>
        <v>0</v>
      </c>
      <c r="AH195" s="17" t="str">
        <f>IFERROR(VLOOKUP(CONCATENATE(AG$1,AG195),'Formulario de Preguntas'!$C$2:$FN$85,3,FALSE),"")</f>
        <v/>
      </c>
      <c r="AI195" s="1" t="str">
        <f>IFERROR(VLOOKUP(CONCATENATE(AG$1,AG195),'Formulario de Preguntas'!$C$2:$FN$85,4,FALSE),"")</f>
        <v/>
      </c>
      <c r="AJ195" s="25">
        <f>IF($B195='Formulario de Respuestas'!$D194,'Formulario de Respuestas'!$P194,"ES DIFERENTE")</f>
        <v>0</v>
      </c>
      <c r="AK195" s="17" t="str">
        <f>IFERROR(VLOOKUP(CONCATENATE(AJ$1,AJ195),'Formulario de Preguntas'!$C$2:$FN$85,3,FALSE),"")</f>
        <v/>
      </c>
      <c r="AL195" s="1" t="str">
        <f>IFERROR(VLOOKUP(CONCATENATE(AJ$1,AJ195),'Formulario de Preguntas'!$C$2:$FN$85,4,FALSE),"")</f>
        <v/>
      </c>
      <c r="AM195" s="25">
        <f>IF($B195='Formulario de Respuestas'!$D194,'Formulario de Respuestas'!$Q194,"ES DIFERENTE")</f>
        <v>0</v>
      </c>
      <c r="AN195" s="17" t="str">
        <f>IFERROR(VLOOKUP(CONCATENATE(AM$1,AM195),'Formulario de Preguntas'!$C$2:$FN$85,3,FALSE),"")</f>
        <v/>
      </c>
      <c r="AO195" s="1" t="str">
        <f>IFERROR(VLOOKUP(CONCATENATE(AM$1,AM195),'Formulario de Preguntas'!$C$2:$FN$85,4,FALSE),"")</f>
        <v/>
      </c>
      <c r="AP195" s="25">
        <f>IF($B195='Formulario de Respuestas'!$D194,'Formulario de Respuestas'!$R194,"ES DIFERENTE")</f>
        <v>0</v>
      </c>
      <c r="AQ195" s="17" t="str">
        <f>IFERROR(VLOOKUP(CONCATENATE(AP$1,AP195),'Formulario de Preguntas'!$C$2:$FN$85,3,FALSE),"")</f>
        <v/>
      </c>
      <c r="AR195" s="1" t="str">
        <f>IFERROR(VLOOKUP(CONCATENATE(AP$1,AP195),'Formulario de Preguntas'!$C$2:$FN$85,4,FALSE),"")</f>
        <v/>
      </c>
      <c r="AS195" s="25">
        <f>IF($B195='Formulario de Respuestas'!$D194,'Formulario de Respuestas'!$S194,"ES DIFERENTE")</f>
        <v>0</v>
      </c>
      <c r="AT195" s="17" t="str">
        <f>IFERROR(VLOOKUP(CONCATENATE(AS$1,AS195),'Formulario de Preguntas'!$C$2:$FN$85,3,FALSE),"")</f>
        <v/>
      </c>
      <c r="AU195" s="1" t="str">
        <f>IFERROR(VLOOKUP(CONCATENATE(AS$1,AS195),'Formulario de Preguntas'!$C$2:$FN$85,4,FALSE),"")</f>
        <v/>
      </c>
      <c r="AV195" s="25">
        <f>IF($B195='Formulario de Respuestas'!$D194,'Formulario de Respuestas'!$T194,"ES DIFERENTE")</f>
        <v>0</v>
      </c>
      <c r="AW195" s="17" t="str">
        <f>IFERROR(VLOOKUP(CONCATENATE(AV$1,AV195),'Formulario de Preguntas'!$C$2:$FN$85,3,FALSE),"")</f>
        <v/>
      </c>
      <c r="AX195" s="1" t="str">
        <f>IFERROR(VLOOKUP(CONCATENATE(AV$1,AV195),'Formulario de Preguntas'!$C$2:$FN$85,4,FALSE),"")</f>
        <v/>
      </c>
      <c r="AZ195" s="1">
        <f t="shared" ref="AZ195:AZ258" si="10">COUNTIF(D195:AX195,"RESPUESTA CORRECTA")</f>
        <v>0</v>
      </c>
      <c r="BA195" s="1">
        <f t="shared" si="8"/>
        <v>0.25</v>
      </c>
      <c r="BB195" s="1">
        <f t="shared" si="9"/>
        <v>0</v>
      </c>
      <c r="BC195" s="1">
        <f>COUNTIF('Formulario de Respuestas'!$E194:$T194,"A")</f>
        <v>0</v>
      </c>
      <c r="BD195" s="1">
        <f>COUNTIF('Formulario de Respuestas'!$E194:$T194,"B")</f>
        <v>0</v>
      </c>
      <c r="BE195" s="1">
        <f>COUNTIF('Formulario de Respuestas'!$E194:$T194,"C")</f>
        <v>0</v>
      </c>
      <c r="BF195" s="1">
        <f>COUNTIF('Formulario de Respuestas'!$E194:$T194,"D")</f>
        <v>0</v>
      </c>
      <c r="BG195" s="1">
        <f>COUNTIF('Formulario de Respuestas'!$E194:$T194,"E (RESPUESTA ANULADA)")</f>
        <v>0</v>
      </c>
    </row>
    <row r="196" spans="1:59" x14ac:dyDescent="0.25">
      <c r="A196" s="1">
        <f>'Formulario de Respuestas'!C195</f>
        <v>0</v>
      </c>
      <c r="B196" s="1">
        <f>'Formulario de Respuestas'!D195</f>
        <v>0</v>
      </c>
      <c r="C196" s="25">
        <f>IF($B196='Formulario de Respuestas'!$D195,'Formulario de Respuestas'!$E195,"ES DIFERENTE")</f>
        <v>0</v>
      </c>
      <c r="D196" s="17" t="str">
        <f>IFERROR(VLOOKUP(CONCATENATE(C$1,C196),'Formulario de Preguntas'!$C$2:$FN$85,3,FALSE),"")</f>
        <v/>
      </c>
      <c r="E196" s="1" t="str">
        <f>IFERROR(VLOOKUP(CONCATENATE(C$1,C196),'Formulario de Preguntas'!$C$2:$FN$85,4,FALSE),"")</f>
        <v/>
      </c>
      <c r="F196" s="25">
        <f>IF($B196='Formulario de Respuestas'!$D195,'Formulario de Respuestas'!$F195,"ES DIFERENTE")</f>
        <v>0</v>
      </c>
      <c r="G196" s="17" t="str">
        <f>IFERROR(VLOOKUP(CONCATENATE(F$1,F196),'Formulario de Preguntas'!$C$2:$FN$85,3,FALSE),"")</f>
        <v/>
      </c>
      <c r="H196" s="1" t="str">
        <f>IFERROR(VLOOKUP(CONCATENATE(F$1,F196),'Formulario de Preguntas'!$C$2:$FN$85,4,FALSE),"")</f>
        <v/>
      </c>
      <c r="I196" s="25">
        <f>IF($B196='Formulario de Respuestas'!$D195,'Formulario de Respuestas'!$G195,"ES DIFERENTE")</f>
        <v>0</v>
      </c>
      <c r="J196" s="17" t="str">
        <f>IFERROR(VLOOKUP(CONCATENATE(I$1,I196),'Formulario de Preguntas'!$C$2:$FN$85,3,FALSE),"")</f>
        <v/>
      </c>
      <c r="K196" s="1" t="str">
        <f>IFERROR(VLOOKUP(CONCATENATE(I$1,I196),'Formulario de Preguntas'!$C$2:$FN$85,4,FALSE),"")</f>
        <v/>
      </c>
      <c r="L196" s="25">
        <f>IF($B196='Formulario de Respuestas'!$D195,'Formulario de Respuestas'!$H195,"ES DIFERENTE")</f>
        <v>0</v>
      </c>
      <c r="M196" s="17" t="str">
        <f>IFERROR(VLOOKUP(CONCATENATE(L$1,L196),'Formulario de Preguntas'!$C$2:$FN$85,3,FALSE),"")</f>
        <v/>
      </c>
      <c r="N196" s="1" t="str">
        <f>IFERROR(VLOOKUP(CONCATENATE(L$1,L196),'Formulario de Preguntas'!$C$2:$FN$85,4,FALSE),"")</f>
        <v/>
      </c>
      <c r="O196" s="25">
        <f>IF($B196='Formulario de Respuestas'!$D195,'Formulario de Respuestas'!$I195,"ES DIFERENTE")</f>
        <v>0</v>
      </c>
      <c r="P196" s="17" t="str">
        <f>IFERROR(VLOOKUP(CONCATENATE(O$1,O196),'Formulario de Preguntas'!$C$2:$FN$85,3,FALSE),"")</f>
        <v/>
      </c>
      <c r="Q196" s="1" t="str">
        <f>IFERROR(VLOOKUP(CONCATENATE(O$1,O196),'Formulario de Preguntas'!$C$2:$FN$85,4,FALSE),"")</f>
        <v/>
      </c>
      <c r="R196" s="25">
        <f>IF($B196='Formulario de Respuestas'!$D195,'Formulario de Respuestas'!$J195,"ES DIFERENTE")</f>
        <v>0</v>
      </c>
      <c r="S196" s="17" t="str">
        <f>IFERROR(VLOOKUP(CONCATENATE(R$1,R196),'Formulario de Preguntas'!$C$2:$FN$85,3,FALSE),"")</f>
        <v/>
      </c>
      <c r="T196" s="1" t="str">
        <f>IFERROR(VLOOKUP(CONCATENATE(R$1,R196),'Formulario de Preguntas'!$C$2:$FN$85,4,FALSE),"")</f>
        <v/>
      </c>
      <c r="U196" s="25">
        <f>IF($B196='Formulario de Respuestas'!$D195,'Formulario de Respuestas'!$K195,"ES DIFERENTE")</f>
        <v>0</v>
      </c>
      <c r="V196" s="17" t="str">
        <f>IFERROR(VLOOKUP(CONCATENATE(U$1,U196),'Formulario de Preguntas'!$C$2:$FN$85,3,FALSE),"")</f>
        <v/>
      </c>
      <c r="W196" s="1" t="str">
        <f>IFERROR(VLOOKUP(CONCATENATE(U$1,U196),'Formulario de Preguntas'!$C$2:$FN$85,4,FALSE),"")</f>
        <v/>
      </c>
      <c r="X196" s="25">
        <f>IF($B196='Formulario de Respuestas'!$D195,'Formulario de Respuestas'!$L195,"ES DIFERENTE")</f>
        <v>0</v>
      </c>
      <c r="Y196" s="17" t="str">
        <f>IFERROR(VLOOKUP(CONCATENATE(X$1,X196),'Formulario de Preguntas'!$C$2:$FN$85,3,FALSE),"")</f>
        <v/>
      </c>
      <c r="Z196" s="1" t="str">
        <f>IFERROR(VLOOKUP(CONCATENATE(X$1,X196),'Formulario de Preguntas'!$C$2:$FN$85,4,FALSE),"")</f>
        <v/>
      </c>
      <c r="AA196" s="25">
        <f>IF($B196='Formulario de Respuestas'!$D195,'Formulario de Respuestas'!$M195,"ES DIFERENTE")</f>
        <v>0</v>
      </c>
      <c r="AB196" s="17" t="str">
        <f>IFERROR(VLOOKUP(CONCATENATE(AA$1,AA196),'Formulario de Preguntas'!$C$2:$FN$85,3,FALSE),"")</f>
        <v/>
      </c>
      <c r="AC196" s="1" t="str">
        <f>IFERROR(VLOOKUP(CONCATENATE(AA$1,AA196),'Formulario de Preguntas'!$C$2:$FN$85,4,FALSE),"")</f>
        <v/>
      </c>
      <c r="AD196" s="25">
        <f>IF($B196='Formulario de Respuestas'!$D195,'Formulario de Respuestas'!$N195,"ES DIFERENTE")</f>
        <v>0</v>
      </c>
      <c r="AE196" s="17" t="str">
        <f>IFERROR(VLOOKUP(CONCATENATE(AD$1,AD196),'Formulario de Preguntas'!$C$2:$FN$85,3,FALSE),"")</f>
        <v/>
      </c>
      <c r="AF196" s="1" t="str">
        <f>IFERROR(VLOOKUP(CONCATENATE(AD$1,AD196),'Formulario de Preguntas'!$C$2:$FN$85,4,FALSE),"")</f>
        <v/>
      </c>
      <c r="AG196" s="25">
        <f>IF($B196='Formulario de Respuestas'!$D195,'Formulario de Respuestas'!$O195,"ES DIFERENTE")</f>
        <v>0</v>
      </c>
      <c r="AH196" s="17" t="str">
        <f>IFERROR(VLOOKUP(CONCATENATE(AG$1,AG196),'Formulario de Preguntas'!$C$2:$FN$85,3,FALSE),"")</f>
        <v/>
      </c>
      <c r="AI196" s="1" t="str">
        <f>IFERROR(VLOOKUP(CONCATENATE(AG$1,AG196),'Formulario de Preguntas'!$C$2:$FN$85,4,FALSE),"")</f>
        <v/>
      </c>
      <c r="AJ196" s="25">
        <f>IF($B196='Formulario de Respuestas'!$D195,'Formulario de Respuestas'!$P195,"ES DIFERENTE")</f>
        <v>0</v>
      </c>
      <c r="AK196" s="17" t="str">
        <f>IFERROR(VLOOKUP(CONCATENATE(AJ$1,AJ196),'Formulario de Preguntas'!$C$2:$FN$85,3,FALSE),"")</f>
        <v/>
      </c>
      <c r="AL196" s="1" t="str">
        <f>IFERROR(VLOOKUP(CONCATENATE(AJ$1,AJ196),'Formulario de Preguntas'!$C$2:$FN$85,4,FALSE),"")</f>
        <v/>
      </c>
      <c r="AM196" s="25">
        <f>IF($B196='Formulario de Respuestas'!$D195,'Formulario de Respuestas'!$Q195,"ES DIFERENTE")</f>
        <v>0</v>
      </c>
      <c r="AN196" s="17" t="str">
        <f>IFERROR(VLOOKUP(CONCATENATE(AM$1,AM196),'Formulario de Preguntas'!$C$2:$FN$85,3,FALSE),"")</f>
        <v/>
      </c>
      <c r="AO196" s="1" t="str">
        <f>IFERROR(VLOOKUP(CONCATENATE(AM$1,AM196),'Formulario de Preguntas'!$C$2:$FN$85,4,FALSE),"")</f>
        <v/>
      </c>
      <c r="AP196" s="25">
        <f>IF($B196='Formulario de Respuestas'!$D195,'Formulario de Respuestas'!$R195,"ES DIFERENTE")</f>
        <v>0</v>
      </c>
      <c r="AQ196" s="17" t="str">
        <f>IFERROR(VLOOKUP(CONCATENATE(AP$1,AP196),'Formulario de Preguntas'!$C$2:$FN$85,3,FALSE),"")</f>
        <v/>
      </c>
      <c r="AR196" s="1" t="str">
        <f>IFERROR(VLOOKUP(CONCATENATE(AP$1,AP196),'Formulario de Preguntas'!$C$2:$FN$85,4,FALSE),"")</f>
        <v/>
      </c>
      <c r="AS196" s="25">
        <f>IF($B196='Formulario de Respuestas'!$D195,'Formulario de Respuestas'!$S195,"ES DIFERENTE")</f>
        <v>0</v>
      </c>
      <c r="AT196" s="17" t="str">
        <f>IFERROR(VLOOKUP(CONCATENATE(AS$1,AS196),'Formulario de Preguntas'!$C$2:$FN$85,3,FALSE),"")</f>
        <v/>
      </c>
      <c r="AU196" s="1" t="str">
        <f>IFERROR(VLOOKUP(CONCATENATE(AS$1,AS196),'Formulario de Preguntas'!$C$2:$FN$85,4,FALSE),"")</f>
        <v/>
      </c>
      <c r="AV196" s="25">
        <f>IF($B196='Formulario de Respuestas'!$D195,'Formulario de Respuestas'!$T195,"ES DIFERENTE")</f>
        <v>0</v>
      </c>
      <c r="AW196" s="17" t="str">
        <f>IFERROR(VLOOKUP(CONCATENATE(AV$1,AV196),'Formulario de Preguntas'!$C$2:$FN$85,3,FALSE),"")</f>
        <v/>
      </c>
      <c r="AX196" s="1" t="str">
        <f>IFERROR(VLOOKUP(CONCATENATE(AV$1,AV196),'Formulario de Preguntas'!$C$2:$FN$85,4,FALSE),"")</f>
        <v/>
      </c>
      <c r="AZ196" s="1">
        <f t="shared" si="10"/>
        <v>0</v>
      </c>
      <c r="BA196" s="1">
        <f t="shared" ref="BA196:BA259" si="11">5/20</f>
        <v>0.25</v>
      </c>
      <c r="BB196" s="1">
        <f t="shared" si="9"/>
        <v>0</v>
      </c>
      <c r="BC196" s="1">
        <f>COUNTIF('Formulario de Respuestas'!$E195:$T195,"A")</f>
        <v>0</v>
      </c>
      <c r="BD196" s="1">
        <f>COUNTIF('Formulario de Respuestas'!$E195:$T195,"B")</f>
        <v>0</v>
      </c>
      <c r="BE196" s="1">
        <f>COUNTIF('Formulario de Respuestas'!$E195:$T195,"C")</f>
        <v>0</v>
      </c>
      <c r="BF196" s="1">
        <f>COUNTIF('Formulario de Respuestas'!$E195:$T195,"D")</f>
        <v>0</v>
      </c>
      <c r="BG196" s="1">
        <f>COUNTIF('Formulario de Respuestas'!$E195:$T195,"E (RESPUESTA ANULADA)")</f>
        <v>0</v>
      </c>
    </row>
    <row r="197" spans="1:59" x14ac:dyDescent="0.25">
      <c r="A197" s="1">
        <f>'Formulario de Respuestas'!C196</f>
        <v>0</v>
      </c>
      <c r="B197" s="1">
        <f>'Formulario de Respuestas'!D196</f>
        <v>0</v>
      </c>
      <c r="C197" s="25">
        <f>IF($B197='Formulario de Respuestas'!$D196,'Formulario de Respuestas'!$E196,"ES DIFERENTE")</f>
        <v>0</v>
      </c>
      <c r="D197" s="17" t="str">
        <f>IFERROR(VLOOKUP(CONCATENATE(C$1,C197),'Formulario de Preguntas'!$C$2:$FN$85,3,FALSE),"")</f>
        <v/>
      </c>
      <c r="E197" s="1" t="str">
        <f>IFERROR(VLOOKUP(CONCATENATE(C$1,C197),'Formulario de Preguntas'!$C$2:$FN$85,4,FALSE),"")</f>
        <v/>
      </c>
      <c r="F197" s="25">
        <f>IF($B197='Formulario de Respuestas'!$D196,'Formulario de Respuestas'!$F196,"ES DIFERENTE")</f>
        <v>0</v>
      </c>
      <c r="G197" s="17" t="str">
        <f>IFERROR(VLOOKUP(CONCATENATE(F$1,F197),'Formulario de Preguntas'!$C$2:$FN$85,3,FALSE),"")</f>
        <v/>
      </c>
      <c r="H197" s="1" t="str">
        <f>IFERROR(VLOOKUP(CONCATENATE(F$1,F197),'Formulario de Preguntas'!$C$2:$FN$85,4,FALSE),"")</f>
        <v/>
      </c>
      <c r="I197" s="25">
        <f>IF($B197='Formulario de Respuestas'!$D196,'Formulario de Respuestas'!$G196,"ES DIFERENTE")</f>
        <v>0</v>
      </c>
      <c r="J197" s="17" t="str">
        <f>IFERROR(VLOOKUP(CONCATENATE(I$1,I197),'Formulario de Preguntas'!$C$2:$FN$85,3,FALSE),"")</f>
        <v/>
      </c>
      <c r="K197" s="1" t="str">
        <f>IFERROR(VLOOKUP(CONCATENATE(I$1,I197),'Formulario de Preguntas'!$C$2:$FN$85,4,FALSE),"")</f>
        <v/>
      </c>
      <c r="L197" s="25">
        <f>IF($B197='Formulario de Respuestas'!$D196,'Formulario de Respuestas'!$H196,"ES DIFERENTE")</f>
        <v>0</v>
      </c>
      <c r="M197" s="17" t="str">
        <f>IFERROR(VLOOKUP(CONCATENATE(L$1,L197),'Formulario de Preguntas'!$C$2:$FN$85,3,FALSE),"")</f>
        <v/>
      </c>
      <c r="N197" s="1" t="str">
        <f>IFERROR(VLOOKUP(CONCATENATE(L$1,L197),'Formulario de Preguntas'!$C$2:$FN$85,4,FALSE),"")</f>
        <v/>
      </c>
      <c r="O197" s="25">
        <f>IF($B197='Formulario de Respuestas'!$D196,'Formulario de Respuestas'!$I196,"ES DIFERENTE")</f>
        <v>0</v>
      </c>
      <c r="P197" s="17" t="str">
        <f>IFERROR(VLOOKUP(CONCATENATE(O$1,O197),'Formulario de Preguntas'!$C$2:$FN$85,3,FALSE),"")</f>
        <v/>
      </c>
      <c r="Q197" s="1" t="str">
        <f>IFERROR(VLOOKUP(CONCATENATE(O$1,O197),'Formulario de Preguntas'!$C$2:$FN$85,4,FALSE),"")</f>
        <v/>
      </c>
      <c r="R197" s="25">
        <f>IF($B197='Formulario de Respuestas'!$D196,'Formulario de Respuestas'!$J196,"ES DIFERENTE")</f>
        <v>0</v>
      </c>
      <c r="S197" s="17" t="str">
        <f>IFERROR(VLOOKUP(CONCATENATE(R$1,R197),'Formulario de Preguntas'!$C$2:$FN$85,3,FALSE),"")</f>
        <v/>
      </c>
      <c r="T197" s="1" t="str">
        <f>IFERROR(VLOOKUP(CONCATENATE(R$1,R197),'Formulario de Preguntas'!$C$2:$FN$85,4,FALSE),"")</f>
        <v/>
      </c>
      <c r="U197" s="25">
        <f>IF($B197='Formulario de Respuestas'!$D196,'Formulario de Respuestas'!$K196,"ES DIFERENTE")</f>
        <v>0</v>
      </c>
      <c r="V197" s="17" t="str">
        <f>IFERROR(VLOOKUP(CONCATENATE(U$1,U197),'Formulario de Preguntas'!$C$2:$FN$85,3,FALSE),"")</f>
        <v/>
      </c>
      <c r="W197" s="1" t="str">
        <f>IFERROR(VLOOKUP(CONCATENATE(U$1,U197),'Formulario de Preguntas'!$C$2:$FN$85,4,FALSE),"")</f>
        <v/>
      </c>
      <c r="X197" s="25">
        <f>IF($B197='Formulario de Respuestas'!$D196,'Formulario de Respuestas'!$L196,"ES DIFERENTE")</f>
        <v>0</v>
      </c>
      <c r="Y197" s="17" t="str">
        <f>IFERROR(VLOOKUP(CONCATENATE(X$1,X197),'Formulario de Preguntas'!$C$2:$FN$85,3,FALSE),"")</f>
        <v/>
      </c>
      <c r="Z197" s="1" t="str">
        <f>IFERROR(VLOOKUP(CONCATENATE(X$1,X197),'Formulario de Preguntas'!$C$2:$FN$85,4,FALSE),"")</f>
        <v/>
      </c>
      <c r="AA197" s="25">
        <f>IF($B197='Formulario de Respuestas'!$D196,'Formulario de Respuestas'!$M196,"ES DIFERENTE")</f>
        <v>0</v>
      </c>
      <c r="AB197" s="17" t="str">
        <f>IFERROR(VLOOKUP(CONCATENATE(AA$1,AA197),'Formulario de Preguntas'!$C$2:$FN$85,3,FALSE),"")</f>
        <v/>
      </c>
      <c r="AC197" s="1" t="str">
        <f>IFERROR(VLOOKUP(CONCATENATE(AA$1,AA197),'Formulario de Preguntas'!$C$2:$FN$85,4,FALSE),"")</f>
        <v/>
      </c>
      <c r="AD197" s="25">
        <f>IF($B197='Formulario de Respuestas'!$D196,'Formulario de Respuestas'!$N196,"ES DIFERENTE")</f>
        <v>0</v>
      </c>
      <c r="AE197" s="17" t="str">
        <f>IFERROR(VLOOKUP(CONCATENATE(AD$1,AD197),'Formulario de Preguntas'!$C$2:$FN$85,3,FALSE),"")</f>
        <v/>
      </c>
      <c r="AF197" s="1" t="str">
        <f>IFERROR(VLOOKUP(CONCATENATE(AD$1,AD197),'Formulario de Preguntas'!$C$2:$FN$85,4,FALSE),"")</f>
        <v/>
      </c>
      <c r="AG197" s="25">
        <f>IF($B197='Formulario de Respuestas'!$D196,'Formulario de Respuestas'!$O196,"ES DIFERENTE")</f>
        <v>0</v>
      </c>
      <c r="AH197" s="17" t="str">
        <f>IFERROR(VLOOKUP(CONCATENATE(AG$1,AG197),'Formulario de Preguntas'!$C$2:$FN$85,3,FALSE),"")</f>
        <v/>
      </c>
      <c r="AI197" s="1" t="str">
        <f>IFERROR(VLOOKUP(CONCATENATE(AG$1,AG197),'Formulario de Preguntas'!$C$2:$FN$85,4,FALSE),"")</f>
        <v/>
      </c>
      <c r="AJ197" s="25">
        <f>IF($B197='Formulario de Respuestas'!$D196,'Formulario de Respuestas'!$P196,"ES DIFERENTE")</f>
        <v>0</v>
      </c>
      <c r="AK197" s="17" t="str">
        <f>IFERROR(VLOOKUP(CONCATENATE(AJ$1,AJ197),'Formulario de Preguntas'!$C$2:$FN$85,3,FALSE),"")</f>
        <v/>
      </c>
      <c r="AL197" s="1" t="str">
        <f>IFERROR(VLOOKUP(CONCATENATE(AJ$1,AJ197),'Formulario de Preguntas'!$C$2:$FN$85,4,FALSE),"")</f>
        <v/>
      </c>
      <c r="AM197" s="25">
        <f>IF($B197='Formulario de Respuestas'!$D196,'Formulario de Respuestas'!$Q196,"ES DIFERENTE")</f>
        <v>0</v>
      </c>
      <c r="AN197" s="17" t="str">
        <f>IFERROR(VLOOKUP(CONCATENATE(AM$1,AM197),'Formulario de Preguntas'!$C$2:$FN$85,3,FALSE),"")</f>
        <v/>
      </c>
      <c r="AO197" s="1" t="str">
        <f>IFERROR(VLOOKUP(CONCATENATE(AM$1,AM197),'Formulario de Preguntas'!$C$2:$FN$85,4,FALSE),"")</f>
        <v/>
      </c>
      <c r="AP197" s="25">
        <f>IF($B197='Formulario de Respuestas'!$D196,'Formulario de Respuestas'!$R196,"ES DIFERENTE")</f>
        <v>0</v>
      </c>
      <c r="AQ197" s="17" t="str">
        <f>IFERROR(VLOOKUP(CONCATENATE(AP$1,AP197),'Formulario de Preguntas'!$C$2:$FN$85,3,FALSE),"")</f>
        <v/>
      </c>
      <c r="AR197" s="1" t="str">
        <f>IFERROR(VLOOKUP(CONCATENATE(AP$1,AP197),'Formulario de Preguntas'!$C$2:$FN$85,4,FALSE),"")</f>
        <v/>
      </c>
      <c r="AS197" s="25">
        <f>IF($B197='Formulario de Respuestas'!$D196,'Formulario de Respuestas'!$S196,"ES DIFERENTE")</f>
        <v>0</v>
      </c>
      <c r="AT197" s="17" t="str">
        <f>IFERROR(VLOOKUP(CONCATENATE(AS$1,AS197),'Formulario de Preguntas'!$C$2:$FN$85,3,FALSE),"")</f>
        <v/>
      </c>
      <c r="AU197" s="1" t="str">
        <f>IFERROR(VLOOKUP(CONCATENATE(AS$1,AS197),'Formulario de Preguntas'!$C$2:$FN$85,4,FALSE),"")</f>
        <v/>
      </c>
      <c r="AV197" s="25">
        <f>IF($B197='Formulario de Respuestas'!$D196,'Formulario de Respuestas'!$T196,"ES DIFERENTE")</f>
        <v>0</v>
      </c>
      <c r="AW197" s="17" t="str">
        <f>IFERROR(VLOOKUP(CONCATENATE(AV$1,AV197),'Formulario de Preguntas'!$C$2:$FN$85,3,FALSE),"")</f>
        <v/>
      </c>
      <c r="AX197" s="1" t="str">
        <f>IFERROR(VLOOKUP(CONCATENATE(AV$1,AV197),'Formulario de Preguntas'!$C$2:$FN$85,4,FALSE),"")</f>
        <v/>
      </c>
      <c r="AZ197" s="1">
        <f t="shared" si="10"/>
        <v>0</v>
      </c>
      <c r="BA197" s="1">
        <f t="shared" si="11"/>
        <v>0.25</v>
      </c>
      <c r="BB197" s="1">
        <f t="shared" si="9"/>
        <v>0</v>
      </c>
      <c r="BC197" s="1">
        <f>COUNTIF('Formulario de Respuestas'!$E196:$T196,"A")</f>
        <v>0</v>
      </c>
      <c r="BD197" s="1">
        <f>COUNTIF('Formulario de Respuestas'!$E196:$T196,"B")</f>
        <v>0</v>
      </c>
      <c r="BE197" s="1">
        <f>COUNTIF('Formulario de Respuestas'!$E196:$T196,"C")</f>
        <v>0</v>
      </c>
      <c r="BF197" s="1">
        <f>COUNTIF('Formulario de Respuestas'!$E196:$T196,"D")</f>
        <v>0</v>
      </c>
      <c r="BG197" s="1">
        <f>COUNTIF('Formulario de Respuestas'!$E196:$T196,"E (RESPUESTA ANULADA)")</f>
        <v>0</v>
      </c>
    </row>
    <row r="198" spans="1:59" x14ac:dyDescent="0.25">
      <c r="A198" s="1">
        <f>'Formulario de Respuestas'!C197</f>
        <v>0</v>
      </c>
      <c r="B198" s="1">
        <f>'Formulario de Respuestas'!D197</f>
        <v>0</v>
      </c>
      <c r="C198" s="25">
        <f>IF($B198='Formulario de Respuestas'!$D197,'Formulario de Respuestas'!$E197,"ES DIFERENTE")</f>
        <v>0</v>
      </c>
      <c r="D198" s="17" t="str">
        <f>IFERROR(VLOOKUP(CONCATENATE(C$1,C198),'Formulario de Preguntas'!$C$2:$FN$85,3,FALSE),"")</f>
        <v/>
      </c>
      <c r="E198" s="1" t="str">
        <f>IFERROR(VLOOKUP(CONCATENATE(C$1,C198),'Formulario de Preguntas'!$C$2:$FN$85,4,FALSE),"")</f>
        <v/>
      </c>
      <c r="F198" s="25">
        <f>IF($B198='Formulario de Respuestas'!$D197,'Formulario de Respuestas'!$F197,"ES DIFERENTE")</f>
        <v>0</v>
      </c>
      <c r="G198" s="17" t="str">
        <f>IFERROR(VLOOKUP(CONCATENATE(F$1,F198),'Formulario de Preguntas'!$C$2:$FN$85,3,FALSE),"")</f>
        <v/>
      </c>
      <c r="H198" s="1" t="str">
        <f>IFERROR(VLOOKUP(CONCATENATE(F$1,F198),'Formulario de Preguntas'!$C$2:$FN$85,4,FALSE),"")</f>
        <v/>
      </c>
      <c r="I198" s="25">
        <f>IF($B198='Formulario de Respuestas'!$D197,'Formulario de Respuestas'!$G197,"ES DIFERENTE")</f>
        <v>0</v>
      </c>
      <c r="J198" s="17" t="str">
        <f>IFERROR(VLOOKUP(CONCATENATE(I$1,I198),'Formulario de Preguntas'!$C$2:$FN$85,3,FALSE),"")</f>
        <v/>
      </c>
      <c r="K198" s="1" t="str">
        <f>IFERROR(VLOOKUP(CONCATENATE(I$1,I198),'Formulario de Preguntas'!$C$2:$FN$85,4,FALSE),"")</f>
        <v/>
      </c>
      <c r="L198" s="25">
        <f>IF($B198='Formulario de Respuestas'!$D197,'Formulario de Respuestas'!$H197,"ES DIFERENTE")</f>
        <v>0</v>
      </c>
      <c r="M198" s="17" t="str">
        <f>IFERROR(VLOOKUP(CONCATENATE(L$1,L198),'Formulario de Preguntas'!$C$2:$FN$85,3,FALSE),"")</f>
        <v/>
      </c>
      <c r="N198" s="1" t="str">
        <f>IFERROR(VLOOKUP(CONCATENATE(L$1,L198),'Formulario de Preguntas'!$C$2:$FN$85,4,FALSE),"")</f>
        <v/>
      </c>
      <c r="O198" s="25">
        <f>IF($B198='Formulario de Respuestas'!$D197,'Formulario de Respuestas'!$I197,"ES DIFERENTE")</f>
        <v>0</v>
      </c>
      <c r="P198" s="17" t="str">
        <f>IFERROR(VLOOKUP(CONCATENATE(O$1,O198),'Formulario de Preguntas'!$C$2:$FN$85,3,FALSE),"")</f>
        <v/>
      </c>
      <c r="Q198" s="1" t="str">
        <f>IFERROR(VLOOKUP(CONCATENATE(O$1,O198),'Formulario de Preguntas'!$C$2:$FN$85,4,FALSE),"")</f>
        <v/>
      </c>
      <c r="R198" s="25">
        <f>IF($B198='Formulario de Respuestas'!$D197,'Formulario de Respuestas'!$J197,"ES DIFERENTE")</f>
        <v>0</v>
      </c>
      <c r="S198" s="17" t="str">
        <f>IFERROR(VLOOKUP(CONCATENATE(R$1,R198),'Formulario de Preguntas'!$C$2:$FN$85,3,FALSE),"")</f>
        <v/>
      </c>
      <c r="T198" s="1" t="str">
        <f>IFERROR(VLOOKUP(CONCATENATE(R$1,R198),'Formulario de Preguntas'!$C$2:$FN$85,4,FALSE),"")</f>
        <v/>
      </c>
      <c r="U198" s="25">
        <f>IF($B198='Formulario de Respuestas'!$D197,'Formulario de Respuestas'!$K197,"ES DIFERENTE")</f>
        <v>0</v>
      </c>
      <c r="V198" s="17" t="str">
        <f>IFERROR(VLOOKUP(CONCATENATE(U$1,U198),'Formulario de Preguntas'!$C$2:$FN$85,3,FALSE),"")</f>
        <v/>
      </c>
      <c r="W198" s="1" t="str">
        <f>IFERROR(VLOOKUP(CONCATENATE(U$1,U198),'Formulario de Preguntas'!$C$2:$FN$85,4,FALSE),"")</f>
        <v/>
      </c>
      <c r="X198" s="25">
        <f>IF($B198='Formulario de Respuestas'!$D197,'Formulario de Respuestas'!$L197,"ES DIFERENTE")</f>
        <v>0</v>
      </c>
      <c r="Y198" s="17" t="str">
        <f>IFERROR(VLOOKUP(CONCATENATE(X$1,X198),'Formulario de Preguntas'!$C$2:$FN$85,3,FALSE),"")</f>
        <v/>
      </c>
      <c r="Z198" s="1" t="str">
        <f>IFERROR(VLOOKUP(CONCATENATE(X$1,X198),'Formulario de Preguntas'!$C$2:$FN$85,4,FALSE),"")</f>
        <v/>
      </c>
      <c r="AA198" s="25">
        <f>IF($B198='Formulario de Respuestas'!$D197,'Formulario de Respuestas'!$M197,"ES DIFERENTE")</f>
        <v>0</v>
      </c>
      <c r="AB198" s="17" t="str">
        <f>IFERROR(VLOOKUP(CONCATENATE(AA$1,AA198),'Formulario de Preguntas'!$C$2:$FN$85,3,FALSE),"")</f>
        <v/>
      </c>
      <c r="AC198" s="1" t="str">
        <f>IFERROR(VLOOKUP(CONCATENATE(AA$1,AA198),'Formulario de Preguntas'!$C$2:$FN$85,4,FALSE),"")</f>
        <v/>
      </c>
      <c r="AD198" s="25">
        <f>IF($B198='Formulario de Respuestas'!$D197,'Formulario de Respuestas'!$N197,"ES DIFERENTE")</f>
        <v>0</v>
      </c>
      <c r="AE198" s="17" t="str">
        <f>IFERROR(VLOOKUP(CONCATENATE(AD$1,AD198),'Formulario de Preguntas'!$C$2:$FN$85,3,FALSE),"")</f>
        <v/>
      </c>
      <c r="AF198" s="1" t="str">
        <f>IFERROR(VLOOKUP(CONCATENATE(AD$1,AD198),'Formulario de Preguntas'!$C$2:$FN$85,4,FALSE),"")</f>
        <v/>
      </c>
      <c r="AG198" s="25">
        <f>IF($B198='Formulario de Respuestas'!$D197,'Formulario de Respuestas'!$O197,"ES DIFERENTE")</f>
        <v>0</v>
      </c>
      <c r="AH198" s="17" t="str">
        <f>IFERROR(VLOOKUP(CONCATENATE(AG$1,AG198),'Formulario de Preguntas'!$C$2:$FN$85,3,FALSE),"")</f>
        <v/>
      </c>
      <c r="AI198" s="1" t="str">
        <f>IFERROR(VLOOKUP(CONCATENATE(AG$1,AG198),'Formulario de Preguntas'!$C$2:$FN$85,4,FALSE),"")</f>
        <v/>
      </c>
      <c r="AJ198" s="25">
        <f>IF($B198='Formulario de Respuestas'!$D197,'Formulario de Respuestas'!$P197,"ES DIFERENTE")</f>
        <v>0</v>
      </c>
      <c r="AK198" s="17" t="str">
        <f>IFERROR(VLOOKUP(CONCATENATE(AJ$1,AJ198),'Formulario de Preguntas'!$C$2:$FN$85,3,FALSE),"")</f>
        <v/>
      </c>
      <c r="AL198" s="1" t="str">
        <f>IFERROR(VLOOKUP(CONCATENATE(AJ$1,AJ198),'Formulario de Preguntas'!$C$2:$FN$85,4,FALSE),"")</f>
        <v/>
      </c>
      <c r="AM198" s="25">
        <f>IF($B198='Formulario de Respuestas'!$D197,'Formulario de Respuestas'!$Q197,"ES DIFERENTE")</f>
        <v>0</v>
      </c>
      <c r="AN198" s="17" t="str">
        <f>IFERROR(VLOOKUP(CONCATENATE(AM$1,AM198),'Formulario de Preguntas'!$C$2:$FN$85,3,FALSE),"")</f>
        <v/>
      </c>
      <c r="AO198" s="1" t="str">
        <f>IFERROR(VLOOKUP(CONCATENATE(AM$1,AM198),'Formulario de Preguntas'!$C$2:$FN$85,4,FALSE),"")</f>
        <v/>
      </c>
      <c r="AP198" s="25">
        <f>IF($B198='Formulario de Respuestas'!$D197,'Formulario de Respuestas'!$R197,"ES DIFERENTE")</f>
        <v>0</v>
      </c>
      <c r="AQ198" s="17" t="str">
        <f>IFERROR(VLOOKUP(CONCATENATE(AP$1,AP198),'Formulario de Preguntas'!$C$2:$FN$85,3,FALSE),"")</f>
        <v/>
      </c>
      <c r="AR198" s="1" t="str">
        <f>IFERROR(VLOOKUP(CONCATENATE(AP$1,AP198),'Formulario de Preguntas'!$C$2:$FN$85,4,FALSE),"")</f>
        <v/>
      </c>
      <c r="AS198" s="25">
        <f>IF($B198='Formulario de Respuestas'!$D197,'Formulario de Respuestas'!$S197,"ES DIFERENTE")</f>
        <v>0</v>
      </c>
      <c r="AT198" s="17" t="str">
        <f>IFERROR(VLOOKUP(CONCATENATE(AS$1,AS198),'Formulario de Preguntas'!$C$2:$FN$85,3,FALSE),"")</f>
        <v/>
      </c>
      <c r="AU198" s="1" t="str">
        <f>IFERROR(VLOOKUP(CONCATENATE(AS$1,AS198),'Formulario de Preguntas'!$C$2:$FN$85,4,FALSE),"")</f>
        <v/>
      </c>
      <c r="AV198" s="25">
        <f>IF($B198='Formulario de Respuestas'!$D197,'Formulario de Respuestas'!$T197,"ES DIFERENTE")</f>
        <v>0</v>
      </c>
      <c r="AW198" s="17" t="str">
        <f>IFERROR(VLOOKUP(CONCATENATE(AV$1,AV198),'Formulario de Preguntas'!$C$2:$FN$85,3,FALSE),"")</f>
        <v/>
      </c>
      <c r="AX198" s="1" t="str">
        <f>IFERROR(VLOOKUP(CONCATENATE(AV$1,AV198),'Formulario de Preguntas'!$C$2:$FN$85,4,FALSE),"")</f>
        <v/>
      </c>
      <c r="AZ198" s="1">
        <f t="shared" si="10"/>
        <v>0</v>
      </c>
      <c r="BA198" s="1">
        <f t="shared" si="11"/>
        <v>0.25</v>
      </c>
      <c r="BB198" s="1">
        <f t="shared" si="9"/>
        <v>0</v>
      </c>
      <c r="BC198" s="1">
        <f>COUNTIF('Formulario de Respuestas'!$E197:$T197,"A")</f>
        <v>0</v>
      </c>
      <c r="BD198" s="1">
        <f>COUNTIF('Formulario de Respuestas'!$E197:$T197,"B")</f>
        <v>0</v>
      </c>
      <c r="BE198" s="1">
        <f>COUNTIF('Formulario de Respuestas'!$E197:$T197,"C")</f>
        <v>0</v>
      </c>
      <c r="BF198" s="1">
        <f>COUNTIF('Formulario de Respuestas'!$E197:$T197,"D")</f>
        <v>0</v>
      </c>
      <c r="BG198" s="1">
        <f>COUNTIF('Formulario de Respuestas'!$E197:$T197,"E (RESPUESTA ANULADA)")</f>
        <v>0</v>
      </c>
    </row>
    <row r="199" spans="1:59" x14ac:dyDescent="0.25">
      <c r="A199" s="1">
        <f>'Formulario de Respuestas'!C198</f>
        <v>0</v>
      </c>
      <c r="B199" s="1">
        <f>'Formulario de Respuestas'!D198</f>
        <v>0</v>
      </c>
      <c r="C199" s="25">
        <f>IF($B199='Formulario de Respuestas'!$D198,'Formulario de Respuestas'!$E198,"ES DIFERENTE")</f>
        <v>0</v>
      </c>
      <c r="D199" s="17" t="str">
        <f>IFERROR(VLOOKUP(CONCATENATE(C$1,C199),'Formulario de Preguntas'!$C$2:$FN$85,3,FALSE),"")</f>
        <v/>
      </c>
      <c r="E199" s="1" t="str">
        <f>IFERROR(VLOOKUP(CONCATENATE(C$1,C199),'Formulario de Preguntas'!$C$2:$FN$85,4,FALSE),"")</f>
        <v/>
      </c>
      <c r="F199" s="25">
        <f>IF($B199='Formulario de Respuestas'!$D198,'Formulario de Respuestas'!$F198,"ES DIFERENTE")</f>
        <v>0</v>
      </c>
      <c r="G199" s="17" t="str">
        <f>IFERROR(VLOOKUP(CONCATENATE(F$1,F199),'Formulario de Preguntas'!$C$2:$FN$85,3,FALSE),"")</f>
        <v/>
      </c>
      <c r="H199" s="1" t="str">
        <f>IFERROR(VLOOKUP(CONCATENATE(F$1,F199),'Formulario de Preguntas'!$C$2:$FN$85,4,FALSE),"")</f>
        <v/>
      </c>
      <c r="I199" s="25">
        <f>IF($B199='Formulario de Respuestas'!$D198,'Formulario de Respuestas'!$G198,"ES DIFERENTE")</f>
        <v>0</v>
      </c>
      <c r="J199" s="17" t="str">
        <f>IFERROR(VLOOKUP(CONCATENATE(I$1,I199),'Formulario de Preguntas'!$C$2:$FN$85,3,FALSE),"")</f>
        <v/>
      </c>
      <c r="K199" s="1" t="str">
        <f>IFERROR(VLOOKUP(CONCATENATE(I$1,I199),'Formulario de Preguntas'!$C$2:$FN$85,4,FALSE),"")</f>
        <v/>
      </c>
      <c r="L199" s="25">
        <f>IF($B199='Formulario de Respuestas'!$D198,'Formulario de Respuestas'!$H198,"ES DIFERENTE")</f>
        <v>0</v>
      </c>
      <c r="M199" s="17" t="str">
        <f>IFERROR(VLOOKUP(CONCATENATE(L$1,L199),'Formulario de Preguntas'!$C$2:$FN$85,3,FALSE),"")</f>
        <v/>
      </c>
      <c r="N199" s="1" t="str">
        <f>IFERROR(VLOOKUP(CONCATENATE(L$1,L199),'Formulario de Preguntas'!$C$2:$FN$85,4,FALSE),"")</f>
        <v/>
      </c>
      <c r="O199" s="25">
        <f>IF($B199='Formulario de Respuestas'!$D198,'Formulario de Respuestas'!$I198,"ES DIFERENTE")</f>
        <v>0</v>
      </c>
      <c r="P199" s="17" t="str">
        <f>IFERROR(VLOOKUP(CONCATENATE(O$1,O199),'Formulario de Preguntas'!$C$2:$FN$85,3,FALSE),"")</f>
        <v/>
      </c>
      <c r="Q199" s="1" t="str">
        <f>IFERROR(VLOOKUP(CONCATENATE(O$1,O199),'Formulario de Preguntas'!$C$2:$FN$85,4,FALSE),"")</f>
        <v/>
      </c>
      <c r="R199" s="25">
        <f>IF($B199='Formulario de Respuestas'!$D198,'Formulario de Respuestas'!$J198,"ES DIFERENTE")</f>
        <v>0</v>
      </c>
      <c r="S199" s="17" t="str">
        <f>IFERROR(VLOOKUP(CONCATENATE(R$1,R199),'Formulario de Preguntas'!$C$2:$FN$85,3,FALSE),"")</f>
        <v/>
      </c>
      <c r="T199" s="1" t="str">
        <f>IFERROR(VLOOKUP(CONCATENATE(R$1,R199),'Formulario de Preguntas'!$C$2:$FN$85,4,FALSE),"")</f>
        <v/>
      </c>
      <c r="U199" s="25">
        <f>IF($B199='Formulario de Respuestas'!$D198,'Formulario de Respuestas'!$K198,"ES DIFERENTE")</f>
        <v>0</v>
      </c>
      <c r="V199" s="17" t="str">
        <f>IFERROR(VLOOKUP(CONCATENATE(U$1,U199),'Formulario de Preguntas'!$C$2:$FN$85,3,FALSE),"")</f>
        <v/>
      </c>
      <c r="W199" s="1" t="str">
        <f>IFERROR(VLOOKUP(CONCATENATE(U$1,U199),'Formulario de Preguntas'!$C$2:$FN$85,4,FALSE),"")</f>
        <v/>
      </c>
      <c r="X199" s="25">
        <f>IF($B199='Formulario de Respuestas'!$D198,'Formulario de Respuestas'!$L198,"ES DIFERENTE")</f>
        <v>0</v>
      </c>
      <c r="Y199" s="17" t="str">
        <f>IFERROR(VLOOKUP(CONCATENATE(X$1,X199),'Formulario de Preguntas'!$C$2:$FN$85,3,FALSE),"")</f>
        <v/>
      </c>
      <c r="Z199" s="1" t="str">
        <f>IFERROR(VLOOKUP(CONCATENATE(X$1,X199),'Formulario de Preguntas'!$C$2:$FN$85,4,FALSE),"")</f>
        <v/>
      </c>
      <c r="AA199" s="25">
        <f>IF($B199='Formulario de Respuestas'!$D198,'Formulario de Respuestas'!$M198,"ES DIFERENTE")</f>
        <v>0</v>
      </c>
      <c r="AB199" s="17" t="str">
        <f>IFERROR(VLOOKUP(CONCATENATE(AA$1,AA199),'Formulario de Preguntas'!$C$2:$FN$85,3,FALSE),"")</f>
        <v/>
      </c>
      <c r="AC199" s="1" t="str">
        <f>IFERROR(VLOOKUP(CONCATENATE(AA$1,AA199),'Formulario de Preguntas'!$C$2:$FN$85,4,FALSE),"")</f>
        <v/>
      </c>
      <c r="AD199" s="25">
        <f>IF($B199='Formulario de Respuestas'!$D198,'Formulario de Respuestas'!$N198,"ES DIFERENTE")</f>
        <v>0</v>
      </c>
      <c r="AE199" s="17" t="str">
        <f>IFERROR(VLOOKUP(CONCATENATE(AD$1,AD199),'Formulario de Preguntas'!$C$2:$FN$85,3,FALSE),"")</f>
        <v/>
      </c>
      <c r="AF199" s="1" t="str">
        <f>IFERROR(VLOOKUP(CONCATENATE(AD$1,AD199),'Formulario de Preguntas'!$C$2:$FN$85,4,FALSE),"")</f>
        <v/>
      </c>
      <c r="AG199" s="25">
        <f>IF($B199='Formulario de Respuestas'!$D198,'Formulario de Respuestas'!$O198,"ES DIFERENTE")</f>
        <v>0</v>
      </c>
      <c r="AH199" s="17" t="str">
        <f>IFERROR(VLOOKUP(CONCATENATE(AG$1,AG199),'Formulario de Preguntas'!$C$2:$FN$85,3,FALSE),"")</f>
        <v/>
      </c>
      <c r="AI199" s="1" t="str">
        <f>IFERROR(VLOOKUP(CONCATENATE(AG$1,AG199),'Formulario de Preguntas'!$C$2:$FN$85,4,FALSE),"")</f>
        <v/>
      </c>
      <c r="AJ199" s="25">
        <f>IF($B199='Formulario de Respuestas'!$D198,'Formulario de Respuestas'!$P198,"ES DIFERENTE")</f>
        <v>0</v>
      </c>
      <c r="AK199" s="17" t="str">
        <f>IFERROR(VLOOKUP(CONCATENATE(AJ$1,AJ199),'Formulario de Preguntas'!$C$2:$FN$85,3,FALSE),"")</f>
        <v/>
      </c>
      <c r="AL199" s="1" t="str">
        <f>IFERROR(VLOOKUP(CONCATENATE(AJ$1,AJ199),'Formulario de Preguntas'!$C$2:$FN$85,4,FALSE),"")</f>
        <v/>
      </c>
      <c r="AM199" s="25">
        <f>IF($B199='Formulario de Respuestas'!$D198,'Formulario de Respuestas'!$Q198,"ES DIFERENTE")</f>
        <v>0</v>
      </c>
      <c r="AN199" s="17" t="str">
        <f>IFERROR(VLOOKUP(CONCATENATE(AM$1,AM199),'Formulario de Preguntas'!$C$2:$FN$85,3,FALSE),"")</f>
        <v/>
      </c>
      <c r="AO199" s="1" t="str">
        <f>IFERROR(VLOOKUP(CONCATENATE(AM$1,AM199),'Formulario de Preguntas'!$C$2:$FN$85,4,FALSE),"")</f>
        <v/>
      </c>
      <c r="AP199" s="25">
        <f>IF($B199='Formulario de Respuestas'!$D198,'Formulario de Respuestas'!$R198,"ES DIFERENTE")</f>
        <v>0</v>
      </c>
      <c r="AQ199" s="17" t="str">
        <f>IFERROR(VLOOKUP(CONCATENATE(AP$1,AP199),'Formulario de Preguntas'!$C$2:$FN$85,3,FALSE),"")</f>
        <v/>
      </c>
      <c r="AR199" s="1" t="str">
        <f>IFERROR(VLOOKUP(CONCATENATE(AP$1,AP199),'Formulario de Preguntas'!$C$2:$FN$85,4,FALSE),"")</f>
        <v/>
      </c>
      <c r="AS199" s="25">
        <f>IF($B199='Formulario de Respuestas'!$D198,'Formulario de Respuestas'!$S198,"ES DIFERENTE")</f>
        <v>0</v>
      </c>
      <c r="AT199" s="17" t="str">
        <f>IFERROR(VLOOKUP(CONCATENATE(AS$1,AS199),'Formulario de Preguntas'!$C$2:$FN$85,3,FALSE),"")</f>
        <v/>
      </c>
      <c r="AU199" s="1" t="str">
        <f>IFERROR(VLOOKUP(CONCATENATE(AS$1,AS199),'Formulario de Preguntas'!$C$2:$FN$85,4,FALSE),"")</f>
        <v/>
      </c>
      <c r="AV199" s="25">
        <f>IF($B199='Formulario de Respuestas'!$D198,'Formulario de Respuestas'!$T198,"ES DIFERENTE")</f>
        <v>0</v>
      </c>
      <c r="AW199" s="17" t="str">
        <f>IFERROR(VLOOKUP(CONCATENATE(AV$1,AV199),'Formulario de Preguntas'!$C$2:$FN$85,3,FALSE),"")</f>
        <v/>
      </c>
      <c r="AX199" s="1" t="str">
        <f>IFERROR(VLOOKUP(CONCATENATE(AV$1,AV199),'Formulario de Preguntas'!$C$2:$FN$85,4,FALSE),"")</f>
        <v/>
      </c>
      <c r="AZ199" s="1">
        <f t="shared" si="10"/>
        <v>0</v>
      </c>
      <c r="BA199" s="1">
        <f t="shared" si="11"/>
        <v>0.25</v>
      </c>
      <c r="BB199" s="1">
        <f t="shared" si="9"/>
        <v>0</v>
      </c>
      <c r="BC199" s="1">
        <f>COUNTIF('Formulario de Respuestas'!$E198:$T198,"A")</f>
        <v>0</v>
      </c>
      <c r="BD199" s="1">
        <f>COUNTIF('Formulario de Respuestas'!$E198:$T198,"B")</f>
        <v>0</v>
      </c>
      <c r="BE199" s="1">
        <f>COUNTIF('Formulario de Respuestas'!$E198:$T198,"C")</f>
        <v>0</v>
      </c>
      <c r="BF199" s="1">
        <f>COUNTIF('Formulario de Respuestas'!$E198:$T198,"D")</f>
        <v>0</v>
      </c>
      <c r="BG199" s="1">
        <f>COUNTIF('Formulario de Respuestas'!$E198:$T198,"E (RESPUESTA ANULADA)")</f>
        <v>0</v>
      </c>
    </row>
    <row r="200" spans="1:59" x14ac:dyDescent="0.25">
      <c r="A200" s="1">
        <f>'Formulario de Respuestas'!C199</f>
        <v>0</v>
      </c>
      <c r="B200" s="1">
        <f>'Formulario de Respuestas'!D199</f>
        <v>0</v>
      </c>
      <c r="C200" s="25">
        <f>IF($B200='Formulario de Respuestas'!$D199,'Formulario de Respuestas'!$E199,"ES DIFERENTE")</f>
        <v>0</v>
      </c>
      <c r="D200" s="17" t="str">
        <f>IFERROR(VLOOKUP(CONCATENATE(C$1,C200),'Formulario de Preguntas'!$C$2:$FN$85,3,FALSE),"")</f>
        <v/>
      </c>
      <c r="E200" s="1" t="str">
        <f>IFERROR(VLOOKUP(CONCATENATE(C$1,C200),'Formulario de Preguntas'!$C$2:$FN$85,4,FALSE),"")</f>
        <v/>
      </c>
      <c r="F200" s="25">
        <f>IF($B200='Formulario de Respuestas'!$D199,'Formulario de Respuestas'!$F199,"ES DIFERENTE")</f>
        <v>0</v>
      </c>
      <c r="G200" s="17" t="str">
        <f>IFERROR(VLOOKUP(CONCATENATE(F$1,F200),'Formulario de Preguntas'!$C$2:$FN$85,3,FALSE),"")</f>
        <v/>
      </c>
      <c r="H200" s="1" t="str">
        <f>IFERROR(VLOOKUP(CONCATENATE(F$1,F200),'Formulario de Preguntas'!$C$2:$FN$85,4,FALSE),"")</f>
        <v/>
      </c>
      <c r="I200" s="25">
        <f>IF($B200='Formulario de Respuestas'!$D199,'Formulario de Respuestas'!$G199,"ES DIFERENTE")</f>
        <v>0</v>
      </c>
      <c r="J200" s="17" t="str">
        <f>IFERROR(VLOOKUP(CONCATENATE(I$1,I200),'Formulario de Preguntas'!$C$2:$FN$85,3,FALSE),"")</f>
        <v/>
      </c>
      <c r="K200" s="1" t="str">
        <f>IFERROR(VLOOKUP(CONCATENATE(I$1,I200),'Formulario de Preguntas'!$C$2:$FN$85,4,FALSE),"")</f>
        <v/>
      </c>
      <c r="L200" s="25">
        <f>IF($B200='Formulario de Respuestas'!$D199,'Formulario de Respuestas'!$H199,"ES DIFERENTE")</f>
        <v>0</v>
      </c>
      <c r="M200" s="17" t="str">
        <f>IFERROR(VLOOKUP(CONCATENATE(L$1,L200),'Formulario de Preguntas'!$C$2:$FN$85,3,FALSE),"")</f>
        <v/>
      </c>
      <c r="N200" s="1" t="str">
        <f>IFERROR(VLOOKUP(CONCATENATE(L$1,L200),'Formulario de Preguntas'!$C$2:$FN$85,4,FALSE),"")</f>
        <v/>
      </c>
      <c r="O200" s="25">
        <f>IF($B200='Formulario de Respuestas'!$D199,'Formulario de Respuestas'!$I199,"ES DIFERENTE")</f>
        <v>0</v>
      </c>
      <c r="P200" s="17" t="str">
        <f>IFERROR(VLOOKUP(CONCATENATE(O$1,O200),'Formulario de Preguntas'!$C$2:$FN$85,3,FALSE),"")</f>
        <v/>
      </c>
      <c r="Q200" s="1" t="str">
        <f>IFERROR(VLOOKUP(CONCATENATE(O$1,O200),'Formulario de Preguntas'!$C$2:$FN$85,4,FALSE),"")</f>
        <v/>
      </c>
      <c r="R200" s="25">
        <f>IF($B200='Formulario de Respuestas'!$D199,'Formulario de Respuestas'!$J199,"ES DIFERENTE")</f>
        <v>0</v>
      </c>
      <c r="S200" s="17" t="str">
        <f>IFERROR(VLOOKUP(CONCATENATE(R$1,R200),'Formulario de Preguntas'!$C$2:$FN$85,3,FALSE),"")</f>
        <v/>
      </c>
      <c r="T200" s="1" t="str">
        <f>IFERROR(VLOOKUP(CONCATENATE(R$1,R200),'Formulario de Preguntas'!$C$2:$FN$85,4,FALSE),"")</f>
        <v/>
      </c>
      <c r="U200" s="25">
        <f>IF($B200='Formulario de Respuestas'!$D199,'Formulario de Respuestas'!$K199,"ES DIFERENTE")</f>
        <v>0</v>
      </c>
      <c r="V200" s="17" t="str">
        <f>IFERROR(VLOOKUP(CONCATENATE(U$1,U200),'Formulario de Preguntas'!$C$2:$FN$85,3,FALSE),"")</f>
        <v/>
      </c>
      <c r="W200" s="1" t="str">
        <f>IFERROR(VLOOKUP(CONCATENATE(U$1,U200),'Formulario de Preguntas'!$C$2:$FN$85,4,FALSE),"")</f>
        <v/>
      </c>
      <c r="X200" s="25">
        <f>IF($B200='Formulario de Respuestas'!$D199,'Formulario de Respuestas'!$L199,"ES DIFERENTE")</f>
        <v>0</v>
      </c>
      <c r="Y200" s="17" t="str">
        <f>IFERROR(VLOOKUP(CONCATENATE(X$1,X200),'Formulario de Preguntas'!$C$2:$FN$85,3,FALSE),"")</f>
        <v/>
      </c>
      <c r="Z200" s="1" t="str">
        <f>IFERROR(VLOOKUP(CONCATENATE(X$1,X200),'Formulario de Preguntas'!$C$2:$FN$85,4,FALSE),"")</f>
        <v/>
      </c>
      <c r="AA200" s="25">
        <f>IF($B200='Formulario de Respuestas'!$D199,'Formulario de Respuestas'!$M199,"ES DIFERENTE")</f>
        <v>0</v>
      </c>
      <c r="AB200" s="17" t="str">
        <f>IFERROR(VLOOKUP(CONCATENATE(AA$1,AA200),'Formulario de Preguntas'!$C$2:$FN$85,3,FALSE),"")</f>
        <v/>
      </c>
      <c r="AC200" s="1" t="str">
        <f>IFERROR(VLOOKUP(CONCATENATE(AA$1,AA200),'Formulario de Preguntas'!$C$2:$FN$85,4,FALSE),"")</f>
        <v/>
      </c>
      <c r="AD200" s="25">
        <f>IF($B200='Formulario de Respuestas'!$D199,'Formulario de Respuestas'!$N199,"ES DIFERENTE")</f>
        <v>0</v>
      </c>
      <c r="AE200" s="17" t="str">
        <f>IFERROR(VLOOKUP(CONCATENATE(AD$1,AD200),'Formulario de Preguntas'!$C$2:$FN$85,3,FALSE),"")</f>
        <v/>
      </c>
      <c r="AF200" s="1" t="str">
        <f>IFERROR(VLOOKUP(CONCATENATE(AD$1,AD200),'Formulario de Preguntas'!$C$2:$FN$85,4,FALSE),"")</f>
        <v/>
      </c>
      <c r="AG200" s="25">
        <f>IF($B200='Formulario de Respuestas'!$D199,'Formulario de Respuestas'!$O199,"ES DIFERENTE")</f>
        <v>0</v>
      </c>
      <c r="AH200" s="17" t="str">
        <f>IFERROR(VLOOKUP(CONCATENATE(AG$1,AG200),'Formulario de Preguntas'!$C$2:$FN$85,3,FALSE),"")</f>
        <v/>
      </c>
      <c r="AI200" s="1" t="str">
        <f>IFERROR(VLOOKUP(CONCATENATE(AG$1,AG200),'Formulario de Preguntas'!$C$2:$FN$85,4,FALSE),"")</f>
        <v/>
      </c>
      <c r="AJ200" s="25">
        <f>IF($B200='Formulario de Respuestas'!$D199,'Formulario de Respuestas'!$P199,"ES DIFERENTE")</f>
        <v>0</v>
      </c>
      <c r="AK200" s="17" t="str">
        <f>IFERROR(VLOOKUP(CONCATENATE(AJ$1,AJ200),'Formulario de Preguntas'!$C$2:$FN$85,3,FALSE),"")</f>
        <v/>
      </c>
      <c r="AL200" s="1" t="str">
        <f>IFERROR(VLOOKUP(CONCATENATE(AJ$1,AJ200),'Formulario de Preguntas'!$C$2:$FN$85,4,FALSE),"")</f>
        <v/>
      </c>
      <c r="AM200" s="25">
        <f>IF($B200='Formulario de Respuestas'!$D199,'Formulario de Respuestas'!$Q199,"ES DIFERENTE")</f>
        <v>0</v>
      </c>
      <c r="AN200" s="17" t="str">
        <f>IFERROR(VLOOKUP(CONCATENATE(AM$1,AM200),'Formulario de Preguntas'!$C$2:$FN$85,3,FALSE),"")</f>
        <v/>
      </c>
      <c r="AO200" s="1" t="str">
        <f>IFERROR(VLOOKUP(CONCATENATE(AM$1,AM200),'Formulario de Preguntas'!$C$2:$FN$85,4,FALSE),"")</f>
        <v/>
      </c>
      <c r="AP200" s="25">
        <f>IF($B200='Formulario de Respuestas'!$D199,'Formulario de Respuestas'!$R199,"ES DIFERENTE")</f>
        <v>0</v>
      </c>
      <c r="AQ200" s="17" t="str">
        <f>IFERROR(VLOOKUP(CONCATENATE(AP$1,AP200),'Formulario de Preguntas'!$C$2:$FN$85,3,FALSE),"")</f>
        <v/>
      </c>
      <c r="AR200" s="1" t="str">
        <f>IFERROR(VLOOKUP(CONCATENATE(AP$1,AP200),'Formulario de Preguntas'!$C$2:$FN$85,4,FALSE),"")</f>
        <v/>
      </c>
      <c r="AS200" s="25">
        <f>IF($B200='Formulario de Respuestas'!$D199,'Formulario de Respuestas'!$S199,"ES DIFERENTE")</f>
        <v>0</v>
      </c>
      <c r="AT200" s="17" t="str">
        <f>IFERROR(VLOOKUP(CONCATENATE(AS$1,AS200),'Formulario de Preguntas'!$C$2:$FN$85,3,FALSE),"")</f>
        <v/>
      </c>
      <c r="AU200" s="1" t="str">
        <f>IFERROR(VLOOKUP(CONCATENATE(AS$1,AS200),'Formulario de Preguntas'!$C$2:$FN$85,4,FALSE),"")</f>
        <v/>
      </c>
      <c r="AV200" s="25">
        <f>IF($B200='Formulario de Respuestas'!$D199,'Formulario de Respuestas'!$T199,"ES DIFERENTE")</f>
        <v>0</v>
      </c>
      <c r="AW200" s="17" t="str">
        <f>IFERROR(VLOOKUP(CONCATENATE(AV$1,AV200),'Formulario de Preguntas'!$C$2:$FN$85,3,FALSE),"")</f>
        <v/>
      </c>
      <c r="AX200" s="1" t="str">
        <f>IFERROR(VLOOKUP(CONCATENATE(AV$1,AV200),'Formulario de Preguntas'!$C$2:$FN$85,4,FALSE),"")</f>
        <v/>
      </c>
      <c r="AZ200" s="1">
        <f t="shared" si="10"/>
        <v>0</v>
      </c>
      <c r="BA200" s="1">
        <f t="shared" si="11"/>
        <v>0.25</v>
      </c>
      <c r="BB200" s="1">
        <f t="shared" si="9"/>
        <v>0</v>
      </c>
      <c r="BC200" s="1">
        <f>COUNTIF('Formulario de Respuestas'!$E199:$T199,"A")</f>
        <v>0</v>
      </c>
      <c r="BD200" s="1">
        <f>COUNTIF('Formulario de Respuestas'!$E199:$T199,"B")</f>
        <v>0</v>
      </c>
      <c r="BE200" s="1">
        <f>COUNTIF('Formulario de Respuestas'!$E199:$T199,"C")</f>
        <v>0</v>
      </c>
      <c r="BF200" s="1">
        <f>COUNTIF('Formulario de Respuestas'!$E199:$T199,"D")</f>
        <v>0</v>
      </c>
      <c r="BG200" s="1">
        <f>COUNTIF('Formulario de Respuestas'!$E199:$T199,"E (RESPUESTA ANULADA)")</f>
        <v>0</v>
      </c>
    </row>
    <row r="201" spans="1:59" x14ac:dyDescent="0.25">
      <c r="A201" s="1">
        <f>'Formulario de Respuestas'!C200</f>
        <v>0</v>
      </c>
      <c r="B201" s="1">
        <f>'Formulario de Respuestas'!D200</f>
        <v>0</v>
      </c>
      <c r="C201" s="25">
        <f>IF($B201='Formulario de Respuestas'!$D200,'Formulario de Respuestas'!$E200,"ES DIFERENTE")</f>
        <v>0</v>
      </c>
      <c r="D201" s="17" t="str">
        <f>IFERROR(VLOOKUP(CONCATENATE(C$1,C201),'Formulario de Preguntas'!$C$2:$FN$85,3,FALSE),"")</f>
        <v/>
      </c>
      <c r="E201" s="1" t="str">
        <f>IFERROR(VLOOKUP(CONCATENATE(C$1,C201),'Formulario de Preguntas'!$C$2:$FN$85,4,FALSE),"")</f>
        <v/>
      </c>
      <c r="F201" s="25">
        <f>IF($B201='Formulario de Respuestas'!$D200,'Formulario de Respuestas'!$F200,"ES DIFERENTE")</f>
        <v>0</v>
      </c>
      <c r="G201" s="17" t="str">
        <f>IFERROR(VLOOKUP(CONCATENATE(F$1,F201),'Formulario de Preguntas'!$C$2:$FN$85,3,FALSE),"")</f>
        <v/>
      </c>
      <c r="H201" s="1" t="str">
        <f>IFERROR(VLOOKUP(CONCATENATE(F$1,F201),'Formulario de Preguntas'!$C$2:$FN$85,4,FALSE),"")</f>
        <v/>
      </c>
      <c r="I201" s="25">
        <f>IF($B201='Formulario de Respuestas'!$D200,'Formulario de Respuestas'!$G200,"ES DIFERENTE")</f>
        <v>0</v>
      </c>
      <c r="J201" s="17" t="str">
        <f>IFERROR(VLOOKUP(CONCATENATE(I$1,I201),'Formulario de Preguntas'!$C$2:$FN$85,3,FALSE),"")</f>
        <v/>
      </c>
      <c r="K201" s="1" t="str">
        <f>IFERROR(VLOOKUP(CONCATENATE(I$1,I201),'Formulario de Preguntas'!$C$2:$FN$85,4,FALSE),"")</f>
        <v/>
      </c>
      <c r="L201" s="25">
        <f>IF($B201='Formulario de Respuestas'!$D200,'Formulario de Respuestas'!$H200,"ES DIFERENTE")</f>
        <v>0</v>
      </c>
      <c r="M201" s="17" t="str">
        <f>IFERROR(VLOOKUP(CONCATENATE(L$1,L201),'Formulario de Preguntas'!$C$2:$FN$85,3,FALSE),"")</f>
        <v/>
      </c>
      <c r="N201" s="1" t="str">
        <f>IFERROR(VLOOKUP(CONCATENATE(L$1,L201),'Formulario de Preguntas'!$C$2:$FN$85,4,FALSE),"")</f>
        <v/>
      </c>
      <c r="O201" s="25">
        <f>IF($B201='Formulario de Respuestas'!$D200,'Formulario de Respuestas'!$I200,"ES DIFERENTE")</f>
        <v>0</v>
      </c>
      <c r="P201" s="17" t="str">
        <f>IFERROR(VLOOKUP(CONCATENATE(O$1,O201),'Formulario de Preguntas'!$C$2:$FN$85,3,FALSE),"")</f>
        <v/>
      </c>
      <c r="Q201" s="1" t="str">
        <f>IFERROR(VLOOKUP(CONCATENATE(O$1,O201),'Formulario de Preguntas'!$C$2:$FN$85,4,FALSE),"")</f>
        <v/>
      </c>
      <c r="R201" s="25">
        <f>IF($B201='Formulario de Respuestas'!$D200,'Formulario de Respuestas'!$J200,"ES DIFERENTE")</f>
        <v>0</v>
      </c>
      <c r="S201" s="17" t="str">
        <f>IFERROR(VLOOKUP(CONCATENATE(R$1,R201),'Formulario de Preguntas'!$C$2:$FN$85,3,FALSE),"")</f>
        <v/>
      </c>
      <c r="T201" s="1" t="str">
        <f>IFERROR(VLOOKUP(CONCATENATE(R$1,R201),'Formulario de Preguntas'!$C$2:$FN$85,4,FALSE),"")</f>
        <v/>
      </c>
      <c r="U201" s="25">
        <f>IF($B201='Formulario de Respuestas'!$D200,'Formulario de Respuestas'!$K200,"ES DIFERENTE")</f>
        <v>0</v>
      </c>
      <c r="V201" s="17" t="str">
        <f>IFERROR(VLOOKUP(CONCATENATE(U$1,U201),'Formulario de Preguntas'!$C$2:$FN$85,3,FALSE),"")</f>
        <v/>
      </c>
      <c r="W201" s="1" t="str">
        <f>IFERROR(VLOOKUP(CONCATENATE(U$1,U201),'Formulario de Preguntas'!$C$2:$FN$85,4,FALSE),"")</f>
        <v/>
      </c>
      <c r="X201" s="25">
        <f>IF($B201='Formulario de Respuestas'!$D200,'Formulario de Respuestas'!$L200,"ES DIFERENTE")</f>
        <v>0</v>
      </c>
      <c r="Y201" s="17" t="str">
        <f>IFERROR(VLOOKUP(CONCATENATE(X$1,X201),'Formulario de Preguntas'!$C$2:$FN$85,3,FALSE),"")</f>
        <v/>
      </c>
      <c r="Z201" s="1" t="str">
        <f>IFERROR(VLOOKUP(CONCATENATE(X$1,X201),'Formulario de Preguntas'!$C$2:$FN$85,4,FALSE),"")</f>
        <v/>
      </c>
      <c r="AA201" s="25">
        <f>IF($B201='Formulario de Respuestas'!$D200,'Formulario de Respuestas'!$M200,"ES DIFERENTE")</f>
        <v>0</v>
      </c>
      <c r="AB201" s="17" t="str">
        <f>IFERROR(VLOOKUP(CONCATENATE(AA$1,AA201),'Formulario de Preguntas'!$C$2:$FN$85,3,FALSE),"")</f>
        <v/>
      </c>
      <c r="AC201" s="1" t="str">
        <f>IFERROR(VLOOKUP(CONCATENATE(AA$1,AA201),'Formulario de Preguntas'!$C$2:$FN$85,4,FALSE),"")</f>
        <v/>
      </c>
      <c r="AD201" s="25">
        <f>IF($B201='Formulario de Respuestas'!$D200,'Formulario de Respuestas'!$N200,"ES DIFERENTE")</f>
        <v>0</v>
      </c>
      <c r="AE201" s="17" t="str">
        <f>IFERROR(VLOOKUP(CONCATENATE(AD$1,AD201),'Formulario de Preguntas'!$C$2:$FN$85,3,FALSE),"")</f>
        <v/>
      </c>
      <c r="AF201" s="1" t="str">
        <f>IFERROR(VLOOKUP(CONCATENATE(AD$1,AD201),'Formulario de Preguntas'!$C$2:$FN$85,4,FALSE),"")</f>
        <v/>
      </c>
      <c r="AG201" s="25">
        <f>IF($B201='Formulario de Respuestas'!$D200,'Formulario de Respuestas'!$O200,"ES DIFERENTE")</f>
        <v>0</v>
      </c>
      <c r="AH201" s="17" t="str">
        <f>IFERROR(VLOOKUP(CONCATENATE(AG$1,AG201),'Formulario de Preguntas'!$C$2:$FN$85,3,FALSE),"")</f>
        <v/>
      </c>
      <c r="AI201" s="1" t="str">
        <f>IFERROR(VLOOKUP(CONCATENATE(AG$1,AG201),'Formulario de Preguntas'!$C$2:$FN$85,4,FALSE),"")</f>
        <v/>
      </c>
      <c r="AJ201" s="25">
        <f>IF($B201='Formulario de Respuestas'!$D200,'Formulario de Respuestas'!$P200,"ES DIFERENTE")</f>
        <v>0</v>
      </c>
      <c r="AK201" s="17" t="str">
        <f>IFERROR(VLOOKUP(CONCATENATE(AJ$1,AJ201),'Formulario de Preguntas'!$C$2:$FN$85,3,FALSE),"")</f>
        <v/>
      </c>
      <c r="AL201" s="1" t="str">
        <f>IFERROR(VLOOKUP(CONCATENATE(AJ$1,AJ201),'Formulario de Preguntas'!$C$2:$FN$85,4,FALSE),"")</f>
        <v/>
      </c>
      <c r="AM201" s="25">
        <f>IF($B201='Formulario de Respuestas'!$D200,'Formulario de Respuestas'!$Q200,"ES DIFERENTE")</f>
        <v>0</v>
      </c>
      <c r="AN201" s="17" t="str">
        <f>IFERROR(VLOOKUP(CONCATENATE(AM$1,AM201),'Formulario de Preguntas'!$C$2:$FN$85,3,FALSE),"")</f>
        <v/>
      </c>
      <c r="AO201" s="1" t="str">
        <f>IFERROR(VLOOKUP(CONCATENATE(AM$1,AM201),'Formulario de Preguntas'!$C$2:$FN$85,4,FALSE),"")</f>
        <v/>
      </c>
      <c r="AP201" s="25">
        <f>IF($B201='Formulario de Respuestas'!$D200,'Formulario de Respuestas'!$R200,"ES DIFERENTE")</f>
        <v>0</v>
      </c>
      <c r="AQ201" s="17" t="str">
        <f>IFERROR(VLOOKUP(CONCATENATE(AP$1,AP201),'Formulario de Preguntas'!$C$2:$FN$85,3,FALSE),"")</f>
        <v/>
      </c>
      <c r="AR201" s="1" t="str">
        <f>IFERROR(VLOOKUP(CONCATENATE(AP$1,AP201),'Formulario de Preguntas'!$C$2:$FN$85,4,FALSE),"")</f>
        <v/>
      </c>
      <c r="AS201" s="25">
        <f>IF($B201='Formulario de Respuestas'!$D200,'Formulario de Respuestas'!$S200,"ES DIFERENTE")</f>
        <v>0</v>
      </c>
      <c r="AT201" s="17" t="str">
        <f>IFERROR(VLOOKUP(CONCATENATE(AS$1,AS201),'Formulario de Preguntas'!$C$2:$FN$85,3,FALSE),"")</f>
        <v/>
      </c>
      <c r="AU201" s="1" t="str">
        <f>IFERROR(VLOOKUP(CONCATENATE(AS$1,AS201),'Formulario de Preguntas'!$C$2:$FN$85,4,FALSE),"")</f>
        <v/>
      </c>
      <c r="AV201" s="25">
        <f>IF($B201='Formulario de Respuestas'!$D200,'Formulario de Respuestas'!$T200,"ES DIFERENTE")</f>
        <v>0</v>
      </c>
      <c r="AW201" s="17" t="str">
        <f>IFERROR(VLOOKUP(CONCATENATE(AV$1,AV201),'Formulario de Preguntas'!$C$2:$FN$85,3,FALSE),"")</f>
        <v/>
      </c>
      <c r="AX201" s="1" t="str">
        <f>IFERROR(VLOOKUP(CONCATENATE(AV$1,AV201),'Formulario de Preguntas'!$C$2:$FN$85,4,FALSE),"")</f>
        <v/>
      </c>
      <c r="AZ201" s="1">
        <f t="shared" si="10"/>
        <v>0</v>
      </c>
      <c r="BA201" s="1">
        <f t="shared" si="11"/>
        <v>0.25</v>
      </c>
      <c r="BB201" s="1">
        <f t="shared" si="9"/>
        <v>0</v>
      </c>
      <c r="BC201" s="1">
        <f>COUNTIF('Formulario de Respuestas'!$E200:$T200,"A")</f>
        <v>0</v>
      </c>
      <c r="BD201" s="1">
        <f>COUNTIF('Formulario de Respuestas'!$E200:$T200,"B")</f>
        <v>0</v>
      </c>
      <c r="BE201" s="1">
        <f>COUNTIF('Formulario de Respuestas'!$E200:$T200,"C")</f>
        <v>0</v>
      </c>
      <c r="BF201" s="1">
        <f>COUNTIF('Formulario de Respuestas'!$E200:$T200,"D")</f>
        <v>0</v>
      </c>
      <c r="BG201" s="1">
        <f>COUNTIF('Formulario de Respuestas'!$E200:$T200,"E (RESPUESTA ANULADA)")</f>
        <v>0</v>
      </c>
    </row>
    <row r="202" spans="1:59" x14ac:dyDescent="0.25">
      <c r="A202" s="1">
        <f>'Formulario de Respuestas'!C201</f>
        <v>0</v>
      </c>
      <c r="B202" s="1">
        <f>'Formulario de Respuestas'!D201</f>
        <v>0</v>
      </c>
      <c r="C202" s="25">
        <f>IF($B202='Formulario de Respuestas'!$D201,'Formulario de Respuestas'!$E201,"ES DIFERENTE")</f>
        <v>0</v>
      </c>
      <c r="D202" s="17" t="str">
        <f>IFERROR(VLOOKUP(CONCATENATE(C$1,C202),'Formulario de Preguntas'!$C$2:$FN$85,3,FALSE),"")</f>
        <v/>
      </c>
      <c r="E202" s="1" t="str">
        <f>IFERROR(VLOOKUP(CONCATENATE(C$1,C202),'Formulario de Preguntas'!$C$2:$FN$85,4,FALSE),"")</f>
        <v/>
      </c>
      <c r="F202" s="25">
        <f>IF($B202='Formulario de Respuestas'!$D201,'Formulario de Respuestas'!$F201,"ES DIFERENTE")</f>
        <v>0</v>
      </c>
      <c r="G202" s="17" t="str">
        <f>IFERROR(VLOOKUP(CONCATENATE(F$1,F202),'Formulario de Preguntas'!$C$2:$FN$85,3,FALSE),"")</f>
        <v/>
      </c>
      <c r="H202" s="1" t="str">
        <f>IFERROR(VLOOKUP(CONCATENATE(F$1,F202),'Formulario de Preguntas'!$C$2:$FN$85,4,FALSE),"")</f>
        <v/>
      </c>
      <c r="I202" s="25">
        <f>IF($B202='Formulario de Respuestas'!$D201,'Formulario de Respuestas'!$G201,"ES DIFERENTE")</f>
        <v>0</v>
      </c>
      <c r="J202" s="17" t="str">
        <f>IFERROR(VLOOKUP(CONCATENATE(I$1,I202),'Formulario de Preguntas'!$C$2:$FN$85,3,FALSE),"")</f>
        <v/>
      </c>
      <c r="K202" s="1" t="str">
        <f>IFERROR(VLOOKUP(CONCATENATE(I$1,I202),'Formulario de Preguntas'!$C$2:$FN$85,4,FALSE),"")</f>
        <v/>
      </c>
      <c r="L202" s="25">
        <f>IF($B202='Formulario de Respuestas'!$D201,'Formulario de Respuestas'!$H201,"ES DIFERENTE")</f>
        <v>0</v>
      </c>
      <c r="M202" s="17" t="str">
        <f>IFERROR(VLOOKUP(CONCATENATE(L$1,L202),'Formulario de Preguntas'!$C$2:$FN$85,3,FALSE),"")</f>
        <v/>
      </c>
      <c r="N202" s="1" t="str">
        <f>IFERROR(VLOOKUP(CONCATENATE(L$1,L202),'Formulario de Preguntas'!$C$2:$FN$85,4,FALSE),"")</f>
        <v/>
      </c>
      <c r="O202" s="25">
        <f>IF($B202='Formulario de Respuestas'!$D201,'Formulario de Respuestas'!$I201,"ES DIFERENTE")</f>
        <v>0</v>
      </c>
      <c r="P202" s="17" t="str">
        <f>IFERROR(VLOOKUP(CONCATENATE(O$1,O202),'Formulario de Preguntas'!$C$2:$FN$85,3,FALSE),"")</f>
        <v/>
      </c>
      <c r="Q202" s="1" t="str">
        <f>IFERROR(VLOOKUP(CONCATENATE(O$1,O202),'Formulario de Preguntas'!$C$2:$FN$85,4,FALSE),"")</f>
        <v/>
      </c>
      <c r="R202" s="25">
        <f>IF($B202='Formulario de Respuestas'!$D201,'Formulario de Respuestas'!$J201,"ES DIFERENTE")</f>
        <v>0</v>
      </c>
      <c r="S202" s="17" t="str">
        <f>IFERROR(VLOOKUP(CONCATENATE(R$1,R202),'Formulario de Preguntas'!$C$2:$FN$85,3,FALSE),"")</f>
        <v/>
      </c>
      <c r="T202" s="1" t="str">
        <f>IFERROR(VLOOKUP(CONCATENATE(R$1,R202),'Formulario de Preguntas'!$C$2:$FN$85,4,FALSE),"")</f>
        <v/>
      </c>
      <c r="U202" s="25">
        <f>IF($B202='Formulario de Respuestas'!$D201,'Formulario de Respuestas'!$K201,"ES DIFERENTE")</f>
        <v>0</v>
      </c>
      <c r="V202" s="17" t="str">
        <f>IFERROR(VLOOKUP(CONCATENATE(U$1,U202),'Formulario de Preguntas'!$C$2:$FN$85,3,FALSE),"")</f>
        <v/>
      </c>
      <c r="W202" s="1" t="str">
        <f>IFERROR(VLOOKUP(CONCATENATE(U$1,U202),'Formulario de Preguntas'!$C$2:$FN$85,4,FALSE),"")</f>
        <v/>
      </c>
      <c r="X202" s="25">
        <f>IF($B202='Formulario de Respuestas'!$D201,'Formulario de Respuestas'!$L201,"ES DIFERENTE")</f>
        <v>0</v>
      </c>
      <c r="Y202" s="17" t="str">
        <f>IFERROR(VLOOKUP(CONCATENATE(X$1,X202),'Formulario de Preguntas'!$C$2:$FN$85,3,FALSE),"")</f>
        <v/>
      </c>
      <c r="Z202" s="1" t="str">
        <f>IFERROR(VLOOKUP(CONCATENATE(X$1,X202),'Formulario de Preguntas'!$C$2:$FN$85,4,FALSE),"")</f>
        <v/>
      </c>
      <c r="AA202" s="25">
        <f>IF($B202='Formulario de Respuestas'!$D201,'Formulario de Respuestas'!$M201,"ES DIFERENTE")</f>
        <v>0</v>
      </c>
      <c r="AB202" s="17" t="str">
        <f>IFERROR(VLOOKUP(CONCATENATE(AA$1,AA202),'Formulario de Preguntas'!$C$2:$FN$85,3,FALSE),"")</f>
        <v/>
      </c>
      <c r="AC202" s="1" t="str">
        <f>IFERROR(VLOOKUP(CONCATENATE(AA$1,AA202),'Formulario de Preguntas'!$C$2:$FN$85,4,FALSE),"")</f>
        <v/>
      </c>
      <c r="AD202" s="25">
        <f>IF($B202='Formulario de Respuestas'!$D201,'Formulario de Respuestas'!$N201,"ES DIFERENTE")</f>
        <v>0</v>
      </c>
      <c r="AE202" s="17" t="str">
        <f>IFERROR(VLOOKUP(CONCATENATE(AD$1,AD202),'Formulario de Preguntas'!$C$2:$FN$85,3,FALSE),"")</f>
        <v/>
      </c>
      <c r="AF202" s="1" t="str">
        <f>IFERROR(VLOOKUP(CONCATENATE(AD$1,AD202),'Formulario de Preguntas'!$C$2:$FN$85,4,FALSE),"")</f>
        <v/>
      </c>
      <c r="AG202" s="25">
        <f>IF($B202='Formulario de Respuestas'!$D201,'Formulario de Respuestas'!$O201,"ES DIFERENTE")</f>
        <v>0</v>
      </c>
      <c r="AH202" s="17" t="str">
        <f>IFERROR(VLOOKUP(CONCATENATE(AG$1,AG202),'Formulario de Preguntas'!$C$2:$FN$85,3,FALSE),"")</f>
        <v/>
      </c>
      <c r="AI202" s="1" t="str">
        <f>IFERROR(VLOOKUP(CONCATENATE(AG$1,AG202),'Formulario de Preguntas'!$C$2:$FN$85,4,FALSE),"")</f>
        <v/>
      </c>
      <c r="AJ202" s="25">
        <f>IF($B202='Formulario de Respuestas'!$D201,'Formulario de Respuestas'!$P201,"ES DIFERENTE")</f>
        <v>0</v>
      </c>
      <c r="AK202" s="17" t="str">
        <f>IFERROR(VLOOKUP(CONCATENATE(AJ$1,AJ202),'Formulario de Preguntas'!$C$2:$FN$85,3,FALSE),"")</f>
        <v/>
      </c>
      <c r="AL202" s="1" t="str">
        <f>IFERROR(VLOOKUP(CONCATENATE(AJ$1,AJ202),'Formulario de Preguntas'!$C$2:$FN$85,4,FALSE),"")</f>
        <v/>
      </c>
      <c r="AM202" s="25">
        <f>IF($B202='Formulario de Respuestas'!$D201,'Formulario de Respuestas'!$Q201,"ES DIFERENTE")</f>
        <v>0</v>
      </c>
      <c r="AN202" s="17" t="str">
        <f>IFERROR(VLOOKUP(CONCATENATE(AM$1,AM202),'Formulario de Preguntas'!$C$2:$FN$85,3,FALSE),"")</f>
        <v/>
      </c>
      <c r="AO202" s="1" t="str">
        <f>IFERROR(VLOOKUP(CONCATENATE(AM$1,AM202),'Formulario de Preguntas'!$C$2:$FN$85,4,FALSE),"")</f>
        <v/>
      </c>
      <c r="AP202" s="25">
        <f>IF($B202='Formulario de Respuestas'!$D201,'Formulario de Respuestas'!$R201,"ES DIFERENTE")</f>
        <v>0</v>
      </c>
      <c r="AQ202" s="17" t="str">
        <f>IFERROR(VLOOKUP(CONCATENATE(AP$1,AP202),'Formulario de Preguntas'!$C$2:$FN$85,3,FALSE),"")</f>
        <v/>
      </c>
      <c r="AR202" s="1" t="str">
        <f>IFERROR(VLOOKUP(CONCATENATE(AP$1,AP202),'Formulario de Preguntas'!$C$2:$FN$85,4,FALSE),"")</f>
        <v/>
      </c>
      <c r="AS202" s="25">
        <f>IF($B202='Formulario de Respuestas'!$D201,'Formulario de Respuestas'!$S201,"ES DIFERENTE")</f>
        <v>0</v>
      </c>
      <c r="AT202" s="17" t="str">
        <f>IFERROR(VLOOKUP(CONCATENATE(AS$1,AS202),'Formulario de Preguntas'!$C$2:$FN$85,3,FALSE),"")</f>
        <v/>
      </c>
      <c r="AU202" s="1" t="str">
        <f>IFERROR(VLOOKUP(CONCATENATE(AS$1,AS202),'Formulario de Preguntas'!$C$2:$FN$85,4,FALSE),"")</f>
        <v/>
      </c>
      <c r="AV202" s="25">
        <f>IF($B202='Formulario de Respuestas'!$D201,'Formulario de Respuestas'!$T201,"ES DIFERENTE")</f>
        <v>0</v>
      </c>
      <c r="AW202" s="17" t="str">
        <f>IFERROR(VLOOKUP(CONCATENATE(AV$1,AV202),'Formulario de Preguntas'!$C$2:$FN$85,3,FALSE),"")</f>
        <v/>
      </c>
      <c r="AX202" s="1" t="str">
        <f>IFERROR(VLOOKUP(CONCATENATE(AV$1,AV202),'Formulario de Preguntas'!$C$2:$FN$85,4,FALSE),"")</f>
        <v/>
      </c>
      <c r="AZ202" s="1">
        <f t="shared" si="10"/>
        <v>0</v>
      </c>
      <c r="BA202" s="1">
        <f t="shared" si="11"/>
        <v>0.25</v>
      </c>
      <c r="BB202" s="1">
        <f t="shared" si="9"/>
        <v>0</v>
      </c>
      <c r="BC202" s="1">
        <f>COUNTIF('Formulario de Respuestas'!$E201:$T201,"A")</f>
        <v>0</v>
      </c>
      <c r="BD202" s="1">
        <f>COUNTIF('Formulario de Respuestas'!$E201:$T201,"B")</f>
        <v>0</v>
      </c>
      <c r="BE202" s="1">
        <f>COUNTIF('Formulario de Respuestas'!$E201:$T201,"C")</f>
        <v>0</v>
      </c>
      <c r="BF202" s="1">
        <f>COUNTIF('Formulario de Respuestas'!$E201:$T201,"D")</f>
        <v>0</v>
      </c>
      <c r="BG202" s="1">
        <f>COUNTIF('Formulario de Respuestas'!$E201:$T201,"E (RESPUESTA ANULADA)")</f>
        <v>0</v>
      </c>
    </row>
    <row r="203" spans="1:59" x14ac:dyDescent="0.25">
      <c r="A203" s="1">
        <f>'Formulario de Respuestas'!C202</f>
        <v>0</v>
      </c>
      <c r="B203" s="1">
        <f>'Formulario de Respuestas'!D202</f>
        <v>0</v>
      </c>
      <c r="C203" s="25">
        <f>IF($B203='Formulario de Respuestas'!$D202,'Formulario de Respuestas'!$E202,"ES DIFERENTE")</f>
        <v>0</v>
      </c>
      <c r="D203" s="17" t="str">
        <f>IFERROR(VLOOKUP(CONCATENATE(C$1,C203),'Formulario de Preguntas'!$C$2:$FN$85,3,FALSE),"")</f>
        <v/>
      </c>
      <c r="E203" s="1" t="str">
        <f>IFERROR(VLOOKUP(CONCATENATE(C$1,C203),'Formulario de Preguntas'!$C$2:$FN$85,4,FALSE),"")</f>
        <v/>
      </c>
      <c r="F203" s="25">
        <f>IF($B203='Formulario de Respuestas'!$D202,'Formulario de Respuestas'!$F202,"ES DIFERENTE")</f>
        <v>0</v>
      </c>
      <c r="G203" s="17" t="str">
        <f>IFERROR(VLOOKUP(CONCATENATE(F$1,F203),'Formulario de Preguntas'!$C$2:$FN$85,3,FALSE),"")</f>
        <v/>
      </c>
      <c r="H203" s="1" t="str">
        <f>IFERROR(VLOOKUP(CONCATENATE(F$1,F203),'Formulario de Preguntas'!$C$2:$FN$85,4,FALSE),"")</f>
        <v/>
      </c>
      <c r="I203" s="25">
        <f>IF($B203='Formulario de Respuestas'!$D202,'Formulario de Respuestas'!$G202,"ES DIFERENTE")</f>
        <v>0</v>
      </c>
      <c r="J203" s="17" t="str">
        <f>IFERROR(VLOOKUP(CONCATENATE(I$1,I203),'Formulario de Preguntas'!$C$2:$FN$85,3,FALSE),"")</f>
        <v/>
      </c>
      <c r="K203" s="1" t="str">
        <f>IFERROR(VLOOKUP(CONCATENATE(I$1,I203),'Formulario de Preguntas'!$C$2:$FN$85,4,FALSE),"")</f>
        <v/>
      </c>
      <c r="L203" s="25">
        <f>IF($B203='Formulario de Respuestas'!$D202,'Formulario de Respuestas'!$H202,"ES DIFERENTE")</f>
        <v>0</v>
      </c>
      <c r="M203" s="17" t="str">
        <f>IFERROR(VLOOKUP(CONCATENATE(L$1,L203),'Formulario de Preguntas'!$C$2:$FN$85,3,FALSE),"")</f>
        <v/>
      </c>
      <c r="N203" s="1" t="str">
        <f>IFERROR(VLOOKUP(CONCATENATE(L$1,L203),'Formulario de Preguntas'!$C$2:$FN$85,4,FALSE),"")</f>
        <v/>
      </c>
      <c r="O203" s="25">
        <f>IF($B203='Formulario de Respuestas'!$D202,'Formulario de Respuestas'!$I202,"ES DIFERENTE")</f>
        <v>0</v>
      </c>
      <c r="P203" s="17" t="str">
        <f>IFERROR(VLOOKUP(CONCATENATE(O$1,O203),'Formulario de Preguntas'!$C$2:$FN$85,3,FALSE),"")</f>
        <v/>
      </c>
      <c r="Q203" s="1" t="str">
        <f>IFERROR(VLOOKUP(CONCATENATE(O$1,O203),'Formulario de Preguntas'!$C$2:$FN$85,4,FALSE),"")</f>
        <v/>
      </c>
      <c r="R203" s="25">
        <f>IF($B203='Formulario de Respuestas'!$D202,'Formulario de Respuestas'!$J202,"ES DIFERENTE")</f>
        <v>0</v>
      </c>
      <c r="S203" s="17" t="str">
        <f>IFERROR(VLOOKUP(CONCATENATE(R$1,R203),'Formulario de Preguntas'!$C$2:$FN$85,3,FALSE),"")</f>
        <v/>
      </c>
      <c r="T203" s="1" t="str">
        <f>IFERROR(VLOOKUP(CONCATENATE(R$1,R203),'Formulario de Preguntas'!$C$2:$FN$85,4,FALSE),"")</f>
        <v/>
      </c>
      <c r="U203" s="25">
        <f>IF($B203='Formulario de Respuestas'!$D202,'Formulario de Respuestas'!$K202,"ES DIFERENTE")</f>
        <v>0</v>
      </c>
      <c r="V203" s="17" t="str">
        <f>IFERROR(VLOOKUP(CONCATENATE(U$1,U203),'Formulario de Preguntas'!$C$2:$FN$85,3,FALSE),"")</f>
        <v/>
      </c>
      <c r="W203" s="1" t="str">
        <f>IFERROR(VLOOKUP(CONCATENATE(U$1,U203),'Formulario de Preguntas'!$C$2:$FN$85,4,FALSE),"")</f>
        <v/>
      </c>
      <c r="X203" s="25">
        <f>IF($B203='Formulario de Respuestas'!$D202,'Formulario de Respuestas'!$L202,"ES DIFERENTE")</f>
        <v>0</v>
      </c>
      <c r="Y203" s="17" t="str">
        <f>IFERROR(VLOOKUP(CONCATENATE(X$1,X203),'Formulario de Preguntas'!$C$2:$FN$85,3,FALSE),"")</f>
        <v/>
      </c>
      <c r="Z203" s="1" t="str">
        <f>IFERROR(VLOOKUP(CONCATENATE(X$1,X203),'Formulario de Preguntas'!$C$2:$FN$85,4,FALSE),"")</f>
        <v/>
      </c>
      <c r="AA203" s="25">
        <f>IF($B203='Formulario de Respuestas'!$D202,'Formulario de Respuestas'!$M202,"ES DIFERENTE")</f>
        <v>0</v>
      </c>
      <c r="AB203" s="17" t="str">
        <f>IFERROR(VLOOKUP(CONCATENATE(AA$1,AA203),'Formulario de Preguntas'!$C$2:$FN$85,3,FALSE),"")</f>
        <v/>
      </c>
      <c r="AC203" s="1" t="str">
        <f>IFERROR(VLOOKUP(CONCATENATE(AA$1,AA203),'Formulario de Preguntas'!$C$2:$FN$85,4,FALSE),"")</f>
        <v/>
      </c>
      <c r="AD203" s="25">
        <f>IF($B203='Formulario de Respuestas'!$D202,'Formulario de Respuestas'!$N202,"ES DIFERENTE")</f>
        <v>0</v>
      </c>
      <c r="AE203" s="17" t="str">
        <f>IFERROR(VLOOKUP(CONCATENATE(AD$1,AD203),'Formulario de Preguntas'!$C$2:$FN$85,3,FALSE),"")</f>
        <v/>
      </c>
      <c r="AF203" s="1" t="str">
        <f>IFERROR(VLOOKUP(CONCATENATE(AD$1,AD203),'Formulario de Preguntas'!$C$2:$FN$85,4,FALSE),"")</f>
        <v/>
      </c>
      <c r="AG203" s="25">
        <f>IF($B203='Formulario de Respuestas'!$D202,'Formulario de Respuestas'!$O202,"ES DIFERENTE")</f>
        <v>0</v>
      </c>
      <c r="AH203" s="17" t="str">
        <f>IFERROR(VLOOKUP(CONCATENATE(AG$1,AG203),'Formulario de Preguntas'!$C$2:$FN$85,3,FALSE),"")</f>
        <v/>
      </c>
      <c r="AI203" s="1" t="str">
        <f>IFERROR(VLOOKUP(CONCATENATE(AG$1,AG203),'Formulario de Preguntas'!$C$2:$FN$85,4,FALSE),"")</f>
        <v/>
      </c>
      <c r="AJ203" s="25">
        <f>IF($B203='Formulario de Respuestas'!$D202,'Formulario de Respuestas'!$P202,"ES DIFERENTE")</f>
        <v>0</v>
      </c>
      <c r="AK203" s="17" t="str">
        <f>IFERROR(VLOOKUP(CONCATENATE(AJ$1,AJ203),'Formulario de Preguntas'!$C$2:$FN$85,3,FALSE),"")</f>
        <v/>
      </c>
      <c r="AL203" s="1" t="str">
        <f>IFERROR(VLOOKUP(CONCATENATE(AJ$1,AJ203),'Formulario de Preguntas'!$C$2:$FN$85,4,FALSE),"")</f>
        <v/>
      </c>
      <c r="AM203" s="25">
        <f>IF($B203='Formulario de Respuestas'!$D202,'Formulario de Respuestas'!$Q202,"ES DIFERENTE")</f>
        <v>0</v>
      </c>
      <c r="AN203" s="17" t="str">
        <f>IFERROR(VLOOKUP(CONCATENATE(AM$1,AM203),'Formulario de Preguntas'!$C$2:$FN$85,3,FALSE),"")</f>
        <v/>
      </c>
      <c r="AO203" s="1" t="str">
        <f>IFERROR(VLOOKUP(CONCATENATE(AM$1,AM203),'Formulario de Preguntas'!$C$2:$FN$85,4,FALSE),"")</f>
        <v/>
      </c>
      <c r="AP203" s="25">
        <f>IF($B203='Formulario de Respuestas'!$D202,'Formulario de Respuestas'!$R202,"ES DIFERENTE")</f>
        <v>0</v>
      </c>
      <c r="AQ203" s="17" t="str">
        <f>IFERROR(VLOOKUP(CONCATENATE(AP$1,AP203),'Formulario de Preguntas'!$C$2:$FN$85,3,FALSE),"")</f>
        <v/>
      </c>
      <c r="AR203" s="1" t="str">
        <f>IFERROR(VLOOKUP(CONCATENATE(AP$1,AP203),'Formulario de Preguntas'!$C$2:$FN$85,4,FALSE),"")</f>
        <v/>
      </c>
      <c r="AS203" s="25">
        <f>IF($B203='Formulario de Respuestas'!$D202,'Formulario de Respuestas'!$S202,"ES DIFERENTE")</f>
        <v>0</v>
      </c>
      <c r="AT203" s="17" t="str">
        <f>IFERROR(VLOOKUP(CONCATENATE(AS$1,AS203),'Formulario de Preguntas'!$C$2:$FN$85,3,FALSE),"")</f>
        <v/>
      </c>
      <c r="AU203" s="1" t="str">
        <f>IFERROR(VLOOKUP(CONCATENATE(AS$1,AS203),'Formulario de Preguntas'!$C$2:$FN$85,4,FALSE),"")</f>
        <v/>
      </c>
      <c r="AV203" s="25">
        <f>IF($B203='Formulario de Respuestas'!$D202,'Formulario de Respuestas'!$T202,"ES DIFERENTE")</f>
        <v>0</v>
      </c>
      <c r="AW203" s="17" t="str">
        <f>IFERROR(VLOOKUP(CONCATENATE(AV$1,AV203),'Formulario de Preguntas'!$C$2:$FN$85,3,FALSE),"")</f>
        <v/>
      </c>
      <c r="AX203" s="1" t="str">
        <f>IFERROR(VLOOKUP(CONCATENATE(AV$1,AV203),'Formulario de Preguntas'!$C$2:$FN$85,4,FALSE),"")</f>
        <v/>
      </c>
      <c r="AZ203" s="1">
        <f t="shared" si="10"/>
        <v>0</v>
      </c>
      <c r="BA203" s="1">
        <f t="shared" si="11"/>
        <v>0.25</v>
      </c>
      <c r="BB203" s="1">
        <f t="shared" si="9"/>
        <v>0</v>
      </c>
      <c r="BC203" s="1">
        <f>COUNTIF('Formulario de Respuestas'!$E202:$T202,"A")</f>
        <v>0</v>
      </c>
      <c r="BD203" s="1">
        <f>COUNTIF('Formulario de Respuestas'!$E202:$T202,"B")</f>
        <v>0</v>
      </c>
      <c r="BE203" s="1">
        <f>COUNTIF('Formulario de Respuestas'!$E202:$T202,"C")</f>
        <v>0</v>
      </c>
      <c r="BF203" s="1">
        <f>COUNTIF('Formulario de Respuestas'!$E202:$T202,"D")</f>
        <v>0</v>
      </c>
      <c r="BG203" s="1">
        <f>COUNTIF('Formulario de Respuestas'!$E202:$T202,"E (RESPUESTA ANULADA)")</f>
        <v>0</v>
      </c>
    </row>
    <row r="204" spans="1:59" x14ac:dyDescent="0.25">
      <c r="A204" s="1">
        <f>'Formulario de Respuestas'!C203</f>
        <v>0</v>
      </c>
      <c r="B204" s="1">
        <f>'Formulario de Respuestas'!D203</f>
        <v>0</v>
      </c>
      <c r="C204" s="25">
        <f>IF($B204='Formulario de Respuestas'!$D203,'Formulario de Respuestas'!$E203,"ES DIFERENTE")</f>
        <v>0</v>
      </c>
      <c r="D204" s="17" t="str">
        <f>IFERROR(VLOOKUP(CONCATENATE(C$1,C204),'Formulario de Preguntas'!$C$2:$FN$85,3,FALSE),"")</f>
        <v/>
      </c>
      <c r="E204" s="1" t="str">
        <f>IFERROR(VLOOKUP(CONCATENATE(C$1,C204),'Formulario de Preguntas'!$C$2:$FN$85,4,FALSE),"")</f>
        <v/>
      </c>
      <c r="F204" s="25">
        <f>IF($B204='Formulario de Respuestas'!$D203,'Formulario de Respuestas'!$F203,"ES DIFERENTE")</f>
        <v>0</v>
      </c>
      <c r="G204" s="17" t="str">
        <f>IFERROR(VLOOKUP(CONCATENATE(F$1,F204),'Formulario de Preguntas'!$C$2:$FN$85,3,FALSE),"")</f>
        <v/>
      </c>
      <c r="H204" s="1" t="str">
        <f>IFERROR(VLOOKUP(CONCATENATE(F$1,F204),'Formulario de Preguntas'!$C$2:$FN$85,4,FALSE),"")</f>
        <v/>
      </c>
      <c r="I204" s="25">
        <f>IF($B204='Formulario de Respuestas'!$D203,'Formulario de Respuestas'!$G203,"ES DIFERENTE")</f>
        <v>0</v>
      </c>
      <c r="J204" s="17" t="str">
        <f>IFERROR(VLOOKUP(CONCATENATE(I$1,I204),'Formulario de Preguntas'!$C$2:$FN$85,3,FALSE),"")</f>
        <v/>
      </c>
      <c r="K204" s="1" t="str">
        <f>IFERROR(VLOOKUP(CONCATENATE(I$1,I204),'Formulario de Preguntas'!$C$2:$FN$85,4,FALSE),"")</f>
        <v/>
      </c>
      <c r="L204" s="25">
        <f>IF($B204='Formulario de Respuestas'!$D203,'Formulario de Respuestas'!$H203,"ES DIFERENTE")</f>
        <v>0</v>
      </c>
      <c r="M204" s="17" t="str">
        <f>IFERROR(VLOOKUP(CONCATENATE(L$1,L204),'Formulario de Preguntas'!$C$2:$FN$85,3,FALSE),"")</f>
        <v/>
      </c>
      <c r="N204" s="1" t="str">
        <f>IFERROR(VLOOKUP(CONCATENATE(L$1,L204),'Formulario de Preguntas'!$C$2:$FN$85,4,FALSE),"")</f>
        <v/>
      </c>
      <c r="O204" s="25">
        <f>IF($B204='Formulario de Respuestas'!$D203,'Formulario de Respuestas'!$I203,"ES DIFERENTE")</f>
        <v>0</v>
      </c>
      <c r="P204" s="17" t="str">
        <f>IFERROR(VLOOKUP(CONCATENATE(O$1,O204),'Formulario de Preguntas'!$C$2:$FN$85,3,FALSE),"")</f>
        <v/>
      </c>
      <c r="Q204" s="1" t="str">
        <f>IFERROR(VLOOKUP(CONCATENATE(O$1,O204),'Formulario de Preguntas'!$C$2:$FN$85,4,FALSE),"")</f>
        <v/>
      </c>
      <c r="R204" s="25">
        <f>IF($B204='Formulario de Respuestas'!$D203,'Formulario de Respuestas'!$J203,"ES DIFERENTE")</f>
        <v>0</v>
      </c>
      <c r="S204" s="17" t="str">
        <f>IFERROR(VLOOKUP(CONCATENATE(R$1,R204),'Formulario de Preguntas'!$C$2:$FN$85,3,FALSE),"")</f>
        <v/>
      </c>
      <c r="T204" s="1" t="str">
        <f>IFERROR(VLOOKUP(CONCATENATE(R$1,R204),'Formulario de Preguntas'!$C$2:$FN$85,4,FALSE),"")</f>
        <v/>
      </c>
      <c r="U204" s="25">
        <f>IF($B204='Formulario de Respuestas'!$D203,'Formulario de Respuestas'!$K203,"ES DIFERENTE")</f>
        <v>0</v>
      </c>
      <c r="V204" s="17" t="str">
        <f>IFERROR(VLOOKUP(CONCATENATE(U$1,U204),'Formulario de Preguntas'!$C$2:$FN$85,3,FALSE),"")</f>
        <v/>
      </c>
      <c r="W204" s="1" t="str">
        <f>IFERROR(VLOOKUP(CONCATENATE(U$1,U204),'Formulario de Preguntas'!$C$2:$FN$85,4,FALSE),"")</f>
        <v/>
      </c>
      <c r="X204" s="25">
        <f>IF($B204='Formulario de Respuestas'!$D203,'Formulario de Respuestas'!$L203,"ES DIFERENTE")</f>
        <v>0</v>
      </c>
      <c r="Y204" s="17" t="str">
        <f>IFERROR(VLOOKUP(CONCATENATE(X$1,X204),'Formulario de Preguntas'!$C$2:$FN$85,3,FALSE),"")</f>
        <v/>
      </c>
      <c r="Z204" s="1" t="str">
        <f>IFERROR(VLOOKUP(CONCATENATE(X$1,X204),'Formulario de Preguntas'!$C$2:$FN$85,4,FALSE),"")</f>
        <v/>
      </c>
      <c r="AA204" s="25">
        <f>IF($B204='Formulario de Respuestas'!$D203,'Formulario de Respuestas'!$M203,"ES DIFERENTE")</f>
        <v>0</v>
      </c>
      <c r="AB204" s="17" t="str">
        <f>IFERROR(VLOOKUP(CONCATENATE(AA$1,AA204),'Formulario de Preguntas'!$C$2:$FN$85,3,FALSE),"")</f>
        <v/>
      </c>
      <c r="AC204" s="1" t="str">
        <f>IFERROR(VLOOKUP(CONCATENATE(AA$1,AA204),'Formulario de Preguntas'!$C$2:$FN$85,4,FALSE),"")</f>
        <v/>
      </c>
      <c r="AD204" s="25">
        <f>IF($B204='Formulario de Respuestas'!$D203,'Formulario de Respuestas'!$N203,"ES DIFERENTE")</f>
        <v>0</v>
      </c>
      <c r="AE204" s="17" t="str">
        <f>IFERROR(VLOOKUP(CONCATENATE(AD$1,AD204),'Formulario de Preguntas'!$C$2:$FN$85,3,FALSE),"")</f>
        <v/>
      </c>
      <c r="AF204" s="1" t="str">
        <f>IFERROR(VLOOKUP(CONCATENATE(AD$1,AD204),'Formulario de Preguntas'!$C$2:$FN$85,4,FALSE),"")</f>
        <v/>
      </c>
      <c r="AG204" s="25">
        <f>IF($B204='Formulario de Respuestas'!$D203,'Formulario de Respuestas'!$O203,"ES DIFERENTE")</f>
        <v>0</v>
      </c>
      <c r="AH204" s="17" t="str">
        <f>IFERROR(VLOOKUP(CONCATENATE(AG$1,AG204),'Formulario de Preguntas'!$C$2:$FN$85,3,FALSE),"")</f>
        <v/>
      </c>
      <c r="AI204" s="1" t="str">
        <f>IFERROR(VLOOKUP(CONCATENATE(AG$1,AG204),'Formulario de Preguntas'!$C$2:$FN$85,4,FALSE),"")</f>
        <v/>
      </c>
      <c r="AJ204" s="25">
        <f>IF($B204='Formulario de Respuestas'!$D203,'Formulario de Respuestas'!$P203,"ES DIFERENTE")</f>
        <v>0</v>
      </c>
      <c r="AK204" s="17" t="str">
        <f>IFERROR(VLOOKUP(CONCATENATE(AJ$1,AJ204),'Formulario de Preguntas'!$C$2:$FN$85,3,FALSE),"")</f>
        <v/>
      </c>
      <c r="AL204" s="1" t="str">
        <f>IFERROR(VLOOKUP(CONCATENATE(AJ$1,AJ204),'Formulario de Preguntas'!$C$2:$FN$85,4,FALSE),"")</f>
        <v/>
      </c>
      <c r="AM204" s="25">
        <f>IF($B204='Formulario de Respuestas'!$D203,'Formulario de Respuestas'!$Q203,"ES DIFERENTE")</f>
        <v>0</v>
      </c>
      <c r="AN204" s="17" t="str">
        <f>IFERROR(VLOOKUP(CONCATENATE(AM$1,AM204),'Formulario de Preguntas'!$C$2:$FN$85,3,FALSE),"")</f>
        <v/>
      </c>
      <c r="AO204" s="1" t="str">
        <f>IFERROR(VLOOKUP(CONCATENATE(AM$1,AM204),'Formulario de Preguntas'!$C$2:$FN$85,4,FALSE),"")</f>
        <v/>
      </c>
      <c r="AP204" s="25">
        <f>IF($B204='Formulario de Respuestas'!$D203,'Formulario de Respuestas'!$R203,"ES DIFERENTE")</f>
        <v>0</v>
      </c>
      <c r="AQ204" s="17" t="str">
        <f>IFERROR(VLOOKUP(CONCATENATE(AP$1,AP204),'Formulario de Preguntas'!$C$2:$FN$85,3,FALSE),"")</f>
        <v/>
      </c>
      <c r="AR204" s="1" t="str">
        <f>IFERROR(VLOOKUP(CONCATENATE(AP$1,AP204),'Formulario de Preguntas'!$C$2:$FN$85,4,FALSE),"")</f>
        <v/>
      </c>
      <c r="AS204" s="25">
        <f>IF($B204='Formulario de Respuestas'!$D203,'Formulario de Respuestas'!$S203,"ES DIFERENTE")</f>
        <v>0</v>
      </c>
      <c r="AT204" s="17" t="str">
        <f>IFERROR(VLOOKUP(CONCATENATE(AS$1,AS204),'Formulario de Preguntas'!$C$2:$FN$85,3,FALSE),"")</f>
        <v/>
      </c>
      <c r="AU204" s="1" t="str">
        <f>IFERROR(VLOOKUP(CONCATENATE(AS$1,AS204),'Formulario de Preguntas'!$C$2:$FN$85,4,FALSE),"")</f>
        <v/>
      </c>
      <c r="AV204" s="25">
        <f>IF($B204='Formulario de Respuestas'!$D203,'Formulario de Respuestas'!$T203,"ES DIFERENTE")</f>
        <v>0</v>
      </c>
      <c r="AW204" s="17" t="str">
        <f>IFERROR(VLOOKUP(CONCATENATE(AV$1,AV204),'Formulario de Preguntas'!$C$2:$FN$85,3,FALSE),"")</f>
        <v/>
      </c>
      <c r="AX204" s="1" t="str">
        <f>IFERROR(VLOOKUP(CONCATENATE(AV$1,AV204),'Formulario de Preguntas'!$C$2:$FN$85,4,FALSE),"")</f>
        <v/>
      </c>
      <c r="AZ204" s="1">
        <f t="shared" si="10"/>
        <v>0</v>
      </c>
      <c r="BA204" s="1">
        <f t="shared" si="11"/>
        <v>0.25</v>
      </c>
      <c r="BB204" s="1">
        <f t="shared" si="9"/>
        <v>0</v>
      </c>
      <c r="BC204" s="1">
        <f>COUNTIF('Formulario de Respuestas'!$E203:$T203,"A")</f>
        <v>0</v>
      </c>
      <c r="BD204" s="1">
        <f>COUNTIF('Formulario de Respuestas'!$E203:$T203,"B")</f>
        <v>0</v>
      </c>
      <c r="BE204" s="1">
        <f>COUNTIF('Formulario de Respuestas'!$E203:$T203,"C")</f>
        <v>0</v>
      </c>
      <c r="BF204" s="1">
        <f>COUNTIF('Formulario de Respuestas'!$E203:$T203,"D")</f>
        <v>0</v>
      </c>
      <c r="BG204" s="1">
        <f>COUNTIF('Formulario de Respuestas'!$E203:$T203,"E (RESPUESTA ANULADA)")</f>
        <v>0</v>
      </c>
    </row>
    <row r="205" spans="1:59" x14ac:dyDescent="0.25">
      <c r="A205" s="1">
        <f>'Formulario de Respuestas'!C204</f>
        <v>0</v>
      </c>
      <c r="B205" s="1">
        <f>'Formulario de Respuestas'!D204</f>
        <v>0</v>
      </c>
      <c r="C205" s="25">
        <f>IF($B205='Formulario de Respuestas'!$D204,'Formulario de Respuestas'!$E204,"ES DIFERENTE")</f>
        <v>0</v>
      </c>
      <c r="D205" s="17" t="str">
        <f>IFERROR(VLOOKUP(CONCATENATE(C$1,C205),'Formulario de Preguntas'!$C$2:$FN$85,3,FALSE),"")</f>
        <v/>
      </c>
      <c r="E205" s="1" t="str">
        <f>IFERROR(VLOOKUP(CONCATENATE(C$1,C205),'Formulario de Preguntas'!$C$2:$FN$85,4,FALSE),"")</f>
        <v/>
      </c>
      <c r="F205" s="25">
        <f>IF($B205='Formulario de Respuestas'!$D204,'Formulario de Respuestas'!$F204,"ES DIFERENTE")</f>
        <v>0</v>
      </c>
      <c r="G205" s="17" t="str">
        <f>IFERROR(VLOOKUP(CONCATENATE(F$1,F205),'Formulario de Preguntas'!$C$2:$FN$85,3,FALSE),"")</f>
        <v/>
      </c>
      <c r="H205" s="1" t="str">
        <f>IFERROR(VLOOKUP(CONCATENATE(F$1,F205),'Formulario de Preguntas'!$C$2:$FN$85,4,FALSE),"")</f>
        <v/>
      </c>
      <c r="I205" s="25">
        <f>IF($B205='Formulario de Respuestas'!$D204,'Formulario de Respuestas'!$G204,"ES DIFERENTE")</f>
        <v>0</v>
      </c>
      <c r="J205" s="17" t="str">
        <f>IFERROR(VLOOKUP(CONCATENATE(I$1,I205),'Formulario de Preguntas'!$C$2:$FN$85,3,FALSE),"")</f>
        <v/>
      </c>
      <c r="K205" s="1" t="str">
        <f>IFERROR(VLOOKUP(CONCATENATE(I$1,I205),'Formulario de Preguntas'!$C$2:$FN$85,4,FALSE),"")</f>
        <v/>
      </c>
      <c r="L205" s="25">
        <f>IF($B205='Formulario de Respuestas'!$D204,'Formulario de Respuestas'!$H204,"ES DIFERENTE")</f>
        <v>0</v>
      </c>
      <c r="M205" s="17" t="str">
        <f>IFERROR(VLOOKUP(CONCATENATE(L$1,L205),'Formulario de Preguntas'!$C$2:$FN$85,3,FALSE),"")</f>
        <v/>
      </c>
      <c r="N205" s="1" t="str">
        <f>IFERROR(VLOOKUP(CONCATENATE(L$1,L205),'Formulario de Preguntas'!$C$2:$FN$85,4,FALSE),"")</f>
        <v/>
      </c>
      <c r="O205" s="25">
        <f>IF($B205='Formulario de Respuestas'!$D204,'Formulario de Respuestas'!$I204,"ES DIFERENTE")</f>
        <v>0</v>
      </c>
      <c r="P205" s="17" t="str">
        <f>IFERROR(VLOOKUP(CONCATENATE(O$1,O205),'Formulario de Preguntas'!$C$2:$FN$85,3,FALSE),"")</f>
        <v/>
      </c>
      <c r="Q205" s="1" t="str">
        <f>IFERROR(VLOOKUP(CONCATENATE(O$1,O205),'Formulario de Preguntas'!$C$2:$FN$85,4,FALSE),"")</f>
        <v/>
      </c>
      <c r="R205" s="25">
        <f>IF($B205='Formulario de Respuestas'!$D204,'Formulario de Respuestas'!$J204,"ES DIFERENTE")</f>
        <v>0</v>
      </c>
      <c r="S205" s="17" t="str">
        <f>IFERROR(VLOOKUP(CONCATENATE(R$1,R205),'Formulario de Preguntas'!$C$2:$FN$85,3,FALSE),"")</f>
        <v/>
      </c>
      <c r="T205" s="1" t="str">
        <f>IFERROR(VLOOKUP(CONCATENATE(R$1,R205),'Formulario de Preguntas'!$C$2:$FN$85,4,FALSE),"")</f>
        <v/>
      </c>
      <c r="U205" s="25">
        <f>IF($B205='Formulario de Respuestas'!$D204,'Formulario de Respuestas'!$K204,"ES DIFERENTE")</f>
        <v>0</v>
      </c>
      <c r="V205" s="17" t="str">
        <f>IFERROR(VLOOKUP(CONCATENATE(U$1,U205),'Formulario de Preguntas'!$C$2:$FN$85,3,FALSE),"")</f>
        <v/>
      </c>
      <c r="W205" s="1" t="str">
        <f>IFERROR(VLOOKUP(CONCATENATE(U$1,U205),'Formulario de Preguntas'!$C$2:$FN$85,4,FALSE),"")</f>
        <v/>
      </c>
      <c r="X205" s="25">
        <f>IF($B205='Formulario de Respuestas'!$D204,'Formulario de Respuestas'!$L204,"ES DIFERENTE")</f>
        <v>0</v>
      </c>
      <c r="Y205" s="17" t="str">
        <f>IFERROR(VLOOKUP(CONCATENATE(X$1,X205),'Formulario de Preguntas'!$C$2:$FN$85,3,FALSE),"")</f>
        <v/>
      </c>
      <c r="Z205" s="1" t="str">
        <f>IFERROR(VLOOKUP(CONCATENATE(X$1,X205),'Formulario de Preguntas'!$C$2:$FN$85,4,FALSE),"")</f>
        <v/>
      </c>
      <c r="AA205" s="25">
        <f>IF($B205='Formulario de Respuestas'!$D204,'Formulario de Respuestas'!$M204,"ES DIFERENTE")</f>
        <v>0</v>
      </c>
      <c r="AB205" s="17" t="str">
        <f>IFERROR(VLOOKUP(CONCATENATE(AA$1,AA205),'Formulario de Preguntas'!$C$2:$FN$85,3,FALSE),"")</f>
        <v/>
      </c>
      <c r="AC205" s="1" t="str">
        <f>IFERROR(VLOOKUP(CONCATENATE(AA$1,AA205),'Formulario de Preguntas'!$C$2:$FN$85,4,FALSE),"")</f>
        <v/>
      </c>
      <c r="AD205" s="25">
        <f>IF($B205='Formulario de Respuestas'!$D204,'Formulario de Respuestas'!$N204,"ES DIFERENTE")</f>
        <v>0</v>
      </c>
      <c r="AE205" s="17" t="str">
        <f>IFERROR(VLOOKUP(CONCATENATE(AD$1,AD205),'Formulario de Preguntas'!$C$2:$FN$85,3,FALSE),"")</f>
        <v/>
      </c>
      <c r="AF205" s="1" t="str">
        <f>IFERROR(VLOOKUP(CONCATENATE(AD$1,AD205),'Formulario de Preguntas'!$C$2:$FN$85,4,FALSE),"")</f>
        <v/>
      </c>
      <c r="AG205" s="25">
        <f>IF($B205='Formulario de Respuestas'!$D204,'Formulario de Respuestas'!$O204,"ES DIFERENTE")</f>
        <v>0</v>
      </c>
      <c r="AH205" s="17" t="str">
        <f>IFERROR(VLOOKUP(CONCATENATE(AG$1,AG205),'Formulario de Preguntas'!$C$2:$FN$85,3,FALSE),"")</f>
        <v/>
      </c>
      <c r="AI205" s="1" t="str">
        <f>IFERROR(VLOOKUP(CONCATENATE(AG$1,AG205),'Formulario de Preguntas'!$C$2:$FN$85,4,FALSE),"")</f>
        <v/>
      </c>
      <c r="AJ205" s="25">
        <f>IF($B205='Formulario de Respuestas'!$D204,'Formulario de Respuestas'!$P204,"ES DIFERENTE")</f>
        <v>0</v>
      </c>
      <c r="AK205" s="17" t="str">
        <f>IFERROR(VLOOKUP(CONCATENATE(AJ$1,AJ205),'Formulario de Preguntas'!$C$2:$FN$85,3,FALSE),"")</f>
        <v/>
      </c>
      <c r="AL205" s="1" t="str">
        <f>IFERROR(VLOOKUP(CONCATENATE(AJ$1,AJ205),'Formulario de Preguntas'!$C$2:$FN$85,4,FALSE),"")</f>
        <v/>
      </c>
      <c r="AM205" s="25">
        <f>IF($B205='Formulario de Respuestas'!$D204,'Formulario de Respuestas'!$Q204,"ES DIFERENTE")</f>
        <v>0</v>
      </c>
      <c r="AN205" s="17" t="str">
        <f>IFERROR(VLOOKUP(CONCATENATE(AM$1,AM205),'Formulario de Preguntas'!$C$2:$FN$85,3,FALSE),"")</f>
        <v/>
      </c>
      <c r="AO205" s="1" t="str">
        <f>IFERROR(VLOOKUP(CONCATENATE(AM$1,AM205),'Formulario de Preguntas'!$C$2:$FN$85,4,FALSE),"")</f>
        <v/>
      </c>
      <c r="AP205" s="25">
        <f>IF($B205='Formulario de Respuestas'!$D204,'Formulario de Respuestas'!$R204,"ES DIFERENTE")</f>
        <v>0</v>
      </c>
      <c r="AQ205" s="17" t="str">
        <f>IFERROR(VLOOKUP(CONCATENATE(AP$1,AP205),'Formulario de Preguntas'!$C$2:$FN$85,3,FALSE),"")</f>
        <v/>
      </c>
      <c r="AR205" s="1" t="str">
        <f>IFERROR(VLOOKUP(CONCATENATE(AP$1,AP205),'Formulario de Preguntas'!$C$2:$FN$85,4,FALSE),"")</f>
        <v/>
      </c>
      <c r="AS205" s="25">
        <f>IF($B205='Formulario de Respuestas'!$D204,'Formulario de Respuestas'!$S204,"ES DIFERENTE")</f>
        <v>0</v>
      </c>
      <c r="AT205" s="17" t="str">
        <f>IFERROR(VLOOKUP(CONCATENATE(AS$1,AS205),'Formulario de Preguntas'!$C$2:$FN$85,3,FALSE),"")</f>
        <v/>
      </c>
      <c r="AU205" s="1" t="str">
        <f>IFERROR(VLOOKUP(CONCATENATE(AS$1,AS205),'Formulario de Preguntas'!$C$2:$FN$85,4,FALSE),"")</f>
        <v/>
      </c>
      <c r="AV205" s="25">
        <f>IF($B205='Formulario de Respuestas'!$D204,'Formulario de Respuestas'!$T204,"ES DIFERENTE")</f>
        <v>0</v>
      </c>
      <c r="AW205" s="17" t="str">
        <f>IFERROR(VLOOKUP(CONCATENATE(AV$1,AV205),'Formulario de Preguntas'!$C$2:$FN$85,3,FALSE),"")</f>
        <v/>
      </c>
      <c r="AX205" s="1" t="str">
        <f>IFERROR(VLOOKUP(CONCATENATE(AV$1,AV205),'Formulario de Preguntas'!$C$2:$FN$85,4,FALSE),"")</f>
        <v/>
      </c>
      <c r="AZ205" s="1">
        <f t="shared" si="10"/>
        <v>0</v>
      </c>
      <c r="BA205" s="1">
        <f t="shared" si="11"/>
        <v>0.25</v>
      </c>
      <c r="BB205" s="1">
        <f t="shared" si="9"/>
        <v>0</v>
      </c>
      <c r="BC205" s="1">
        <f>COUNTIF('Formulario de Respuestas'!$E204:$T204,"A")</f>
        <v>0</v>
      </c>
      <c r="BD205" s="1">
        <f>COUNTIF('Formulario de Respuestas'!$E204:$T204,"B")</f>
        <v>0</v>
      </c>
      <c r="BE205" s="1">
        <f>COUNTIF('Formulario de Respuestas'!$E204:$T204,"C")</f>
        <v>0</v>
      </c>
      <c r="BF205" s="1">
        <f>COUNTIF('Formulario de Respuestas'!$E204:$T204,"D")</f>
        <v>0</v>
      </c>
      <c r="BG205" s="1">
        <f>COUNTIF('Formulario de Respuestas'!$E204:$T204,"E (RESPUESTA ANULADA)")</f>
        <v>0</v>
      </c>
    </row>
    <row r="206" spans="1:59" x14ac:dyDescent="0.25">
      <c r="A206" s="1">
        <f>'Formulario de Respuestas'!C205</f>
        <v>0</v>
      </c>
      <c r="B206" s="1">
        <f>'Formulario de Respuestas'!D205</f>
        <v>0</v>
      </c>
      <c r="C206" s="25">
        <f>IF($B206='Formulario de Respuestas'!$D205,'Formulario de Respuestas'!$E205,"ES DIFERENTE")</f>
        <v>0</v>
      </c>
      <c r="D206" s="17" t="str">
        <f>IFERROR(VLOOKUP(CONCATENATE(C$1,C206),'Formulario de Preguntas'!$C$2:$FN$85,3,FALSE),"")</f>
        <v/>
      </c>
      <c r="E206" s="1" t="str">
        <f>IFERROR(VLOOKUP(CONCATENATE(C$1,C206),'Formulario de Preguntas'!$C$2:$FN$85,4,FALSE),"")</f>
        <v/>
      </c>
      <c r="F206" s="25">
        <f>IF($B206='Formulario de Respuestas'!$D205,'Formulario de Respuestas'!$F205,"ES DIFERENTE")</f>
        <v>0</v>
      </c>
      <c r="G206" s="17" t="str">
        <f>IFERROR(VLOOKUP(CONCATENATE(F$1,F206),'Formulario de Preguntas'!$C$2:$FN$85,3,FALSE),"")</f>
        <v/>
      </c>
      <c r="H206" s="1" t="str">
        <f>IFERROR(VLOOKUP(CONCATENATE(F$1,F206),'Formulario de Preguntas'!$C$2:$FN$85,4,FALSE),"")</f>
        <v/>
      </c>
      <c r="I206" s="25">
        <f>IF($B206='Formulario de Respuestas'!$D205,'Formulario de Respuestas'!$G205,"ES DIFERENTE")</f>
        <v>0</v>
      </c>
      <c r="J206" s="17" t="str">
        <f>IFERROR(VLOOKUP(CONCATENATE(I$1,I206),'Formulario de Preguntas'!$C$2:$FN$85,3,FALSE),"")</f>
        <v/>
      </c>
      <c r="K206" s="1" t="str">
        <f>IFERROR(VLOOKUP(CONCATENATE(I$1,I206),'Formulario de Preguntas'!$C$2:$FN$85,4,FALSE),"")</f>
        <v/>
      </c>
      <c r="L206" s="25">
        <f>IF($B206='Formulario de Respuestas'!$D205,'Formulario de Respuestas'!$H205,"ES DIFERENTE")</f>
        <v>0</v>
      </c>
      <c r="M206" s="17" t="str">
        <f>IFERROR(VLOOKUP(CONCATENATE(L$1,L206),'Formulario de Preguntas'!$C$2:$FN$85,3,FALSE),"")</f>
        <v/>
      </c>
      <c r="N206" s="1" t="str">
        <f>IFERROR(VLOOKUP(CONCATENATE(L$1,L206),'Formulario de Preguntas'!$C$2:$FN$85,4,FALSE),"")</f>
        <v/>
      </c>
      <c r="O206" s="25">
        <f>IF($B206='Formulario de Respuestas'!$D205,'Formulario de Respuestas'!$I205,"ES DIFERENTE")</f>
        <v>0</v>
      </c>
      <c r="P206" s="17" t="str">
        <f>IFERROR(VLOOKUP(CONCATENATE(O$1,O206),'Formulario de Preguntas'!$C$2:$FN$85,3,FALSE),"")</f>
        <v/>
      </c>
      <c r="Q206" s="1" t="str">
        <f>IFERROR(VLOOKUP(CONCATENATE(O$1,O206),'Formulario de Preguntas'!$C$2:$FN$85,4,FALSE),"")</f>
        <v/>
      </c>
      <c r="R206" s="25">
        <f>IF($B206='Formulario de Respuestas'!$D205,'Formulario de Respuestas'!$J205,"ES DIFERENTE")</f>
        <v>0</v>
      </c>
      <c r="S206" s="17" t="str">
        <f>IFERROR(VLOOKUP(CONCATENATE(R$1,R206),'Formulario de Preguntas'!$C$2:$FN$85,3,FALSE),"")</f>
        <v/>
      </c>
      <c r="T206" s="1" t="str">
        <f>IFERROR(VLOOKUP(CONCATENATE(R$1,R206),'Formulario de Preguntas'!$C$2:$FN$85,4,FALSE),"")</f>
        <v/>
      </c>
      <c r="U206" s="25">
        <f>IF($B206='Formulario de Respuestas'!$D205,'Formulario de Respuestas'!$K205,"ES DIFERENTE")</f>
        <v>0</v>
      </c>
      <c r="V206" s="17" t="str">
        <f>IFERROR(VLOOKUP(CONCATENATE(U$1,U206),'Formulario de Preguntas'!$C$2:$FN$85,3,FALSE),"")</f>
        <v/>
      </c>
      <c r="W206" s="1" t="str">
        <f>IFERROR(VLOOKUP(CONCATENATE(U$1,U206),'Formulario de Preguntas'!$C$2:$FN$85,4,FALSE),"")</f>
        <v/>
      </c>
      <c r="X206" s="25">
        <f>IF($B206='Formulario de Respuestas'!$D205,'Formulario de Respuestas'!$L205,"ES DIFERENTE")</f>
        <v>0</v>
      </c>
      <c r="Y206" s="17" t="str">
        <f>IFERROR(VLOOKUP(CONCATENATE(X$1,X206),'Formulario de Preguntas'!$C$2:$FN$85,3,FALSE),"")</f>
        <v/>
      </c>
      <c r="Z206" s="1" t="str">
        <f>IFERROR(VLOOKUP(CONCATENATE(X$1,X206),'Formulario de Preguntas'!$C$2:$FN$85,4,FALSE),"")</f>
        <v/>
      </c>
      <c r="AA206" s="25">
        <f>IF($B206='Formulario de Respuestas'!$D205,'Formulario de Respuestas'!$M205,"ES DIFERENTE")</f>
        <v>0</v>
      </c>
      <c r="AB206" s="17" t="str">
        <f>IFERROR(VLOOKUP(CONCATENATE(AA$1,AA206),'Formulario de Preguntas'!$C$2:$FN$85,3,FALSE),"")</f>
        <v/>
      </c>
      <c r="AC206" s="1" t="str">
        <f>IFERROR(VLOOKUP(CONCATENATE(AA$1,AA206),'Formulario de Preguntas'!$C$2:$FN$85,4,FALSE),"")</f>
        <v/>
      </c>
      <c r="AD206" s="25">
        <f>IF($B206='Formulario de Respuestas'!$D205,'Formulario de Respuestas'!$N205,"ES DIFERENTE")</f>
        <v>0</v>
      </c>
      <c r="AE206" s="17" t="str">
        <f>IFERROR(VLOOKUP(CONCATENATE(AD$1,AD206),'Formulario de Preguntas'!$C$2:$FN$85,3,FALSE),"")</f>
        <v/>
      </c>
      <c r="AF206" s="1" t="str">
        <f>IFERROR(VLOOKUP(CONCATENATE(AD$1,AD206),'Formulario de Preguntas'!$C$2:$FN$85,4,FALSE),"")</f>
        <v/>
      </c>
      <c r="AG206" s="25">
        <f>IF($B206='Formulario de Respuestas'!$D205,'Formulario de Respuestas'!$O205,"ES DIFERENTE")</f>
        <v>0</v>
      </c>
      <c r="AH206" s="17" t="str">
        <f>IFERROR(VLOOKUP(CONCATENATE(AG$1,AG206),'Formulario de Preguntas'!$C$2:$FN$85,3,FALSE),"")</f>
        <v/>
      </c>
      <c r="AI206" s="1" t="str">
        <f>IFERROR(VLOOKUP(CONCATENATE(AG$1,AG206),'Formulario de Preguntas'!$C$2:$FN$85,4,FALSE),"")</f>
        <v/>
      </c>
      <c r="AJ206" s="25">
        <f>IF($B206='Formulario de Respuestas'!$D205,'Formulario de Respuestas'!$P205,"ES DIFERENTE")</f>
        <v>0</v>
      </c>
      <c r="AK206" s="17" t="str">
        <f>IFERROR(VLOOKUP(CONCATENATE(AJ$1,AJ206),'Formulario de Preguntas'!$C$2:$FN$85,3,FALSE),"")</f>
        <v/>
      </c>
      <c r="AL206" s="1" t="str">
        <f>IFERROR(VLOOKUP(CONCATENATE(AJ$1,AJ206),'Formulario de Preguntas'!$C$2:$FN$85,4,FALSE),"")</f>
        <v/>
      </c>
      <c r="AM206" s="25">
        <f>IF($B206='Formulario de Respuestas'!$D205,'Formulario de Respuestas'!$Q205,"ES DIFERENTE")</f>
        <v>0</v>
      </c>
      <c r="AN206" s="17" t="str">
        <f>IFERROR(VLOOKUP(CONCATENATE(AM$1,AM206),'Formulario de Preguntas'!$C$2:$FN$85,3,FALSE),"")</f>
        <v/>
      </c>
      <c r="AO206" s="1" t="str">
        <f>IFERROR(VLOOKUP(CONCATENATE(AM$1,AM206),'Formulario de Preguntas'!$C$2:$FN$85,4,FALSE),"")</f>
        <v/>
      </c>
      <c r="AP206" s="25">
        <f>IF($B206='Formulario de Respuestas'!$D205,'Formulario de Respuestas'!$R205,"ES DIFERENTE")</f>
        <v>0</v>
      </c>
      <c r="AQ206" s="17" t="str">
        <f>IFERROR(VLOOKUP(CONCATENATE(AP$1,AP206),'Formulario de Preguntas'!$C$2:$FN$85,3,FALSE),"")</f>
        <v/>
      </c>
      <c r="AR206" s="1" t="str">
        <f>IFERROR(VLOOKUP(CONCATENATE(AP$1,AP206),'Formulario de Preguntas'!$C$2:$FN$85,4,FALSE),"")</f>
        <v/>
      </c>
      <c r="AS206" s="25">
        <f>IF($B206='Formulario de Respuestas'!$D205,'Formulario de Respuestas'!$S205,"ES DIFERENTE")</f>
        <v>0</v>
      </c>
      <c r="AT206" s="17" t="str">
        <f>IFERROR(VLOOKUP(CONCATENATE(AS$1,AS206),'Formulario de Preguntas'!$C$2:$FN$85,3,FALSE),"")</f>
        <v/>
      </c>
      <c r="AU206" s="1" t="str">
        <f>IFERROR(VLOOKUP(CONCATENATE(AS$1,AS206),'Formulario de Preguntas'!$C$2:$FN$85,4,FALSE),"")</f>
        <v/>
      </c>
      <c r="AV206" s="25">
        <f>IF($B206='Formulario de Respuestas'!$D205,'Formulario de Respuestas'!$T205,"ES DIFERENTE")</f>
        <v>0</v>
      </c>
      <c r="AW206" s="17" t="str">
        <f>IFERROR(VLOOKUP(CONCATENATE(AV$1,AV206),'Formulario de Preguntas'!$C$2:$FN$85,3,FALSE),"")</f>
        <v/>
      </c>
      <c r="AX206" s="1" t="str">
        <f>IFERROR(VLOOKUP(CONCATENATE(AV$1,AV206),'Formulario de Preguntas'!$C$2:$FN$85,4,FALSE),"")</f>
        <v/>
      </c>
      <c r="AZ206" s="1">
        <f t="shared" si="10"/>
        <v>0</v>
      </c>
      <c r="BA206" s="1">
        <f t="shared" si="11"/>
        <v>0.25</v>
      </c>
      <c r="BB206" s="1">
        <f t="shared" si="9"/>
        <v>0</v>
      </c>
      <c r="BC206" s="1">
        <f>COUNTIF('Formulario de Respuestas'!$E205:$T205,"A")</f>
        <v>0</v>
      </c>
      <c r="BD206" s="1">
        <f>COUNTIF('Formulario de Respuestas'!$E205:$T205,"B")</f>
        <v>0</v>
      </c>
      <c r="BE206" s="1">
        <f>COUNTIF('Formulario de Respuestas'!$E205:$T205,"C")</f>
        <v>0</v>
      </c>
      <c r="BF206" s="1">
        <f>COUNTIF('Formulario de Respuestas'!$E205:$T205,"D")</f>
        <v>0</v>
      </c>
      <c r="BG206" s="1">
        <f>COUNTIF('Formulario de Respuestas'!$E205:$T205,"E (RESPUESTA ANULADA)")</f>
        <v>0</v>
      </c>
    </row>
    <row r="207" spans="1:59" x14ac:dyDescent="0.25">
      <c r="A207" s="1">
        <f>'Formulario de Respuestas'!C206</f>
        <v>0</v>
      </c>
      <c r="B207" s="1">
        <f>'Formulario de Respuestas'!D206</f>
        <v>0</v>
      </c>
      <c r="C207" s="25">
        <f>IF($B207='Formulario de Respuestas'!$D206,'Formulario de Respuestas'!$E206,"ES DIFERENTE")</f>
        <v>0</v>
      </c>
      <c r="D207" s="17" t="str">
        <f>IFERROR(VLOOKUP(CONCATENATE(C$1,C207),'Formulario de Preguntas'!$C$2:$FN$85,3,FALSE),"")</f>
        <v/>
      </c>
      <c r="E207" s="1" t="str">
        <f>IFERROR(VLOOKUP(CONCATENATE(C$1,C207),'Formulario de Preguntas'!$C$2:$FN$85,4,FALSE),"")</f>
        <v/>
      </c>
      <c r="F207" s="25">
        <f>IF($B207='Formulario de Respuestas'!$D206,'Formulario de Respuestas'!$F206,"ES DIFERENTE")</f>
        <v>0</v>
      </c>
      <c r="G207" s="17" t="str">
        <f>IFERROR(VLOOKUP(CONCATENATE(F$1,F207),'Formulario de Preguntas'!$C$2:$FN$85,3,FALSE),"")</f>
        <v/>
      </c>
      <c r="H207" s="1" t="str">
        <f>IFERROR(VLOOKUP(CONCATENATE(F$1,F207),'Formulario de Preguntas'!$C$2:$FN$85,4,FALSE),"")</f>
        <v/>
      </c>
      <c r="I207" s="25">
        <f>IF($B207='Formulario de Respuestas'!$D206,'Formulario de Respuestas'!$G206,"ES DIFERENTE")</f>
        <v>0</v>
      </c>
      <c r="J207" s="17" t="str">
        <f>IFERROR(VLOOKUP(CONCATENATE(I$1,I207),'Formulario de Preguntas'!$C$2:$FN$85,3,FALSE),"")</f>
        <v/>
      </c>
      <c r="K207" s="1" t="str">
        <f>IFERROR(VLOOKUP(CONCATENATE(I$1,I207),'Formulario de Preguntas'!$C$2:$FN$85,4,FALSE),"")</f>
        <v/>
      </c>
      <c r="L207" s="25">
        <f>IF($B207='Formulario de Respuestas'!$D206,'Formulario de Respuestas'!$H206,"ES DIFERENTE")</f>
        <v>0</v>
      </c>
      <c r="M207" s="17" t="str">
        <f>IFERROR(VLOOKUP(CONCATENATE(L$1,L207),'Formulario de Preguntas'!$C$2:$FN$85,3,FALSE),"")</f>
        <v/>
      </c>
      <c r="N207" s="1" t="str">
        <f>IFERROR(VLOOKUP(CONCATENATE(L$1,L207),'Formulario de Preguntas'!$C$2:$FN$85,4,FALSE),"")</f>
        <v/>
      </c>
      <c r="O207" s="25">
        <f>IF($B207='Formulario de Respuestas'!$D206,'Formulario de Respuestas'!$I206,"ES DIFERENTE")</f>
        <v>0</v>
      </c>
      <c r="P207" s="17" t="str">
        <f>IFERROR(VLOOKUP(CONCATENATE(O$1,O207),'Formulario de Preguntas'!$C$2:$FN$85,3,FALSE),"")</f>
        <v/>
      </c>
      <c r="Q207" s="1" t="str">
        <f>IFERROR(VLOOKUP(CONCATENATE(O$1,O207),'Formulario de Preguntas'!$C$2:$FN$85,4,FALSE),"")</f>
        <v/>
      </c>
      <c r="R207" s="25">
        <f>IF($B207='Formulario de Respuestas'!$D206,'Formulario de Respuestas'!$J206,"ES DIFERENTE")</f>
        <v>0</v>
      </c>
      <c r="S207" s="17" t="str">
        <f>IFERROR(VLOOKUP(CONCATENATE(R$1,R207),'Formulario de Preguntas'!$C$2:$FN$85,3,FALSE),"")</f>
        <v/>
      </c>
      <c r="T207" s="1" t="str">
        <f>IFERROR(VLOOKUP(CONCATENATE(R$1,R207),'Formulario de Preguntas'!$C$2:$FN$85,4,FALSE),"")</f>
        <v/>
      </c>
      <c r="U207" s="25">
        <f>IF($B207='Formulario de Respuestas'!$D206,'Formulario de Respuestas'!$K206,"ES DIFERENTE")</f>
        <v>0</v>
      </c>
      <c r="V207" s="17" t="str">
        <f>IFERROR(VLOOKUP(CONCATENATE(U$1,U207),'Formulario de Preguntas'!$C$2:$FN$85,3,FALSE),"")</f>
        <v/>
      </c>
      <c r="W207" s="1" t="str">
        <f>IFERROR(VLOOKUP(CONCATENATE(U$1,U207),'Formulario de Preguntas'!$C$2:$FN$85,4,FALSE),"")</f>
        <v/>
      </c>
      <c r="X207" s="25">
        <f>IF($B207='Formulario de Respuestas'!$D206,'Formulario de Respuestas'!$L206,"ES DIFERENTE")</f>
        <v>0</v>
      </c>
      <c r="Y207" s="17" t="str">
        <f>IFERROR(VLOOKUP(CONCATENATE(X$1,X207),'Formulario de Preguntas'!$C$2:$FN$85,3,FALSE),"")</f>
        <v/>
      </c>
      <c r="Z207" s="1" t="str">
        <f>IFERROR(VLOOKUP(CONCATENATE(X$1,X207),'Formulario de Preguntas'!$C$2:$FN$85,4,FALSE),"")</f>
        <v/>
      </c>
      <c r="AA207" s="25">
        <f>IF($B207='Formulario de Respuestas'!$D206,'Formulario de Respuestas'!$M206,"ES DIFERENTE")</f>
        <v>0</v>
      </c>
      <c r="AB207" s="17" t="str">
        <f>IFERROR(VLOOKUP(CONCATENATE(AA$1,AA207),'Formulario de Preguntas'!$C$2:$FN$85,3,FALSE),"")</f>
        <v/>
      </c>
      <c r="AC207" s="1" t="str">
        <f>IFERROR(VLOOKUP(CONCATENATE(AA$1,AA207),'Formulario de Preguntas'!$C$2:$FN$85,4,FALSE),"")</f>
        <v/>
      </c>
      <c r="AD207" s="25">
        <f>IF($B207='Formulario de Respuestas'!$D206,'Formulario de Respuestas'!$N206,"ES DIFERENTE")</f>
        <v>0</v>
      </c>
      <c r="AE207" s="17" t="str">
        <f>IFERROR(VLOOKUP(CONCATENATE(AD$1,AD207),'Formulario de Preguntas'!$C$2:$FN$85,3,FALSE),"")</f>
        <v/>
      </c>
      <c r="AF207" s="1" t="str">
        <f>IFERROR(VLOOKUP(CONCATENATE(AD$1,AD207),'Formulario de Preguntas'!$C$2:$FN$85,4,FALSE),"")</f>
        <v/>
      </c>
      <c r="AG207" s="25">
        <f>IF($B207='Formulario de Respuestas'!$D206,'Formulario de Respuestas'!$O206,"ES DIFERENTE")</f>
        <v>0</v>
      </c>
      <c r="AH207" s="17" t="str">
        <f>IFERROR(VLOOKUP(CONCATENATE(AG$1,AG207),'Formulario de Preguntas'!$C$2:$FN$85,3,FALSE),"")</f>
        <v/>
      </c>
      <c r="AI207" s="1" t="str">
        <f>IFERROR(VLOOKUP(CONCATENATE(AG$1,AG207),'Formulario de Preguntas'!$C$2:$FN$85,4,FALSE),"")</f>
        <v/>
      </c>
      <c r="AJ207" s="25">
        <f>IF($B207='Formulario de Respuestas'!$D206,'Formulario de Respuestas'!$P206,"ES DIFERENTE")</f>
        <v>0</v>
      </c>
      <c r="AK207" s="17" t="str">
        <f>IFERROR(VLOOKUP(CONCATENATE(AJ$1,AJ207),'Formulario de Preguntas'!$C$2:$FN$85,3,FALSE),"")</f>
        <v/>
      </c>
      <c r="AL207" s="1" t="str">
        <f>IFERROR(VLOOKUP(CONCATENATE(AJ$1,AJ207),'Formulario de Preguntas'!$C$2:$FN$85,4,FALSE),"")</f>
        <v/>
      </c>
      <c r="AM207" s="25">
        <f>IF($B207='Formulario de Respuestas'!$D206,'Formulario de Respuestas'!$Q206,"ES DIFERENTE")</f>
        <v>0</v>
      </c>
      <c r="AN207" s="17" t="str">
        <f>IFERROR(VLOOKUP(CONCATENATE(AM$1,AM207),'Formulario de Preguntas'!$C$2:$FN$85,3,FALSE),"")</f>
        <v/>
      </c>
      <c r="AO207" s="1" t="str">
        <f>IFERROR(VLOOKUP(CONCATENATE(AM$1,AM207),'Formulario de Preguntas'!$C$2:$FN$85,4,FALSE),"")</f>
        <v/>
      </c>
      <c r="AP207" s="25">
        <f>IF($B207='Formulario de Respuestas'!$D206,'Formulario de Respuestas'!$R206,"ES DIFERENTE")</f>
        <v>0</v>
      </c>
      <c r="AQ207" s="17" t="str">
        <f>IFERROR(VLOOKUP(CONCATENATE(AP$1,AP207),'Formulario de Preguntas'!$C$2:$FN$85,3,FALSE),"")</f>
        <v/>
      </c>
      <c r="AR207" s="1" t="str">
        <f>IFERROR(VLOOKUP(CONCATENATE(AP$1,AP207),'Formulario de Preguntas'!$C$2:$FN$85,4,FALSE),"")</f>
        <v/>
      </c>
      <c r="AS207" s="25">
        <f>IF($B207='Formulario de Respuestas'!$D206,'Formulario de Respuestas'!$S206,"ES DIFERENTE")</f>
        <v>0</v>
      </c>
      <c r="AT207" s="17" t="str">
        <f>IFERROR(VLOOKUP(CONCATENATE(AS$1,AS207),'Formulario de Preguntas'!$C$2:$FN$85,3,FALSE),"")</f>
        <v/>
      </c>
      <c r="AU207" s="1" t="str">
        <f>IFERROR(VLOOKUP(CONCATENATE(AS$1,AS207),'Formulario de Preguntas'!$C$2:$FN$85,4,FALSE),"")</f>
        <v/>
      </c>
      <c r="AV207" s="25">
        <f>IF($B207='Formulario de Respuestas'!$D206,'Formulario de Respuestas'!$T206,"ES DIFERENTE")</f>
        <v>0</v>
      </c>
      <c r="AW207" s="17" t="str">
        <f>IFERROR(VLOOKUP(CONCATENATE(AV$1,AV207),'Formulario de Preguntas'!$C$2:$FN$85,3,FALSE),"")</f>
        <v/>
      </c>
      <c r="AX207" s="1" t="str">
        <f>IFERROR(VLOOKUP(CONCATENATE(AV$1,AV207),'Formulario de Preguntas'!$C$2:$FN$85,4,FALSE),"")</f>
        <v/>
      </c>
      <c r="AZ207" s="1">
        <f t="shared" si="10"/>
        <v>0</v>
      </c>
      <c r="BA207" s="1">
        <f t="shared" si="11"/>
        <v>0.25</v>
      </c>
      <c r="BB207" s="1">
        <f t="shared" si="9"/>
        <v>0</v>
      </c>
      <c r="BC207" s="1">
        <f>COUNTIF('Formulario de Respuestas'!$E206:$T206,"A")</f>
        <v>0</v>
      </c>
      <c r="BD207" s="1">
        <f>COUNTIF('Formulario de Respuestas'!$E206:$T206,"B")</f>
        <v>0</v>
      </c>
      <c r="BE207" s="1">
        <f>COUNTIF('Formulario de Respuestas'!$E206:$T206,"C")</f>
        <v>0</v>
      </c>
      <c r="BF207" s="1">
        <f>COUNTIF('Formulario de Respuestas'!$E206:$T206,"D")</f>
        <v>0</v>
      </c>
      <c r="BG207" s="1">
        <f>COUNTIF('Formulario de Respuestas'!$E206:$T206,"E (RESPUESTA ANULADA)")</f>
        <v>0</v>
      </c>
    </row>
    <row r="208" spans="1:59" x14ac:dyDescent="0.25">
      <c r="A208" s="1">
        <f>'Formulario de Respuestas'!C207</f>
        <v>0</v>
      </c>
      <c r="B208" s="1">
        <f>'Formulario de Respuestas'!D207</f>
        <v>0</v>
      </c>
      <c r="C208" s="25">
        <f>IF($B208='Formulario de Respuestas'!$D207,'Formulario de Respuestas'!$E207,"ES DIFERENTE")</f>
        <v>0</v>
      </c>
      <c r="D208" s="17" t="str">
        <f>IFERROR(VLOOKUP(CONCATENATE(C$1,C208),'Formulario de Preguntas'!$C$2:$FN$85,3,FALSE),"")</f>
        <v/>
      </c>
      <c r="E208" s="1" t="str">
        <f>IFERROR(VLOOKUP(CONCATENATE(C$1,C208),'Formulario de Preguntas'!$C$2:$FN$85,4,FALSE),"")</f>
        <v/>
      </c>
      <c r="F208" s="25">
        <f>IF($B208='Formulario de Respuestas'!$D207,'Formulario de Respuestas'!$F207,"ES DIFERENTE")</f>
        <v>0</v>
      </c>
      <c r="G208" s="17" t="str">
        <f>IFERROR(VLOOKUP(CONCATENATE(F$1,F208),'Formulario de Preguntas'!$C$2:$FN$85,3,FALSE),"")</f>
        <v/>
      </c>
      <c r="H208" s="1" t="str">
        <f>IFERROR(VLOOKUP(CONCATENATE(F$1,F208),'Formulario de Preguntas'!$C$2:$FN$85,4,FALSE),"")</f>
        <v/>
      </c>
      <c r="I208" s="25">
        <f>IF($B208='Formulario de Respuestas'!$D207,'Formulario de Respuestas'!$G207,"ES DIFERENTE")</f>
        <v>0</v>
      </c>
      <c r="J208" s="17" t="str">
        <f>IFERROR(VLOOKUP(CONCATENATE(I$1,I208),'Formulario de Preguntas'!$C$2:$FN$85,3,FALSE),"")</f>
        <v/>
      </c>
      <c r="K208" s="1" t="str">
        <f>IFERROR(VLOOKUP(CONCATENATE(I$1,I208),'Formulario de Preguntas'!$C$2:$FN$85,4,FALSE),"")</f>
        <v/>
      </c>
      <c r="L208" s="25">
        <f>IF($B208='Formulario de Respuestas'!$D207,'Formulario de Respuestas'!$H207,"ES DIFERENTE")</f>
        <v>0</v>
      </c>
      <c r="M208" s="17" t="str">
        <f>IFERROR(VLOOKUP(CONCATENATE(L$1,L208),'Formulario de Preguntas'!$C$2:$FN$85,3,FALSE),"")</f>
        <v/>
      </c>
      <c r="N208" s="1" t="str">
        <f>IFERROR(VLOOKUP(CONCATENATE(L$1,L208),'Formulario de Preguntas'!$C$2:$FN$85,4,FALSE),"")</f>
        <v/>
      </c>
      <c r="O208" s="25">
        <f>IF($B208='Formulario de Respuestas'!$D207,'Formulario de Respuestas'!$I207,"ES DIFERENTE")</f>
        <v>0</v>
      </c>
      <c r="P208" s="17" t="str">
        <f>IFERROR(VLOOKUP(CONCATENATE(O$1,O208),'Formulario de Preguntas'!$C$2:$FN$85,3,FALSE),"")</f>
        <v/>
      </c>
      <c r="Q208" s="1" t="str">
        <f>IFERROR(VLOOKUP(CONCATENATE(O$1,O208),'Formulario de Preguntas'!$C$2:$FN$85,4,FALSE),"")</f>
        <v/>
      </c>
      <c r="R208" s="25">
        <f>IF($B208='Formulario de Respuestas'!$D207,'Formulario de Respuestas'!$J207,"ES DIFERENTE")</f>
        <v>0</v>
      </c>
      <c r="S208" s="17" t="str">
        <f>IFERROR(VLOOKUP(CONCATENATE(R$1,R208),'Formulario de Preguntas'!$C$2:$FN$85,3,FALSE),"")</f>
        <v/>
      </c>
      <c r="T208" s="1" t="str">
        <f>IFERROR(VLOOKUP(CONCATENATE(R$1,R208),'Formulario de Preguntas'!$C$2:$FN$85,4,FALSE),"")</f>
        <v/>
      </c>
      <c r="U208" s="25">
        <f>IF($B208='Formulario de Respuestas'!$D207,'Formulario de Respuestas'!$K207,"ES DIFERENTE")</f>
        <v>0</v>
      </c>
      <c r="V208" s="17" t="str">
        <f>IFERROR(VLOOKUP(CONCATENATE(U$1,U208),'Formulario de Preguntas'!$C$2:$FN$85,3,FALSE),"")</f>
        <v/>
      </c>
      <c r="W208" s="1" t="str">
        <f>IFERROR(VLOOKUP(CONCATENATE(U$1,U208),'Formulario de Preguntas'!$C$2:$FN$85,4,FALSE),"")</f>
        <v/>
      </c>
      <c r="X208" s="25">
        <f>IF($B208='Formulario de Respuestas'!$D207,'Formulario de Respuestas'!$L207,"ES DIFERENTE")</f>
        <v>0</v>
      </c>
      <c r="Y208" s="17" t="str">
        <f>IFERROR(VLOOKUP(CONCATENATE(X$1,X208),'Formulario de Preguntas'!$C$2:$FN$85,3,FALSE),"")</f>
        <v/>
      </c>
      <c r="Z208" s="1" t="str">
        <f>IFERROR(VLOOKUP(CONCATENATE(X$1,X208),'Formulario de Preguntas'!$C$2:$FN$85,4,FALSE),"")</f>
        <v/>
      </c>
      <c r="AA208" s="25">
        <f>IF($B208='Formulario de Respuestas'!$D207,'Formulario de Respuestas'!$M207,"ES DIFERENTE")</f>
        <v>0</v>
      </c>
      <c r="AB208" s="17" t="str">
        <f>IFERROR(VLOOKUP(CONCATENATE(AA$1,AA208),'Formulario de Preguntas'!$C$2:$FN$85,3,FALSE),"")</f>
        <v/>
      </c>
      <c r="AC208" s="1" t="str">
        <f>IFERROR(VLOOKUP(CONCATENATE(AA$1,AA208),'Formulario de Preguntas'!$C$2:$FN$85,4,FALSE),"")</f>
        <v/>
      </c>
      <c r="AD208" s="25">
        <f>IF($B208='Formulario de Respuestas'!$D207,'Formulario de Respuestas'!$N207,"ES DIFERENTE")</f>
        <v>0</v>
      </c>
      <c r="AE208" s="17" t="str">
        <f>IFERROR(VLOOKUP(CONCATENATE(AD$1,AD208),'Formulario de Preguntas'!$C$2:$FN$85,3,FALSE),"")</f>
        <v/>
      </c>
      <c r="AF208" s="1" t="str">
        <f>IFERROR(VLOOKUP(CONCATENATE(AD$1,AD208),'Formulario de Preguntas'!$C$2:$FN$85,4,FALSE),"")</f>
        <v/>
      </c>
      <c r="AG208" s="25">
        <f>IF($B208='Formulario de Respuestas'!$D207,'Formulario de Respuestas'!$O207,"ES DIFERENTE")</f>
        <v>0</v>
      </c>
      <c r="AH208" s="17" t="str">
        <f>IFERROR(VLOOKUP(CONCATENATE(AG$1,AG208),'Formulario de Preguntas'!$C$2:$FN$85,3,FALSE),"")</f>
        <v/>
      </c>
      <c r="AI208" s="1" t="str">
        <f>IFERROR(VLOOKUP(CONCATENATE(AG$1,AG208),'Formulario de Preguntas'!$C$2:$FN$85,4,FALSE),"")</f>
        <v/>
      </c>
      <c r="AJ208" s="25">
        <f>IF($B208='Formulario de Respuestas'!$D207,'Formulario de Respuestas'!$P207,"ES DIFERENTE")</f>
        <v>0</v>
      </c>
      <c r="AK208" s="17" t="str">
        <f>IFERROR(VLOOKUP(CONCATENATE(AJ$1,AJ208),'Formulario de Preguntas'!$C$2:$FN$85,3,FALSE),"")</f>
        <v/>
      </c>
      <c r="AL208" s="1" t="str">
        <f>IFERROR(VLOOKUP(CONCATENATE(AJ$1,AJ208),'Formulario de Preguntas'!$C$2:$FN$85,4,FALSE),"")</f>
        <v/>
      </c>
      <c r="AM208" s="25">
        <f>IF($B208='Formulario de Respuestas'!$D207,'Formulario de Respuestas'!$Q207,"ES DIFERENTE")</f>
        <v>0</v>
      </c>
      <c r="AN208" s="17" t="str">
        <f>IFERROR(VLOOKUP(CONCATENATE(AM$1,AM208),'Formulario de Preguntas'!$C$2:$FN$85,3,FALSE),"")</f>
        <v/>
      </c>
      <c r="AO208" s="1" t="str">
        <f>IFERROR(VLOOKUP(CONCATENATE(AM$1,AM208),'Formulario de Preguntas'!$C$2:$FN$85,4,FALSE),"")</f>
        <v/>
      </c>
      <c r="AP208" s="25">
        <f>IF($B208='Formulario de Respuestas'!$D207,'Formulario de Respuestas'!$R207,"ES DIFERENTE")</f>
        <v>0</v>
      </c>
      <c r="AQ208" s="17" t="str">
        <f>IFERROR(VLOOKUP(CONCATENATE(AP$1,AP208),'Formulario de Preguntas'!$C$2:$FN$85,3,FALSE),"")</f>
        <v/>
      </c>
      <c r="AR208" s="1" t="str">
        <f>IFERROR(VLOOKUP(CONCATENATE(AP$1,AP208),'Formulario de Preguntas'!$C$2:$FN$85,4,FALSE),"")</f>
        <v/>
      </c>
      <c r="AS208" s="25">
        <f>IF($B208='Formulario de Respuestas'!$D207,'Formulario de Respuestas'!$S207,"ES DIFERENTE")</f>
        <v>0</v>
      </c>
      <c r="AT208" s="17" t="str">
        <f>IFERROR(VLOOKUP(CONCATENATE(AS$1,AS208),'Formulario de Preguntas'!$C$2:$FN$85,3,FALSE),"")</f>
        <v/>
      </c>
      <c r="AU208" s="1" t="str">
        <f>IFERROR(VLOOKUP(CONCATENATE(AS$1,AS208),'Formulario de Preguntas'!$C$2:$FN$85,4,FALSE),"")</f>
        <v/>
      </c>
      <c r="AV208" s="25">
        <f>IF($B208='Formulario de Respuestas'!$D207,'Formulario de Respuestas'!$T207,"ES DIFERENTE")</f>
        <v>0</v>
      </c>
      <c r="AW208" s="17" t="str">
        <f>IFERROR(VLOOKUP(CONCATENATE(AV$1,AV208),'Formulario de Preguntas'!$C$2:$FN$85,3,FALSE),"")</f>
        <v/>
      </c>
      <c r="AX208" s="1" t="str">
        <f>IFERROR(VLOOKUP(CONCATENATE(AV$1,AV208),'Formulario de Preguntas'!$C$2:$FN$85,4,FALSE),"")</f>
        <v/>
      </c>
      <c r="AZ208" s="1">
        <f t="shared" si="10"/>
        <v>0</v>
      </c>
      <c r="BA208" s="1">
        <f t="shared" si="11"/>
        <v>0.25</v>
      </c>
      <c r="BB208" s="1">
        <f t="shared" si="9"/>
        <v>0</v>
      </c>
      <c r="BC208" s="1">
        <f>COUNTIF('Formulario de Respuestas'!$E207:$T207,"A")</f>
        <v>0</v>
      </c>
      <c r="BD208" s="1">
        <f>COUNTIF('Formulario de Respuestas'!$E207:$T207,"B")</f>
        <v>0</v>
      </c>
      <c r="BE208" s="1">
        <f>COUNTIF('Formulario de Respuestas'!$E207:$T207,"C")</f>
        <v>0</v>
      </c>
      <c r="BF208" s="1">
        <f>COUNTIF('Formulario de Respuestas'!$E207:$T207,"D")</f>
        <v>0</v>
      </c>
      <c r="BG208" s="1">
        <f>COUNTIF('Formulario de Respuestas'!$E207:$T207,"E (RESPUESTA ANULADA)")</f>
        <v>0</v>
      </c>
    </row>
    <row r="209" spans="1:59" x14ac:dyDescent="0.25">
      <c r="A209" s="1">
        <f>'Formulario de Respuestas'!C208</f>
        <v>0</v>
      </c>
      <c r="B209" s="1">
        <f>'Formulario de Respuestas'!D208</f>
        <v>0</v>
      </c>
      <c r="C209" s="25">
        <f>IF($B209='Formulario de Respuestas'!$D208,'Formulario de Respuestas'!$E208,"ES DIFERENTE")</f>
        <v>0</v>
      </c>
      <c r="D209" s="17" t="str">
        <f>IFERROR(VLOOKUP(CONCATENATE(C$1,C209),'Formulario de Preguntas'!$C$2:$FN$85,3,FALSE),"")</f>
        <v/>
      </c>
      <c r="E209" s="1" t="str">
        <f>IFERROR(VLOOKUP(CONCATENATE(C$1,C209),'Formulario de Preguntas'!$C$2:$FN$85,4,FALSE),"")</f>
        <v/>
      </c>
      <c r="F209" s="25">
        <f>IF($B209='Formulario de Respuestas'!$D208,'Formulario de Respuestas'!$F208,"ES DIFERENTE")</f>
        <v>0</v>
      </c>
      <c r="G209" s="17" t="str">
        <f>IFERROR(VLOOKUP(CONCATENATE(F$1,F209),'Formulario de Preguntas'!$C$2:$FN$85,3,FALSE),"")</f>
        <v/>
      </c>
      <c r="H209" s="1" t="str">
        <f>IFERROR(VLOOKUP(CONCATENATE(F$1,F209),'Formulario de Preguntas'!$C$2:$FN$85,4,FALSE),"")</f>
        <v/>
      </c>
      <c r="I209" s="25">
        <f>IF($B209='Formulario de Respuestas'!$D208,'Formulario de Respuestas'!$G208,"ES DIFERENTE")</f>
        <v>0</v>
      </c>
      <c r="J209" s="17" t="str">
        <f>IFERROR(VLOOKUP(CONCATENATE(I$1,I209),'Formulario de Preguntas'!$C$2:$FN$85,3,FALSE),"")</f>
        <v/>
      </c>
      <c r="K209" s="1" t="str">
        <f>IFERROR(VLOOKUP(CONCATENATE(I$1,I209),'Formulario de Preguntas'!$C$2:$FN$85,4,FALSE),"")</f>
        <v/>
      </c>
      <c r="L209" s="25">
        <f>IF($B209='Formulario de Respuestas'!$D208,'Formulario de Respuestas'!$H208,"ES DIFERENTE")</f>
        <v>0</v>
      </c>
      <c r="M209" s="17" t="str">
        <f>IFERROR(VLOOKUP(CONCATENATE(L$1,L209),'Formulario de Preguntas'!$C$2:$FN$85,3,FALSE),"")</f>
        <v/>
      </c>
      <c r="N209" s="1" t="str">
        <f>IFERROR(VLOOKUP(CONCATENATE(L$1,L209),'Formulario de Preguntas'!$C$2:$FN$85,4,FALSE),"")</f>
        <v/>
      </c>
      <c r="O209" s="25">
        <f>IF($B209='Formulario de Respuestas'!$D208,'Formulario de Respuestas'!$I208,"ES DIFERENTE")</f>
        <v>0</v>
      </c>
      <c r="P209" s="17" t="str">
        <f>IFERROR(VLOOKUP(CONCATENATE(O$1,O209),'Formulario de Preguntas'!$C$2:$FN$85,3,FALSE),"")</f>
        <v/>
      </c>
      <c r="Q209" s="1" t="str">
        <f>IFERROR(VLOOKUP(CONCATENATE(O$1,O209),'Formulario de Preguntas'!$C$2:$FN$85,4,FALSE),"")</f>
        <v/>
      </c>
      <c r="R209" s="25">
        <f>IF($B209='Formulario de Respuestas'!$D208,'Formulario de Respuestas'!$J208,"ES DIFERENTE")</f>
        <v>0</v>
      </c>
      <c r="S209" s="17" t="str">
        <f>IFERROR(VLOOKUP(CONCATENATE(R$1,R209),'Formulario de Preguntas'!$C$2:$FN$85,3,FALSE),"")</f>
        <v/>
      </c>
      <c r="T209" s="1" t="str">
        <f>IFERROR(VLOOKUP(CONCATENATE(R$1,R209),'Formulario de Preguntas'!$C$2:$FN$85,4,FALSE),"")</f>
        <v/>
      </c>
      <c r="U209" s="25">
        <f>IF($B209='Formulario de Respuestas'!$D208,'Formulario de Respuestas'!$K208,"ES DIFERENTE")</f>
        <v>0</v>
      </c>
      <c r="V209" s="17" t="str">
        <f>IFERROR(VLOOKUP(CONCATENATE(U$1,U209),'Formulario de Preguntas'!$C$2:$FN$85,3,FALSE),"")</f>
        <v/>
      </c>
      <c r="W209" s="1" t="str">
        <f>IFERROR(VLOOKUP(CONCATENATE(U$1,U209),'Formulario de Preguntas'!$C$2:$FN$85,4,FALSE),"")</f>
        <v/>
      </c>
      <c r="X209" s="25">
        <f>IF($B209='Formulario de Respuestas'!$D208,'Formulario de Respuestas'!$L208,"ES DIFERENTE")</f>
        <v>0</v>
      </c>
      <c r="Y209" s="17" t="str">
        <f>IFERROR(VLOOKUP(CONCATENATE(X$1,X209),'Formulario de Preguntas'!$C$2:$FN$85,3,FALSE),"")</f>
        <v/>
      </c>
      <c r="Z209" s="1" t="str">
        <f>IFERROR(VLOOKUP(CONCATENATE(X$1,X209),'Formulario de Preguntas'!$C$2:$FN$85,4,FALSE),"")</f>
        <v/>
      </c>
      <c r="AA209" s="25">
        <f>IF($B209='Formulario de Respuestas'!$D208,'Formulario de Respuestas'!$M208,"ES DIFERENTE")</f>
        <v>0</v>
      </c>
      <c r="AB209" s="17" t="str">
        <f>IFERROR(VLOOKUP(CONCATENATE(AA$1,AA209),'Formulario de Preguntas'!$C$2:$FN$85,3,FALSE),"")</f>
        <v/>
      </c>
      <c r="AC209" s="1" t="str">
        <f>IFERROR(VLOOKUP(CONCATENATE(AA$1,AA209),'Formulario de Preguntas'!$C$2:$FN$85,4,FALSE),"")</f>
        <v/>
      </c>
      <c r="AD209" s="25">
        <f>IF($B209='Formulario de Respuestas'!$D208,'Formulario de Respuestas'!$N208,"ES DIFERENTE")</f>
        <v>0</v>
      </c>
      <c r="AE209" s="17" t="str">
        <f>IFERROR(VLOOKUP(CONCATENATE(AD$1,AD209),'Formulario de Preguntas'!$C$2:$FN$85,3,FALSE),"")</f>
        <v/>
      </c>
      <c r="AF209" s="1" t="str">
        <f>IFERROR(VLOOKUP(CONCATENATE(AD$1,AD209),'Formulario de Preguntas'!$C$2:$FN$85,4,FALSE),"")</f>
        <v/>
      </c>
      <c r="AG209" s="25">
        <f>IF($B209='Formulario de Respuestas'!$D208,'Formulario de Respuestas'!$O208,"ES DIFERENTE")</f>
        <v>0</v>
      </c>
      <c r="AH209" s="17" t="str">
        <f>IFERROR(VLOOKUP(CONCATENATE(AG$1,AG209),'Formulario de Preguntas'!$C$2:$FN$85,3,FALSE),"")</f>
        <v/>
      </c>
      <c r="AI209" s="1" t="str">
        <f>IFERROR(VLOOKUP(CONCATENATE(AG$1,AG209),'Formulario de Preguntas'!$C$2:$FN$85,4,FALSE),"")</f>
        <v/>
      </c>
      <c r="AJ209" s="25">
        <f>IF($B209='Formulario de Respuestas'!$D208,'Formulario de Respuestas'!$P208,"ES DIFERENTE")</f>
        <v>0</v>
      </c>
      <c r="AK209" s="17" t="str">
        <f>IFERROR(VLOOKUP(CONCATENATE(AJ$1,AJ209),'Formulario de Preguntas'!$C$2:$FN$85,3,FALSE),"")</f>
        <v/>
      </c>
      <c r="AL209" s="1" t="str">
        <f>IFERROR(VLOOKUP(CONCATENATE(AJ$1,AJ209),'Formulario de Preguntas'!$C$2:$FN$85,4,FALSE),"")</f>
        <v/>
      </c>
      <c r="AM209" s="25">
        <f>IF($B209='Formulario de Respuestas'!$D208,'Formulario de Respuestas'!$Q208,"ES DIFERENTE")</f>
        <v>0</v>
      </c>
      <c r="AN209" s="17" t="str">
        <f>IFERROR(VLOOKUP(CONCATENATE(AM$1,AM209),'Formulario de Preguntas'!$C$2:$FN$85,3,FALSE),"")</f>
        <v/>
      </c>
      <c r="AO209" s="1" t="str">
        <f>IFERROR(VLOOKUP(CONCATENATE(AM$1,AM209),'Formulario de Preguntas'!$C$2:$FN$85,4,FALSE),"")</f>
        <v/>
      </c>
      <c r="AP209" s="25">
        <f>IF($B209='Formulario de Respuestas'!$D208,'Formulario de Respuestas'!$R208,"ES DIFERENTE")</f>
        <v>0</v>
      </c>
      <c r="AQ209" s="17" t="str">
        <f>IFERROR(VLOOKUP(CONCATENATE(AP$1,AP209),'Formulario de Preguntas'!$C$2:$FN$85,3,FALSE),"")</f>
        <v/>
      </c>
      <c r="AR209" s="1" t="str">
        <f>IFERROR(VLOOKUP(CONCATENATE(AP$1,AP209),'Formulario de Preguntas'!$C$2:$FN$85,4,FALSE),"")</f>
        <v/>
      </c>
      <c r="AS209" s="25">
        <f>IF($B209='Formulario de Respuestas'!$D208,'Formulario de Respuestas'!$S208,"ES DIFERENTE")</f>
        <v>0</v>
      </c>
      <c r="AT209" s="17" t="str">
        <f>IFERROR(VLOOKUP(CONCATENATE(AS$1,AS209),'Formulario de Preguntas'!$C$2:$FN$85,3,FALSE),"")</f>
        <v/>
      </c>
      <c r="AU209" s="1" t="str">
        <f>IFERROR(VLOOKUP(CONCATENATE(AS$1,AS209),'Formulario de Preguntas'!$C$2:$FN$85,4,FALSE),"")</f>
        <v/>
      </c>
      <c r="AV209" s="25">
        <f>IF($B209='Formulario de Respuestas'!$D208,'Formulario de Respuestas'!$T208,"ES DIFERENTE")</f>
        <v>0</v>
      </c>
      <c r="AW209" s="17" t="str">
        <f>IFERROR(VLOOKUP(CONCATENATE(AV$1,AV209),'Formulario de Preguntas'!$C$2:$FN$85,3,FALSE),"")</f>
        <v/>
      </c>
      <c r="AX209" s="1" t="str">
        <f>IFERROR(VLOOKUP(CONCATENATE(AV$1,AV209),'Formulario de Preguntas'!$C$2:$FN$85,4,FALSE),"")</f>
        <v/>
      </c>
      <c r="AZ209" s="1">
        <f t="shared" si="10"/>
        <v>0</v>
      </c>
      <c r="BA209" s="1">
        <f t="shared" si="11"/>
        <v>0.25</v>
      </c>
      <c r="BB209" s="1">
        <f t="shared" si="9"/>
        <v>0</v>
      </c>
      <c r="BC209" s="1">
        <f>COUNTIF('Formulario de Respuestas'!$E208:$T208,"A")</f>
        <v>0</v>
      </c>
      <c r="BD209" s="1">
        <f>COUNTIF('Formulario de Respuestas'!$E208:$T208,"B")</f>
        <v>0</v>
      </c>
      <c r="BE209" s="1">
        <f>COUNTIF('Formulario de Respuestas'!$E208:$T208,"C")</f>
        <v>0</v>
      </c>
      <c r="BF209" s="1">
        <f>COUNTIF('Formulario de Respuestas'!$E208:$T208,"D")</f>
        <v>0</v>
      </c>
      <c r="BG209" s="1">
        <f>COUNTIF('Formulario de Respuestas'!$E208:$T208,"E (RESPUESTA ANULADA)")</f>
        <v>0</v>
      </c>
    </row>
    <row r="210" spans="1:59" x14ac:dyDescent="0.25">
      <c r="A210" s="1">
        <f>'Formulario de Respuestas'!C209</f>
        <v>0</v>
      </c>
      <c r="B210" s="1">
        <f>'Formulario de Respuestas'!D209</f>
        <v>0</v>
      </c>
      <c r="C210" s="25">
        <f>IF($B210='Formulario de Respuestas'!$D209,'Formulario de Respuestas'!$E209,"ES DIFERENTE")</f>
        <v>0</v>
      </c>
      <c r="D210" s="17" t="str">
        <f>IFERROR(VLOOKUP(CONCATENATE(C$1,C210),'Formulario de Preguntas'!$C$2:$FN$85,3,FALSE),"")</f>
        <v/>
      </c>
      <c r="E210" s="1" t="str">
        <f>IFERROR(VLOOKUP(CONCATENATE(C$1,C210),'Formulario de Preguntas'!$C$2:$FN$85,4,FALSE),"")</f>
        <v/>
      </c>
      <c r="F210" s="25">
        <f>IF($B210='Formulario de Respuestas'!$D209,'Formulario de Respuestas'!$F209,"ES DIFERENTE")</f>
        <v>0</v>
      </c>
      <c r="G210" s="17" t="str">
        <f>IFERROR(VLOOKUP(CONCATENATE(F$1,F210),'Formulario de Preguntas'!$C$2:$FN$85,3,FALSE),"")</f>
        <v/>
      </c>
      <c r="H210" s="1" t="str">
        <f>IFERROR(VLOOKUP(CONCATENATE(F$1,F210),'Formulario de Preguntas'!$C$2:$FN$85,4,FALSE),"")</f>
        <v/>
      </c>
      <c r="I210" s="25">
        <f>IF($B210='Formulario de Respuestas'!$D209,'Formulario de Respuestas'!$G209,"ES DIFERENTE")</f>
        <v>0</v>
      </c>
      <c r="J210" s="17" t="str">
        <f>IFERROR(VLOOKUP(CONCATENATE(I$1,I210),'Formulario de Preguntas'!$C$2:$FN$85,3,FALSE),"")</f>
        <v/>
      </c>
      <c r="K210" s="1" t="str">
        <f>IFERROR(VLOOKUP(CONCATENATE(I$1,I210),'Formulario de Preguntas'!$C$2:$FN$85,4,FALSE),"")</f>
        <v/>
      </c>
      <c r="L210" s="25">
        <f>IF($B210='Formulario de Respuestas'!$D209,'Formulario de Respuestas'!$H209,"ES DIFERENTE")</f>
        <v>0</v>
      </c>
      <c r="M210" s="17" t="str">
        <f>IFERROR(VLOOKUP(CONCATENATE(L$1,L210),'Formulario de Preguntas'!$C$2:$FN$85,3,FALSE),"")</f>
        <v/>
      </c>
      <c r="N210" s="1" t="str">
        <f>IFERROR(VLOOKUP(CONCATENATE(L$1,L210),'Formulario de Preguntas'!$C$2:$FN$85,4,FALSE),"")</f>
        <v/>
      </c>
      <c r="O210" s="25">
        <f>IF($B210='Formulario de Respuestas'!$D209,'Formulario de Respuestas'!$I209,"ES DIFERENTE")</f>
        <v>0</v>
      </c>
      <c r="P210" s="17" t="str">
        <f>IFERROR(VLOOKUP(CONCATENATE(O$1,O210),'Formulario de Preguntas'!$C$2:$FN$85,3,FALSE),"")</f>
        <v/>
      </c>
      <c r="Q210" s="1" t="str">
        <f>IFERROR(VLOOKUP(CONCATENATE(O$1,O210),'Formulario de Preguntas'!$C$2:$FN$85,4,FALSE),"")</f>
        <v/>
      </c>
      <c r="R210" s="25">
        <f>IF($B210='Formulario de Respuestas'!$D209,'Formulario de Respuestas'!$J209,"ES DIFERENTE")</f>
        <v>0</v>
      </c>
      <c r="S210" s="17" t="str">
        <f>IFERROR(VLOOKUP(CONCATENATE(R$1,R210),'Formulario de Preguntas'!$C$2:$FN$85,3,FALSE),"")</f>
        <v/>
      </c>
      <c r="T210" s="1" t="str">
        <f>IFERROR(VLOOKUP(CONCATENATE(R$1,R210),'Formulario de Preguntas'!$C$2:$FN$85,4,FALSE),"")</f>
        <v/>
      </c>
      <c r="U210" s="25">
        <f>IF($B210='Formulario de Respuestas'!$D209,'Formulario de Respuestas'!$K209,"ES DIFERENTE")</f>
        <v>0</v>
      </c>
      <c r="V210" s="17" t="str">
        <f>IFERROR(VLOOKUP(CONCATENATE(U$1,U210),'Formulario de Preguntas'!$C$2:$FN$85,3,FALSE),"")</f>
        <v/>
      </c>
      <c r="W210" s="1" t="str">
        <f>IFERROR(VLOOKUP(CONCATENATE(U$1,U210),'Formulario de Preguntas'!$C$2:$FN$85,4,FALSE),"")</f>
        <v/>
      </c>
      <c r="X210" s="25">
        <f>IF($B210='Formulario de Respuestas'!$D209,'Formulario de Respuestas'!$L209,"ES DIFERENTE")</f>
        <v>0</v>
      </c>
      <c r="Y210" s="17" t="str">
        <f>IFERROR(VLOOKUP(CONCATENATE(X$1,X210),'Formulario de Preguntas'!$C$2:$FN$85,3,FALSE),"")</f>
        <v/>
      </c>
      <c r="Z210" s="1" t="str">
        <f>IFERROR(VLOOKUP(CONCATENATE(X$1,X210),'Formulario de Preguntas'!$C$2:$FN$85,4,FALSE),"")</f>
        <v/>
      </c>
      <c r="AA210" s="25">
        <f>IF($B210='Formulario de Respuestas'!$D209,'Formulario de Respuestas'!$M209,"ES DIFERENTE")</f>
        <v>0</v>
      </c>
      <c r="AB210" s="17" t="str">
        <f>IFERROR(VLOOKUP(CONCATENATE(AA$1,AA210),'Formulario de Preguntas'!$C$2:$FN$85,3,FALSE),"")</f>
        <v/>
      </c>
      <c r="AC210" s="1" t="str">
        <f>IFERROR(VLOOKUP(CONCATENATE(AA$1,AA210),'Formulario de Preguntas'!$C$2:$FN$85,4,FALSE),"")</f>
        <v/>
      </c>
      <c r="AD210" s="25">
        <f>IF($B210='Formulario de Respuestas'!$D209,'Formulario de Respuestas'!$N209,"ES DIFERENTE")</f>
        <v>0</v>
      </c>
      <c r="AE210" s="17" t="str">
        <f>IFERROR(VLOOKUP(CONCATENATE(AD$1,AD210),'Formulario de Preguntas'!$C$2:$FN$85,3,FALSE),"")</f>
        <v/>
      </c>
      <c r="AF210" s="1" t="str">
        <f>IFERROR(VLOOKUP(CONCATENATE(AD$1,AD210),'Formulario de Preguntas'!$C$2:$FN$85,4,FALSE),"")</f>
        <v/>
      </c>
      <c r="AG210" s="25">
        <f>IF($B210='Formulario de Respuestas'!$D209,'Formulario de Respuestas'!$O209,"ES DIFERENTE")</f>
        <v>0</v>
      </c>
      <c r="AH210" s="17" t="str">
        <f>IFERROR(VLOOKUP(CONCATENATE(AG$1,AG210),'Formulario de Preguntas'!$C$2:$FN$85,3,FALSE),"")</f>
        <v/>
      </c>
      <c r="AI210" s="1" t="str">
        <f>IFERROR(VLOOKUP(CONCATENATE(AG$1,AG210),'Formulario de Preguntas'!$C$2:$FN$85,4,FALSE),"")</f>
        <v/>
      </c>
      <c r="AJ210" s="25">
        <f>IF($B210='Formulario de Respuestas'!$D209,'Formulario de Respuestas'!$P209,"ES DIFERENTE")</f>
        <v>0</v>
      </c>
      <c r="AK210" s="17" t="str">
        <f>IFERROR(VLOOKUP(CONCATENATE(AJ$1,AJ210),'Formulario de Preguntas'!$C$2:$FN$85,3,FALSE),"")</f>
        <v/>
      </c>
      <c r="AL210" s="1" t="str">
        <f>IFERROR(VLOOKUP(CONCATENATE(AJ$1,AJ210),'Formulario de Preguntas'!$C$2:$FN$85,4,FALSE),"")</f>
        <v/>
      </c>
      <c r="AM210" s="25">
        <f>IF($B210='Formulario de Respuestas'!$D209,'Formulario de Respuestas'!$Q209,"ES DIFERENTE")</f>
        <v>0</v>
      </c>
      <c r="AN210" s="17" t="str">
        <f>IFERROR(VLOOKUP(CONCATENATE(AM$1,AM210),'Formulario de Preguntas'!$C$2:$FN$85,3,FALSE),"")</f>
        <v/>
      </c>
      <c r="AO210" s="1" t="str">
        <f>IFERROR(VLOOKUP(CONCATENATE(AM$1,AM210),'Formulario de Preguntas'!$C$2:$FN$85,4,FALSE),"")</f>
        <v/>
      </c>
      <c r="AP210" s="25">
        <f>IF($B210='Formulario de Respuestas'!$D209,'Formulario de Respuestas'!$R209,"ES DIFERENTE")</f>
        <v>0</v>
      </c>
      <c r="AQ210" s="17" t="str">
        <f>IFERROR(VLOOKUP(CONCATENATE(AP$1,AP210),'Formulario de Preguntas'!$C$2:$FN$85,3,FALSE),"")</f>
        <v/>
      </c>
      <c r="AR210" s="1" t="str">
        <f>IFERROR(VLOOKUP(CONCATENATE(AP$1,AP210),'Formulario de Preguntas'!$C$2:$FN$85,4,FALSE),"")</f>
        <v/>
      </c>
      <c r="AS210" s="25">
        <f>IF($B210='Formulario de Respuestas'!$D209,'Formulario de Respuestas'!$S209,"ES DIFERENTE")</f>
        <v>0</v>
      </c>
      <c r="AT210" s="17" t="str">
        <f>IFERROR(VLOOKUP(CONCATENATE(AS$1,AS210),'Formulario de Preguntas'!$C$2:$FN$85,3,FALSE),"")</f>
        <v/>
      </c>
      <c r="AU210" s="1" t="str">
        <f>IFERROR(VLOOKUP(CONCATENATE(AS$1,AS210),'Formulario de Preguntas'!$C$2:$FN$85,4,FALSE),"")</f>
        <v/>
      </c>
      <c r="AV210" s="25">
        <f>IF($B210='Formulario de Respuestas'!$D209,'Formulario de Respuestas'!$T209,"ES DIFERENTE")</f>
        <v>0</v>
      </c>
      <c r="AW210" s="17" t="str">
        <f>IFERROR(VLOOKUP(CONCATENATE(AV$1,AV210),'Formulario de Preguntas'!$C$2:$FN$85,3,FALSE),"")</f>
        <v/>
      </c>
      <c r="AX210" s="1" t="str">
        <f>IFERROR(VLOOKUP(CONCATENATE(AV$1,AV210),'Formulario de Preguntas'!$C$2:$FN$85,4,FALSE),"")</f>
        <v/>
      </c>
      <c r="AZ210" s="1">
        <f t="shared" si="10"/>
        <v>0</v>
      </c>
      <c r="BA210" s="1">
        <f t="shared" si="11"/>
        <v>0.25</v>
      </c>
      <c r="BB210" s="1">
        <f t="shared" si="9"/>
        <v>0</v>
      </c>
      <c r="BC210" s="1">
        <f>COUNTIF('Formulario de Respuestas'!$E209:$T209,"A")</f>
        <v>0</v>
      </c>
      <c r="BD210" s="1">
        <f>COUNTIF('Formulario de Respuestas'!$E209:$T209,"B")</f>
        <v>0</v>
      </c>
      <c r="BE210" s="1">
        <f>COUNTIF('Formulario de Respuestas'!$E209:$T209,"C")</f>
        <v>0</v>
      </c>
      <c r="BF210" s="1">
        <f>COUNTIF('Formulario de Respuestas'!$E209:$T209,"D")</f>
        <v>0</v>
      </c>
      <c r="BG210" s="1">
        <f>COUNTIF('Formulario de Respuestas'!$E209:$T209,"E (RESPUESTA ANULADA)")</f>
        <v>0</v>
      </c>
    </row>
    <row r="211" spans="1:59" x14ac:dyDescent="0.25">
      <c r="A211" s="1">
        <f>'Formulario de Respuestas'!C210</f>
        <v>0</v>
      </c>
      <c r="B211" s="1">
        <f>'Formulario de Respuestas'!D210</f>
        <v>0</v>
      </c>
      <c r="C211" s="25">
        <f>IF($B211='Formulario de Respuestas'!$D210,'Formulario de Respuestas'!$E210,"ES DIFERENTE")</f>
        <v>0</v>
      </c>
      <c r="D211" s="17" t="str">
        <f>IFERROR(VLOOKUP(CONCATENATE(C$1,C211),'Formulario de Preguntas'!$C$2:$FN$85,3,FALSE),"")</f>
        <v/>
      </c>
      <c r="E211" s="1" t="str">
        <f>IFERROR(VLOOKUP(CONCATENATE(C$1,C211),'Formulario de Preguntas'!$C$2:$FN$85,4,FALSE),"")</f>
        <v/>
      </c>
      <c r="F211" s="25">
        <f>IF($B211='Formulario de Respuestas'!$D210,'Formulario de Respuestas'!$F210,"ES DIFERENTE")</f>
        <v>0</v>
      </c>
      <c r="G211" s="17" t="str">
        <f>IFERROR(VLOOKUP(CONCATENATE(F$1,F211),'Formulario de Preguntas'!$C$2:$FN$85,3,FALSE),"")</f>
        <v/>
      </c>
      <c r="H211" s="1" t="str">
        <f>IFERROR(VLOOKUP(CONCATENATE(F$1,F211),'Formulario de Preguntas'!$C$2:$FN$85,4,FALSE),"")</f>
        <v/>
      </c>
      <c r="I211" s="25">
        <f>IF($B211='Formulario de Respuestas'!$D210,'Formulario de Respuestas'!$G210,"ES DIFERENTE")</f>
        <v>0</v>
      </c>
      <c r="J211" s="17" t="str">
        <f>IFERROR(VLOOKUP(CONCATENATE(I$1,I211),'Formulario de Preguntas'!$C$2:$FN$85,3,FALSE),"")</f>
        <v/>
      </c>
      <c r="K211" s="1" t="str">
        <f>IFERROR(VLOOKUP(CONCATENATE(I$1,I211),'Formulario de Preguntas'!$C$2:$FN$85,4,FALSE),"")</f>
        <v/>
      </c>
      <c r="L211" s="25">
        <f>IF($B211='Formulario de Respuestas'!$D210,'Formulario de Respuestas'!$H210,"ES DIFERENTE")</f>
        <v>0</v>
      </c>
      <c r="M211" s="17" t="str">
        <f>IFERROR(VLOOKUP(CONCATENATE(L$1,L211),'Formulario de Preguntas'!$C$2:$FN$85,3,FALSE),"")</f>
        <v/>
      </c>
      <c r="N211" s="1" t="str">
        <f>IFERROR(VLOOKUP(CONCATENATE(L$1,L211),'Formulario de Preguntas'!$C$2:$FN$85,4,FALSE),"")</f>
        <v/>
      </c>
      <c r="O211" s="25">
        <f>IF($B211='Formulario de Respuestas'!$D210,'Formulario de Respuestas'!$I210,"ES DIFERENTE")</f>
        <v>0</v>
      </c>
      <c r="P211" s="17" t="str">
        <f>IFERROR(VLOOKUP(CONCATENATE(O$1,O211),'Formulario de Preguntas'!$C$2:$FN$85,3,FALSE),"")</f>
        <v/>
      </c>
      <c r="Q211" s="1" t="str">
        <f>IFERROR(VLOOKUP(CONCATENATE(O$1,O211),'Formulario de Preguntas'!$C$2:$FN$85,4,FALSE),"")</f>
        <v/>
      </c>
      <c r="R211" s="25">
        <f>IF($B211='Formulario de Respuestas'!$D210,'Formulario de Respuestas'!$J210,"ES DIFERENTE")</f>
        <v>0</v>
      </c>
      <c r="S211" s="17" t="str">
        <f>IFERROR(VLOOKUP(CONCATENATE(R$1,R211),'Formulario de Preguntas'!$C$2:$FN$85,3,FALSE),"")</f>
        <v/>
      </c>
      <c r="T211" s="1" t="str">
        <f>IFERROR(VLOOKUP(CONCATENATE(R$1,R211),'Formulario de Preguntas'!$C$2:$FN$85,4,FALSE),"")</f>
        <v/>
      </c>
      <c r="U211" s="25">
        <f>IF($B211='Formulario de Respuestas'!$D210,'Formulario de Respuestas'!$K210,"ES DIFERENTE")</f>
        <v>0</v>
      </c>
      <c r="V211" s="17" t="str">
        <f>IFERROR(VLOOKUP(CONCATENATE(U$1,U211),'Formulario de Preguntas'!$C$2:$FN$85,3,FALSE),"")</f>
        <v/>
      </c>
      <c r="W211" s="1" t="str">
        <f>IFERROR(VLOOKUP(CONCATENATE(U$1,U211),'Formulario de Preguntas'!$C$2:$FN$85,4,FALSE),"")</f>
        <v/>
      </c>
      <c r="X211" s="25">
        <f>IF($B211='Formulario de Respuestas'!$D210,'Formulario de Respuestas'!$L210,"ES DIFERENTE")</f>
        <v>0</v>
      </c>
      <c r="Y211" s="17" t="str">
        <f>IFERROR(VLOOKUP(CONCATENATE(X$1,X211),'Formulario de Preguntas'!$C$2:$FN$85,3,FALSE),"")</f>
        <v/>
      </c>
      <c r="Z211" s="1" t="str">
        <f>IFERROR(VLOOKUP(CONCATENATE(X$1,X211),'Formulario de Preguntas'!$C$2:$FN$85,4,FALSE),"")</f>
        <v/>
      </c>
      <c r="AA211" s="25">
        <f>IF($B211='Formulario de Respuestas'!$D210,'Formulario de Respuestas'!$M210,"ES DIFERENTE")</f>
        <v>0</v>
      </c>
      <c r="AB211" s="17" t="str">
        <f>IFERROR(VLOOKUP(CONCATENATE(AA$1,AA211),'Formulario de Preguntas'!$C$2:$FN$85,3,FALSE),"")</f>
        <v/>
      </c>
      <c r="AC211" s="1" t="str">
        <f>IFERROR(VLOOKUP(CONCATENATE(AA$1,AA211),'Formulario de Preguntas'!$C$2:$FN$85,4,FALSE),"")</f>
        <v/>
      </c>
      <c r="AD211" s="25">
        <f>IF($B211='Formulario de Respuestas'!$D210,'Formulario de Respuestas'!$N210,"ES DIFERENTE")</f>
        <v>0</v>
      </c>
      <c r="AE211" s="17" t="str">
        <f>IFERROR(VLOOKUP(CONCATENATE(AD$1,AD211),'Formulario de Preguntas'!$C$2:$FN$85,3,FALSE),"")</f>
        <v/>
      </c>
      <c r="AF211" s="1" t="str">
        <f>IFERROR(VLOOKUP(CONCATENATE(AD$1,AD211),'Formulario de Preguntas'!$C$2:$FN$85,4,FALSE),"")</f>
        <v/>
      </c>
      <c r="AG211" s="25">
        <f>IF($B211='Formulario de Respuestas'!$D210,'Formulario de Respuestas'!$O210,"ES DIFERENTE")</f>
        <v>0</v>
      </c>
      <c r="AH211" s="17" t="str">
        <f>IFERROR(VLOOKUP(CONCATENATE(AG$1,AG211),'Formulario de Preguntas'!$C$2:$FN$85,3,FALSE),"")</f>
        <v/>
      </c>
      <c r="AI211" s="1" t="str">
        <f>IFERROR(VLOOKUP(CONCATENATE(AG$1,AG211),'Formulario de Preguntas'!$C$2:$FN$85,4,FALSE),"")</f>
        <v/>
      </c>
      <c r="AJ211" s="25">
        <f>IF($B211='Formulario de Respuestas'!$D210,'Formulario de Respuestas'!$P210,"ES DIFERENTE")</f>
        <v>0</v>
      </c>
      <c r="AK211" s="17" t="str">
        <f>IFERROR(VLOOKUP(CONCATENATE(AJ$1,AJ211),'Formulario de Preguntas'!$C$2:$FN$85,3,FALSE),"")</f>
        <v/>
      </c>
      <c r="AL211" s="1" t="str">
        <f>IFERROR(VLOOKUP(CONCATENATE(AJ$1,AJ211),'Formulario de Preguntas'!$C$2:$FN$85,4,FALSE),"")</f>
        <v/>
      </c>
      <c r="AM211" s="25">
        <f>IF($B211='Formulario de Respuestas'!$D210,'Formulario de Respuestas'!$Q210,"ES DIFERENTE")</f>
        <v>0</v>
      </c>
      <c r="AN211" s="17" t="str">
        <f>IFERROR(VLOOKUP(CONCATENATE(AM$1,AM211),'Formulario de Preguntas'!$C$2:$FN$85,3,FALSE),"")</f>
        <v/>
      </c>
      <c r="AO211" s="1" t="str">
        <f>IFERROR(VLOOKUP(CONCATENATE(AM$1,AM211),'Formulario de Preguntas'!$C$2:$FN$85,4,FALSE),"")</f>
        <v/>
      </c>
      <c r="AP211" s="25">
        <f>IF($B211='Formulario de Respuestas'!$D210,'Formulario de Respuestas'!$R210,"ES DIFERENTE")</f>
        <v>0</v>
      </c>
      <c r="AQ211" s="17" t="str">
        <f>IFERROR(VLOOKUP(CONCATENATE(AP$1,AP211),'Formulario de Preguntas'!$C$2:$FN$85,3,FALSE),"")</f>
        <v/>
      </c>
      <c r="AR211" s="1" t="str">
        <f>IFERROR(VLOOKUP(CONCATENATE(AP$1,AP211),'Formulario de Preguntas'!$C$2:$FN$85,4,FALSE),"")</f>
        <v/>
      </c>
      <c r="AS211" s="25">
        <f>IF($B211='Formulario de Respuestas'!$D210,'Formulario de Respuestas'!$S210,"ES DIFERENTE")</f>
        <v>0</v>
      </c>
      <c r="AT211" s="17" t="str">
        <f>IFERROR(VLOOKUP(CONCATENATE(AS$1,AS211),'Formulario de Preguntas'!$C$2:$FN$85,3,FALSE),"")</f>
        <v/>
      </c>
      <c r="AU211" s="1" t="str">
        <f>IFERROR(VLOOKUP(CONCATENATE(AS$1,AS211),'Formulario de Preguntas'!$C$2:$FN$85,4,FALSE),"")</f>
        <v/>
      </c>
      <c r="AV211" s="25">
        <f>IF($B211='Formulario de Respuestas'!$D210,'Formulario de Respuestas'!$T210,"ES DIFERENTE")</f>
        <v>0</v>
      </c>
      <c r="AW211" s="17" t="str">
        <f>IFERROR(VLOOKUP(CONCATENATE(AV$1,AV211),'Formulario de Preguntas'!$C$2:$FN$85,3,FALSE),"")</f>
        <v/>
      </c>
      <c r="AX211" s="1" t="str">
        <f>IFERROR(VLOOKUP(CONCATENATE(AV$1,AV211),'Formulario de Preguntas'!$C$2:$FN$85,4,FALSE),"")</f>
        <v/>
      </c>
      <c r="AZ211" s="1">
        <f t="shared" si="10"/>
        <v>0</v>
      </c>
      <c r="BA211" s="1">
        <f t="shared" si="11"/>
        <v>0.25</v>
      </c>
      <c r="BB211" s="1">
        <f t="shared" si="9"/>
        <v>0</v>
      </c>
      <c r="BC211" s="1">
        <f>COUNTIF('Formulario de Respuestas'!$E210:$T210,"A")</f>
        <v>0</v>
      </c>
      <c r="BD211" s="1">
        <f>COUNTIF('Formulario de Respuestas'!$E210:$T210,"B")</f>
        <v>0</v>
      </c>
      <c r="BE211" s="1">
        <f>COUNTIF('Formulario de Respuestas'!$E210:$T210,"C")</f>
        <v>0</v>
      </c>
      <c r="BF211" s="1">
        <f>COUNTIF('Formulario de Respuestas'!$E210:$T210,"D")</f>
        <v>0</v>
      </c>
      <c r="BG211" s="1">
        <f>COUNTIF('Formulario de Respuestas'!$E210:$T210,"E (RESPUESTA ANULADA)")</f>
        <v>0</v>
      </c>
    </row>
    <row r="212" spans="1:59" x14ac:dyDescent="0.25">
      <c r="A212" s="1">
        <f>'Formulario de Respuestas'!C211</f>
        <v>0</v>
      </c>
      <c r="B212" s="1">
        <f>'Formulario de Respuestas'!D211</f>
        <v>0</v>
      </c>
      <c r="C212" s="25">
        <f>IF($B212='Formulario de Respuestas'!$D211,'Formulario de Respuestas'!$E211,"ES DIFERENTE")</f>
        <v>0</v>
      </c>
      <c r="D212" s="17" t="str">
        <f>IFERROR(VLOOKUP(CONCATENATE(C$1,C212),'Formulario de Preguntas'!$C$2:$FN$85,3,FALSE),"")</f>
        <v/>
      </c>
      <c r="E212" s="1" t="str">
        <f>IFERROR(VLOOKUP(CONCATENATE(C$1,C212),'Formulario de Preguntas'!$C$2:$FN$85,4,FALSE),"")</f>
        <v/>
      </c>
      <c r="F212" s="25">
        <f>IF($B212='Formulario de Respuestas'!$D211,'Formulario de Respuestas'!$F211,"ES DIFERENTE")</f>
        <v>0</v>
      </c>
      <c r="G212" s="17" t="str">
        <f>IFERROR(VLOOKUP(CONCATENATE(F$1,F212),'Formulario de Preguntas'!$C$2:$FN$85,3,FALSE),"")</f>
        <v/>
      </c>
      <c r="H212" s="1" t="str">
        <f>IFERROR(VLOOKUP(CONCATENATE(F$1,F212),'Formulario de Preguntas'!$C$2:$FN$85,4,FALSE),"")</f>
        <v/>
      </c>
      <c r="I212" s="25">
        <f>IF($B212='Formulario de Respuestas'!$D211,'Formulario de Respuestas'!$G211,"ES DIFERENTE")</f>
        <v>0</v>
      </c>
      <c r="J212" s="17" t="str">
        <f>IFERROR(VLOOKUP(CONCATENATE(I$1,I212),'Formulario de Preguntas'!$C$2:$FN$85,3,FALSE),"")</f>
        <v/>
      </c>
      <c r="K212" s="1" t="str">
        <f>IFERROR(VLOOKUP(CONCATENATE(I$1,I212),'Formulario de Preguntas'!$C$2:$FN$85,4,FALSE),"")</f>
        <v/>
      </c>
      <c r="L212" s="25">
        <f>IF($B212='Formulario de Respuestas'!$D211,'Formulario de Respuestas'!$H211,"ES DIFERENTE")</f>
        <v>0</v>
      </c>
      <c r="M212" s="17" t="str">
        <f>IFERROR(VLOOKUP(CONCATENATE(L$1,L212),'Formulario de Preguntas'!$C$2:$FN$85,3,FALSE),"")</f>
        <v/>
      </c>
      <c r="N212" s="1" t="str">
        <f>IFERROR(VLOOKUP(CONCATENATE(L$1,L212),'Formulario de Preguntas'!$C$2:$FN$85,4,FALSE),"")</f>
        <v/>
      </c>
      <c r="O212" s="25">
        <f>IF($B212='Formulario de Respuestas'!$D211,'Formulario de Respuestas'!$I211,"ES DIFERENTE")</f>
        <v>0</v>
      </c>
      <c r="P212" s="17" t="str">
        <f>IFERROR(VLOOKUP(CONCATENATE(O$1,O212),'Formulario de Preguntas'!$C$2:$FN$85,3,FALSE),"")</f>
        <v/>
      </c>
      <c r="Q212" s="1" t="str">
        <f>IFERROR(VLOOKUP(CONCATENATE(O$1,O212),'Formulario de Preguntas'!$C$2:$FN$85,4,FALSE),"")</f>
        <v/>
      </c>
      <c r="R212" s="25">
        <f>IF($B212='Formulario de Respuestas'!$D211,'Formulario de Respuestas'!$J211,"ES DIFERENTE")</f>
        <v>0</v>
      </c>
      <c r="S212" s="17" t="str">
        <f>IFERROR(VLOOKUP(CONCATENATE(R$1,R212),'Formulario de Preguntas'!$C$2:$FN$85,3,FALSE),"")</f>
        <v/>
      </c>
      <c r="T212" s="1" t="str">
        <f>IFERROR(VLOOKUP(CONCATENATE(R$1,R212),'Formulario de Preguntas'!$C$2:$FN$85,4,FALSE),"")</f>
        <v/>
      </c>
      <c r="U212" s="25">
        <f>IF($B212='Formulario de Respuestas'!$D211,'Formulario de Respuestas'!$K211,"ES DIFERENTE")</f>
        <v>0</v>
      </c>
      <c r="V212" s="17" t="str">
        <f>IFERROR(VLOOKUP(CONCATENATE(U$1,U212),'Formulario de Preguntas'!$C$2:$FN$85,3,FALSE),"")</f>
        <v/>
      </c>
      <c r="W212" s="1" t="str">
        <f>IFERROR(VLOOKUP(CONCATENATE(U$1,U212),'Formulario de Preguntas'!$C$2:$FN$85,4,FALSE),"")</f>
        <v/>
      </c>
      <c r="X212" s="25">
        <f>IF($B212='Formulario de Respuestas'!$D211,'Formulario de Respuestas'!$L211,"ES DIFERENTE")</f>
        <v>0</v>
      </c>
      <c r="Y212" s="17" t="str">
        <f>IFERROR(VLOOKUP(CONCATENATE(X$1,X212),'Formulario de Preguntas'!$C$2:$FN$85,3,FALSE),"")</f>
        <v/>
      </c>
      <c r="Z212" s="1" t="str">
        <f>IFERROR(VLOOKUP(CONCATENATE(X$1,X212),'Formulario de Preguntas'!$C$2:$FN$85,4,FALSE),"")</f>
        <v/>
      </c>
      <c r="AA212" s="25">
        <f>IF($B212='Formulario de Respuestas'!$D211,'Formulario de Respuestas'!$M211,"ES DIFERENTE")</f>
        <v>0</v>
      </c>
      <c r="AB212" s="17" t="str">
        <f>IFERROR(VLOOKUP(CONCATENATE(AA$1,AA212),'Formulario de Preguntas'!$C$2:$FN$85,3,FALSE),"")</f>
        <v/>
      </c>
      <c r="AC212" s="1" t="str">
        <f>IFERROR(VLOOKUP(CONCATENATE(AA$1,AA212),'Formulario de Preguntas'!$C$2:$FN$85,4,FALSE),"")</f>
        <v/>
      </c>
      <c r="AD212" s="25">
        <f>IF($B212='Formulario de Respuestas'!$D211,'Formulario de Respuestas'!$N211,"ES DIFERENTE")</f>
        <v>0</v>
      </c>
      <c r="AE212" s="17" t="str">
        <f>IFERROR(VLOOKUP(CONCATENATE(AD$1,AD212),'Formulario de Preguntas'!$C$2:$FN$85,3,FALSE),"")</f>
        <v/>
      </c>
      <c r="AF212" s="1" t="str">
        <f>IFERROR(VLOOKUP(CONCATENATE(AD$1,AD212),'Formulario de Preguntas'!$C$2:$FN$85,4,FALSE),"")</f>
        <v/>
      </c>
      <c r="AG212" s="25">
        <f>IF($B212='Formulario de Respuestas'!$D211,'Formulario de Respuestas'!$O211,"ES DIFERENTE")</f>
        <v>0</v>
      </c>
      <c r="AH212" s="17" t="str">
        <f>IFERROR(VLOOKUP(CONCATENATE(AG$1,AG212),'Formulario de Preguntas'!$C$2:$FN$85,3,FALSE),"")</f>
        <v/>
      </c>
      <c r="AI212" s="1" t="str">
        <f>IFERROR(VLOOKUP(CONCATENATE(AG$1,AG212),'Formulario de Preguntas'!$C$2:$FN$85,4,FALSE),"")</f>
        <v/>
      </c>
      <c r="AJ212" s="25">
        <f>IF($B212='Formulario de Respuestas'!$D211,'Formulario de Respuestas'!$P211,"ES DIFERENTE")</f>
        <v>0</v>
      </c>
      <c r="AK212" s="17" t="str">
        <f>IFERROR(VLOOKUP(CONCATENATE(AJ$1,AJ212),'Formulario de Preguntas'!$C$2:$FN$85,3,FALSE),"")</f>
        <v/>
      </c>
      <c r="AL212" s="1" t="str">
        <f>IFERROR(VLOOKUP(CONCATENATE(AJ$1,AJ212),'Formulario de Preguntas'!$C$2:$FN$85,4,FALSE),"")</f>
        <v/>
      </c>
      <c r="AM212" s="25">
        <f>IF($B212='Formulario de Respuestas'!$D211,'Formulario de Respuestas'!$Q211,"ES DIFERENTE")</f>
        <v>0</v>
      </c>
      <c r="AN212" s="17" t="str">
        <f>IFERROR(VLOOKUP(CONCATENATE(AM$1,AM212),'Formulario de Preguntas'!$C$2:$FN$85,3,FALSE),"")</f>
        <v/>
      </c>
      <c r="AO212" s="1" t="str">
        <f>IFERROR(VLOOKUP(CONCATENATE(AM$1,AM212),'Formulario de Preguntas'!$C$2:$FN$85,4,FALSE),"")</f>
        <v/>
      </c>
      <c r="AP212" s="25">
        <f>IF($B212='Formulario de Respuestas'!$D211,'Formulario de Respuestas'!$R211,"ES DIFERENTE")</f>
        <v>0</v>
      </c>
      <c r="AQ212" s="17" t="str">
        <f>IFERROR(VLOOKUP(CONCATENATE(AP$1,AP212),'Formulario de Preguntas'!$C$2:$FN$85,3,FALSE),"")</f>
        <v/>
      </c>
      <c r="AR212" s="1" t="str">
        <f>IFERROR(VLOOKUP(CONCATENATE(AP$1,AP212),'Formulario de Preguntas'!$C$2:$FN$85,4,FALSE),"")</f>
        <v/>
      </c>
      <c r="AS212" s="25">
        <f>IF($B212='Formulario de Respuestas'!$D211,'Formulario de Respuestas'!$S211,"ES DIFERENTE")</f>
        <v>0</v>
      </c>
      <c r="AT212" s="17" t="str">
        <f>IFERROR(VLOOKUP(CONCATENATE(AS$1,AS212),'Formulario de Preguntas'!$C$2:$FN$85,3,FALSE),"")</f>
        <v/>
      </c>
      <c r="AU212" s="1" t="str">
        <f>IFERROR(VLOOKUP(CONCATENATE(AS$1,AS212),'Formulario de Preguntas'!$C$2:$FN$85,4,FALSE),"")</f>
        <v/>
      </c>
      <c r="AV212" s="25">
        <f>IF($B212='Formulario de Respuestas'!$D211,'Formulario de Respuestas'!$T211,"ES DIFERENTE")</f>
        <v>0</v>
      </c>
      <c r="AW212" s="17" t="str">
        <f>IFERROR(VLOOKUP(CONCATENATE(AV$1,AV212),'Formulario de Preguntas'!$C$2:$FN$85,3,FALSE),"")</f>
        <v/>
      </c>
      <c r="AX212" s="1" t="str">
        <f>IFERROR(VLOOKUP(CONCATENATE(AV$1,AV212),'Formulario de Preguntas'!$C$2:$FN$85,4,FALSE),"")</f>
        <v/>
      </c>
      <c r="AZ212" s="1">
        <f t="shared" si="10"/>
        <v>0</v>
      </c>
      <c r="BA212" s="1">
        <f t="shared" si="11"/>
        <v>0.25</v>
      </c>
      <c r="BB212" s="1">
        <f t="shared" si="9"/>
        <v>0</v>
      </c>
      <c r="BC212" s="1">
        <f>COUNTIF('Formulario de Respuestas'!$E211:$T211,"A")</f>
        <v>0</v>
      </c>
      <c r="BD212" s="1">
        <f>COUNTIF('Formulario de Respuestas'!$E211:$T211,"B")</f>
        <v>0</v>
      </c>
      <c r="BE212" s="1">
        <f>COUNTIF('Formulario de Respuestas'!$E211:$T211,"C")</f>
        <v>0</v>
      </c>
      <c r="BF212" s="1">
        <f>COUNTIF('Formulario de Respuestas'!$E211:$T211,"D")</f>
        <v>0</v>
      </c>
      <c r="BG212" s="1">
        <f>COUNTIF('Formulario de Respuestas'!$E211:$T211,"E (RESPUESTA ANULADA)")</f>
        <v>0</v>
      </c>
    </row>
    <row r="213" spans="1:59" x14ac:dyDescent="0.25">
      <c r="A213" s="1">
        <f>'Formulario de Respuestas'!C212</f>
        <v>0</v>
      </c>
      <c r="B213" s="1">
        <f>'Formulario de Respuestas'!D212</f>
        <v>0</v>
      </c>
      <c r="C213" s="25">
        <f>IF($B213='Formulario de Respuestas'!$D212,'Formulario de Respuestas'!$E212,"ES DIFERENTE")</f>
        <v>0</v>
      </c>
      <c r="D213" s="17" t="str">
        <f>IFERROR(VLOOKUP(CONCATENATE(C$1,C213),'Formulario de Preguntas'!$C$2:$FN$85,3,FALSE),"")</f>
        <v/>
      </c>
      <c r="E213" s="1" t="str">
        <f>IFERROR(VLOOKUP(CONCATENATE(C$1,C213),'Formulario de Preguntas'!$C$2:$FN$85,4,FALSE),"")</f>
        <v/>
      </c>
      <c r="F213" s="25">
        <f>IF($B213='Formulario de Respuestas'!$D212,'Formulario de Respuestas'!$F212,"ES DIFERENTE")</f>
        <v>0</v>
      </c>
      <c r="G213" s="17" t="str">
        <f>IFERROR(VLOOKUP(CONCATENATE(F$1,F213),'Formulario de Preguntas'!$C$2:$FN$85,3,FALSE),"")</f>
        <v/>
      </c>
      <c r="H213" s="1" t="str">
        <f>IFERROR(VLOOKUP(CONCATENATE(F$1,F213),'Formulario de Preguntas'!$C$2:$FN$85,4,FALSE),"")</f>
        <v/>
      </c>
      <c r="I213" s="25">
        <f>IF($B213='Formulario de Respuestas'!$D212,'Formulario de Respuestas'!$G212,"ES DIFERENTE")</f>
        <v>0</v>
      </c>
      <c r="J213" s="17" t="str">
        <f>IFERROR(VLOOKUP(CONCATENATE(I$1,I213),'Formulario de Preguntas'!$C$2:$FN$85,3,FALSE),"")</f>
        <v/>
      </c>
      <c r="K213" s="1" t="str">
        <f>IFERROR(VLOOKUP(CONCATENATE(I$1,I213),'Formulario de Preguntas'!$C$2:$FN$85,4,FALSE),"")</f>
        <v/>
      </c>
      <c r="L213" s="25">
        <f>IF($B213='Formulario de Respuestas'!$D212,'Formulario de Respuestas'!$H212,"ES DIFERENTE")</f>
        <v>0</v>
      </c>
      <c r="M213" s="17" t="str">
        <f>IFERROR(VLOOKUP(CONCATENATE(L$1,L213),'Formulario de Preguntas'!$C$2:$FN$85,3,FALSE),"")</f>
        <v/>
      </c>
      <c r="N213" s="1" t="str">
        <f>IFERROR(VLOOKUP(CONCATENATE(L$1,L213),'Formulario de Preguntas'!$C$2:$FN$85,4,FALSE),"")</f>
        <v/>
      </c>
      <c r="O213" s="25">
        <f>IF($B213='Formulario de Respuestas'!$D212,'Formulario de Respuestas'!$I212,"ES DIFERENTE")</f>
        <v>0</v>
      </c>
      <c r="P213" s="17" t="str">
        <f>IFERROR(VLOOKUP(CONCATENATE(O$1,O213),'Formulario de Preguntas'!$C$2:$FN$85,3,FALSE),"")</f>
        <v/>
      </c>
      <c r="Q213" s="1" t="str">
        <f>IFERROR(VLOOKUP(CONCATENATE(O$1,O213),'Formulario de Preguntas'!$C$2:$FN$85,4,FALSE),"")</f>
        <v/>
      </c>
      <c r="R213" s="25">
        <f>IF($B213='Formulario de Respuestas'!$D212,'Formulario de Respuestas'!$J212,"ES DIFERENTE")</f>
        <v>0</v>
      </c>
      <c r="S213" s="17" t="str">
        <f>IFERROR(VLOOKUP(CONCATENATE(R$1,R213),'Formulario de Preguntas'!$C$2:$FN$85,3,FALSE),"")</f>
        <v/>
      </c>
      <c r="T213" s="1" t="str">
        <f>IFERROR(VLOOKUP(CONCATENATE(R$1,R213),'Formulario de Preguntas'!$C$2:$FN$85,4,FALSE),"")</f>
        <v/>
      </c>
      <c r="U213" s="25">
        <f>IF($B213='Formulario de Respuestas'!$D212,'Formulario de Respuestas'!$K212,"ES DIFERENTE")</f>
        <v>0</v>
      </c>
      <c r="V213" s="17" t="str">
        <f>IFERROR(VLOOKUP(CONCATENATE(U$1,U213),'Formulario de Preguntas'!$C$2:$FN$85,3,FALSE),"")</f>
        <v/>
      </c>
      <c r="W213" s="1" t="str">
        <f>IFERROR(VLOOKUP(CONCATENATE(U$1,U213),'Formulario de Preguntas'!$C$2:$FN$85,4,FALSE),"")</f>
        <v/>
      </c>
      <c r="X213" s="25">
        <f>IF($B213='Formulario de Respuestas'!$D212,'Formulario de Respuestas'!$L212,"ES DIFERENTE")</f>
        <v>0</v>
      </c>
      <c r="Y213" s="17" t="str">
        <f>IFERROR(VLOOKUP(CONCATENATE(X$1,X213),'Formulario de Preguntas'!$C$2:$FN$85,3,FALSE),"")</f>
        <v/>
      </c>
      <c r="Z213" s="1" t="str">
        <f>IFERROR(VLOOKUP(CONCATENATE(X$1,X213),'Formulario de Preguntas'!$C$2:$FN$85,4,FALSE),"")</f>
        <v/>
      </c>
      <c r="AA213" s="25">
        <f>IF($B213='Formulario de Respuestas'!$D212,'Formulario de Respuestas'!$M212,"ES DIFERENTE")</f>
        <v>0</v>
      </c>
      <c r="AB213" s="17" t="str">
        <f>IFERROR(VLOOKUP(CONCATENATE(AA$1,AA213),'Formulario de Preguntas'!$C$2:$FN$85,3,FALSE),"")</f>
        <v/>
      </c>
      <c r="AC213" s="1" t="str">
        <f>IFERROR(VLOOKUP(CONCATENATE(AA$1,AA213),'Formulario de Preguntas'!$C$2:$FN$85,4,FALSE),"")</f>
        <v/>
      </c>
      <c r="AD213" s="25">
        <f>IF($B213='Formulario de Respuestas'!$D212,'Formulario de Respuestas'!$N212,"ES DIFERENTE")</f>
        <v>0</v>
      </c>
      <c r="AE213" s="17" t="str">
        <f>IFERROR(VLOOKUP(CONCATENATE(AD$1,AD213),'Formulario de Preguntas'!$C$2:$FN$85,3,FALSE),"")</f>
        <v/>
      </c>
      <c r="AF213" s="1" t="str">
        <f>IFERROR(VLOOKUP(CONCATENATE(AD$1,AD213),'Formulario de Preguntas'!$C$2:$FN$85,4,FALSE),"")</f>
        <v/>
      </c>
      <c r="AG213" s="25">
        <f>IF($B213='Formulario de Respuestas'!$D212,'Formulario de Respuestas'!$O212,"ES DIFERENTE")</f>
        <v>0</v>
      </c>
      <c r="AH213" s="17" t="str">
        <f>IFERROR(VLOOKUP(CONCATENATE(AG$1,AG213),'Formulario de Preguntas'!$C$2:$FN$85,3,FALSE),"")</f>
        <v/>
      </c>
      <c r="AI213" s="1" t="str">
        <f>IFERROR(VLOOKUP(CONCATENATE(AG$1,AG213),'Formulario de Preguntas'!$C$2:$FN$85,4,FALSE),"")</f>
        <v/>
      </c>
      <c r="AJ213" s="25">
        <f>IF($B213='Formulario de Respuestas'!$D212,'Formulario de Respuestas'!$P212,"ES DIFERENTE")</f>
        <v>0</v>
      </c>
      <c r="AK213" s="17" t="str">
        <f>IFERROR(VLOOKUP(CONCATENATE(AJ$1,AJ213),'Formulario de Preguntas'!$C$2:$FN$85,3,FALSE),"")</f>
        <v/>
      </c>
      <c r="AL213" s="1" t="str">
        <f>IFERROR(VLOOKUP(CONCATENATE(AJ$1,AJ213),'Formulario de Preguntas'!$C$2:$FN$85,4,FALSE),"")</f>
        <v/>
      </c>
      <c r="AM213" s="25">
        <f>IF($B213='Formulario de Respuestas'!$D212,'Formulario de Respuestas'!$Q212,"ES DIFERENTE")</f>
        <v>0</v>
      </c>
      <c r="AN213" s="17" t="str">
        <f>IFERROR(VLOOKUP(CONCATENATE(AM$1,AM213),'Formulario de Preguntas'!$C$2:$FN$85,3,FALSE),"")</f>
        <v/>
      </c>
      <c r="AO213" s="1" t="str">
        <f>IFERROR(VLOOKUP(CONCATENATE(AM$1,AM213),'Formulario de Preguntas'!$C$2:$FN$85,4,FALSE),"")</f>
        <v/>
      </c>
      <c r="AP213" s="25">
        <f>IF($B213='Formulario de Respuestas'!$D212,'Formulario de Respuestas'!$R212,"ES DIFERENTE")</f>
        <v>0</v>
      </c>
      <c r="AQ213" s="17" t="str">
        <f>IFERROR(VLOOKUP(CONCATENATE(AP$1,AP213),'Formulario de Preguntas'!$C$2:$FN$85,3,FALSE),"")</f>
        <v/>
      </c>
      <c r="AR213" s="1" t="str">
        <f>IFERROR(VLOOKUP(CONCATENATE(AP$1,AP213),'Formulario de Preguntas'!$C$2:$FN$85,4,FALSE),"")</f>
        <v/>
      </c>
      <c r="AS213" s="25">
        <f>IF($B213='Formulario de Respuestas'!$D212,'Formulario de Respuestas'!$S212,"ES DIFERENTE")</f>
        <v>0</v>
      </c>
      <c r="AT213" s="17" t="str">
        <f>IFERROR(VLOOKUP(CONCATENATE(AS$1,AS213),'Formulario de Preguntas'!$C$2:$FN$85,3,FALSE),"")</f>
        <v/>
      </c>
      <c r="AU213" s="1" t="str">
        <f>IFERROR(VLOOKUP(CONCATENATE(AS$1,AS213),'Formulario de Preguntas'!$C$2:$FN$85,4,FALSE),"")</f>
        <v/>
      </c>
      <c r="AV213" s="25">
        <f>IF($B213='Formulario de Respuestas'!$D212,'Formulario de Respuestas'!$T212,"ES DIFERENTE")</f>
        <v>0</v>
      </c>
      <c r="AW213" s="17" t="str">
        <f>IFERROR(VLOOKUP(CONCATENATE(AV$1,AV213),'Formulario de Preguntas'!$C$2:$FN$85,3,FALSE),"")</f>
        <v/>
      </c>
      <c r="AX213" s="1" t="str">
        <f>IFERROR(VLOOKUP(CONCATENATE(AV$1,AV213),'Formulario de Preguntas'!$C$2:$FN$85,4,FALSE),"")</f>
        <v/>
      </c>
      <c r="AZ213" s="1">
        <f t="shared" si="10"/>
        <v>0</v>
      </c>
      <c r="BA213" s="1">
        <f t="shared" si="11"/>
        <v>0.25</v>
      </c>
      <c r="BB213" s="1">
        <f t="shared" si="9"/>
        <v>0</v>
      </c>
      <c r="BC213" s="1">
        <f>COUNTIF('Formulario de Respuestas'!$E212:$T212,"A")</f>
        <v>0</v>
      </c>
      <c r="BD213" s="1">
        <f>COUNTIF('Formulario de Respuestas'!$E212:$T212,"B")</f>
        <v>0</v>
      </c>
      <c r="BE213" s="1">
        <f>COUNTIF('Formulario de Respuestas'!$E212:$T212,"C")</f>
        <v>0</v>
      </c>
      <c r="BF213" s="1">
        <f>COUNTIF('Formulario de Respuestas'!$E212:$T212,"D")</f>
        <v>0</v>
      </c>
      <c r="BG213" s="1">
        <f>COUNTIF('Formulario de Respuestas'!$E212:$T212,"E (RESPUESTA ANULADA)")</f>
        <v>0</v>
      </c>
    </row>
    <row r="214" spans="1:59" x14ac:dyDescent="0.25">
      <c r="A214" s="1">
        <f>'Formulario de Respuestas'!C213</f>
        <v>0</v>
      </c>
      <c r="B214" s="1">
        <f>'Formulario de Respuestas'!D213</f>
        <v>0</v>
      </c>
      <c r="C214" s="25">
        <f>IF($B214='Formulario de Respuestas'!$D213,'Formulario de Respuestas'!$E213,"ES DIFERENTE")</f>
        <v>0</v>
      </c>
      <c r="D214" s="17" t="str">
        <f>IFERROR(VLOOKUP(CONCATENATE(C$1,C214),'Formulario de Preguntas'!$C$2:$FN$85,3,FALSE),"")</f>
        <v/>
      </c>
      <c r="E214" s="1" t="str">
        <f>IFERROR(VLOOKUP(CONCATENATE(C$1,C214),'Formulario de Preguntas'!$C$2:$FN$85,4,FALSE),"")</f>
        <v/>
      </c>
      <c r="F214" s="25">
        <f>IF($B214='Formulario de Respuestas'!$D213,'Formulario de Respuestas'!$F213,"ES DIFERENTE")</f>
        <v>0</v>
      </c>
      <c r="G214" s="17" t="str">
        <f>IFERROR(VLOOKUP(CONCATENATE(F$1,F214),'Formulario de Preguntas'!$C$2:$FN$85,3,FALSE),"")</f>
        <v/>
      </c>
      <c r="H214" s="1" t="str">
        <f>IFERROR(VLOOKUP(CONCATENATE(F$1,F214),'Formulario de Preguntas'!$C$2:$FN$85,4,FALSE),"")</f>
        <v/>
      </c>
      <c r="I214" s="25">
        <f>IF($B214='Formulario de Respuestas'!$D213,'Formulario de Respuestas'!$G213,"ES DIFERENTE")</f>
        <v>0</v>
      </c>
      <c r="J214" s="17" t="str">
        <f>IFERROR(VLOOKUP(CONCATENATE(I$1,I214),'Formulario de Preguntas'!$C$2:$FN$85,3,FALSE),"")</f>
        <v/>
      </c>
      <c r="K214" s="1" t="str">
        <f>IFERROR(VLOOKUP(CONCATENATE(I$1,I214),'Formulario de Preguntas'!$C$2:$FN$85,4,FALSE),"")</f>
        <v/>
      </c>
      <c r="L214" s="25">
        <f>IF($B214='Formulario de Respuestas'!$D213,'Formulario de Respuestas'!$H213,"ES DIFERENTE")</f>
        <v>0</v>
      </c>
      <c r="M214" s="17" t="str">
        <f>IFERROR(VLOOKUP(CONCATENATE(L$1,L214),'Formulario de Preguntas'!$C$2:$FN$85,3,FALSE),"")</f>
        <v/>
      </c>
      <c r="N214" s="1" t="str">
        <f>IFERROR(VLOOKUP(CONCATENATE(L$1,L214),'Formulario de Preguntas'!$C$2:$FN$85,4,FALSE),"")</f>
        <v/>
      </c>
      <c r="O214" s="25">
        <f>IF($B214='Formulario de Respuestas'!$D213,'Formulario de Respuestas'!$I213,"ES DIFERENTE")</f>
        <v>0</v>
      </c>
      <c r="P214" s="17" t="str">
        <f>IFERROR(VLOOKUP(CONCATENATE(O$1,O214),'Formulario de Preguntas'!$C$2:$FN$85,3,FALSE),"")</f>
        <v/>
      </c>
      <c r="Q214" s="1" t="str">
        <f>IFERROR(VLOOKUP(CONCATENATE(O$1,O214),'Formulario de Preguntas'!$C$2:$FN$85,4,FALSE),"")</f>
        <v/>
      </c>
      <c r="R214" s="25">
        <f>IF($B214='Formulario de Respuestas'!$D213,'Formulario de Respuestas'!$J213,"ES DIFERENTE")</f>
        <v>0</v>
      </c>
      <c r="S214" s="17" t="str">
        <f>IFERROR(VLOOKUP(CONCATENATE(R$1,R214),'Formulario de Preguntas'!$C$2:$FN$85,3,FALSE),"")</f>
        <v/>
      </c>
      <c r="T214" s="1" t="str">
        <f>IFERROR(VLOOKUP(CONCATENATE(R$1,R214),'Formulario de Preguntas'!$C$2:$FN$85,4,FALSE),"")</f>
        <v/>
      </c>
      <c r="U214" s="25">
        <f>IF($B214='Formulario de Respuestas'!$D213,'Formulario de Respuestas'!$K213,"ES DIFERENTE")</f>
        <v>0</v>
      </c>
      <c r="V214" s="17" t="str">
        <f>IFERROR(VLOOKUP(CONCATENATE(U$1,U214),'Formulario de Preguntas'!$C$2:$FN$85,3,FALSE),"")</f>
        <v/>
      </c>
      <c r="W214" s="1" t="str">
        <f>IFERROR(VLOOKUP(CONCATENATE(U$1,U214),'Formulario de Preguntas'!$C$2:$FN$85,4,FALSE),"")</f>
        <v/>
      </c>
      <c r="X214" s="25">
        <f>IF($B214='Formulario de Respuestas'!$D213,'Formulario de Respuestas'!$L213,"ES DIFERENTE")</f>
        <v>0</v>
      </c>
      <c r="Y214" s="17" t="str">
        <f>IFERROR(VLOOKUP(CONCATENATE(X$1,X214),'Formulario de Preguntas'!$C$2:$FN$85,3,FALSE),"")</f>
        <v/>
      </c>
      <c r="Z214" s="1" t="str">
        <f>IFERROR(VLOOKUP(CONCATENATE(X$1,X214),'Formulario de Preguntas'!$C$2:$FN$85,4,FALSE),"")</f>
        <v/>
      </c>
      <c r="AA214" s="25">
        <f>IF($B214='Formulario de Respuestas'!$D213,'Formulario de Respuestas'!$M213,"ES DIFERENTE")</f>
        <v>0</v>
      </c>
      <c r="AB214" s="17" t="str">
        <f>IFERROR(VLOOKUP(CONCATENATE(AA$1,AA214),'Formulario de Preguntas'!$C$2:$FN$85,3,FALSE),"")</f>
        <v/>
      </c>
      <c r="AC214" s="1" t="str">
        <f>IFERROR(VLOOKUP(CONCATENATE(AA$1,AA214),'Formulario de Preguntas'!$C$2:$FN$85,4,FALSE),"")</f>
        <v/>
      </c>
      <c r="AD214" s="25">
        <f>IF($B214='Formulario de Respuestas'!$D213,'Formulario de Respuestas'!$N213,"ES DIFERENTE")</f>
        <v>0</v>
      </c>
      <c r="AE214" s="17" t="str">
        <f>IFERROR(VLOOKUP(CONCATENATE(AD$1,AD214),'Formulario de Preguntas'!$C$2:$FN$85,3,FALSE),"")</f>
        <v/>
      </c>
      <c r="AF214" s="1" t="str">
        <f>IFERROR(VLOOKUP(CONCATENATE(AD$1,AD214),'Formulario de Preguntas'!$C$2:$FN$85,4,FALSE),"")</f>
        <v/>
      </c>
      <c r="AG214" s="25">
        <f>IF($B214='Formulario de Respuestas'!$D213,'Formulario de Respuestas'!$O213,"ES DIFERENTE")</f>
        <v>0</v>
      </c>
      <c r="AH214" s="17" t="str">
        <f>IFERROR(VLOOKUP(CONCATENATE(AG$1,AG214),'Formulario de Preguntas'!$C$2:$FN$85,3,FALSE),"")</f>
        <v/>
      </c>
      <c r="AI214" s="1" t="str">
        <f>IFERROR(VLOOKUP(CONCATENATE(AG$1,AG214),'Formulario de Preguntas'!$C$2:$FN$85,4,FALSE),"")</f>
        <v/>
      </c>
      <c r="AJ214" s="25">
        <f>IF($B214='Formulario de Respuestas'!$D213,'Formulario de Respuestas'!$P213,"ES DIFERENTE")</f>
        <v>0</v>
      </c>
      <c r="AK214" s="17" t="str">
        <f>IFERROR(VLOOKUP(CONCATENATE(AJ$1,AJ214),'Formulario de Preguntas'!$C$2:$FN$85,3,FALSE),"")</f>
        <v/>
      </c>
      <c r="AL214" s="1" t="str">
        <f>IFERROR(VLOOKUP(CONCATENATE(AJ$1,AJ214),'Formulario de Preguntas'!$C$2:$FN$85,4,FALSE),"")</f>
        <v/>
      </c>
      <c r="AM214" s="25">
        <f>IF($B214='Formulario de Respuestas'!$D213,'Formulario de Respuestas'!$Q213,"ES DIFERENTE")</f>
        <v>0</v>
      </c>
      <c r="AN214" s="17" t="str">
        <f>IFERROR(VLOOKUP(CONCATENATE(AM$1,AM214),'Formulario de Preguntas'!$C$2:$FN$85,3,FALSE),"")</f>
        <v/>
      </c>
      <c r="AO214" s="1" t="str">
        <f>IFERROR(VLOOKUP(CONCATENATE(AM$1,AM214),'Formulario de Preguntas'!$C$2:$FN$85,4,FALSE),"")</f>
        <v/>
      </c>
      <c r="AP214" s="25">
        <f>IF($B214='Formulario de Respuestas'!$D213,'Formulario de Respuestas'!$R213,"ES DIFERENTE")</f>
        <v>0</v>
      </c>
      <c r="AQ214" s="17" t="str">
        <f>IFERROR(VLOOKUP(CONCATENATE(AP$1,AP214),'Formulario de Preguntas'!$C$2:$FN$85,3,FALSE),"")</f>
        <v/>
      </c>
      <c r="AR214" s="1" t="str">
        <f>IFERROR(VLOOKUP(CONCATENATE(AP$1,AP214),'Formulario de Preguntas'!$C$2:$FN$85,4,FALSE),"")</f>
        <v/>
      </c>
      <c r="AS214" s="25">
        <f>IF($B214='Formulario de Respuestas'!$D213,'Formulario de Respuestas'!$S213,"ES DIFERENTE")</f>
        <v>0</v>
      </c>
      <c r="AT214" s="17" t="str">
        <f>IFERROR(VLOOKUP(CONCATENATE(AS$1,AS214),'Formulario de Preguntas'!$C$2:$FN$85,3,FALSE),"")</f>
        <v/>
      </c>
      <c r="AU214" s="1" t="str">
        <f>IFERROR(VLOOKUP(CONCATENATE(AS$1,AS214),'Formulario de Preguntas'!$C$2:$FN$85,4,FALSE),"")</f>
        <v/>
      </c>
      <c r="AV214" s="25">
        <f>IF($B214='Formulario de Respuestas'!$D213,'Formulario de Respuestas'!$T213,"ES DIFERENTE")</f>
        <v>0</v>
      </c>
      <c r="AW214" s="17" t="str">
        <f>IFERROR(VLOOKUP(CONCATENATE(AV$1,AV214),'Formulario de Preguntas'!$C$2:$FN$85,3,FALSE),"")</f>
        <v/>
      </c>
      <c r="AX214" s="1" t="str">
        <f>IFERROR(VLOOKUP(CONCATENATE(AV$1,AV214),'Formulario de Preguntas'!$C$2:$FN$85,4,FALSE),"")</f>
        <v/>
      </c>
      <c r="AZ214" s="1">
        <f t="shared" si="10"/>
        <v>0</v>
      </c>
      <c r="BA214" s="1">
        <f t="shared" si="11"/>
        <v>0.25</v>
      </c>
      <c r="BB214" s="1">
        <f t="shared" si="9"/>
        <v>0</v>
      </c>
      <c r="BC214" s="1">
        <f>COUNTIF('Formulario de Respuestas'!$E213:$T213,"A")</f>
        <v>0</v>
      </c>
      <c r="BD214" s="1">
        <f>COUNTIF('Formulario de Respuestas'!$E213:$T213,"B")</f>
        <v>0</v>
      </c>
      <c r="BE214" s="1">
        <f>COUNTIF('Formulario de Respuestas'!$E213:$T213,"C")</f>
        <v>0</v>
      </c>
      <c r="BF214" s="1">
        <f>COUNTIF('Formulario de Respuestas'!$E213:$T213,"D")</f>
        <v>0</v>
      </c>
      <c r="BG214" s="1">
        <f>COUNTIF('Formulario de Respuestas'!$E213:$T213,"E (RESPUESTA ANULADA)")</f>
        <v>0</v>
      </c>
    </row>
    <row r="215" spans="1:59" x14ac:dyDescent="0.25">
      <c r="A215" s="1">
        <f>'Formulario de Respuestas'!C214</f>
        <v>0</v>
      </c>
      <c r="B215" s="1">
        <f>'Formulario de Respuestas'!D214</f>
        <v>0</v>
      </c>
      <c r="C215" s="25">
        <f>IF($B215='Formulario de Respuestas'!$D214,'Formulario de Respuestas'!$E214,"ES DIFERENTE")</f>
        <v>0</v>
      </c>
      <c r="D215" s="17" t="str">
        <f>IFERROR(VLOOKUP(CONCATENATE(C$1,C215),'Formulario de Preguntas'!$C$2:$FN$85,3,FALSE),"")</f>
        <v/>
      </c>
      <c r="E215" s="1" t="str">
        <f>IFERROR(VLOOKUP(CONCATENATE(C$1,C215),'Formulario de Preguntas'!$C$2:$FN$85,4,FALSE),"")</f>
        <v/>
      </c>
      <c r="F215" s="25">
        <f>IF($B215='Formulario de Respuestas'!$D214,'Formulario de Respuestas'!$F214,"ES DIFERENTE")</f>
        <v>0</v>
      </c>
      <c r="G215" s="17" t="str">
        <f>IFERROR(VLOOKUP(CONCATENATE(F$1,F215),'Formulario de Preguntas'!$C$2:$FN$85,3,FALSE),"")</f>
        <v/>
      </c>
      <c r="H215" s="1" t="str">
        <f>IFERROR(VLOOKUP(CONCATENATE(F$1,F215),'Formulario de Preguntas'!$C$2:$FN$85,4,FALSE),"")</f>
        <v/>
      </c>
      <c r="I215" s="25">
        <f>IF($B215='Formulario de Respuestas'!$D214,'Formulario de Respuestas'!$G214,"ES DIFERENTE")</f>
        <v>0</v>
      </c>
      <c r="J215" s="17" t="str">
        <f>IFERROR(VLOOKUP(CONCATENATE(I$1,I215),'Formulario de Preguntas'!$C$2:$FN$85,3,FALSE),"")</f>
        <v/>
      </c>
      <c r="K215" s="1" t="str">
        <f>IFERROR(VLOOKUP(CONCATENATE(I$1,I215),'Formulario de Preguntas'!$C$2:$FN$85,4,FALSE),"")</f>
        <v/>
      </c>
      <c r="L215" s="25">
        <f>IF($B215='Formulario de Respuestas'!$D214,'Formulario de Respuestas'!$H214,"ES DIFERENTE")</f>
        <v>0</v>
      </c>
      <c r="M215" s="17" t="str">
        <f>IFERROR(VLOOKUP(CONCATENATE(L$1,L215),'Formulario de Preguntas'!$C$2:$FN$85,3,FALSE),"")</f>
        <v/>
      </c>
      <c r="N215" s="1" t="str">
        <f>IFERROR(VLOOKUP(CONCATENATE(L$1,L215),'Formulario de Preguntas'!$C$2:$FN$85,4,FALSE),"")</f>
        <v/>
      </c>
      <c r="O215" s="25">
        <f>IF($B215='Formulario de Respuestas'!$D214,'Formulario de Respuestas'!$I214,"ES DIFERENTE")</f>
        <v>0</v>
      </c>
      <c r="P215" s="17" t="str">
        <f>IFERROR(VLOOKUP(CONCATENATE(O$1,O215),'Formulario de Preguntas'!$C$2:$FN$85,3,FALSE),"")</f>
        <v/>
      </c>
      <c r="Q215" s="1" t="str">
        <f>IFERROR(VLOOKUP(CONCATENATE(O$1,O215),'Formulario de Preguntas'!$C$2:$FN$85,4,FALSE),"")</f>
        <v/>
      </c>
      <c r="R215" s="25">
        <f>IF($B215='Formulario de Respuestas'!$D214,'Formulario de Respuestas'!$J214,"ES DIFERENTE")</f>
        <v>0</v>
      </c>
      <c r="S215" s="17" t="str">
        <f>IFERROR(VLOOKUP(CONCATENATE(R$1,R215),'Formulario de Preguntas'!$C$2:$FN$85,3,FALSE),"")</f>
        <v/>
      </c>
      <c r="T215" s="1" t="str">
        <f>IFERROR(VLOOKUP(CONCATENATE(R$1,R215),'Formulario de Preguntas'!$C$2:$FN$85,4,FALSE),"")</f>
        <v/>
      </c>
      <c r="U215" s="25">
        <f>IF($B215='Formulario de Respuestas'!$D214,'Formulario de Respuestas'!$K214,"ES DIFERENTE")</f>
        <v>0</v>
      </c>
      <c r="V215" s="17" t="str">
        <f>IFERROR(VLOOKUP(CONCATENATE(U$1,U215),'Formulario de Preguntas'!$C$2:$FN$85,3,FALSE),"")</f>
        <v/>
      </c>
      <c r="W215" s="1" t="str">
        <f>IFERROR(VLOOKUP(CONCATENATE(U$1,U215),'Formulario de Preguntas'!$C$2:$FN$85,4,FALSE),"")</f>
        <v/>
      </c>
      <c r="X215" s="25">
        <f>IF($B215='Formulario de Respuestas'!$D214,'Formulario de Respuestas'!$L214,"ES DIFERENTE")</f>
        <v>0</v>
      </c>
      <c r="Y215" s="17" t="str">
        <f>IFERROR(VLOOKUP(CONCATENATE(X$1,X215),'Formulario de Preguntas'!$C$2:$FN$85,3,FALSE),"")</f>
        <v/>
      </c>
      <c r="Z215" s="1" t="str">
        <f>IFERROR(VLOOKUP(CONCATENATE(X$1,X215),'Formulario de Preguntas'!$C$2:$FN$85,4,FALSE),"")</f>
        <v/>
      </c>
      <c r="AA215" s="25">
        <f>IF($B215='Formulario de Respuestas'!$D214,'Formulario de Respuestas'!$M214,"ES DIFERENTE")</f>
        <v>0</v>
      </c>
      <c r="AB215" s="17" t="str">
        <f>IFERROR(VLOOKUP(CONCATENATE(AA$1,AA215),'Formulario de Preguntas'!$C$2:$FN$85,3,FALSE),"")</f>
        <v/>
      </c>
      <c r="AC215" s="1" t="str">
        <f>IFERROR(VLOOKUP(CONCATENATE(AA$1,AA215),'Formulario de Preguntas'!$C$2:$FN$85,4,FALSE),"")</f>
        <v/>
      </c>
      <c r="AD215" s="25">
        <f>IF($B215='Formulario de Respuestas'!$D214,'Formulario de Respuestas'!$N214,"ES DIFERENTE")</f>
        <v>0</v>
      </c>
      <c r="AE215" s="17" t="str">
        <f>IFERROR(VLOOKUP(CONCATENATE(AD$1,AD215),'Formulario de Preguntas'!$C$2:$FN$85,3,FALSE),"")</f>
        <v/>
      </c>
      <c r="AF215" s="1" t="str">
        <f>IFERROR(VLOOKUP(CONCATENATE(AD$1,AD215),'Formulario de Preguntas'!$C$2:$FN$85,4,FALSE),"")</f>
        <v/>
      </c>
      <c r="AG215" s="25">
        <f>IF($B215='Formulario de Respuestas'!$D214,'Formulario de Respuestas'!$O214,"ES DIFERENTE")</f>
        <v>0</v>
      </c>
      <c r="AH215" s="17" t="str">
        <f>IFERROR(VLOOKUP(CONCATENATE(AG$1,AG215),'Formulario de Preguntas'!$C$2:$FN$85,3,FALSE),"")</f>
        <v/>
      </c>
      <c r="AI215" s="1" t="str">
        <f>IFERROR(VLOOKUP(CONCATENATE(AG$1,AG215),'Formulario de Preguntas'!$C$2:$FN$85,4,FALSE),"")</f>
        <v/>
      </c>
      <c r="AJ215" s="25">
        <f>IF($B215='Formulario de Respuestas'!$D214,'Formulario de Respuestas'!$P214,"ES DIFERENTE")</f>
        <v>0</v>
      </c>
      <c r="AK215" s="17" t="str">
        <f>IFERROR(VLOOKUP(CONCATENATE(AJ$1,AJ215),'Formulario de Preguntas'!$C$2:$FN$85,3,FALSE),"")</f>
        <v/>
      </c>
      <c r="AL215" s="1" t="str">
        <f>IFERROR(VLOOKUP(CONCATENATE(AJ$1,AJ215),'Formulario de Preguntas'!$C$2:$FN$85,4,FALSE),"")</f>
        <v/>
      </c>
      <c r="AM215" s="25">
        <f>IF($B215='Formulario de Respuestas'!$D214,'Formulario de Respuestas'!$Q214,"ES DIFERENTE")</f>
        <v>0</v>
      </c>
      <c r="AN215" s="17" t="str">
        <f>IFERROR(VLOOKUP(CONCATENATE(AM$1,AM215),'Formulario de Preguntas'!$C$2:$FN$85,3,FALSE),"")</f>
        <v/>
      </c>
      <c r="AO215" s="1" t="str">
        <f>IFERROR(VLOOKUP(CONCATENATE(AM$1,AM215),'Formulario de Preguntas'!$C$2:$FN$85,4,FALSE),"")</f>
        <v/>
      </c>
      <c r="AP215" s="25">
        <f>IF($B215='Formulario de Respuestas'!$D214,'Formulario de Respuestas'!$R214,"ES DIFERENTE")</f>
        <v>0</v>
      </c>
      <c r="AQ215" s="17" t="str">
        <f>IFERROR(VLOOKUP(CONCATENATE(AP$1,AP215),'Formulario de Preguntas'!$C$2:$FN$85,3,FALSE),"")</f>
        <v/>
      </c>
      <c r="AR215" s="1" t="str">
        <f>IFERROR(VLOOKUP(CONCATENATE(AP$1,AP215),'Formulario de Preguntas'!$C$2:$FN$85,4,FALSE),"")</f>
        <v/>
      </c>
      <c r="AS215" s="25">
        <f>IF($B215='Formulario de Respuestas'!$D214,'Formulario de Respuestas'!$S214,"ES DIFERENTE")</f>
        <v>0</v>
      </c>
      <c r="AT215" s="17" t="str">
        <f>IFERROR(VLOOKUP(CONCATENATE(AS$1,AS215),'Formulario de Preguntas'!$C$2:$FN$85,3,FALSE),"")</f>
        <v/>
      </c>
      <c r="AU215" s="1" t="str">
        <f>IFERROR(VLOOKUP(CONCATENATE(AS$1,AS215),'Formulario de Preguntas'!$C$2:$FN$85,4,FALSE),"")</f>
        <v/>
      </c>
      <c r="AV215" s="25">
        <f>IF($B215='Formulario de Respuestas'!$D214,'Formulario de Respuestas'!$T214,"ES DIFERENTE")</f>
        <v>0</v>
      </c>
      <c r="AW215" s="17" t="str">
        <f>IFERROR(VLOOKUP(CONCATENATE(AV$1,AV215),'Formulario de Preguntas'!$C$2:$FN$85,3,FALSE),"")</f>
        <v/>
      </c>
      <c r="AX215" s="1" t="str">
        <f>IFERROR(VLOOKUP(CONCATENATE(AV$1,AV215),'Formulario de Preguntas'!$C$2:$FN$85,4,FALSE),"")</f>
        <v/>
      </c>
      <c r="AZ215" s="1">
        <f t="shared" si="10"/>
        <v>0</v>
      </c>
      <c r="BA215" s="1">
        <f t="shared" si="11"/>
        <v>0.25</v>
      </c>
      <c r="BB215" s="1">
        <f t="shared" si="9"/>
        <v>0</v>
      </c>
      <c r="BC215" s="1">
        <f>COUNTIF('Formulario de Respuestas'!$E214:$T214,"A")</f>
        <v>0</v>
      </c>
      <c r="BD215" s="1">
        <f>COUNTIF('Formulario de Respuestas'!$E214:$T214,"B")</f>
        <v>0</v>
      </c>
      <c r="BE215" s="1">
        <f>COUNTIF('Formulario de Respuestas'!$E214:$T214,"C")</f>
        <v>0</v>
      </c>
      <c r="BF215" s="1">
        <f>COUNTIF('Formulario de Respuestas'!$E214:$T214,"D")</f>
        <v>0</v>
      </c>
      <c r="BG215" s="1">
        <f>COUNTIF('Formulario de Respuestas'!$E214:$T214,"E (RESPUESTA ANULADA)")</f>
        <v>0</v>
      </c>
    </row>
    <row r="216" spans="1:59" x14ac:dyDescent="0.25">
      <c r="A216" s="1">
        <f>'Formulario de Respuestas'!C215</f>
        <v>0</v>
      </c>
      <c r="B216" s="1">
        <f>'Formulario de Respuestas'!D215</f>
        <v>0</v>
      </c>
      <c r="C216" s="25">
        <f>IF($B216='Formulario de Respuestas'!$D215,'Formulario de Respuestas'!$E215,"ES DIFERENTE")</f>
        <v>0</v>
      </c>
      <c r="D216" s="17" t="str">
        <f>IFERROR(VLOOKUP(CONCATENATE(C$1,C216),'Formulario de Preguntas'!$C$2:$FN$85,3,FALSE),"")</f>
        <v/>
      </c>
      <c r="E216" s="1" t="str">
        <f>IFERROR(VLOOKUP(CONCATENATE(C$1,C216),'Formulario de Preguntas'!$C$2:$FN$85,4,FALSE),"")</f>
        <v/>
      </c>
      <c r="F216" s="25">
        <f>IF($B216='Formulario de Respuestas'!$D215,'Formulario de Respuestas'!$F215,"ES DIFERENTE")</f>
        <v>0</v>
      </c>
      <c r="G216" s="17" t="str">
        <f>IFERROR(VLOOKUP(CONCATENATE(F$1,F216),'Formulario de Preguntas'!$C$2:$FN$85,3,FALSE),"")</f>
        <v/>
      </c>
      <c r="H216" s="1" t="str">
        <f>IFERROR(VLOOKUP(CONCATENATE(F$1,F216),'Formulario de Preguntas'!$C$2:$FN$85,4,FALSE),"")</f>
        <v/>
      </c>
      <c r="I216" s="25">
        <f>IF($B216='Formulario de Respuestas'!$D215,'Formulario de Respuestas'!$G215,"ES DIFERENTE")</f>
        <v>0</v>
      </c>
      <c r="J216" s="17" t="str">
        <f>IFERROR(VLOOKUP(CONCATENATE(I$1,I216),'Formulario de Preguntas'!$C$2:$FN$85,3,FALSE),"")</f>
        <v/>
      </c>
      <c r="K216" s="1" t="str">
        <f>IFERROR(VLOOKUP(CONCATENATE(I$1,I216),'Formulario de Preguntas'!$C$2:$FN$85,4,FALSE),"")</f>
        <v/>
      </c>
      <c r="L216" s="25">
        <f>IF($B216='Formulario de Respuestas'!$D215,'Formulario de Respuestas'!$H215,"ES DIFERENTE")</f>
        <v>0</v>
      </c>
      <c r="M216" s="17" t="str">
        <f>IFERROR(VLOOKUP(CONCATENATE(L$1,L216),'Formulario de Preguntas'!$C$2:$FN$85,3,FALSE),"")</f>
        <v/>
      </c>
      <c r="N216" s="1" t="str">
        <f>IFERROR(VLOOKUP(CONCATENATE(L$1,L216),'Formulario de Preguntas'!$C$2:$FN$85,4,FALSE),"")</f>
        <v/>
      </c>
      <c r="O216" s="25">
        <f>IF($B216='Formulario de Respuestas'!$D215,'Formulario de Respuestas'!$I215,"ES DIFERENTE")</f>
        <v>0</v>
      </c>
      <c r="P216" s="17" t="str">
        <f>IFERROR(VLOOKUP(CONCATENATE(O$1,O216),'Formulario de Preguntas'!$C$2:$FN$85,3,FALSE),"")</f>
        <v/>
      </c>
      <c r="Q216" s="1" t="str">
        <f>IFERROR(VLOOKUP(CONCATENATE(O$1,O216),'Formulario de Preguntas'!$C$2:$FN$85,4,FALSE),"")</f>
        <v/>
      </c>
      <c r="R216" s="25">
        <f>IF($B216='Formulario de Respuestas'!$D215,'Formulario de Respuestas'!$J215,"ES DIFERENTE")</f>
        <v>0</v>
      </c>
      <c r="S216" s="17" t="str">
        <f>IFERROR(VLOOKUP(CONCATENATE(R$1,R216),'Formulario de Preguntas'!$C$2:$FN$85,3,FALSE),"")</f>
        <v/>
      </c>
      <c r="T216" s="1" t="str">
        <f>IFERROR(VLOOKUP(CONCATENATE(R$1,R216),'Formulario de Preguntas'!$C$2:$FN$85,4,FALSE),"")</f>
        <v/>
      </c>
      <c r="U216" s="25">
        <f>IF($B216='Formulario de Respuestas'!$D215,'Formulario de Respuestas'!$K215,"ES DIFERENTE")</f>
        <v>0</v>
      </c>
      <c r="V216" s="17" t="str">
        <f>IFERROR(VLOOKUP(CONCATENATE(U$1,U216),'Formulario de Preguntas'!$C$2:$FN$85,3,FALSE),"")</f>
        <v/>
      </c>
      <c r="W216" s="1" t="str">
        <f>IFERROR(VLOOKUP(CONCATENATE(U$1,U216),'Formulario de Preguntas'!$C$2:$FN$85,4,FALSE),"")</f>
        <v/>
      </c>
      <c r="X216" s="25">
        <f>IF($B216='Formulario de Respuestas'!$D215,'Formulario de Respuestas'!$L215,"ES DIFERENTE")</f>
        <v>0</v>
      </c>
      <c r="Y216" s="17" t="str">
        <f>IFERROR(VLOOKUP(CONCATENATE(X$1,X216),'Formulario de Preguntas'!$C$2:$FN$85,3,FALSE),"")</f>
        <v/>
      </c>
      <c r="Z216" s="1" t="str">
        <f>IFERROR(VLOOKUP(CONCATENATE(X$1,X216),'Formulario de Preguntas'!$C$2:$FN$85,4,FALSE),"")</f>
        <v/>
      </c>
      <c r="AA216" s="25">
        <f>IF($B216='Formulario de Respuestas'!$D215,'Formulario de Respuestas'!$M215,"ES DIFERENTE")</f>
        <v>0</v>
      </c>
      <c r="AB216" s="17" t="str">
        <f>IFERROR(VLOOKUP(CONCATENATE(AA$1,AA216),'Formulario de Preguntas'!$C$2:$FN$85,3,FALSE),"")</f>
        <v/>
      </c>
      <c r="AC216" s="1" t="str">
        <f>IFERROR(VLOOKUP(CONCATENATE(AA$1,AA216),'Formulario de Preguntas'!$C$2:$FN$85,4,FALSE),"")</f>
        <v/>
      </c>
      <c r="AD216" s="25">
        <f>IF($B216='Formulario de Respuestas'!$D215,'Formulario de Respuestas'!$N215,"ES DIFERENTE")</f>
        <v>0</v>
      </c>
      <c r="AE216" s="17" t="str">
        <f>IFERROR(VLOOKUP(CONCATENATE(AD$1,AD216),'Formulario de Preguntas'!$C$2:$FN$85,3,FALSE),"")</f>
        <v/>
      </c>
      <c r="AF216" s="1" t="str">
        <f>IFERROR(VLOOKUP(CONCATENATE(AD$1,AD216),'Formulario de Preguntas'!$C$2:$FN$85,4,FALSE),"")</f>
        <v/>
      </c>
      <c r="AG216" s="25">
        <f>IF($B216='Formulario de Respuestas'!$D215,'Formulario de Respuestas'!$O215,"ES DIFERENTE")</f>
        <v>0</v>
      </c>
      <c r="AH216" s="17" t="str">
        <f>IFERROR(VLOOKUP(CONCATENATE(AG$1,AG216),'Formulario de Preguntas'!$C$2:$FN$85,3,FALSE),"")</f>
        <v/>
      </c>
      <c r="AI216" s="1" t="str">
        <f>IFERROR(VLOOKUP(CONCATENATE(AG$1,AG216),'Formulario de Preguntas'!$C$2:$FN$85,4,FALSE),"")</f>
        <v/>
      </c>
      <c r="AJ216" s="25">
        <f>IF($B216='Formulario de Respuestas'!$D215,'Formulario de Respuestas'!$P215,"ES DIFERENTE")</f>
        <v>0</v>
      </c>
      <c r="AK216" s="17" t="str">
        <f>IFERROR(VLOOKUP(CONCATENATE(AJ$1,AJ216),'Formulario de Preguntas'!$C$2:$FN$85,3,FALSE),"")</f>
        <v/>
      </c>
      <c r="AL216" s="1" t="str">
        <f>IFERROR(VLOOKUP(CONCATENATE(AJ$1,AJ216),'Formulario de Preguntas'!$C$2:$FN$85,4,FALSE),"")</f>
        <v/>
      </c>
      <c r="AM216" s="25">
        <f>IF($B216='Formulario de Respuestas'!$D215,'Formulario de Respuestas'!$Q215,"ES DIFERENTE")</f>
        <v>0</v>
      </c>
      <c r="AN216" s="17" t="str">
        <f>IFERROR(VLOOKUP(CONCATENATE(AM$1,AM216),'Formulario de Preguntas'!$C$2:$FN$85,3,FALSE),"")</f>
        <v/>
      </c>
      <c r="AO216" s="1" t="str">
        <f>IFERROR(VLOOKUP(CONCATENATE(AM$1,AM216),'Formulario de Preguntas'!$C$2:$FN$85,4,FALSE),"")</f>
        <v/>
      </c>
      <c r="AP216" s="25">
        <f>IF($B216='Formulario de Respuestas'!$D215,'Formulario de Respuestas'!$R215,"ES DIFERENTE")</f>
        <v>0</v>
      </c>
      <c r="AQ216" s="17" t="str">
        <f>IFERROR(VLOOKUP(CONCATENATE(AP$1,AP216),'Formulario de Preguntas'!$C$2:$FN$85,3,FALSE),"")</f>
        <v/>
      </c>
      <c r="AR216" s="1" t="str">
        <f>IFERROR(VLOOKUP(CONCATENATE(AP$1,AP216),'Formulario de Preguntas'!$C$2:$FN$85,4,FALSE),"")</f>
        <v/>
      </c>
      <c r="AS216" s="25">
        <f>IF($B216='Formulario de Respuestas'!$D215,'Formulario de Respuestas'!$S215,"ES DIFERENTE")</f>
        <v>0</v>
      </c>
      <c r="AT216" s="17" t="str">
        <f>IFERROR(VLOOKUP(CONCATENATE(AS$1,AS216),'Formulario de Preguntas'!$C$2:$FN$85,3,FALSE),"")</f>
        <v/>
      </c>
      <c r="AU216" s="1" t="str">
        <f>IFERROR(VLOOKUP(CONCATENATE(AS$1,AS216),'Formulario de Preguntas'!$C$2:$FN$85,4,FALSE),"")</f>
        <v/>
      </c>
      <c r="AV216" s="25">
        <f>IF($B216='Formulario de Respuestas'!$D215,'Formulario de Respuestas'!$T215,"ES DIFERENTE")</f>
        <v>0</v>
      </c>
      <c r="AW216" s="17" t="str">
        <f>IFERROR(VLOOKUP(CONCATENATE(AV$1,AV216),'Formulario de Preguntas'!$C$2:$FN$85,3,FALSE),"")</f>
        <v/>
      </c>
      <c r="AX216" s="1" t="str">
        <f>IFERROR(VLOOKUP(CONCATENATE(AV$1,AV216),'Formulario de Preguntas'!$C$2:$FN$85,4,FALSE),"")</f>
        <v/>
      </c>
      <c r="AZ216" s="1">
        <f t="shared" si="10"/>
        <v>0</v>
      </c>
      <c r="BA216" s="1">
        <f t="shared" si="11"/>
        <v>0.25</v>
      </c>
      <c r="BB216" s="1">
        <f t="shared" si="9"/>
        <v>0</v>
      </c>
      <c r="BC216" s="1">
        <f>COUNTIF('Formulario de Respuestas'!$E215:$T215,"A")</f>
        <v>0</v>
      </c>
      <c r="BD216" s="1">
        <f>COUNTIF('Formulario de Respuestas'!$E215:$T215,"B")</f>
        <v>0</v>
      </c>
      <c r="BE216" s="1">
        <f>COUNTIF('Formulario de Respuestas'!$E215:$T215,"C")</f>
        <v>0</v>
      </c>
      <c r="BF216" s="1">
        <f>COUNTIF('Formulario de Respuestas'!$E215:$T215,"D")</f>
        <v>0</v>
      </c>
      <c r="BG216" s="1">
        <f>COUNTIF('Formulario de Respuestas'!$E215:$T215,"E (RESPUESTA ANULADA)")</f>
        <v>0</v>
      </c>
    </row>
    <row r="217" spans="1:59" x14ac:dyDescent="0.25">
      <c r="A217" s="1">
        <f>'Formulario de Respuestas'!C216</f>
        <v>0</v>
      </c>
      <c r="B217" s="1">
        <f>'Formulario de Respuestas'!D216</f>
        <v>0</v>
      </c>
      <c r="C217" s="25">
        <f>IF($B217='Formulario de Respuestas'!$D216,'Formulario de Respuestas'!$E216,"ES DIFERENTE")</f>
        <v>0</v>
      </c>
      <c r="D217" s="17" t="str">
        <f>IFERROR(VLOOKUP(CONCATENATE(C$1,C217),'Formulario de Preguntas'!$C$2:$FN$85,3,FALSE),"")</f>
        <v/>
      </c>
      <c r="E217" s="1" t="str">
        <f>IFERROR(VLOOKUP(CONCATENATE(C$1,C217),'Formulario de Preguntas'!$C$2:$FN$85,4,FALSE),"")</f>
        <v/>
      </c>
      <c r="F217" s="25">
        <f>IF($B217='Formulario de Respuestas'!$D216,'Formulario de Respuestas'!$F216,"ES DIFERENTE")</f>
        <v>0</v>
      </c>
      <c r="G217" s="17" t="str">
        <f>IFERROR(VLOOKUP(CONCATENATE(F$1,F217),'Formulario de Preguntas'!$C$2:$FN$85,3,FALSE),"")</f>
        <v/>
      </c>
      <c r="H217" s="1" t="str">
        <f>IFERROR(VLOOKUP(CONCATENATE(F$1,F217),'Formulario de Preguntas'!$C$2:$FN$85,4,FALSE),"")</f>
        <v/>
      </c>
      <c r="I217" s="25">
        <f>IF($B217='Formulario de Respuestas'!$D216,'Formulario de Respuestas'!$G216,"ES DIFERENTE")</f>
        <v>0</v>
      </c>
      <c r="J217" s="17" t="str">
        <f>IFERROR(VLOOKUP(CONCATENATE(I$1,I217),'Formulario de Preguntas'!$C$2:$FN$85,3,FALSE),"")</f>
        <v/>
      </c>
      <c r="K217" s="1" t="str">
        <f>IFERROR(VLOOKUP(CONCATENATE(I$1,I217),'Formulario de Preguntas'!$C$2:$FN$85,4,FALSE),"")</f>
        <v/>
      </c>
      <c r="L217" s="25">
        <f>IF($B217='Formulario de Respuestas'!$D216,'Formulario de Respuestas'!$H216,"ES DIFERENTE")</f>
        <v>0</v>
      </c>
      <c r="M217" s="17" t="str">
        <f>IFERROR(VLOOKUP(CONCATENATE(L$1,L217),'Formulario de Preguntas'!$C$2:$FN$85,3,FALSE),"")</f>
        <v/>
      </c>
      <c r="N217" s="1" t="str">
        <f>IFERROR(VLOOKUP(CONCATENATE(L$1,L217),'Formulario de Preguntas'!$C$2:$FN$85,4,FALSE),"")</f>
        <v/>
      </c>
      <c r="O217" s="25">
        <f>IF($B217='Formulario de Respuestas'!$D216,'Formulario de Respuestas'!$I216,"ES DIFERENTE")</f>
        <v>0</v>
      </c>
      <c r="P217" s="17" t="str">
        <f>IFERROR(VLOOKUP(CONCATENATE(O$1,O217),'Formulario de Preguntas'!$C$2:$FN$85,3,FALSE),"")</f>
        <v/>
      </c>
      <c r="Q217" s="1" t="str">
        <f>IFERROR(VLOOKUP(CONCATENATE(O$1,O217),'Formulario de Preguntas'!$C$2:$FN$85,4,FALSE),"")</f>
        <v/>
      </c>
      <c r="R217" s="25">
        <f>IF($B217='Formulario de Respuestas'!$D216,'Formulario de Respuestas'!$J216,"ES DIFERENTE")</f>
        <v>0</v>
      </c>
      <c r="S217" s="17" t="str">
        <f>IFERROR(VLOOKUP(CONCATENATE(R$1,R217),'Formulario de Preguntas'!$C$2:$FN$85,3,FALSE),"")</f>
        <v/>
      </c>
      <c r="T217" s="1" t="str">
        <f>IFERROR(VLOOKUP(CONCATENATE(R$1,R217),'Formulario de Preguntas'!$C$2:$FN$85,4,FALSE),"")</f>
        <v/>
      </c>
      <c r="U217" s="25">
        <f>IF($B217='Formulario de Respuestas'!$D216,'Formulario de Respuestas'!$K216,"ES DIFERENTE")</f>
        <v>0</v>
      </c>
      <c r="V217" s="17" t="str">
        <f>IFERROR(VLOOKUP(CONCATENATE(U$1,U217),'Formulario de Preguntas'!$C$2:$FN$85,3,FALSE),"")</f>
        <v/>
      </c>
      <c r="W217" s="1" t="str">
        <f>IFERROR(VLOOKUP(CONCATENATE(U$1,U217),'Formulario de Preguntas'!$C$2:$FN$85,4,FALSE),"")</f>
        <v/>
      </c>
      <c r="X217" s="25">
        <f>IF($B217='Formulario de Respuestas'!$D216,'Formulario de Respuestas'!$L216,"ES DIFERENTE")</f>
        <v>0</v>
      </c>
      <c r="Y217" s="17" t="str">
        <f>IFERROR(VLOOKUP(CONCATENATE(X$1,X217),'Formulario de Preguntas'!$C$2:$FN$85,3,FALSE),"")</f>
        <v/>
      </c>
      <c r="Z217" s="1" t="str">
        <f>IFERROR(VLOOKUP(CONCATENATE(X$1,X217),'Formulario de Preguntas'!$C$2:$FN$85,4,FALSE),"")</f>
        <v/>
      </c>
      <c r="AA217" s="25">
        <f>IF($B217='Formulario de Respuestas'!$D216,'Formulario de Respuestas'!$M216,"ES DIFERENTE")</f>
        <v>0</v>
      </c>
      <c r="AB217" s="17" t="str">
        <f>IFERROR(VLOOKUP(CONCATENATE(AA$1,AA217),'Formulario de Preguntas'!$C$2:$FN$85,3,FALSE),"")</f>
        <v/>
      </c>
      <c r="AC217" s="1" t="str">
        <f>IFERROR(VLOOKUP(CONCATENATE(AA$1,AA217),'Formulario de Preguntas'!$C$2:$FN$85,4,FALSE),"")</f>
        <v/>
      </c>
      <c r="AD217" s="25">
        <f>IF($B217='Formulario de Respuestas'!$D216,'Formulario de Respuestas'!$N216,"ES DIFERENTE")</f>
        <v>0</v>
      </c>
      <c r="AE217" s="17" t="str">
        <f>IFERROR(VLOOKUP(CONCATENATE(AD$1,AD217),'Formulario de Preguntas'!$C$2:$FN$85,3,FALSE),"")</f>
        <v/>
      </c>
      <c r="AF217" s="1" t="str">
        <f>IFERROR(VLOOKUP(CONCATENATE(AD$1,AD217),'Formulario de Preguntas'!$C$2:$FN$85,4,FALSE),"")</f>
        <v/>
      </c>
      <c r="AG217" s="25">
        <f>IF($B217='Formulario de Respuestas'!$D216,'Formulario de Respuestas'!$O216,"ES DIFERENTE")</f>
        <v>0</v>
      </c>
      <c r="AH217" s="17" t="str">
        <f>IFERROR(VLOOKUP(CONCATENATE(AG$1,AG217),'Formulario de Preguntas'!$C$2:$FN$85,3,FALSE),"")</f>
        <v/>
      </c>
      <c r="AI217" s="1" t="str">
        <f>IFERROR(VLOOKUP(CONCATENATE(AG$1,AG217),'Formulario de Preguntas'!$C$2:$FN$85,4,FALSE),"")</f>
        <v/>
      </c>
      <c r="AJ217" s="25">
        <f>IF($B217='Formulario de Respuestas'!$D216,'Formulario de Respuestas'!$P216,"ES DIFERENTE")</f>
        <v>0</v>
      </c>
      <c r="AK217" s="17" t="str">
        <f>IFERROR(VLOOKUP(CONCATENATE(AJ$1,AJ217),'Formulario de Preguntas'!$C$2:$FN$85,3,FALSE),"")</f>
        <v/>
      </c>
      <c r="AL217" s="1" t="str">
        <f>IFERROR(VLOOKUP(CONCATENATE(AJ$1,AJ217),'Formulario de Preguntas'!$C$2:$FN$85,4,FALSE),"")</f>
        <v/>
      </c>
      <c r="AM217" s="25">
        <f>IF($B217='Formulario de Respuestas'!$D216,'Formulario de Respuestas'!$Q216,"ES DIFERENTE")</f>
        <v>0</v>
      </c>
      <c r="AN217" s="17" t="str">
        <f>IFERROR(VLOOKUP(CONCATENATE(AM$1,AM217),'Formulario de Preguntas'!$C$2:$FN$85,3,FALSE),"")</f>
        <v/>
      </c>
      <c r="AO217" s="1" t="str">
        <f>IFERROR(VLOOKUP(CONCATENATE(AM$1,AM217),'Formulario de Preguntas'!$C$2:$FN$85,4,FALSE),"")</f>
        <v/>
      </c>
      <c r="AP217" s="25">
        <f>IF($B217='Formulario de Respuestas'!$D216,'Formulario de Respuestas'!$R216,"ES DIFERENTE")</f>
        <v>0</v>
      </c>
      <c r="AQ217" s="17" t="str">
        <f>IFERROR(VLOOKUP(CONCATENATE(AP$1,AP217),'Formulario de Preguntas'!$C$2:$FN$85,3,FALSE),"")</f>
        <v/>
      </c>
      <c r="AR217" s="1" t="str">
        <f>IFERROR(VLOOKUP(CONCATENATE(AP$1,AP217),'Formulario de Preguntas'!$C$2:$FN$85,4,FALSE),"")</f>
        <v/>
      </c>
      <c r="AS217" s="25">
        <f>IF($B217='Formulario de Respuestas'!$D216,'Formulario de Respuestas'!$S216,"ES DIFERENTE")</f>
        <v>0</v>
      </c>
      <c r="AT217" s="17" t="str">
        <f>IFERROR(VLOOKUP(CONCATENATE(AS$1,AS217),'Formulario de Preguntas'!$C$2:$FN$85,3,FALSE),"")</f>
        <v/>
      </c>
      <c r="AU217" s="1" t="str">
        <f>IFERROR(VLOOKUP(CONCATENATE(AS$1,AS217),'Formulario de Preguntas'!$C$2:$FN$85,4,FALSE),"")</f>
        <v/>
      </c>
      <c r="AV217" s="25">
        <f>IF($B217='Formulario de Respuestas'!$D216,'Formulario de Respuestas'!$T216,"ES DIFERENTE")</f>
        <v>0</v>
      </c>
      <c r="AW217" s="17" t="str">
        <f>IFERROR(VLOOKUP(CONCATENATE(AV$1,AV217),'Formulario de Preguntas'!$C$2:$FN$85,3,FALSE),"")</f>
        <v/>
      </c>
      <c r="AX217" s="1" t="str">
        <f>IFERROR(VLOOKUP(CONCATENATE(AV$1,AV217),'Formulario de Preguntas'!$C$2:$FN$85,4,FALSE),"")</f>
        <v/>
      </c>
      <c r="AZ217" s="1">
        <f t="shared" si="10"/>
        <v>0</v>
      </c>
      <c r="BA217" s="1">
        <f t="shared" si="11"/>
        <v>0.25</v>
      </c>
      <c r="BB217" s="1">
        <f t="shared" si="9"/>
        <v>0</v>
      </c>
      <c r="BC217" s="1">
        <f>COUNTIF('Formulario de Respuestas'!$E216:$T216,"A")</f>
        <v>0</v>
      </c>
      <c r="BD217" s="1">
        <f>COUNTIF('Formulario de Respuestas'!$E216:$T216,"B")</f>
        <v>0</v>
      </c>
      <c r="BE217" s="1">
        <f>COUNTIF('Formulario de Respuestas'!$E216:$T216,"C")</f>
        <v>0</v>
      </c>
      <c r="BF217" s="1">
        <f>COUNTIF('Formulario de Respuestas'!$E216:$T216,"D")</f>
        <v>0</v>
      </c>
      <c r="BG217" s="1">
        <f>COUNTIF('Formulario de Respuestas'!$E216:$T216,"E (RESPUESTA ANULADA)")</f>
        <v>0</v>
      </c>
    </row>
    <row r="218" spans="1:59" x14ac:dyDescent="0.25">
      <c r="A218" s="1">
        <f>'Formulario de Respuestas'!C217</f>
        <v>0</v>
      </c>
      <c r="B218" s="1">
        <f>'Formulario de Respuestas'!D217</f>
        <v>0</v>
      </c>
      <c r="C218" s="25">
        <f>IF($B218='Formulario de Respuestas'!$D217,'Formulario de Respuestas'!$E217,"ES DIFERENTE")</f>
        <v>0</v>
      </c>
      <c r="D218" s="17" t="str">
        <f>IFERROR(VLOOKUP(CONCATENATE(C$1,C218),'Formulario de Preguntas'!$C$2:$FN$85,3,FALSE),"")</f>
        <v/>
      </c>
      <c r="E218" s="1" t="str">
        <f>IFERROR(VLOOKUP(CONCATENATE(C$1,C218),'Formulario de Preguntas'!$C$2:$FN$85,4,FALSE),"")</f>
        <v/>
      </c>
      <c r="F218" s="25">
        <f>IF($B218='Formulario de Respuestas'!$D217,'Formulario de Respuestas'!$F217,"ES DIFERENTE")</f>
        <v>0</v>
      </c>
      <c r="G218" s="17" t="str">
        <f>IFERROR(VLOOKUP(CONCATENATE(F$1,F218),'Formulario de Preguntas'!$C$2:$FN$85,3,FALSE),"")</f>
        <v/>
      </c>
      <c r="H218" s="1" t="str">
        <f>IFERROR(VLOOKUP(CONCATENATE(F$1,F218),'Formulario de Preguntas'!$C$2:$FN$85,4,FALSE),"")</f>
        <v/>
      </c>
      <c r="I218" s="25">
        <f>IF($B218='Formulario de Respuestas'!$D217,'Formulario de Respuestas'!$G217,"ES DIFERENTE")</f>
        <v>0</v>
      </c>
      <c r="J218" s="17" t="str">
        <f>IFERROR(VLOOKUP(CONCATENATE(I$1,I218),'Formulario de Preguntas'!$C$2:$FN$85,3,FALSE),"")</f>
        <v/>
      </c>
      <c r="K218" s="1" t="str">
        <f>IFERROR(VLOOKUP(CONCATENATE(I$1,I218),'Formulario de Preguntas'!$C$2:$FN$85,4,FALSE),"")</f>
        <v/>
      </c>
      <c r="L218" s="25">
        <f>IF($B218='Formulario de Respuestas'!$D217,'Formulario de Respuestas'!$H217,"ES DIFERENTE")</f>
        <v>0</v>
      </c>
      <c r="M218" s="17" t="str">
        <f>IFERROR(VLOOKUP(CONCATENATE(L$1,L218),'Formulario de Preguntas'!$C$2:$FN$85,3,FALSE),"")</f>
        <v/>
      </c>
      <c r="N218" s="1" t="str">
        <f>IFERROR(VLOOKUP(CONCATENATE(L$1,L218),'Formulario de Preguntas'!$C$2:$FN$85,4,FALSE),"")</f>
        <v/>
      </c>
      <c r="O218" s="25">
        <f>IF($B218='Formulario de Respuestas'!$D217,'Formulario de Respuestas'!$I217,"ES DIFERENTE")</f>
        <v>0</v>
      </c>
      <c r="P218" s="17" t="str">
        <f>IFERROR(VLOOKUP(CONCATENATE(O$1,O218),'Formulario de Preguntas'!$C$2:$FN$85,3,FALSE),"")</f>
        <v/>
      </c>
      <c r="Q218" s="1" t="str">
        <f>IFERROR(VLOOKUP(CONCATENATE(O$1,O218),'Formulario de Preguntas'!$C$2:$FN$85,4,FALSE),"")</f>
        <v/>
      </c>
      <c r="R218" s="25">
        <f>IF($B218='Formulario de Respuestas'!$D217,'Formulario de Respuestas'!$J217,"ES DIFERENTE")</f>
        <v>0</v>
      </c>
      <c r="S218" s="17" t="str">
        <f>IFERROR(VLOOKUP(CONCATENATE(R$1,R218),'Formulario de Preguntas'!$C$2:$FN$85,3,FALSE),"")</f>
        <v/>
      </c>
      <c r="T218" s="1" t="str">
        <f>IFERROR(VLOOKUP(CONCATENATE(R$1,R218),'Formulario de Preguntas'!$C$2:$FN$85,4,FALSE),"")</f>
        <v/>
      </c>
      <c r="U218" s="25">
        <f>IF($B218='Formulario de Respuestas'!$D217,'Formulario de Respuestas'!$K217,"ES DIFERENTE")</f>
        <v>0</v>
      </c>
      <c r="V218" s="17" t="str">
        <f>IFERROR(VLOOKUP(CONCATENATE(U$1,U218),'Formulario de Preguntas'!$C$2:$FN$85,3,FALSE),"")</f>
        <v/>
      </c>
      <c r="W218" s="1" t="str">
        <f>IFERROR(VLOOKUP(CONCATENATE(U$1,U218),'Formulario de Preguntas'!$C$2:$FN$85,4,FALSE),"")</f>
        <v/>
      </c>
      <c r="X218" s="25">
        <f>IF($B218='Formulario de Respuestas'!$D217,'Formulario de Respuestas'!$L217,"ES DIFERENTE")</f>
        <v>0</v>
      </c>
      <c r="Y218" s="17" t="str">
        <f>IFERROR(VLOOKUP(CONCATENATE(X$1,X218),'Formulario de Preguntas'!$C$2:$FN$85,3,FALSE),"")</f>
        <v/>
      </c>
      <c r="Z218" s="1" t="str">
        <f>IFERROR(VLOOKUP(CONCATENATE(X$1,X218),'Formulario de Preguntas'!$C$2:$FN$85,4,FALSE),"")</f>
        <v/>
      </c>
      <c r="AA218" s="25">
        <f>IF($B218='Formulario de Respuestas'!$D217,'Formulario de Respuestas'!$M217,"ES DIFERENTE")</f>
        <v>0</v>
      </c>
      <c r="AB218" s="17" t="str">
        <f>IFERROR(VLOOKUP(CONCATENATE(AA$1,AA218),'Formulario de Preguntas'!$C$2:$FN$85,3,FALSE),"")</f>
        <v/>
      </c>
      <c r="AC218" s="1" t="str">
        <f>IFERROR(VLOOKUP(CONCATENATE(AA$1,AA218),'Formulario de Preguntas'!$C$2:$FN$85,4,FALSE),"")</f>
        <v/>
      </c>
      <c r="AD218" s="25">
        <f>IF($B218='Formulario de Respuestas'!$D217,'Formulario de Respuestas'!$N217,"ES DIFERENTE")</f>
        <v>0</v>
      </c>
      <c r="AE218" s="17" t="str">
        <f>IFERROR(VLOOKUP(CONCATENATE(AD$1,AD218),'Formulario de Preguntas'!$C$2:$FN$85,3,FALSE),"")</f>
        <v/>
      </c>
      <c r="AF218" s="1" t="str">
        <f>IFERROR(VLOOKUP(CONCATENATE(AD$1,AD218),'Formulario de Preguntas'!$C$2:$FN$85,4,FALSE),"")</f>
        <v/>
      </c>
      <c r="AG218" s="25">
        <f>IF($B218='Formulario de Respuestas'!$D217,'Formulario de Respuestas'!$O217,"ES DIFERENTE")</f>
        <v>0</v>
      </c>
      <c r="AH218" s="17" t="str">
        <f>IFERROR(VLOOKUP(CONCATENATE(AG$1,AG218),'Formulario de Preguntas'!$C$2:$FN$85,3,FALSE),"")</f>
        <v/>
      </c>
      <c r="AI218" s="1" t="str">
        <f>IFERROR(VLOOKUP(CONCATENATE(AG$1,AG218),'Formulario de Preguntas'!$C$2:$FN$85,4,FALSE),"")</f>
        <v/>
      </c>
      <c r="AJ218" s="25">
        <f>IF($B218='Formulario de Respuestas'!$D217,'Formulario de Respuestas'!$P217,"ES DIFERENTE")</f>
        <v>0</v>
      </c>
      <c r="AK218" s="17" t="str">
        <f>IFERROR(VLOOKUP(CONCATENATE(AJ$1,AJ218),'Formulario de Preguntas'!$C$2:$FN$85,3,FALSE),"")</f>
        <v/>
      </c>
      <c r="AL218" s="1" t="str">
        <f>IFERROR(VLOOKUP(CONCATENATE(AJ$1,AJ218),'Formulario de Preguntas'!$C$2:$FN$85,4,FALSE),"")</f>
        <v/>
      </c>
      <c r="AM218" s="25">
        <f>IF($B218='Formulario de Respuestas'!$D217,'Formulario de Respuestas'!$Q217,"ES DIFERENTE")</f>
        <v>0</v>
      </c>
      <c r="AN218" s="17" t="str">
        <f>IFERROR(VLOOKUP(CONCATENATE(AM$1,AM218),'Formulario de Preguntas'!$C$2:$FN$85,3,FALSE),"")</f>
        <v/>
      </c>
      <c r="AO218" s="1" t="str">
        <f>IFERROR(VLOOKUP(CONCATENATE(AM$1,AM218),'Formulario de Preguntas'!$C$2:$FN$85,4,FALSE),"")</f>
        <v/>
      </c>
      <c r="AP218" s="25">
        <f>IF($B218='Formulario de Respuestas'!$D217,'Formulario de Respuestas'!$R217,"ES DIFERENTE")</f>
        <v>0</v>
      </c>
      <c r="AQ218" s="17" t="str">
        <f>IFERROR(VLOOKUP(CONCATENATE(AP$1,AP218),'Formulario de Preguntas'!$C$2:$FN$85,3,FALSE),"")</f>
        <v/>
      </c>
      <c r="AR218" s="1" t="str">
        <f>IFERROR(VLOOKUP(CONCATENATE(AP$1,AP218),'Formulario de Preguntas'!$C$2:$FN$85,4,FALSE),"")</f>
        <v/>
      </c>
      <c r="AS218" s="25">
        <f>IF($B218='Formulario de Respuestas'!$D217,'Formulario de Respuestas'!$S217,"ES DIFERENTE")</f>
        <v>0</v>
      </c>
      <c r="AT218" s="17" t="str">
        <f>IFERROR(VLOOKUP(CONCATENATE(AS$1,AS218),'Formulario de Preguntas'!$C$2:$FN$85,3,FALSE),"")</f>
        <v/>
      </c>
      <c r="AU218" s="1" t="str">
        <f>IFERROR(VLOOKUP(CONCATENATE(AS$1,AS218),'Formulario de Preguntas'!$C$2:$FN$85,4,FALSE),"")</f>
        <v/>
      </c>
      <c r="AV218" s="25">
        <f>IF($B218='Formulario de Respuestas'!$D217,'Formulario de Respuestas'!$T217,"ES DIFERENTE")</f>
        <v>0</v>
      </c>
      <c r="AW218" s="17" t="str">
        <f>IFERROR(VLOOKUP(CONCATENATE(AV$1,AV218),'Formulario de Preguntas'!$C$2:$FN$85,3,FALSE),"")</f>
        <v/>
      </c>
      <c r="AX218" s="1" t="str">
        <f>IFERROR(VLOOKUP(CONCATENATE(AV$1,AV218),'Formulario de Preguntas'!$C$2:$FN$85,4,FALSE),"")</f>
        <v/>
      </c>
      <c r="AZ218" s="1">
        <f t="shared" si="10"/>
        <v>0</v>
      </c>
      <c r="BA218" s="1">
        <f t="shared" si="11"/>
        <v>0.25</v>
      </c>
      <c r="BB218" s="1">
        <f t="shared" si="9"/>
        <v>0</v>
      </c>
      <c r="BC218" s="1">
        <f>COUNTIF('Formulario de Respuestas'!$E217:$T217,"A")</f>
        <v>0</v>
      </c>
      <c r="BD218" s="1">
        <f>COUNTIF('Formulario de Respuestas'!$E217:$T217,"B")</f>
        <v>0</v>
      </c>
      <c r="BE218" s="1">
        <f>COUNTIF('Formulario de Respuestas'!$E217:$T217,"C")</f>
        <v>0</v>
      </c>
      <c r="BF218" s="1">
        <f>COUNTIF('Formulario de Respuestas'!$E217:$T217,"D")</f>
        <v>0</v>
      </c>
      <c r="BG218" s="1">
        <f>COUNTIF('Formulario de Respuestas'!$E217:$T217,"E (RESPUESTA ANULADA)")</f>
        <v>0</v>
      </c>
    </row>
    <row r="219" spans="1:59" x14ac:dyDescent="0.25">
      <c r="A219" s="1">
        <f>'Formulario de Respuestas'!C218</f>
        <v>0</v>
      </c>
      <c r="B219" s="1">
        <f>'Formulario de Respuestas'!D218</f>
        <v>0</v>
      </c>
      <c r="C219" s="25">
        <f>IF($B219='Formulario de Respuestas'!$D218,'Formulario de Respuestas'!$E218,"ES DIFERENTE")</f>
        <v>0</v>
      </c>
      <c r="D219" s="17" t="str">
        <f>IFERROR(VLOOKUP(CONCATENATE(C$1,C219),'Formulario de Preguntas'!$C$2:$FN$85,3,FALSE),"")</f>
        <v/>
      </c>
      <c r="E219" s="1" t="str">
        <f>IFERROR(VLOOKUP(CONCATENATE(C$1,C219),'Formulario de Preguntas'!$C$2:$FN$85,4,FALSE),"")</f>
        <v/>
      </c>
      <c r="F219" s="25">
        <f>IF($B219='Formulario de Respuestas'!$D218,'Formulario de Respuestas'!$F218,"ES DIFERENTE")</f>
        <v>0</v>
      </c>
      <c r="G219" s="17" t="str">
        <f>IFERROR(VLOOKUP(CONCATENATE(F$1,F219),'Formulario de Preguntas'!$C$2:$FN$85,3,FALSE),"")</f>
        <v/>
      </c>
      <c r="H219" s="1" t="str">
        <f>IFERROR(VLOOKUP(CONCATENATE(F$1,F219),'Formulario de Preguntas'!$C$2:$FN$85,4,FALSE),"")</f>
        <v/>
      </c>
      <c r="I219" s="25">
        <f>IF($B219='Formulario de Respuestas'!$D218,'Formulario de Respuestas'!$G218,"ES DIFERENTE")</f>
        <v>0</v>
      </c>
      <c r="J219" s="17" t="str">
        <f>IFERROR(VLOOKUP(CONCATENATE(I$1,I219),'Formulario de Preguntas'!$C$2:$FN$85,3,FALSE),"")</f>
        <v/>
      </c>
      <c r="K219" s="1" t="str">
        <f>IFERROR(VLOOKUP(CONCATENATE(I$1,I219),'Formulario de Preguntas'!$C$2:$FN$85,4,FALSE),"")</f>
        <v/>
      </c>
      <c r="L219" s="25">
        <f>IF($B219='Formulario de Respuestas'!$D218,'Formulario de Respuestas'!$H218,"ES DIFERENTE")</f>
        <v>0</v>
      </c>
      <c r="M219" s="17" t="str">
        <f>IFERROR(VLOOKUP(CONCATENATE(L$1,L219),'Formulario de Preguntas'!$C$2:$FN$85,3,FALSE),"")</f>
        <v/>
      </c>
      <c r="N219" s="1" t="str">
        <f>IFERROR(VLOOKUP(CONCATENATE(L$1,L219),'Formulario de Preguntas'!$C$2:$FN$85,4,FALSE),"")</f>
        <v/>
      </c>
      <c r="O219" s="25">
        <f>IF($B219='Formulario de Respuestas'!$D218,'Formulario de Respuestas'!$I218,"ES DIFERENTE")</f>
        <v>0</v>
      </c>
      <c r="P219" s="17" t="str">
        <f>IFERROR(VLOOKUP(CONCATENATE(O$1,O219),'Formulario de Preguntas'!$C$2:$FN$85,3,FALSE),"")</f>
        <v/>
      </c>
      <c r="Q219" s="1" t="str">
        <f>IFERROR(VLOOKUP(CONCATENATE(O$1,O219),'Formulario de Preguntas'!$C$2:$FN$85,4,FALSE),"")</f>
        <v/>
      </c>
      <c r="R219" s="25">
        <f>IF($B219='Formulario de Respuestas'!$D218,'Formulario de Respuestas'!$J218,"ES DIFERENTE")</f>
        <v>0</v>
      </c>
      <c r="S219" s="17" t="str">
        <f>IFERROR(VLOOKUP(CONCATENATE(R$1,R219),'Formulario de Preguntas'!$C$2:$FN$85,3,FALSE),"")</f>
        <v/>
      </c>
      <c r="T219" s="1" t="str">
        <f>IFERROR(VLOOKUP(CONCATENATE(R$1,R219),'Formulario de Preguntas'!$C$2:$FN$85,4,FALSE),"")</f>
        <v/>
      </c>
      <c r="U219" s="25">
        <f>IF($B219='Formulario de Respuestas'!$D218,'Formulario de Respuestas'!$K218,"ES DIFERENTE")</f>
        <v>0</v>
      </c>
      <c r="V219" s="17" t="str">
        <f>IFERROR(VLOOKUP(CONCATENATE(U$1,U219),'Formulario de Preguntas'!$C$2:$FN$85,3,FALSE),"")</f>
        <v/>
      </c>
      <c r="W219" s="1" t="str">
        <f>IFERROR(VLOOKUP(CONCATENATE(U$1,U219),'Formulario de Preguntas'!$C$2:$FN$85,4,FALSE),"")</f>
        <v/>
      </c>
      <c r="X219" s="25">
        <f>IF($B219='Formulario de Respuestas'!$D218,'Formulario de Respuestas'!$L218,"ES DIFERENTE")</f>
        <v>0</v>
      </c>
      <c r="Y219" s="17" t="str">
        <f>IFERROR(VLOOKUP(CONCATENATE(X$1,X219),'Formulario de Preguntas'!$C$2:$FN$85,3,FALSE),"")</f>
        <v/>
      </c>
      <c r="Z219" s="1" t="str">
        <f>IFERROR(VLOOKUP(CONCATENATE(X$1,X219),'Formulario de Preguntas'!$C$2:$FN$85,4,FALSE),"")</f>
        <v/>
      </c>
      <c r="AA219" s="25">
        <f>IF($B219='Formulario de Respuestas'!$D218,'Formulario de Respuestas'!$M218,"ES DIFERENTE")</f>
        <v>0</v>
      </c>
      <c r="AB219" s="17" t="str">
        <f>IFERROR(VLOOKUP(CONCATENATE(AA$1,AA219),'Formulario de Preguntas'!$C$2:$FN$85,3,FALSE),"")</f>
        <v/>
      </c>
      <c r="AC219" s="1" t="str">
        <f>IFERROR(VLOOKUP(CONCATENATE(AA$1,AA219),'Formulario de Preguntas'!$C$2:$FN$85,4,FALSE),"")</f>
        <v/>
      </c>
      <c r="AD219" s="25">
        <f>IF($B219='Formulario de Respuestas'!$D218,'Formulario de Respuestas'!$N218,"ES DIFERENTE")</f>
        <v>0</v>
      </c>
      <c r="AE219" s="17" t="str">
        <f>IFERROR(VLOOKUP(CONCATENATE(AD$1,AD219),'Formulario de Preguntas'!$C$2:$FN$85,3,FALSE),"")</f>
        <v/>
      </c>
      <c r="AF219" s="1" t="str">
        <f>IFERROR(VLOOKUP(CONCATENATE(AD$1,AD219),'Formulario de Preguntas'!$C$2:$FN$85,4,FALSE),"")</f>
        <v/>
      </c>
      <c r="AG219" s="25">
        <f>IF($B219='Formulario de Respuestas'!$D218,'Formulario de Respuestas'!$O218,"ES DIFERENTE")</f>
        <v>0</v>
      </c>
      <c r="AH219" s="17" t="str">
        <f>IFERROR(VLOOKUP(CONCATENATE(AG$1,AG219),'Formulario de Preguntas'!$C$2:$FN$85,3,FALSE),"")</f>
        <v/>
      </c>
      <c r="AI219" s="1" t="str">
        <f>IFERROR(VLOOKUP(CONCATENATE(AG$1,AG219),'Formulario de Preguntas'!$C$2:$FN$85,4,FALSE),"")</f>
        <v/>
      </c>
      <c r="AJ219" s="25">
        <f>IF($B219='Formulario de Respuestas'!$D218,'Formulario de Respuestas'!$P218,"ES DIFERENTE")</f>
        <v>0</v>
      </c>
      <c r="AK219" s="17" t="str">
        <f>IFERROR(VLOOKUP(CONCATENATE(AJ$1,AJ219),'Formulario de Preguntas'!$C$2:$FN$85,3,FALSE),"")</f>
        <v/>
      </c>
      <c r="AL219" s="1" t="str">
        <f>IFERROR(VLOOKUP(CONCATENATE(AJ$1,AJ219),'Formulario de Preguntas'!$C$2:$FN$85,4,FALSE),"")</f>
        <v/>
      </c>
      <c r="AM219" s="25">
        <f>IF($B219='Formulario de Respuestas'!$D218,'Formulario de Respuestas'!$Q218,"ES DIFERENTE")</f>
        <v>0</v>
      </c>
      <c r="AN219" s="17" t="str">
        <f>IFERROR(VLOOKUP(CONCATENATE(AM$1,AM219),'Formulario de Preguntas'!$C$2:$FN$85,3,FALSE),"")</f>
        <v/>
      </c>
      <c r="AO219" s="1" t="str">
        <f>IFERROR(VLOOKUP(CONCATENATE(AM$1,AM219),'Formulario de Preguntas'!$C$2:$FN$85,4,FALSE),"")</f>
        <v/>
      </c>
      <c r="AP219" s="25">
        <f>IF($B219='Formulario de Respuestas'!$D218,'Formulario de Respuestas'!$R218,"ES DIFERENTE")</f>
        <v>0</v>
      </c>
      <c r="AQ219" s="17" t="str">
        <f>IFERROR(VLOOKUP(CONCATENATE(AP$1,AP219),'Formulario de Preguntas'!$C$2:$FN$85,3,FALSE),"")</f>
        <v/>
      </c>
      <c r="AR219" s="1" t="str">
        <f>IFERROR(VLOOKUP(CONCATENATE(AP$1,AP219),'Formulario de Preguntas'!$C$2:$FN$85,4,FALSE),"")</f>
        <v/>
      </c>
      <c r="AS219" s="25">
        <f>IF($B219='Formulario de Respuestas'!$D218,'Formulario de Respuestas'!$S218,"ES DIFERENTE")</f>
        <v>0</v>
      </c>
      <c r="AT219" s="17" t="str">
        <f>IFERROR(VLOOKUP(CONCATENATE(AS$1,AS219),'Formulario de Preguntas'!$C$2:$FN$85,3,FALSE),"")</f>
        <v/>
      </c>
      <c r="AU219" s="1" t="str">
        <f>IFERROR(VLOOKUP(CONCATENATE(AS$1,AS219),'Formulario de Preguntas'!$C$2:$FN$85,4,FALSE),"")</f>
        <v/>
      </c>
      <c r="AV219" s="25">
        <f>IF($B219='Formulario de Respuestas'!$D218,'Formulario de Respuestas'!$T218,"ES DIFERENTE")</f>
        <v>0</v>
      </c>
      <c r="AW219" s="17" t="str">
        <f>IFERROR(VLOOKUP(CONCATENATE(AV$1,AV219),'Formulario de Preguntas'!$C$2:$FN$85,3,FALSE),"")</f>
        <v/>
      </c>
      <c r="AX219" s="1" t="str">
        <f>IFERROR(VLOOKUP(CONCATENATE(AV$1,AV219),'Formulario de Preguntas'!$C$2:$FN$85,4,FALSE),"")</f>
        <v/>
      </c>
      <c r="AZ219" s="1">
        <f t="shared" si="10"/>
        <v>0</v>
      </c>
      <c r="BA219" s="1">
        <f t="shared" si="11"/>
        <v>0.25</v>
      </c>
      <c r="BB219" s="1">
        <f t="shared" si="9"/>
        <v>0</v>
      </c>
      <c r="BC219" s="1">
        <f>COUNTIF('Formulario de Respuestas'!$E218:$T218,"A")</f>
        <v>0</v>
      </c>
      <c r="BD219" s="1">
        <f>COUNTIF('Formulario de Respuestas'!$E218:$T218,"B")</f>
        <v>0</v>
      </c>
      <c r="BE219" s="1">
        <f>COUNTIF('Formulario de Respuestas'!$E218:$T218,"C")</f>
        <v>0</v>
      </c>
      <c r="BF219" s="1">
        <f>COUNTIF('Formulario de Respuestas'!$E218:$T218,"D")</f>
        <v>0</v>
      </c>
      <c r="BG219" s="1">
        <f>COUNTIF('Formulario de Respuestas'!$E218:$T218,"E (RESPUESTA ANULADA)")</f>
        <v>0</v>
      </c>
    </row>
    <row r="220" spans="1:59" x14ac:dyDescent="0.25">
      <c r="A220" s="1">
        <f>'Formulario de Respuestas'!C219</f>
        <v>0</v>
      </c>
      <c r="B220" s="1">
        <f>'Formulario de Respuestas'!D219</f>
        <v>0</v>
      </c>
      <c r="C220" s="25">
        <f>IF($B220='Formulario de Respuestas'!$D219,'Formulario de Respuestas'!$E219,"ES DIFERENTE")</f>
        <v>0</v>
      </c>
      <c r="D220" s="17" t="str">
        <f>IFERROR(VLOOKUP(CONCATENATE(C$1,C220),'Formulario de Preguntas'!$C$2:$FN$85,3,FALSE),"")</f>
        <v/>
      </c>
      <c r="E220" s="1" t="str">
        <f>IFERROR(VLOOKUP(CONCATENATE(C$1,C220),'Formulario de Preguntas'!$C$2:$FN$85,4,FALSE),"")</f>
        <v/>
      </c>
      <c r="F220" s="25">
        <f>IF($B220='Formulario de Respuestas'!$D219,'Formulario de Respuestas'!$F219,"ES DIFERENTE")</f>
        <v>0</v>
      </c>
      <c r="G220" s="17" t="str">
        <f>IFERROR(VLOOKUP(CONCATENATE(F$1,F220),'Formulario de Preguntas'!$C$2:$FN$85,3,FALSE),"")</f>
        <v/>
      </c>
      <c r="H220" s="1" t="str">
        <f>IFERROR(VLOOKUP(CONCATENATE(F$1,F220),'Formulario de Preguntas'!$C$2:$FN$85,4,FALSE),"")</f>
        <v/>
      </c>
      <c r="I220" s="25">
        <f>IF($B220='Formulario de Respuestas'!$D219,'Formulario de Respuestas'!$G219,"ES DIFERENTE")</f>
        <v>0</v>
      </c>
      <c r="J220" s="17" t="str">
        <f>IFERROR(VLOOKUP(CONCATENATE(I$1,I220),'Formulario de Preguntas'!$C$2:$FN$85,3,FALSE),"")</f>
        <v/>
      </c>
      <c r="K220" s="1" t="str">
        <f>IFERROR(VLOOKUP(CONCATENATE(I$1,I220),'Formulario de Preguntas'!$C$2:$FN$85,4,FALSE),"")</f>
        <v/>
      </c>
      <c r="L220" s="25">
        <f>IF($B220='Formulario de Respuestas'!$D219,'Formulario de Respuestas'!$H219,"ES DIFERENTE")</f>
        <v>0</v>
      </c>
      <c r="M220" s="17" t="str">
        <f>IFERROR(VLOOKUP(CONCATENATE(L$1,L220),'Formulario de Preguntas'!$C$2:$FN$85,3,FALSE),"")</f>
        <v/>
      </c>
      <c r="N220" s="1" t="str">
        <f>IFERROR(VLOOKUP(CONCATENATE(L$1,L220),'Formulario de Preguntas'!$C$2:$FN$85,4,FALSE),"")</f>
        <v/>
      </c>
      <c r="O220" s="25">
        <f>IF($B220='Formulario de Respuestas'!$D219,'Formulario de Respuestas'!$I219,"ES DIFERENTE")</f>
        <v>0</v>
      </c>
      <c r="P220" s="17" t="str">
        <f>IFERROR(VLOOKUP(CONCATENATE(O$1,O220),'Formulario de Preguntas'!$C$2:$FN$85,3,FALSE),"")</f>
        <v/>
      </c>
      <c r="Q220" s="1" t="str">
        <f>IFERROR(VLOOKUP(CONCATENATE(O$1,O220),'Formulario de Preguntas'!$C$2:$FN$85,4,FALSE),"")</f>
        <v/>
      </c>
      <c r="R220" s="25">
        <f>IF($B220='Formulario de Respuestas'!$D219,'Formulario de Respuestas'!$J219,"ES DIFERENTE")</f>
        <v>0</v>
      </c>
      <c r="S220" s="17" t="str">
        <f>IFERROR(VLOOKUP(CONCATENATE(R$1,R220),'Formulario de Preguntas'!$C$2:$FN$85,3,FALSE),"")</f>
        <v/>
      </c>
      <c r="T220" s="1" t="str">
        <f>IFERROR(VLOOKUP(CONCATENATE(R$1,R220),'Formulario de Preguntas'!$C$2:$FN$85,4,FALSE),"")</f>
        <v/>
      </c>
      <c r="U220" s="25">
        <f>IF($B220='Formulario de Respuestas'!$D219,'Formulario de Respuestas'!$K219,"ES DIFERENTE")</f>
        <v>0</v>
      </c>
      <c r="V220" s="17" t="str">
        <f>IFERROR(VLOOKUP(CONCATENATE(U$1,U220),'Formulario de Preguntas'!$C$2:$FN$85,3,FALSE),"")</f>
        <v/>
      </c>
      <c r="W220" s="1" t="str">
        <f>IFERROR(VLOOKUP(CONCATENATE(U$1,U220),'Formulario de Preguntas'!$C$2:$FN$85,4,FALSE),"")</f>
        <v/>
      </c>
      <c r="X220" s="25">
        <f>IF($B220='Formulario de Respuestas'!$D219,'Formulario de Respuestas'!$L219,"ES DIFERENTE")</f>
        <v>0</v>
      </c>
      <c r="Y220" s="17" t="str">
        <f>IFERROR(VLOOKUP(CONCATENATE(X$1,X220),'Formulario de Preguntas'!$C$2:$FN$85,3,FALSE),"")</f>
        <v/>
      </c>
      <c r="Z220" s="1" t="str">
        <f>IFERROR(VLOOKUP(CONCATENATE(X$1,X220),'Formulario de Preguntas'!$C$2:$FN$85,4,FALSE),"")</f>
        <v/>
      </c>
      <c r="AA220" s="25">
        <f>IF($B220='Formulario de Respuestas'!$D219,'Formulario de Respuestas'!$M219,"ES DIFERENTE")</f>
        <v>0</v>
      </c>
      <c r="AB220" s="17" t="str">
        <f>IFERROR(VLOOKUP(CONCATENATE(AA$1,AA220),'Formulario de Preguntas'!$C$2:$FN$85,3,FALSE),"")</f>
        <v/>
      </c>
      <c r="AC220" s="1" t="str">
        <f>IFERROR(VLOOKUP(CONCATENATE(AA$1,AA220),'Formulario de Preguntas'!$C$2:$FN$85,4,FALSE),"")</f>
        <v/>
      </c>
      <c r="AD220" s="25">
        <f>IF($B220='Formulario de Respuestas'!$D219,'Formulario de Respuestas'!$N219,"ES DIFERENTE")</f>
        <v>0</v>
      </c>
      <c r="AE220" s="17" t="str">
        <f>IFERROR(VLOOKUP(CONCATENATE(AD$1,AD220),'Formulario de Preguntas'!$C$2:$FN$85,3,FALSE),"")</f>
        <v/>
      </c>
      <c r="AF220" s="1" t="str">
        <f>IFERROR(VLOOKUP(CONCATENATE(AD$1,AD220),'Formulario de Preguntas'!$C$2:$FN$85,4,FALSE),"")</f>
        <v/>
      </c>
      <c r="AG220" s="25">
        <f>IF($B220='Formulario de Respuestas'!$D219,'Formulario de Respuestas'!$O219,"ES DIFERENTE")</f>
        <v>0</v>
      </c>
      <c r="AH220" s="17" t="str">
        <f>IFERROR(VLOOKUP(CONCATENATE(AG$1,AG220),'Formulario de Preguntas'!$C$2:$FN$85,3,FALSE),"")</f>
        <v/>
      </c>
      <c r="AI220" s="1" t="str">
        <f>IFERROR(VLOOKUP(CONCATENATE(AG$1,AG220),'Formulario de Preguntas'!$C$2:$FN$85,4,FALSE),"")</f>
        <v/>
      </c>
      <c r="AJ220" s="25">
        <f>IF($B220='Formulario de Respuestas'!$D219,'Formulario de Respuestas'!$P219,"ES DIFERENTE")</f>
        <v>0</v>
      </c>
      <c r="AK220" s="17" t="str">
        <f>IFERROR(VLOOKUP(CONCATENATE(AJ$1,AJ220),'Formulario de Preguntas'!$C$2:$FN$85,3,FALSE),"")</f>
        <v/>
      </c>
      <c r="AL220" s="1" t="str">
        <f>IFERROR(VLOOKUP(CONCATENATE(AJ$1,AJ220),'Formulario de Preguntas'!$C$2:$FN$85,4,FALSE),"")</f>
        <v/>
      </c>
      <c r="AM220" s="25">
        <f>IF($B220='Formulario de Respuestas'!$D219,'Formulario de Respuestas'!$Q219,"ES DIFERENTE")</f>
        <v>0</v>
      </c>
      <c r="AN220" s="17" t="str">
        <f>IFERROR(VLOOKUP(CONCATENATE(AM$1,AM220),'Formulario de Preguntas'!$C$2:$FN$85,3,FALSE),"")</f>
        <v/>
      </c>
      <c r="AO220" s="1" t="str">
        <f>IFERROR(VLOOKUP(CONCATENATE(AM$1,AM220),'Formulario de Preguntas'!$C$2:$FN$85,4,FALSE),"")</f>
        <v/>
      </c>
      <c r="AP220" s="25">
        <f>IF($B220='Formulario de Respuestas'!$D219,'Formulario de Respuestas'!$R219,"ES DIFERENTE")</f>
        <v>0</v>
      </c>
      <c r="AQ220" s="17" t="str">
        <f>IFERROR(VLOOKUP(CONCATENATE(AP$1,AP220),'Formulario de Preguntas'!$C$2:$FN$85,3,FALSE),"")</f>
        <v/>
      </c>
      <c r="AR220" s="1" t="str">
        <f>IFERROR(VLOOKUP(CONCATENATE(AP$1,AP220),'Formulario de Preguntas'!$C$2:$FN$85,4,FALSE),"")</f>
        <v/>
      </c>
      <c r="AS220" s="25">
        <f>IF($B220='Formulario de Respuestas'!$D219,'Formulario de Respuestas'!$S219,"ES DIFERENTE")</f>
        <v>0</v>
      </c>
      <c r="AT220" s="17" t="str">
        <f>IFERROR(VLOOKUP(CONCATENATE(AS$1,AS220),'Formulario de Preguntas'!$C$2:$FN$85,3,FALSE),"")</f>
        <v/>
      </c>
      <c r="AU220" s="1" t="str">
        <f>IFERROR(VLOOKUP(CONCATENATE(AS$1,AS220),'Formulario de Preguntas'!$C$2:$FN$85,4,FALSE),"")</f>
        <v/>
      </c>
      <c r="AV220" s="25">
        <f>IF($B220='Formulario de Respuestas'!$D219,'Formulario de Respuestas'!$T219,"ES DIFERENTE")</f>
        <v>0</v>
      </c>
      <c r="AW220" s="17" t="str">
        <f>IFERROR(VLOOKUP(CONCATENATE(AV$1,AV220),'Formulario de Preguntas'!$C$2:$FN$85,3,FALSE),"")</f>
        <v/>
      </c>
      <c r="AX220" s="1" t="str">
        <f>IFERROR(VLOOKUP(CONCATENATE(AV$1,AV220),'Formulario de Preguntas'!$C$2:$FN$85,4,FALSE),"")</f>
        <v/>
      </c>
      <c r="AZ220" s="1">
        <f t="shared" si="10"/>
        <v>0</v>
      </c>
      <c r="BA220" s="1">
        <f t="shared" si="11"/>
        <v>0.25</v>
      </c>
      <c r="BB220" s="1">
        <f t="shared" si="9"/>
        <v>0</v>
      </c>
      <c r="BC220" s="1">
        <f>COUNTIF('Formulario de Respuestas'!$E219:$T219,"A")</f>
        <v>0</v>
      </c>
      <c r="BD220" s="1">
        <f>COUNTIF('Formulario de Respuestas'!$E219:$T219,"B")</f>
        <v>0</v>
      </c>
      <c r="BE220" s="1">
        <f>COUNTIF('Formulario de Respuestas'!$E219:$T219,"C")</f>
        <v>0</v>
      </c>
      <c r="BF220" s="1">
        <f>COUNTIF('Formulario de Respuestas'!$E219:$T219,"D")</f>
        <v>0</v>
      </c>
      <c r="BG220" s="1">
        <f>COUNTIF('Formulario de Respuestas'!$E219:$T219,"E (RESPUESTA ANULADA)")</f>
        <v>0</v>
      </c>
    </row>
    <row r="221" spans="1:59" x14ac:dyDescent="0.25">
      <c r="A221" s="1">
        <f>'Formulario de Respuestas'!C220</f>
        <v>0</v>
      </c>
      <c r="B221" s="1">
        <f>'Formulario de Respuestas'!D220</f>
        <v>0</v>
      </c>
      <c r="C221" s="25">
        <f>IF($B221='Formulario de Respuestas'!$D220,'Formulario de Respuestas'!$E220,"ES DIFERENTE")</f>
        <v>0</v>
      </c>
      <c r="D221" s="17" t="str">
        <f>IFERROR(VLOOKUP(CONCATENATE(C$1,C221),'Formulario de Preguntas'!$C$2:$FN$85,3,FALSE),"")</f>
        <v/>
      </c>
      <c r="E221" s="1" t="str">
        <f>IFERROR(VLOOKUP(CONCATENATE(C$1,C221),'Formulario de Preguntas'!$C$2:$FN$85,4,FALSE),"")</f>
        <v/>
      </c>
      <c r="F221" s="25">
        <f>IF($B221='Formulario de Respuestas'!$D220,'Formulario de Respuestas'!$F220,"ES DIFERENTE")</f>
        <v>0</v>
      </c>
      <c r="G221" s="17" t="str">
        <f>IFERROR(VLOOKUP(CONCATENATE(F$1,F221),'Formulario de Preguntas'!$C$2:$FN$85,3,FALSE),"")</f>
        <v/>
      </c>
      <c r="H221" s="1" t="str">
        <f>IFERROR(VLOOKUP(CONCATENATE(F$1,F221),'Formulario de Preguntas'!$C$2:$FN$85,4,FALSE),"")</f>
        <v/>
      </c>
      <c r="I221" s="25">
        <f>IF($B221='Formulario de Respuestas'!$D220,'Formulario de Respuestas'!$G220,"ES DIFERENTE")</f>
        <v>0</v>
      </c>
      <c r="J221" s="17" t="str">
        <f>IFERROR(VLOOKUP(CONCATENATE(I$1,I221),'Formulario de Preguntas'!$C$2:$FN$85,3,FALSE),"")</f>
        <v/>
      </c>
      <c r="K221" s="1" t="str">
        <f>IFERROR(VLOOKUP(CONCATENATE(I$1,I221),'Formulario de Preguntas'!$C$2:$FN$85,4,FALSE),"")</f>
        <v/>
      </c>
      <c r="L221" s="25">
        <f>IF($B221='Formulario de Respuestas'!$D220,'Formulario de Respuestas'!$H220,"ES DIFERENTE")</f>
        <v>0</v>
      </c>
      <c r="M221" s="17" t="str">
        <f>IFERROR(VLOOKUP(CONCATENATE(L$1,L221),'Formulario de Preguntas'!$C$2:$FN$85,3,FALSE),"")</f>
        <v/>
      </c>
      <c r="N221" s="1" t="str">
        <f>IFERROR(VLOOKUP(CONCATENATE(L$1,L221),'Formulario de Preguntas'!$C$2:$FN$85,4,FALSE),"")</f>
        <v/>
      </c>
      <c r="O221" s="25">
        <f>IF($B221='Formulario de Respuestas'!$D220,'Formulario de Respuestas'!$I220,"ES DIFERENTE")</f>
        <v>0</v>
      </c>
      <c r="P221" s="17" t="str">
        <f>IFERROR(VLOOKUP(CONCATENATE(O$1,O221),'Formulario de Preguntas'!$C$2:$FN$85,3,FALSE),"")</f>
        <v/>
      </c>
      <c r="Q221" s="1" t="str">
        <f>IFERROR(VLOOKUP(CONCATENATE(O$1,O221),'Formulario de Preguntas'!$C$2:$FN$85,4,FALSE),"")</f>
        <v/>
      </c>
      <c r="R221" s="25">
        <f>IF($B221='Formulario de Respuestas'!$D220,'Formulario de Respuestas'!$J220,"ES DIFERENTE")</f>
        <v>0</v>
      </c>
      <c r="S221" s="17" t="str">
        <f>IFERROR(VLOOKUP(CONCATENATE(R$1,R221),'Formulario de Preguntas'!$C$2:$FN$85,3,FALSE),"")</f>
        <v/>
      </c>
      <c r="T221" s="1" t="str">
        <f>IFERROR(VLOOKUP(CONCATENATE(R$1,R221),'Formulario de Preguntas'!$C$2:$FN$85,4,FALSE),"")</f>
        <v/>
      </c>
      <c r="U221" s="25">
        <f>IF($B221='Formulario de Respuestas'!$D220,'Formulario de Respuestas'!$K220,"ES DIFERENTE")</f>
        <v>0</v>
      </c>
      <c r="V221" s="17" t="str">
        <f>IFERROR(VLOOKUP(CONCATENATE(U$1,U221),'Formulario de Preguntas'!$C$2:$FN$85,3,FALSE),"")</f>
        <v/>
      </c>
      <c r="W221" s="1" t="str">
        <f>IFERROR(VLOOKUP(CONCATENATE(U$1,U221),'Formulario de Preguntas'!$C$2:$FN$85,4,FALSE),"")</f>
        <v/>
      </c>
      <c r="X221" s="25">
        <f>IF($B221='Formulario de Respuestas'!$D220,'Formulario de Respuestas'!$L220,"ES DIFERENTE")</f>
        <v>0</v>
      </c>
      <c r="Y221" s="17" t="str">
        <f>IFERROR(VLOOKUP(CONCATENATE(X$1,X221),'Formulario de Preguntas'!$C$2:$FN$85,3,FALSE),"")</f>
        <v/>
      </c>
      <c r="Z221" s="1" t="str">
        <f>IFERROR(VLOOKUP(CONCATENATE(X$1,X221),'Formulario de Preguntas'!$C$2:$FN$85,4,FALSE),"")</f>
        <v/>
      </c>
      <c r="AA221" s="25">
        <f>IF($B221='Formulario de Respuestas'!$D220,'Formulario de Respuestas'!$M220,"ES DIFERENTE")</f>
        <v>0</v>
      </c>
      <c r="AB221" s="17" t="str">
        <f>IFERROR(VLOOKUP(CONCATENATE(AA$1,AA221),'Formulario de Preguntas'!$C$2:$FN$85,3,FALSE),"")</f>
        <v/>
      </c>
      <c r="AC221" s="1" t="str">
        <f>IFERROR(VLOOKUP(CONCATENATE(AA$1,AA221),'Formulario de Preguntas'!$C$2:$FN$85,4,FALSE),"")</f>
        <v/>
      </c>
      <c r="AD221" s="25">
        <f>IF($B221='Formulario de Respuestas'!$D220,'Formulario de Respuestas'!$N220,"ES DIFERENTE")</f>
        <v>0</v>
      </c>
      <c r="AE221" s="17" t="str">
        <f>IFERROR(VLOOKUP(CONCATENATE(AD$1,AD221),'Formulario de Preguntas'!$C$2:$FN$85,3,FALSE),"")</f>
        <v/>
      </c>
      <c r="AF221" s="1" t="str">
        <f>IFERROR(VLOOKUP(CONCATENATE(AD$1,AD221),'Formulario de Preguntas'!$C$2:$FN$85,4,FALSE),"")</f>
        <v/>
      </c>
      <c r="AG221" s="25">
        <f>IF($B221='Formulario de Respuestas'!$D220,'Formulario de Respuestas'!$O220,"ES DIFERENTE")</f>
        <v>0</v>
      </c>
      <c r="AH221" s="17" t="str">
        <f>IFERROR(VLOOKUP(CONCATENATE(AG$1,AG221),'Formulario de Preguntas'!$C$2:$FN$85,3,FALSE),"")</f>
        <v/>
      </c>
      <c r="AI221" s="1" t="str">
        <f>IFERROR(VLOOKUP(CONCATENATE(AG$1,AG221),'Formulario de Preguntas'!$C$2:$FN$85,4,FALSE),"")</f>
        <v/>
      </c>
      <c r="AJ221" s="25">
        <f>IF($B221='Formulario de Respuestas'!$D220,'Formulario de Respuestas'!$P220,"ES DIFERENTE")</f>
        <v>0</v>
      </c>
      <c r="AK221" s="17" t="str">
        <f>IFERROR(VLOOKUP(CONCATENATE(AJ$1,AJ221),'Formulario de Preguntas'!$C$2:$FN$85,3,FALSE),"")</f>
        <v/>
      </c>
      <c r="AL221" s="1" t="str">
        <f>IFERROR(VLOOKUP(CONCATENATE(AJ$1,AJ221),'Formulario de Preguntas'!$C$2:$FN$85,4,FALSE),"")</f>
        <v/>
      </c>
      <c r="AM221" s="25">
        <f>IF($B221='Formulario de Respuestas'!$D220,'Formulario de Respuestas'!$Q220,"ES DIFERENTE")</f>
        <v>0</v>
      </c>
      <c r="AN221" s="17" t="str">
        <f>IFERROR(VLOOKUP(CONCATENATE(AM$1,AM221),'Formulario de Preguntas'!$C$2:$FN$85,3,FALSE),"")</f>
        <v/>
      </c>
      <c r="AO221" s="1" t="str">
        <f>IFERROR(VLOOKUP(CONCATENATE(AM$1,AM221),'Formulario de Preguntas'!$C$2:$FN$85,4,FALSE),"")</f>
        <v/>
      </c>
      <c r="AP221" s="25">
        <f>IF($B221='Formulario de Respuestas'!$D220,'Formulario de Respuestas'!$R220,"ES DIFERENTE")</f>
        <v>0</v>
      </c>
      <c r="AQ221" s="17" t="str">
        <f>IFERROR(VLOOKUP(CONCATENATE(AP$1,AP221),'Formulario de Preguntas'!$C$2:$FN$85,3,FALSE),"")</f>
        <v/>
      </c>
      <c r="AR221" s="1" t="str">
        <f>IFERROR(VLOOKUP(CONCATENATE(AP$1,AP221),'Formulario de Preguntas'!$C$2:$FN$85,4,FALSE),"")</f>
        <v/>
      </c>
      <c r="AS221" s="25">
        <f>IF($B221='Formulario de Respuestas'!$D220,'Formulario de Respuestas'!$S220,"ES DIFERENTE")</f>
        <v>0</v>
      </c>
      <c r="AT221" s="17" t="str">
        <f>IFERROR(VLOOKUP(CONCATENATE(AS$1,AS221),'Formulario de Preguntas'!$C$2:$FN$85,3,FALSE),"")</f>
        <v/>
      </c>
      <c r="AU221" s="1" t="str">
        <f>IFERROR(VLOOKUP(CONCATENATE(AS$1,AS221),'Formulario de Preguntas'!$C$2:$FN$85,4,FALSE),"")</f>
        <v/>
      </c>
      <c r="AV221" s="25">
        <f>IF($B221='Formulario de Respuestas'!$D220,'Formulario de Respuestas'!$T220,"ES DIFERENTE")</f>
        <v>0</v>
      </c>
      <c r="AW221" s="17" t="str">
        <f>IFERROR(VLOOKUP(CONCATENATE(AV$1,AV221),'Formulario de Preguntas'!$C$2:$FN$85,3,FALSE),"")</f>
        <v/>
      </c>
      <c r="AX221" s="1" t="str">
        <f>IFERROR(VLOOKUP(CONCATENATE(AV$1,AV221),'Formulario de Preguntas'!$C$2:$FN$85,4,FALSE),"")</f>
        <v/>
      </c>
      <c r="AZ221" s="1">
        <f t="shared" si="10"/>
        <v>0</v>
      </c>
      <c r="BA221" s="1">
        <f t="shared" si="11"/>
        <v>0.25</v>
      </c>
      <c r="BB221" s="1">
        <f t="shared" si="9"/>
        <v>0</v>
      </c>
      <c r="BC221" s="1">
        <f>COUNTIF('Formulario de Respuestas'!$E220:$T220,"A")</f>
        <v>0</v>
      </c>
      <c r="BD221" s="1">
        <f>COUNTIF('Formulario de Respuestas'!$E220:$T220,"B")</f>
        <v>0</v>
      </c>
      <c r="BE221" s="1">
        <f>COUNTIF('Formulario de Respuestas'!$E220:$T220,"C")</f>
        <v>0</v>
      </c>
      <c r="BF221" s="1">
        <f>COUNTIF('Formulario de Respuestas'!$E220:$T220,"D")</f>
        <v>0</v>
      </c>
      <c r="BG221" s="1">
        <f>COUNTIF('Formulario de Respuestas'!$E220:$T220,"E (RESPUESTA ANULADA)")</f>
        <v>0</v>
      </c>
    </row>
    <row r="222" spans="1:59" x14ac:dyDescent="0.25">
      <c r="A222" s="1">
        <f>'Formulario de Respuestas'!C221</f>
        <v>0</v>
      </c>
      <c r="B222" s="1">
        <f>'Formulario de Respuestas'!D221</f>
        <v>0</v>
      </c>
      <c r="C222" s="25">
        <f>IF($B222='Formulario de Respuestas'!$D221,'Formulario de Respuestas'!$E221,"ES DIFERENTE")</f>
        <v>0</v>
      </c>
      <c r="D222" s="17" t="str">
        <f>IFERROR(VLOOKUP(CONCATENATE(C$1,C222),'Formulario de Preguntas'!$C$2:$FN$85,3,FALSE),"")</f>
        <v/>
      </c>
      <c r="E222" s="1" t="str">
        <f>IFERROR(VLOOKUP(CONCATENATE(C$1,C222),'Formulario de Preguntas'!$C$2:$FN$85,4,FALSE),"")</f>
        <v/>
      </c>
      <c r="F222" s="25">
        <f>IF($B222='Formulario de Respuestas'!$D221,'Formulario de Respuestas'!$F221,"ES DIFERENTE")</f>
        <v>0</v>
      </c>
      <c r="G222" s="17" t="str">
        <f>IFERROR(VLOOKUP(CONCATENATE(F$1,F222),'Formulario de Preguntas'!$C$2:$FN$85,3,FALSE),"")</f>
        <v/>
      </c>
      <c r="H222" s="1" t="str">
        <f>IFERROR(VLOOKUP(CONCATENATE(F$1,F222),'Formulario de Preguntas'!$C$2:$FN$85,4,FALSE),"")</f>
        <v/>
      </c>
      <c r="I222" s="25">
        <f>IF($B222='Formulario de Respuestas'!$D221,'Formulario de Respuestas'!$G221,"ES DIFERENTE")</f>
        <v>0</v>
      </c>
      <c r="J222" s="17" t="str">
        <f>IFERROR(VLOOKUP(CONCATENATE(I$1,I222),'Formulario de Preguntas'!$C$2:$FN$85,3,FALSE),"")</f>
        <v/>
      </c>
      <c r="K222" s="1" t="str">
        <f>IFERROR(VLOOKUP(CONCATENATE(I$1,I222),'Formulario de Preguntas'!$C$2:$FN$85,4,FALSE),"")</f>
        <v/>
      </c>
      <c r="L222" s="25">
        <f>IF($B222='Formulario de Respuestas'!$D221,'Formulario de Respuestas'!$H221,"ES DIFERENTE")</f>
        <v>0</v>
      </c>
      <c r="M222" s="17" t="str">
        <f>IFERROR(VLOOKUP(CONCATENATE(L$1,L222),'Formulario de Preguntas'!$C$2:$FN$85,3,FALSE),"")</f>
        <v/>
      </c>
      <c r="N222" s="1" t="str">
        <f>IFERROR(VLOOKUP(CONCATENATE(L$1,L222),'Formulario de Preguntas'!$C$2:$FN$85,4,FALSE),"")</f>
        <v/>
      </c>
      <c r="O222" s="25">
        <f>IF($B222='Formulario de Respuestas'!$D221,'Formulario de Respuestas'!$I221,"ES DIFERENTE")</f>
        <v>0</v>
      </c>
      <c r="P222" s="17" t="str">
        <f>IFERROR(VLOOKUP(CONCATENATE(O$1,O222),'Formulario de Preguntas'!$C$2:$FN$85,3,FALSE),"")</f>
        <v/>
      </c>
      <c r="Q222" s="1" t="str">
        <f>IFERROR(VLOOKUP(CONCATENATE(O$1,O222),'Formulario de Preguntas'!$C$2:$FN$85,4,FALSE),"")</f>
        <v/>
      </c>
      <c r="R222" s="25">
        <f>IF($B222='Formulario de Respuestas'!$D221,'Formulario de Respuestas'!$J221,"ES DIFERENTE")</f>
        <v>0</v>
      </c>
      <c r="S222" s="17" t="str">
        <f>IFERROR(VLOOKUP(CONCATENATE(R$1,R222),'Formulario de Preguntas'!$C$2:$FN$85,3,FALSE),"")</f>
        <v/>
      </c>
      <c r="T222" s="1" t="str">
        <f>IFERROR(VLOOKUP(CONCATENATE(R$1,R222),'Formulario de Preguntas'!$C$2:$FN$85,4,FALSE),"")</f>
        <v/>
      </c>
      <c r="U222" s="25">
        <f>IF($B222='Formulario de Respuestas'!$D221,'Formulario de Respuestas'!$K221,"ES DIFERENTE")</f>
        <v>0</v>
      </c>
      <c r="V222" s="17" t="str">
        <f>IFERROR(VLOOKUP(CONCATENATE(U$1,U222),'Formulario de Preguntas'!$C$2:$FN$85,3,FALSE),"")</f>
        <v/>
      </c>
      <c r="W222" s="1" t="str">
        <f>IFERROR(VLOOKUP(CONCATENATE(U$1,U222),'Formulario de Preguntas'!$C$2:$FN$85,4,FALSE),"")</f>
        <v/>
      </c>
      <c r="X222" s="25">
        <f>IF($B222='Formulario de Respuestas'!$D221,'Formulario de Respuestas'!$L221,"ES DIFERENTE")</f>
        <v>0</v>
      </c>
      <c r="Y222" s="17" t="str">
        <f>IFERROR(VLOOKUP(CONCATENATE(X$1,X222),'Formulario de Preguntas'!$C$2:$FN$85,3,FALSE),"")</f>
        <v/>
      </c>
      <c r="Z222" s="1" t="str">
        <f>IFERROR(VLOOKUP(CONCATENATE(X$1,X222),'Formulario de Preguntas'!$C$2:$FN$85,4,FALSE),"")</f>
        <v/>
      </c>
      <c r="AA222" s="25">
        <f>IF($B222='Formulario de Respuestas'!$D221,'Formulario de Respuestas'!$M221,"ES DIFERENTE")</f>
        <v>0</v>
      </c>
      <c r="AB222" s="17" t="str">
        <f>IFERROR(VLOOKUP(CONCATENATE(AA$1,AA222),'Formulario de Preguntas'!$C$2:$FN$85,3,FALSE),"")</f>
        <v/>
      </c>
      <c r="AC222" s="1" t="str">
        <f>IFERROR(VLOOKUP(CONCATENATE(AA$1,AA222),'Formulario de Preguntas'!$C$2:$FN$85,4,FALSE),"")</f>
        <v/>
      </c>
      <c r="AD222" s="25">
        <f>IF($B222='Formulario de Respuestas'!$D221,'Formulario de Respuestas'!$N221,"ES DIFERENTE")</f>
        <v>0</v>
      </c>
      <c r="AE222" s="17" t="str">
        <f>IFERROR(VLOOKUP(CONCATENATE(AD$1,AD222),'Formulario de Preguntas'!$C$2:$FN$85,3,FALSE),"")</f>
        <v/>
      </c>
      <c r="AF222" s="1" t="str">
        <f>IFERROR(VLOOKUP(CONCATENATE(AD$1,AD222),'Formulario de Preguntas'!$C$2:$FN$85,4,FALSE),"")</f>
        <v/>
      </c>
      <c r="AG222" s="25">
        <f>IF($B222='Formulario de Respuestas'!$D221,'Formulario de Respuestas'!$O221,"ES DIFERENTE")</f>
        <v>0</v>
      </c>
      <c r="AH222" s="17" t="str">
        <f>IFERROR(VLOOKUP(CONCATENATE(AG$1,AG222),'Formulario de Preguntas'!$C$2:$FN$85,3,FALSE),"")</f>
        <v/>
      </c>
      <c r="AI222" s="1" t="str">
        <f>IFERROR(VLOOKUP(CONCATENATE(AG$1,AG222),'Formulario de Preguntas'!$C$2:$FN$85,4,FALSE),"")</f>
        <v/>
      </c>
      <c r="AJ222" s="25">
        <f>IF($B222='Formulario de Respuestas'!$D221,'Formulario de Respuestas'!$P221,"ES DIFERENTE")</f>
        <v>0</v>
      </c>
      <c r="AK222" s="17" t="str">
        <f>IFERROR(VLOOKUP(CONCATENATE(AJ$1,AJ222),'Formulario de Preguntas'!$C$2:$FN$85,3,FALSE),"")</f>
        <v/>
      </c>
      <c r="AL222" s="1" t="str">
        <f>IFERROR(VLOOKUP(CONCATENATE(AJ$1,AJ222),'Formulario de Preguntas'!$C$2:$FN$85,4,FALSE),"")</f>
        <v/>
      </c>
      <c r="AM222" s="25">
        <f>IF($B222='Formulario de Respuestas'!$D221,'Formulario de Respuestas'!$Q221,"ES DIFERENTE")</f>
        <v>0</v>
      </c>
      <c r="AN222" s="17" t="str">
        <f>IFERROR(VLOOKUP(CONCATENATE(AM$1,AM222),'Formulario de Preguntas'!$C$2:$FN$85,3,FALSE),"")</f>
        <v/>
      </c>
      <c r="AO222" s="1" t="str">
        <f>IFERROR(VLOOKUP(CONCATENATE(AM$1,AM222),'Formulario de Preguntas'!$C$2:$FN$85,4,FALSE),"")</f>
        <v/>
      </c>
      <c r="AP222" s="25">
        <f>IF($B222='Formulario de Respuestas'!$D221,'Formulario de Respuestas'!$R221,"ES DIFERENTE")</f>
        <v>0</v>
      </c>
      <c r="AQ222" s="17" t="str">
        <f>IFERROR(VLOOKUP(CONCATENATE(AP$1,AP222),'Formulario de Preguntas'!$C$2:$FN$85,3,FALSE),"")</f>
        <v/>
      </c>
      <c r="AR222" s="1" t="str">
        <f>IFERROR(VLOOKUP(CONCATENATE(AP$1,AP222),'Formulario de Preguntas'!$C$2:$FN$85,4,FALSE),"")</f>
        <v/>
      </c>
      <c r="AS222" s="25">
        <f>IF($B222='Formulario de Respuestas'!$D221,'Formulario de Respuestas'!$S221,"ES DIFERENTE")</f>
        <v>0</v>
      </c>
      <c r="AT222" s="17" t="str">
        <f>IFERROR(VLOOKUP(CONCATENATE(AS$1,AS222),'Formulario de Preguntas'!$C$2:$FN$85,3,FALSE),"")</f>
        <v/>
      </c>
      <c r="AU222" s="1" t="str">
        <f>IFERROR(VLOOKUP(CONCATENATE(AS$1,AS222),'Formulario de Preguntas'!$C$2:$FN$85,4,FALSE),"")</f>
        <v/>
      </c>
      <c r="AV222" s="25">
        <f>IF($B222='Formulario de Respuestas'!$D221,'Formulario de Respuestas'!$T221,"ES DIFERENTE")</f>
        <v>0</v>
      </c>
      <c r="AW222" s="17" t="str">
        <f>IFERROR(VLOOKUP(CONCATENATE(AV$1,AV222),'Formulario de Preguntas'!$C$2:$FN$85,3,FALSE),"")</f>
        <v/>
      </c>
      <c r="AX222" s="1" t="str">
        <f>IFERROR(VLOOKUP(CONCATENATE(AV$1,AV222),'Formulario de Preguntas'!$C$2:$FN$85,4,FALSE),"")</f>
        <v/>
      </c>
      <c r="AZ222" s="1">
        <f t="shared" si="10"/>
        <v>0</v>
      </c>
      <c r="BA222" s="1">
        <f t="shared" si="11"/>
        <v>0.25</v>
      </c>
      <c r="BB222" s="1">
        <f t="shared" ref="BB222:BB285" si="12">AZ222*BA222</f>
        <v>0</v>
      </c>
      <c r="BC222" s="1">
        <f>COUNTIF('Formulario de Respuestas'!$E221:$T221,"A")</f>
        <v>0</v>
      </c>
      <c r="BD222" s="1">
        <f>COUNTIF('Formulario de Respuestas'!$E221:$T221,"B")</f>
        <v>0</v>
      </c>
      <c r="BE222" s="1">
        <f>COUNTIF('Formulario de Respuestas'!$E221:$T221,"C")</f>
        <v>0</v>
      </c>
      <c r="BF222" s="1">
        <f>COUNTIF('Formulario de Respuestas'!$E221:$T221,"D")</f>
        <v>0</v>
      </c>
      <c r="BG222" s="1">
        <f>COUNTIF('Formulario de Respuestas'!$E221:$T221,"E (RESPUESTA ANULADA)")</f>
        <v>0</v>
      </c>
    </row>
    <row r="223" spans="1:59" x14ac:dyDescent="0.25">
      <c r="A223" s="1">
        <f>'Formulario de Respuestas'!C222</f>
        <v>0</v>
      </c>
      <c r="B223" s="1">
        <f>'Formulario de Respuestas'!D222</f>
        <v>0</v>
      </c>
      <c r="C223" s="25">
        <f>IF($B223='Formulario de Respuestas'!$D222,'Formulario de Respuestas'!$E222,"ES DIFERENTE")</f>
        <v>0</v>
      </c>
      <c r="D223" s="17" t="str">
        <f>IFERROR(VLOOKUP(CONCATENATE(C$1,C223),'Formulario de Preguntas'!$C$2:$FN$85,3,FALSE),"")</f>
        <v/>
      </c>
      <c r="E223" s="1" t="str">
        <f>IFERROR(VLOOKUP(CONCATENATE(C$1,C223),'Formulario de Preguntas'!$C$2:$FN$85,4,FALSE),"")</f>
        <v/>
      </c>
      <c r="F223" s="25">
        <f>IF($B223='Formulario de Respuestas'!$D222,'Formulario de Respuestas'!$F222,"ES DIFERENTE")</f>
        <v>0</v>
      </c>
      <c r="G223" s="17" t="str">
        <f>IFERROR(VLOOKUP(CONCATENATE(F$1,F223),'Formulario de Preguntas'!$C$2:$FN$85,3,FALSE),"")</f>
        <v/>
      </c>
      <c r="H223" s="1" t="str">
        <f>IFERROR(VLOOKUP(CONCATENATE(F$1,F223),'Formulario de Preguntas'!$C$2:$FN$85,4,FALSE),"")</f>
        <v/>
      </c>
      <c r="I223" s="25">
        <f>IF($B223='Formulario de Respuestas'!$D222,'Formulario de Respuestas'!$G222,"ES DIFERENTE")</f>
        <v>0</v>
      </c>
      <c r="J223" s="17" t="str">
        <f>IFERROR(VLOOKUP(CONCATENATE(I$1,I223),'Formulario de Preguntas'!$C$2:$FN$85,3,FALSE),"")</f>
        <v/>
      </c>
      <c r="K223" s="1" t="str">
        <f>IFERROR(VLOOKUP(CONCATENATE(I$1,I223),'Formulario de Preguntas'!$C$2:$FN$85,4,FALSE),"")</f>
        <v/>
      </c>
      <c r="L223" s="25">
        <f>IF($B223='Formulario de Respuestas'!$D222,'Formulario de Respuestas'!$H222,"ES DIFERENTE")</f>
        <v>0</v>
      </c>
      <c r="M223" s="17" t="str">
        <f>IFERROR(VLOOKUP(CONCATENATE(L$1,L223),'Formulario de Preguntas'!$C$2:$FN$85,3,FALSE),"")</f>
        <v/>
      </c>
      <c r="N223" s="1" t="str">
        <f>IFERROR(VLOOKUP(CONCATENATE(L$1,L223),'Formulario de Preguntas'!$C$2:$FN$85,4,FALSE),"")</f>
        <v/>
      </c>
      <c r="O223" s="25">
        <f>IF($B223='Formulario de Respuestas'!$D222,'Formulario de Respuestas'!$I222,"ES DIFERENTE")</f>
        <v>0</v>
      </c>
      <c r="P223" s="17" t="str">
        <f>IFERROR(VLOOKUP(CONCATENATE(O$1,O223),'Formulario de Preguntas'!$C$2:$FN$85,3,FALSE),"")</f>
        <v/>
      </c>
      <c r="Q223" s="1" t="str">
        <f>IFERROR(VLOOKUP(CONCATENATE(O$1,O223),'Formulario de Preguntas'!$C$2:$FN$85,4,FALSE),"")</f>
        <v/>
      </c>
      <c r="R223" s="25">
        <f>IF($B223='Formulario de Respuestas'!$D222,'Formulario de Respuestas'!$J222,"ES DIFERENTE")</f>
        <v>0</v>
      </c>
      <c r="S223" s="17" t="str">
        <f>IFERROR(VLOOKUP(CONCATENATE(R$1,R223),'Formulario de Preguntas'!$C$2:$FN$85,3,FALSE),"")</f>
        <v/>
      </c>
      <c r="T223" s="1" t="str">
        <f>IFERROR(VLOOKUP(CONCATENATE(R$1,R223),'Formulario de Preguntas'!$C$2:$FN$85,4,FALSE),"")</f>
        <v/>
      </c>
      <c r="U223" s="25">
        <f>IF($B223='Formulario de Respuestas'!$D222,'Formulario de Respuestas'!$K222,"ES DIFERENTE")</f>
        <v>0</v>
      </c>
      <c r="V223" s="17" t="str">
        <f>IFERROR(VLOOKUP(CONCATENATE(U$1,U223),'Formulario de Preguntas'!$C$2:$FN$85,3,FALSE),"")</f>
        <v/>
      </c>
      <c r="W223" s="1" t="str">
        <f>IFERROR(VLOOKUP(CONCATENATE(U$1,U223),'Formulario de Preguntas'!$C$2:$FN$85,4,FALSE),"")</f>
        <v/>
      </c>
      <c r="X223" s="25">
        <f>IF($B223='Formulario de Respuestas'!$D222,'Formulario de Respuestas'!$L222,"ES DIFERENTE")</f>
        <v>0</v>
      </c>
      <c r="Y223" s="17" t="str">
        <f>IFERROR(VLOOKUP(CONCATENATE(X$1,X223),'Formulario de Preguntas'!$C$2:$FN$85,3,FALSE),"")</f>
        <v/>
      </c>
      <c r="Z223" s="1" t="str">
        <f>IFERROR(VLOOKUP(CONCATENATE(X$1,X223),'Formulario de Preguntas'!$C$2:$FN$85,4,FALSE),"")</f>
        <v/>
      </c>
      <c r="AA223" s="25">
        <f>IF($B223='Formulario de Respuestas'!$D222,'Formulario de Respuestas'!$M222,"ES DIFERENTE")</f>
        <v>0</v>
      </c>
      <c r="AB223" s="17" t="str">
        <f>IFERROR(VLOOKUP(CONCATENATE(AA$1,AA223),'Formulario de Preguntas'!$C$2:$FN$85,3,FALSE),"")</f>
        <v/>
      </c>
      <c r="AC223" s="1" t="str">
        <f>IFERROR(VLOOKUP(CONCATENATE(AA$1,AA223),'Formulario de Preguntas'!$C$2:$FN$85,4,FALSE),"")</f>
        <v/>
      </c>
      <c r="AD223" s="25">
        <f>IF($B223='Formulario de Respuestas'!$D222,'Formulario de Respuestas'!$N222,"ES DIFERENTE")</f>
        <v>0</v>
      </c>
      <c r="AE223" s="17" t="str">
        <f>IFERROR(VLOOKUP(CONCATENATE(AD$1,AD223),'Formulario de Preguntas'!$C$2:$FN$85,3,FALSE),"")</f>
        <v/>
      </c>
      <c r="AF223" s="1" t="str">
        <f>IFERROR(VLOOKUP(CONCATENATE(AD$1,AD223),'Formulario de Preguntas'!$C$2:$FN$85,4,FALSE),"")</f>
        <v/>
      </c>
      <c r="AG223" s="25">
        <f>IF($B223='Formulario de Respuestas'!$D222,'Formulario de Respuestas'!$O222,"ES DIFERENTE")</f>
        <v>0</v>
      </c>
      <c r="AH223" s="17" t="str">
        <f>IFERROR(VLOOKUP(CONCATENATE(AG$1,AG223),'Formulario de Preguntas'!$C$2:$FN$85,3,FALSE),"")</f>
        <v/>
      </c>
      <c r="AI223" s="1" t="str">
        <f>IFERROR(VLOOKUP(CONCATENATE(AG$1,AG223),'Formulario de Preguntas'!$C$2:$FN$85,4,FALSE),"")</f>
        <v/>
      </c>
      <c r="AJ223" s="25">
        <f>IF($B223='Formulario de Respuestas'!$D222,'Formulario de Respuestas'!$P222,"ES DIFERENTE")</f>
        <v>0</v>
      </c>
      <c r="AK223" s="17" t="str">
        <f>IFERROR(VLOOKUP(CONCATENATE(AJ$1,AJ223),'Formulario de Preguntas'!$C$2:$FN$85,3,FALSE),"")</f>
        <v/>
      </c>
      <c r="AL223" s="1" t="str">
        <f>IFERROR(VLOOKUP(CONCATENATE(AJ$1,AJ223),'Formulario de Preguntas'!$C$2:$FN$85,4,FALSE),"")</f>
        <v/>
      </c>
      <c r="AM223" s="25">
        <f>IF($B223='Formulario de Respuestas'!$D222,'Formulario de Respuestas'!$Q222,"ES DIFERENTE")</f>
        <v>0</v>
      </c>
      <c r="AN223" s="17" t="str">
        <f>IFERROR(VLOOKUP(CONCATENATE(AM$1,AM223),'Formulario de Preguntas'!$C$2:$FN$85,3,FALSE),"")</f>
        <v/>
      </c>
      <c r="AO223" s="1" t="str">
        <f>IFERROR(VLOOKUP(CONCATENATE(AM$1,AM223),'Formulario de Preguntas'!$C$2:$FN$85,4,FALSE),"")</f>
        <v/>
      </c>
      <c r="AP223" s="25">
        <f>IF($B223='Formulario de Respuestas'!$D222,'Formulario de Respuestas'!$R222,"ES DIFERENTE")</f>
        <v>0</v>
      </c>
      <c r="AQ223" s="17" t="str">
        <f>IFERROR(VLOOKUP(CONCATENATE(AP$1,AP223),'Formulario de Preguntas'!$C$2:$FN$85,3,FALSE),"")</f>
        <v/>
      </c>
      <c r="AR223" s="1" t="str">
        <f>IFERROR(VLOOKUP(CONCATENATE(AP$1,AP223),'Formulario de Preguntas'!$C$2:$FN$85,4,FALSE),"")</f>
        <v/>
      </c>
      <c r="AS223" s="25">
        <f>IF($B223='Formulario de Respuestas'!$D222,'Formulario de Respuestas'!$S222,"ES DIFERENTE")</f>
        <v>0</v>
      </c>
      <c r="AT223" s="17" t="str">
        <f>IFERROR(VLOOKUP(CONCATENATE(AS$1,AS223),'Formulario de Preguntas'!$C$2:$FN$85,3,FALSE),"")</f>
        <v/>
      </c>
      <c r="AU223" s="1" t="str">
        <f>IFERROR(VLOOKUP(CONCATENATE(AS$1,AS223),'Formulario de Preguntas'!$C$2:$FN$85,4,FALSE),"")</f>
        <v/>
      </c>
      <c r="AV223" s="25">
        <f>IF($B223='Formulario de Respuestas'!$D222,'Formulario de Respuestas'!$T222,"ES DIFERENTE")</f>
        <v>0</v>
      </c>
      <c r="AW223" s="17" t="str">
        <f>IFERROR(VLOOKUP(CONCATENATE(AV$1,AV223),'Formulario de Preguntas'!$C$2:$FN$85,3,FALSE),"")</f>
        <v/>
      </c>
      <c r="AX223" s="1" t="str">
        <f>IFERROR(VLOOKUP(CONCATENATE(AV$1,AV223),'Formulario de Preguntas'!$C$2:$FN$85,4,FALSE),"")</f>
        <v/>
      </c>
      <c r="AZ223" s="1">
        <f t="shared" si="10"/>
        <v>0</v>
      </c>
      <c r="BA223" s="1">
        <f t="shared" si="11"/>
        <v>0.25</v>
      </c>
      <c r="BB223" s="1">
        <f t="shared" si="12"/>
        <v>0</v>
      </c>
      <c r="BC223" s="1">
        <f>COUNTIF('Formulario de Respuestas'!$E222:$T222,"A")</f>
        <v>0</v>
      </c>
      <c r="BD223" s="1">
        <f>COUNTIF('Formulario de Respuestas'!$E222:$T222,"B")</f>
        <v>0</v>
      </c>
      <c r="BE223" s="1">
        <f>COUNTIF('Formulario de Respuestas'!$E222:$T222,"C")</f>
        <v>0</v>
      </c>
      <c r="BF223" s="1">
        <f>COUNTIF('Formulario de Respuestas'!$E222:$T222,"D")</f>
        <v>0</v>
      </c>
      <c r="BG223" s="1">
        <f>COUNTIF('Formulario de Respuestas'!$E222:$T222,"E (RESPUESTA ANULADA)")</f>
        <v>0</v>
      </c>
    </row>
    <row r="224" spans="1:59" x14ac:dyDescent="0.25">
      <c r="A224" s="1">
        <f>'Formulario de Respuestas'!C223</f>
        <v>0</v>
      </c>
      <c r="B224" s="1">
        <f>'Formulario de Respuestas'!D223</f>
        <v>0</v>
      </c>
      <c r="C224" s="25">
        <f>IF($B224='Formulario de Respuestas'!$D223,'Formulario de Respuestas'!$E223,"ES DIFERENTE")</f>
        <v>0</v>
      </c>
      <c r="D224" s="17" t="str">
        <f>IFERROR(VLOOKUP(CONCATENATE(C$1,C224),'Formulario de Preguntas'!$C$2:$FN$85,3,FALSE),"")</f>
        <v/>
      </c>
      <c r="E224" s="1" t="str">
        <f>IFERROR(VLOOKUP(CONCATENATE(C$1,C224),'Formulario de Preguntas'!$C$2:$FN$85,4,FALSE),"")</f>
        <v/>
      </c>
      <c r="F224" s="25">
        <f>IF($B224='Formulario de Respuestas'!$D223,'Formulario de Respuestas'!$F223,"ES DIFERENTE")</f>
        <v>0</v>
      </c>
      <c r="G224" s="17" t="str">
        <f>IFERROR(VLOOKUP(CONCATENATE(F$1,F224),'Formulario de Preguntas'!$C$2:$FN$85,3,FALSE),"")</f>
        <v/>
      </c>
      <c r="H224" s="1" t="str">
        <f>IFERROR(VLOOKUP(CONCATENATE(F$1,F224),'Formulario de Preguntas'!$C$2:$FN$85,4,FALSE),"")</f>
        <v/>
      </c>
      <c r="I224" s="25">
        <f>IF($B224='Formulario de Respuestas'!$D223,'Formulario de Respuestas'!$G223,"ES DIFERENTE")</f>
        <v>0</v>
      </c>
      <c r="J224" s="17" t="str">
        <f>IFERROR(VLOOKUP(CONCATENATE(I$1,I224),'Formulario de Preguntas'!$C$2:$FN$85,3,FALSE),"")</f>
        <v/>
      </c>
      <c r="K224" s="1" t="str">
        <f>IFERROR(VLOOKUP(CONCATENATE(I$1,I224),'Formulario de Preguntas'!$C$2:$FN$85,4,FALSE),"")</f>
        <v/>
      </c>
      <c r="L224" s="25">
        <f>IF($B224='Formulario de Respuestas'!$D223,'Formulario de Respuestas'!$H223,"ES DIFERENTE")</f>
        <v>0</v>
      </c>
      <c r="M224" s="17" t="str">
        <f>IFERROR(VLOOKUP(CONCATENATE(L$1,L224),'Formulario de Preguntas'!$C$2:$FN$85,3,FALSE),"")</f>
        <v/>
      </c>
      <c r="N224" s="1" t="str">
        <f>IFERROR(VLOOKUP(CONCATENATE(L$1,L224),'Formulario de Preguntas'!$C$2:$FN$85,4,FALSE),"")</f>
        <v/>
      </c>
      <c r="O224" s="25">
        <f>IF($B224='Formulario de Respuestas'!$D223,'Formulario de Respuestas'!$I223,"ES DIFERENTE")</f>
        <v>0</v>
      </c>
      <c r="P224" s="17" t="str">
        <f>IFERROR(VLOOKUP(CONCATENATE(O$1,O224),'Formulario de Preguntas'!$C$2:$FN$85,3,FALSE),"")</f>
        <v/>
      </c>
      <c r="Q224" s="1" t="str">
        <f>IFERROR(VLOOKUP(CONCATENATE(O$1,O224),'Formulario de Preguntas'!$C$2:$FN$85,4,FALSE),"")</f>
        <v/>
      </c>
      <c r="R224" s="25">
        <f>IF($B224='Formulario de Respuestas'!$D223,'Formulario de Respuestas'!$J223,"ES DIFERENTE")</f>
        <v>0</v>
      </c>
      <c r="S224" s="17" t="str">
        <f>IFERROR(VLOOKUP(CONCATENATE(R$1,R224),'Formulario de Preguntas'!$C$2:$FN$85,3,FALSE),"")</f>
        <v/>
      </c>
      <c r="T224" s="1" t="str">
        <f>IFERROR(VLOOKUP(CONCATENATE(R$1,R224),'Formulario de Preguntas'!$C$2:$FN$85,4,FALSE),"")</f>
        <v/>
      </c>
      <c r="U224" s="25">
        <f>IF($B224='Formulario de Respuestas'!$D223,'Formulario de Respuestas'!$K223,"ES DIFERENTE")</f>
        <v>0</v>
      </c>
      <c r="V224" s="17" t="str">
        <f>IFERROR(VLOOKUP(CONCATENATE(U$1,U224),'Formulario de Preguntas'!$C$2:$FN$85,3,FALSE),"")</f>
        <v/>
      </c>
      <c r="W224" s="1" t="str">
        <f>IFERROR(VLOOKUP(CONCATENATE(U$1,U224),'Formulario de Preguntas'!$C$2:$FN$85,4,FALSE),"")</f>
        <v/>
      </c>
      <c r="X224" s="25">
        <f>IF($B224='Formulario de Respuestas'!$D223,'Formulario de Respuestas'!$L223,"ES DIFERENTE")</f>
        <v>0</v>
      </c>
      <c r="Y224" s="17" t="str">
        <f>IFERROR(VLOOKUP(CONCATENATE(X$1,X224),'Formulario de Preguntas'!$C$2:$FN$85,3,FALSE),"")</f>
        <v/>
      </c>
      <c r="Z224" s="1" t="str">
        <f>IFERROR(VLOOKUP(CONCATENATE(X$1,X224),'Formulario de Preguntas'!$C$2:$FN$85,4,FALSE),"")</f>
        <v/>
      </c>
      <c r="AA224" s="25">
        <f>IF($B224='Formulario de Respuestas'!$D223,'Formulario de Respuestas'!$M223,"ES DIFERENTE")</f>
        <v>0</v>
      </c>
      <c r="AB224" s="17" t="str">
        <f>IFERROR(VLOOKUP(CONCATENATE(AA$1,AA224),'Formulario de Preguntas'!$C$2:$FN$85,3,FALSE),"")</f>
        <v/>
      </c>
      <c r="AC224" s="1" t="str">
        <f>IFERROR(VLOOKUP(CONCATENATE(AA$1,AA224),'Formulario de Preguntas'!$C$2:$FN$85,4,FALSE),"")</f>
        <v/>
      </c>
      <c r="AD224" s="25">
        <f>IF($B224='Formulario de Respuestas'!$D223,'Formulario de Respuestas'!$N223,"ES DIFERENTE")</f>
        <v>0</v>
      </c>
      <c r="AE224" s="17" t="str">
        <f>IFERROR(VLOOKUP(CONCATENATE(AD$1,AD224),'Formulario de Preguntas'!$C$2:$FN$85,3,FALSE),"")</f>
        <v/>
      </c>
      <c r="AF224" s="1" t="str">
        <f>IFERROR(VLOOKUP(CONCATENATE(AD$1,AD224),'Formulario de Preguntas'!$C$2:$FN$85,4,FALSE),"")</f>
        <v/>
      </c>
      <c r="AG224" s="25">
        <f>IF($B224='Formulario de Respuestas'!$D223,'Formulario de Respuestas'!$O223,"ES DIFERENTE")</f>
        <v>0</v>
      </c>
      <c r="AH224" s="17" t="str">
        <f>IFERROR(VLOOKUP(CONCATENATE(AG$1,AG224),'Formulario de Preguntas'!$C$2:$FN$85,3,FALSE),"")</f>
        <v/>
      </c>
      <c r="AI224" s="1" t="str">
        <f>IFERROR(VLOOKUP(CONCATENATE(AG$1,AG224),'Formulario de Preguntas'!$C$2:$FN$85,4,FALSE),"")</f>
        <v/>
      </c>
      <c r="AJ224" s="25">
        <f>IF($B224='Formulario de Respuestas'!$D223,'Formulario de Respuestas'!$P223,"ES DIFERENTE")</f>
        <v>0</v>
      </c>
      <c r="AK224" s="17" t="str">
        <f>IFERROR(VLOOKUP(CONCATENATE(AJ$1,AJ224),'Formulario de Preguntas'!$C$2:$FN$85,3,FALSE),"")</f>
        <v/>
      </c>
      <c r="AL224" s="1" t="str">
        <f>IFERROR(VLOOKUP(CONCATENATE(AJ$1,AJ224),'Formulario de Preguntas'!$C$2:$FN$85,4,FALSE),"")</f>
        <v/>
      </c>
      <c r="AM224" s="25">
        <f>IF($B224='Formulario de Respuestas'!$D223,'Formulario de Respuestas'!$Q223,"ES DIFERENTE")</f>
        <v>0</v>
      </c>
      <c r="AN224" s="17" t="str">
        <f>IFERROR(VLOOKUP(CONCATENATE(AM$1,AM224),'Formulario de Preguntas'!$C$2:$FN$85,3,FALSE),"")</f>
        <v/>
      </c>
      <c r="AO224" s="1" t="str">
        <f>IFERROR(VLOOKUP(CONCATENATE(AM$1,AM224),'Formulario de Preguntas'!$C$2:$FN$85,4,FALSE),"")</f>
        <v/>
      </c>
      <c r="AP224" s="25">
        <f>IF($B224='Formulario de Respuestas'!$D223,'Formulario de Respuestas'!$R223,"ES DIFERENTE")</f>
        <v>0</v>
      </c>
      <c r="AQ224" s="17" t="str">
        <f>IFERROR(VLOOKUP(CONCATENATE(AP$1,AP224),'Formulario de Preguntas'!$C$2:$FN$85,3,FALSE),"")</f>
        <v/>
      </c>
      <c r="AR224" s="1" t="str">
        <f>IFERROR(VLOOKUP(CONCATENATE(AP$1,AP224),'Formulario de Preguntas'!$C$2:$FN$85,4,FALSE),"")</f>
        <v/>
      </c>
      <c r="AS224" s="25">
        <f>IF($B224='Formulario de Respuestas'!$D223,'Formulario de Respuestas'!$S223,"ES DIFERENTE")</f>
        <v>0</v>
      </c>
      <c r="AT224" s="17" t="str">
        <f>IFERROR(VLOOKUP(CONCATENATE(AS$1,AS224),'Formulario de Preguntas'!$C$2:$FN$85,3,FALSE),"")</f>
        <v/>
      </c>
      <c r="AU224" s="1" t="str">
        <f>IFERROR(VLOOKUP(CONCATENATE(AS$1,AS224),'Formulario de Preguntas'!$C$2:$FN$85,4,FALSE),"")</f>
        <v/>
      </c>
      <c r="AV224" s="25">
        <f>IF($B224='Formulario de Respuestas'!$D223,'Formulario de Respuestas'!$T223,"ES DIFERENTE")</f>
        <v>0</v>
      </c>
      <c r="AW224" s="17" t="str">
        <f>IFERROR(VLOOKUP(CONCATENATE(AV$1,AV224),'Formulario de Preguntas'!$C$2:$FN$85,3,FALSE),"")</f>
        <v/>
      </c>
      <c r="AX224" s="1" t="str">
        <f>IFERROR(VLOOKUP(CONCATENATE(AV$1,AV224),'Formulario de Preguntas'!$C$2:$FN$85,4,FALSE),"")</f>
        <v/>
      </c>
      <c r="AZ224" s="1">
        <f t="shared" si="10"/>
        <v>0</v>
      </c>
      <c r="BA224" s="1">
        <f t="shared" si="11"/>
        <v>0.25</v>
      </c>
      <c r="BB224" s="1">
        <f t="shared" si="12"/>
        <v>0</v>
      </c>
      <c r="BC224" s="1">
        <f>COUNTIF('Formulario de Respuestas'!$E223:$T223,"A")</f>
        <v>0</v>
      </c>
      <c r="BD224" s="1">
        <f>COUNTIF('Formulario de Respuestas'!$E223:$T223,"B")</f>
        <v>0</v>
      </c>
      <c r="BE224" s="1">
        <f>COUNTIF('Formulario de Respuestas'!$E223:$T223,"C")</f>
        <v>0</v>
      </c>
      <c r="BF224" s="1">
        <f>COUNTIF('Formulario de Respuestas'!$E223:$T223,"D")</f>
        <v>0</v>
      </c>
      <c r="BG224" s="1">
        <f>COUNTIF('Formulario de Respuestas'!$E223:$T223,"E (RESPUESTA ANULADA)")</f>
        <v>0</v>
      </c>
    </row>
    <row r="225" spans="1:59" x14ac:dyDescent="0.25">
      <c r="A225" s="1">
        <f>'Formulario de Respuestas'!C224</f>
        <v>0</v>
      </c>
      <c r="B225" s="1">
        <f>'Formulario de Respuestas'!D224</f>
        <v>0</v>
      </c>
      <c r="C225" s="25">
        <f>IF($B225='Formulario de Respuestas'!$D224,'Formulario de Respuestas'!$E224,"ES DIFERENTE")</f>
        <v>0</v>
      </c>
      <c r="D225" s="17" t="str">
        <f>IFERROR(VLOOKUP(CONCATENATE(C$1,C225),'Formulario de Preguntas'!$C$2:$FN$85,3,FALSE),"")</f>
        <v/>
      </c>
      <c r="E225" s="1" t="str">
        <f>IFERROR(VLOOKUP(CONCATENATE(C$1,C225),'Formulario de Preguntas'!$C$2:$FN$85,4,FALSE),"")</f>
        <v/>
      </c>
      <c r="F225" s="25">
        <f>IF($B225='Formulario de Respuestas'!$D224,'Formulario de Respuestas'!$F224,"ES DIFERENTE")</f>
        <v>0</v>
      </c>
      <c r="G225" s="17" t="str">
        <f>IFERROR(VLOOKUP(CONCATENATE(F$1,F225),'Formulario de Preguntas'!$C$2:$FN$85,3,FALSE),"")</f>
        <v/>
      </c>
      <c r="H225" s="1" t="str">
        <f>IFERROR(VLOOKUP(CONCATENATE(F$1,F225),'Formulario de Preguntas'!$C$2:$FN$85,4,FALSE),"")</f>
        <v/>
      </c>
      <c r="I225" s="25">
        <f>IF($B225='Formulario de Respuestas'!$D224,'Formulario de Respuestas'!$G224,"ES DIFERENTE")</f>
        <v>0</v>
      </c>
      <c r="J225" s="17" t="str">
        <f>IFERROR(VLOOKUP(CONCATENATE(I$1,I225),'Formulario de Preguntas'!$C$2:$FN$85,3,FALSE),"")</f>
        <v/>
      </c>
      <c r="K225" s="1" t="str">
        <f>IFERROR(VLOOKUP(CONCATENATE(I$1,I225),'Formulario de Preguntas'!$C$2:$FN$85,4,FALSE),"")</f>
        <v/>
      </c>
      <c r="L225" s="25">
        <f>IF($B225='Formulario de Respuestas'!$D224,'Formulario de Respuestas'!$H224,"ES DIFERENTE")</f>
        <v>0</v>
      </c>
      <c r="M225" s="17" t="str">
        <f>IFERROR(VLOOKUP(CONCATENATE(L$1,L225),'Formulario de Preguntas'!$C$2:$FN$85,3,FALSE),"")</f>
        <v/>
      </c>
      <c r="N225" s="1" t="str">
        <f>IFERROR(VLOOKUP(CONCATENATE(L$1,L225),'Formulario de Preguntas'!$C$2:$FN$85,4,FALSE),"")</f>
        <v/>
      </c>
      <c r="O225" s="25">
        <f>IF($B225='Formulario de Respuestas'!$D224,'Formulario de Respuestas'!$I224,"ES DIFERENTE")</f>
        <v>0</v>
      </c>
      <c r="P225" s="17" t="str">
        <f>IFERROR(VLOOKUP(CONCATENATE(O$1,O225),'Formulario de Preguntas'!$C$2:$FN$85,3,FALSE),"")</f>
        <v/>
      </c>
      <c r="Q225" s="1" t="str">
        <f>IFERROR(VLOOKUP(CONCATENATE(O$1,O225),'Formulario de Preguntas'!$C$2:$FN$85,4,FALSE),"")</f>
        <v/>
      </c>
      <c r="R225" s="25">
        <f>IF($B225='Formulario de Respuestas'!$D224,'Formulario de Respuestas'!$J224,"ES DIFERENTE")</f>
        <v>0</v>
      </c>
      <c r="S225" s="17" t="str">
        <f>IFERROR(VLOOKUP(CONCATENATE(R$1,R225),'Formulario de Preguntas'!$C$2:$FN$85,3,FALSE),"")</f>
        <v/>
      </c>
      <c r="T225" s="1" t="str">
        <f>IFERROR(VLOOKUP(CONCATENATE(R$1,R225),'Formulario de Preguntas'!$C$2:$FN$85,4,FALSE),"")</f>
        <v/>
      </c>
      <c r="U225" s="25">
        <f>IF($B225='Formulario de Respuestas'!$D224,'Formulario de Respuestas'!$K224,"ES DIFERENTE")</f>
        <v>0</v>
      </c>
      <c r="V225" s="17" t="str">
        <f>IFERROR(VLOOKUP(CONCATENATE(U$1,U225),'Formulario de Preguntas'!$C$2:$FN$85,3,FALSE),"")</f>
        <v/>
      </c>
      <c r="W225" s="1" t="str">
        <f>IFERROR(VLOOKUP(CONCATENATE(U$1,U225),'Formulario de Preguntas'!$C$2:$FN$85,4,FALSE),"")</f>
        <v/>
      </c>
      <c r="X225" s="25">
        <f>IF($B225='Formulario de Respuestas'!$D224,'Formulario de Respuestas'!$L224,"ES DIFERENTE")</f>
        <v>0</v>
      </c>
      <c r="Y225" s="17" t="str">
        <f>IFERROR(VLOOKUP(CONCATENATE(X$1,X225),'Formulario de Preguntas'!$C$2:$FN$85,3,FALSE),"")</f>
        <v/>
      </c>
      <c r="Z225" s="1" t="str">
        <f>IFERROR(VLOOKUP(CONCATENATE(X$1,X225),'Formulario de Preguntas'!$C$2:$FN$85,4,FALSE),"")</f>
        <v/>
      </c>
      <c r="AA225" s="25">
        <f>IF($B225='Formulario de Respuestas'!$D224,'Formulario de Respuestas'!$M224,"ES DIFERENTE")</f>
        <v>0</v>
      </c>
      <c r="AB225" s="17" t="str">
        <f>IFERROR(VLOOKUP(CONCATENATE(AA$1,AA225),'Formulario de Preguntas'!$C$2:$FN$85,3,FALSE),"")</f>
        <v/>
      </c>
      <c r="AC225" s="1" t="str">
        <f>IFERROR(VLOOKUP(CONCATENATE(AA$1,AA225),'Formulario de Preguntas'!$C$2:$FN$85,4,FALSE),"")</f>
        <v/>
      </c>
      <c r="AD225" s="25">
        <f>IF($B225='Formulario de Respuestas'!$D224,'Formulario de Respuestas'!$N224,"ES DIFERENTE")</f>
        <v>0</v>
      </c>
      <c r="AE225" s="17" t="str">
        <f>IFERROR(VLOOKUP(CONCATENATE(AD$1,AD225),'Formulario de Preguntas'!$C$2:$FN$85,3,FALSE),"")</f>
        <v/>
      </c>
      <c r="AF225" s="1" t="str">
        <f>IFERROR(VLOOKUP(CONCATENATE(AD$1,AD225),'Formulario de Preguntas'!$C$2:$FN$85,4,FALSE),"")</f>
        <v/>
      </c>
      <c r="AG225" s="25">
        <f>IF($B225='Formulario de Respuestas'!$D224,'Formulario de Respuestas'!$O224,"ES DIFERENTE")</f>
        <v>0</v>
      </c>
      <c r="AH225" s="17" t="str">
        <f>IFERROR(VLOOKUP(CONCATENATE(AG$1,AG225),'Formulario de Preguntas'!$C$2:$FN$85,3,FALSE),"")</f>
        <v/>
      </c>
      <c r="AI225" s="1" t="str">
        <f>IFERROR(VLOOKUP(CONCATENATE(AG$1,AG225),'Formulario de Preguntas'!$C$2:$FN$85,4,FALSE),"")</f>
        <v/>
      </c>
      <c r="AJ225" s="25">
        <f>IF($B225='Formulario de Respuestas'!$D224,'Formulario de Respuestas'!$P224,"ES DIFERENTE")</f>
        <v>0</v>
      </c>
      <c r="AK225" s="17" t="str">
        <f>IFERROR(VLOOKUP(CONCATENATE(AJ$1,AJ225),'Formulario de Preguntas'!$C$2:$FN$85,3,FALSE),"")</f>
        <v/>
      </c>
      <c r="AL225" s="1" t="str">
        <f>IFERROR(VLOOKUP(CONCATENATE(AJ$1,AJ225),'Formulario de Preguntas'!$C$2:$FN$85,4,FALSE),"")</f>
        <v/>
      </c>
      <c r="AM225" s="25">
        <f>IF($B225='Formulario de Respuestas'!$D224,'Formulario de Respuestas'!$Q224,"ES DIFERENTE")</f>
        <v>0</v>
      </c>
      <c r="AN225" s="17" t="str">
        <f>IFERROR(VLOOKUP(CONCATENATE(AM$1,AM225),'Formulario de Preguntas'!$C$2:$FN$85,3,FALSE),"")</f>
        <v/>
      </c>
      <c r="AO225" s="1" t="str">
        <f>IFERROR(VLOOKUP(CONCATENATE(AM$1,AM225),'Formulario de Preguntas'!$C$2:$FN$85,4,FALSE),"")</f>
        <v/>
      </c>
      <c r="AP225" s="25">
        <f>IF($B225='Formulario de Respuestas'!$D224,'Formulario de Respuestas'!$R224,"ES DIFERENTE")</f>
        <v>0</v>
      </c>
      <c r="AQ225" s="17" t="str">
        <f>IFERROR(VLOOKUP(CONCATENATE(AP$1,AP225),'Formulario de Preguntas'!$C$2:$FN$85,3,FALSE),"")</f>
        <v/>
      </c>
      <c r="AR225" s="1" t="str">
        <f>IFERROR(VLOOKUP(CONCATENATE(AP$1,AP225),'Formulario de Preguntas'!$C$2:$FN$85,4,FALSE),"")</f>
        <v/>
      </c>
      <c r="AS225" s="25">
        <f>IF($B225='Formulario de Respuestas'!$D224,'Formulario de Respuestas'!$S224,"ES DIFERENTE")</f>
        <v>0</v>
      </c>
      <c r="AT225" s="17" t="str">
        <f>IFERROR(VLOOKUP(CONCATENATE(AS$1,AS225),'Formulario de Preguntas'!$C$2:$FN$85,3,FALSE),"")</f>
        <v/>
      </c>
      <c r="AU225" s="1" t="str">
        <f>IFERROR(VLOOKUP(CONCATENATE(AS$1,AS225),'Formulario de Preguntas'!$C$2:$FN$85,4,FALSE),"")</f>
        <v/>
      </c>
      <c r="AV225" s="25">
        <f>IF($B225='Formulario de Respuestas'!$D224,'Formulario de Respuestas'!$T224,"ES DIFERENTE")</f>
        <v>0</v>
      </c>
      <c r="AW225" s="17" t="str">
        <f>IFERROR(VLOOKUP(CONCATENATE(AV$1,AV225),'Formulario de Preguntas'!$C$2:$FN$85,3,FALSE),"")</f>
        <v/>
      </c>
      <c r="AX225" s="1" t="str">
        <f>IFERROR(VLOOKUP(CONCATENATE(AV$1,AV225),'Formulario de Preguntas'!$C$2:$FN$85,4,FALSE),"")</f>
        <v/>
      </c>
      <c r="AZ225" s="1">
        <f t="shared" si="10"/>
        <v>0</v>
      </c>
      <c r="BA225" s="1">
        <f t="shared" si="11"/>
        <v>0.25</v>
      </c>
      <c r="BB225" s="1">
        <f t="shared" si="12"/>
        <v>0</v>
      </c>
      <c r="BC225" s="1">
        <f>COUNTIF('Formulario de Respuestas'!$E224:$T224,"A")</f>
        <v>0</v>
      </c>
      <c r="BD225" s="1">
        <f>COUNTIF('Formulario de Respuestas'!$E224:$T224,"B")</f>
        <v>0</v>
      </c>
      <c r="BE225" s="1">
        <f>COUNTIF('Formulario de Respuestas'!$E224:$T224,"C")</f>
        <v>0</v>
      </c>
      <c r="BF225" s="1">
        <f>COUNTIF('Formulario de Respuestas'!$E224:$T224,"D")</f>
        <v>0</v>
      </c>
      <c r="BG225" s="1">
        <f>COUNTIF('Formulario de Respuestas'!$E224:$T224,"E (RESPUESTA ANULADA)")</f>
        <v>0</v>
      </c>
    </row>
    <row r="226" spans="1:59" x14ac:dyDescent="0.25">
      <c r="A226" s="1">
        <f>'Formulario de Respuestas'!C225</f>
        <v>0</v>
      </c>
      <c r="B226" s="1">
        <f>'Formulario de Respuestas'!D225</f>
        <v>0</v>
      </c>
      <c r="C226" s="25">
        <f>IF($B226='Formulario de Respuestas'!$D225,'Formulario de Respuestas'!$E225,"ES DIFERENTE")</f>
        <v>0</v>
      </c>
      <c r="D226" s="17" t="str">
        <f>IFERROR(VLOOKUP(CONCATENATE(C$1,C226),'Formulario de Preguntas'!$C$2:$FN$85,3,FALSE),"")</f>
        <v/>
      </c>
      <c r="E226" s="1" t="str">
        <f>IFERROR(VLOOKUP(CONCATENATE(C$1,C226),'Formulario de Preguntas'!$C$2:$FN$85,4,FALSE),"")</f>
        <v/>
      </c>
      <c r="F226" s="25">
        <f>IF($B226='Formulario de Respuestas'!$D225,'Formulario de Respuestas'!$F225,"ES DIFERENTE")</f>
        <v>0</v>
      </c>
      <c r="G226" s="17" t="str">
        <f>IFERROR(VLOOKUP(CONCATENATE(F$1,F226),'Formulario de Preguntas'!$C$2:$FN$85,3,FALSE),"")</f>
        <v/>
      </c>
      <c r="H226" s="1" t="str">
        <f>IFERROR(VLOOKUP(CONCATENATE(F$1,F226),'Formulario de Preguntas'!$C$2:$FN$85,4,FALSE),"")</f>
        <v/>
      </c>
      <c r="I226" s="25">
        <f>IF($B226='Formulario de Respuestas'!$D225,'Formulario de Respuestas'!$G225,"ES DIFERENTE")</f>
        <v>0</v>
      </c>
      <c r="J226" s="17" t="str">
        <f>IFERROR(VLOOKUP(CONCATENATE(I$1,I226),'Formulario de Preguntas'!$C$2:$FN$85,3,FALSE),"")</f>
        <v/>
      </c>
      <c r="K226" s="1" t="str">
        <f>IFERROR(VLOOKUP(CONCATENATE(I$1,I226),'Formulario de Preguntas'!$C$2:$FN$85,4,FALSE),"")</f>
        <v/>
      </c>
      <c r="L226" s="25">
        <f>IF($B226='Formulario de Respuestas'!$D225,'Formulario de Respuestas'!$H225,"ES DIFERENTE")</f>
        <v>0</v>
      </c>
      <c r="M226" s="17" t="str">
        <f>IFERROR(VLOOKUP(CONCATENATE(L$1,L226),'Formulario de Preguntas'!$C$2:$FN$85,3,FALSE),"")</f>
        <v/>
      </c>
      <c r="N226" s="1" t="str">
        <f>IFERROR(VLOOKUP(CONCATENATE(L$1,L226),'Formulario de Preguntas'!$C$2:$FN$85,4,FALSE),"")</f>
        <v/>
      </c>
      <c r="O226" s="25">
        <f>IF($B226='Formulario de Respuestas'!$D225,'Formulario de Respuestas'!$I225,"ES DIFERENTE")</f>
        <v>0</v>
      </c>
      <c r="P226" s="17" t="str">
        <f>IFERROR(VLOOKUP(CONCATENATE(O$1,O226),'Formulario de Preguntas'!$C$2:$FN$85,3,FALSE),"")</f>
        <v/>
      </c>
      <c r="Q226" s="1" t="str">
        <f>IFERROR(VLOOKUP(CONCATENATE(O$1,O226),'Formulario de Preguntas'!$C$2:$FN$85,4,FALSE),"")</f>
        <v/>
      </c>
      <c r="R226" s="25">
        <f>IF($B226='Formulario de Respuestas'!$D225,'Formulario de Respuestas'!$J225,"ES DIFERENTE")</f>
        <v>0</v>
      </c>
      <c r="S226" s="17" t="str">
        <f>IFERROR(VLOOKUP(CONCATENATE(R$1,R226),'Formulario de Preguntas'!$C$2:$FN$85,3,FALSE),"")</f>
        <v/>
      </c>
      <c r="T226" s="1" t="str">
        <f>IFERROR(VLOOKUP(CONCATENATE(R$1,R226),'Formulario de Preguntas'!$C$2:$FN$85,4,FALSE),"")</f>
        <v/>
      </c>
      <c r="U226" s="25">
        <f>IF($B226='Formulario de Respuestas'!$D225,'Formulario de Respuestas'!$K225,"ES DIFERENTE")</f>
        <v>0</v>
      </c>
      <c r="V226" s="17" t="str">
        <f>IFERROR(VLOOKUP(CONCATENATE(U$1,U226),'Formulario de Preguntas'!$C$2:$FN$85,3,FALSE),"")</f>
        <v/>
      </c>
      <c r="W226" s="1" t="str">
        <f>IFERROR(VLOOKUP(CONCATENATE(U$1,U226),'Formulario de Preguntas'!$C$2:$FN$85,4,FALSE),"")</f>
        <v/>
      </c>
      <c r="X226" s="25">
        <f>IF($B226='Formulario de Respuestas'!$D225,'Formulario de Respuestas'!$L225,"ES DIFERENTE")</f>
        <v>0</v>
      </c>
      <c r="Y226" s="17" t="str">
        <f>IFERROR(VLOOKUP(CONCATENATE(X$1,X226),'Formulario de Preguntas'!$C$2:$FN$85,3,FALSE),"")</f>
        <v/>
      </c>
      <c r="Z226" s="1" t="str">
        <f>IFERROR(VLOOKUP(CONCATENATE(X$1,X226),'Formulario de Preguntas'!$C$2:$FN$85,4,FALSE),"")</f>
        <v/>
      </c>
      <c r="AA226" s="25">
        <f>IF($B226='Formulario de Respuestas'!$D225,'Formulario de Respuestas'!$M225,"ES DIFERENTE")</f>
        <v>0</v>
      </c>
      <c r="AB226" s="17" t="str">
        <f>IFERROR(VLOOKUP(CONCATENATE(AA$1,AA226),'Formulario de Preguntas'!$C$2:$FN$85,3,FALSE),"")</f>
        <v/>
      </c>
      <c r="AC226" s="1" t="str">
        <f>IFERROR(VLOOKUP(CONCATENATE(AA$1,AA226),'Formulario de Preguntas'!$C$2:$FN$85,4,FALSE),"")</f>
        <v/>
      </c>
      <c r="AD226" s="25">
        <f>IF($B226='Formulario de Respuestas'!$D225,'Formulario de Respuestas'!$N225,"ES DIFERENTE")</f>
        <v>0</v>
      </c>
      <c r="AE226" s="17" t="str">
        <f>IFERROR(VLOOKUP(CONCATENATE(AD$1,AD226),'Formulario de Preguntas'!$C$2:$FN$85,3,FALSE),"")</f>
        <v/>
      </c>
      <c r="AF226" s="1" t="str">
        <f>IFERROR(VLOOKUP(CONCATENATE(AD$1,AD226),'Formulario de Preguntas'!$C$2:$FN$85,4,FALSE),"")</f>
        <v/>
      </c>
      <c r="AG226" s="25">
        <f>IF($B226='Formulario de Respuestas'!$D225,'Formulario de Respuestas'!$O225,"ES DIFERENTE")</f>
        <v>0</v>
      </c>
      <c r="AH226" s="17" t="str">
        <f>IFERROR(VLOOKUP(CONCATENATE(AG$1,AG226),'Formulario de Preguntas'!$C$2:$FN$85,3,FALSE),"")</f>
        <v/>
      </c>
      <c r="AI226" s="1" t="str">
        <f>IFERROR(VLOOKUP(CONCATENATE(AG$1,AG226),'Formulario de Preguntas'!$C$2:$FN$85,4,FALSE),"")</f>
        <v/>
      </c>
      <c r="AJ226" s="25">
        <f>IF($B226='Formulario de Respuestas'!$D225,'Formulario de Respuestas'!$P225,"ES DIFERENTE")</f>
        <v>0</v>
      </c>
      <c r="AK226" s="17" t="str">
        <f>IFERROR(VLOOKUP(CONCATENATE(AJ$1,AJ226),'Formulario de Preguntas'!$C$2:$FN$85,3,FALSE),"")</f>
        <v/>
      </c>
      <c r="AL226" s="1" t="str">
        <f>IFERROR(VLOOKUP(CONCATENATE(AJ$1,AJ226),'Formulario de Preguntas'!$C$2:$FN$85,4,FALSE),"")</f>
        <v/>
      </c>
      <c r="AM226" s="25">
        <f>IF($B226='Formulario de Respuestas'!$D225,'Formulario de Respuestas'!$Q225,"ES DIFERENTE")</f>
        <v>0</v>
      </c>
      <c r="AN226" s="17" t="str">
        <f>IFERROR(VLOOKUP(CONCATENATE(AM$1,AM226),'Formulario de Preguntas'!$C$2:$FN$85,3,FALSE),"")</f>
        <v/>
      </c>
      <c r="AO226" s="1" t="str">
        <f>IFERROR(VLOOKUP(CONCATENATE(AM$1,AM226),'Formulario de Preguntas'!$C$2:$FN$85,4,FALSE),"")</f>
        <v/>
      </c>
      <c r="AP226" s="25">
        <f>IF($B226='Formulario de Respuestas'!$D225,'Formulario de Respuestas'!$R225,"ES DIFERENTE")</f>
        <v>0</v>
      </c>
      <c r="AQ226" s="17" t="str">
        <f>IFERROR(VLOOKUP(CONCATENATE(AP$1,AP226),'Formulario de Preguntas'!$C$2:$FN$85,3,FALSE),"")</f>
        <v/>
      </c>
      <c r="AR226" s="1" t="str">
        <f>IFERROR(VLOOKUP(CONCATENATE(AP$1,AP226),'Formulario de Preguntas'!$C$2:$FN$85,4,FALSE),"")</f>
        <v/>
      </c>
      <c r="AS226" s="25">
        <f>IF($B226='Formulario de Respuestas'!$D225,'Formulario de Respuestas'!$S225,"ES DIFERENTE")</f>
        <v>0</v>
      </c>
      <c r="AT226" s="17" t="str">
        <f>IFERROR(VLOOKUP(CONCATENATE(AS$1,AS226),'Formulario de Preguntas'!$C$2:$FN$85,3,FALSE),"")</f>
        <v/>
      </c>
      <c r="AU226" s="1" t="str">
        <f>IFERROR(VLOOKUP(CONCATENATE(AS$1,AS226),'Formulario de Preguntas'!$C$2:$FN$85,4,FALSE),"")</f>
        <v/>
      </c>
      <c r="AV226" s="25">
        <f>IF($B226='Formulario de Respuestas'!$D225,'Formulario de Respuestas'!$T225,"ES DIFERENTE")</f>
        <v>0</v>
      </c>
      <c r="AW226" s="17" t="str">
        <f>IFERROR(VLOOKUP(CONCATENATE(AV$1,AV226),'Formulario de Preguntas'!$C$2:$FN$85,3,FALSE),"")</f>
        <v/>
      </c>
      <c r="AX226" s="1" t="str">
        <f>IFERROR(VLOOKUP(CONCATENATE(AV$1,AV226),'Formulario de Preguntas'!$C$2:$FN$85,4,FALSE),"")</f>
        <v/>
      </c>
      <c r="AZ226" s="1">
        <f t="shared" si="10"/>
        <v>0</v>
      </c>
      <c r="BA226" s="1">
        <f t="shared" si="11"/>
        <v>0.25</v>
      </c>
      <c r="BB226" s="1">
        <f t="shared" si="12"/>
        <v>0</v>
      </c>
      <c r="BC226" s="1">
        <f>COUNTIF('Formulario de Respuestas'!$E225:$T225,"A")</f>
        <v>0</v>
      </c>
      <c r="BD226" s="1">
        <f>COUNTIF('Formulario de Respuestas'!$E225:$T225,"B")</f>
        <v>0</v>
      </c>
      <c r="BE226" s="1">
        <f>COUNTIF('Formulario de Respuestas'!$E225:$T225,"C")</f>
        <v>0</v>
      </c>
      <c r="BF226" s="1">
        <f>COUNTIF('Formulario de Respuestas'!$E225:$T225,"D")</f>
        <v>0</v>
      </c>
      <c r="BG226" s="1">
        <f>COUNTIF('Formulario de Respuestas'!$E225:$T225,"E (RESPUESTA ANULADA)")</f>
        <v>0</v>
      </c>
    </row>
    <row r="227" spans="1:59" x14ac:dyDescent="0.25">
      <c r="A227" s="1">
        <f>'Formulario de Respuestas'!C226</f>
        <v>0</v>
      </c>
      <c r="B227" s="1">
        <f>'Formulario de Respuestas'!D226</f>
        <v>0</v>
      </c>
      <c r="C227" s="25">
        <f>IF($B227='Formulario de Respuestas'!$D226,'Formulario de Respuestas'!$E226,"ES DIFERENTE")</f>
        <v>0</v>
      </c>
      <c r="D227" s="17" t="str">
        <f>IFERROR(VLOOKUP(CONCATENATE(C$1,C227),'Formulario de Preguntas'!$C$2:$FN$85,3,FALSE),"")</f>
        <v/>
      </c>
      <c r="E227" s="1" t="str">
        <f>IFERROR(VLOOKUP(CONCATENATE(C$1,C227),'Formulario de Preguntas'!$C$2:$FN$85,4,FALSE),"")</f>
        <v/>
      </c>
      <c r="F227" s="25">
        <f>IF($B227='Formulario de Respuestas'!$D226,'Formulario de Respuestas'!$F226,"ES DIFERENTE")</f>
        <v>0</v>
      </c>
      <c r="G227" s="17" t="str">
        <f>IFERROR(VLOOKUP(CONCATENATE(F$1,F227),'Formulario de Preguntas'!$C$2:$FN$85,3,FALSE),"")</f>
        <v/>
      </c>
      <c r="H227" s="1" t="str">
        <f>IFERROR(VLOOKUP(CONCATENATE(F$1,F227),'Formulario de Preguntas'!$C$2:$FN$85,4,FALSE),"")</f>
        <v/>
      </c>
      <c r="I227" s="25">
        <f>IF($B227='Formulario de Respuestas'!$D226,'Formulario de Respuestas'!$G226,"ES DIFERENTE")</f>
        <v>0</v>
      </c>
      <c r="J227" s="17" t="str">
        <f>IFERROR(VLOOKUP(CONCATENATE(I$1,I227),'Formulario de Preguntas'!$C$2:$FN$85,3,FALSE),"")</f>
        <v/>
      </c>
      <c r="K227" s="1" t="str">
        <f>IFERROR(VLOOKUP(CONCATENATE(I$1,I227),'Formulario de Preguntas'!$C$2:$FN$85,4,FALSE),"")</f>
        <v/>
      </c>
      <c r="L227" s="25">
        <f>IF($B227='Formulario de Respuestas'!$D226,'Formulario de Respuestas'!$H226,"ES DIFERENTE")</f>
        <v>0</v>
      </c>
      <c r="M227" s="17" t="str">
        <f>IFERROR(VLOOKUP(CONCATENATE(L$1,L227),'Formulario de Preguntas'!$C$2:$FN$85,3,FALSE),"")</f>
        <v/>
      </c>
      <c r="N227" s="1" t="str">
        <f>IFERROR(VLOOKUP(CONCATENATE(L$1,L227),'Formulario de Preguntas'!$C$2:$FN$85,4,FALSE),"")</f>
        <v/>
      </c>
      <c r="O227" s="25">
        <f>IF($B227='Formulario de Respuestas'!$D226,'Formulario de Respuestas'!$I226,"ES DIFERENTE")</f>
        <v>0</v>
      </c>
      <c r="P227" s="17" t="str">
        <f>IFERROR(VLOOKUP(CONCATENATE(O$1,O227),'Formulario de Preguntas'!$C$2:$FN$85,3,FALSE),"")</f>
        <v/>
      </c>
      <c r="Q227" s="1" t="str">
        <f>IFERROR(VLOOKUP(CONCATENATE(O$1,O227),'Formulario de Preguntas'!$C$2:$FN$85,4,FALSE),"")</f>
        <v/>
      </c>
      <c r="R227" s="25">
        <f>IF($B227='Formulario de Respuestas'!$D226,'Formulario de Respuestas'!$J226,"ES DIFERENTE")</f>
        <v>0</v>
      </c>
      <c r="S227" s="17" t="str">
        <f>IFERROR(VLOOKUP(CONCATENATE(R$1,R227),'Formulario de Preguntas'!$C$2:$FN$85,3,FALSE),"")</f>
        <v/>
      </c>
      <c r="T227" s="1" t="str">
        <f>IFERROR(VLOOKUP(CONCATENATE(R$1,R227),'Formulario de Preguntas'!$C$2:$FN$85,4,FALSE),"")</f>
        <v/>
      </c>
      <c r="U227" s="25">
        <f>IF($B227='Formulario de Respuestas'!$D226,'Formulario de Respuestas'!$K226,"ES DIFERENTE")</f>
        <v>0</v>
      </c>
      <c r="V227" s="17" t="str">
        <f>IFERROR(VLOOKUP(CONCATENATE(U$1,U227),'Formulario de Preguntas'!$C$2:$FN$85,3,FALSE),"")</f>
        <v/>
      </c>
      <c r="W227" s="1" t="str">
        <f>IFERROR(VLOOKUP(CONCATENATE(U$1,U227),'Formulario de Preguntas'!$C$2:$FN$85,4,FALSE),"")</f>
        <v/>
      </c>
      <c r="X227" s="25">
        <f>IF($B227='Formulario de Respuestas'!$D226,'Formulario de Respuestas'!$L226,"ES DIFERENTE")</f>
        <v>0</v>
      </c>
      <c r="Y227" s="17" t="str">
        <f>IFERROR(VLOOKUP(CONCATENATE(X$1,X227),'Formulario de Preguntas'!$C$2:$FN$85,3,FALSE),"")</f>
        <v/>
      </c>
      <c r="Z227" s="1" t="str">
        <f>IFERROR(VLOOKUP(CONCATENATE(X$1,X227),'Formulario de Preguntas'!$C$2:$FN$85,4,FALSE),"")</f>
        <v/>
      </c>
      <c r="AA227" s="25">
        <f>IF($B227='Formulario de Respuestas'!$D226,'Formulario de Respuestas'!$M226,"ES DIFERENTE")</f>
        <v>0</v>
      </c>
      <c r="AB227" s="17" t="str">
        <f>IFERROR(VLOOKUP(CONCATENATE(AA$1,AA227),'Formulario de Preguntas'!$C$2:$FN$85,3,FALSE),"")</f>
        <v/>
      </c>
      <c r="AC227" s="1" t="str">
        <f>IFERROR(VLOOKUP(CONCATENATE(AA$1,AA227),'Formulario de Preguntas'!$C$2:$FN$85,4,FALSE),"")</f>
        <v/>
      </c>
      <c r="AD227" s="25">
        <f>IF($B227='Formulario de Respuestas'!$D226,'Formulario de Respuestas'!$N226,"ES DIFERENTE")</f>
        <v>0</v>
      </c>
      <c r="AE227" s="17" t="str">
        <f>IFERROR(VLOOKUP(CONCATENATE(AD$1,AD227),'Formulario de Preguntas'!$C$2:$FN$85,3,FALSE),"")</f>
        <v/>
      </c>
      <c r="AF227" s="1" t="str">
        <f>IFERROR(VLOOKUP(CONCATENATE(AD$1,AD227),'Formulario de Preguntas'!$C$2:$FN$85,4,FALSE),"")</f>
        <v/>
      </c>
      <c r="AG227" s="25">
        <f>IF($B227='Formulario de Respuestas'!$D226,'Formulario de Respuestas'!$O226,"ES DIFERENTE")</f>
        <v>0</v>
      </c>
      <c r="AH227" s="17" t="str">
        <f>IFERROR(VLOOKUP(CONCATENATE(AG$1,AG227),'Formulario de Preguntas'!$C$2:$FN$85,3,FALSE),"")</f>
        <v/>
      </c>
      <c r="AI227" s="1" t="str">
        <f>IFERROR(VLOOKUP(CONCATENATE(AG$1,AG227),'Formulario de Preguntas'!$C$2:$FN$85,4,FALSE),"")</f>
        <v/>
      </c>
      <c r="AJ227" s="25">
        <f>IF($B227='Formulario de Respuestas'!$D226,'Formulario de Respuestas'!$P226,"ES DIFERENTE")</f>
        <v>0</v>
      </c>
      <c r="AK227" s="17" t="str">
        <f>IFERROR(VLOOKUP(CONCATENATE(AJ$1,AJ227),'Formulario de Preguntas'!$C$2:$FN$85,3,FALSE),"")</f>
        <v/>
      </c>
      <c r="AL227" s="1" t="str">
        <f>IFERROR(VLOOKUP(CONCATENATE(AJ$1,AJ227),'Formulario de Preguntas'!$C$2:$FN$85,4,FALSE),"")</f>
        <v/>
      </c>
      <c r="AM227" s="25">
        <f>IF($B227='Formulario de Respuestas'!$D226,'Formulario de Respuestas'!$Q226,"ES DIFERENTE")</f>
        <v>0</v>
      </c>
      <c r="AN227" s="17" t="str">
        <f>IFERROR(VLOOKUP(CONCATENATE(AM$1,AM227),'Formulario de Preguntas'!$C$2:$FN$85,3,FALSE),"")</f>
        <v/>
      </c>
      <c r="AO227" s="1" t="str">
        <f>IFERROR(VLOOKUP(CONCATENATE(AM$1,AM227),'Formulario de Preguntas'!$C$2:$FN$85,4,FALSE),"")</f>
        <v/>
      </c>
      <c r="AP227" s="25">
        <f>IF($B227='Formulario de Respuestas'!$D226,'Formulario de Respuestas'!$R226,"ES DIFERENTE")</f>
        <v>0</v>
      </c>
      <c r="AQ227" s="17" t="str">
        <f>IFERROR(VLOOKUP(CONCATENATE(AP$1,AP227),'Formulario de Preguntas'!$C$2:$FN$85,3,FALSE),"")</f>
        <v/>
      </c>
      <c r="AR227" s="1" t="str">
        <f>IFERROR(VLOOKUP(CONCATENATE(AP$1,AP227),'Formulario de Preguntas'!$C$2:$FN$85,4,FALSE),"")</f>
        <v/>
      </c>
      <c r="AS227" s="25">
        <f>IF($B227='Formulario de Respuestas'!$D226,'Formulario de Respuestas'!$S226,"ES DIFERENTE")</f>
        <v>0</v>
      </c>
      <c r="AT227" s="17" t="str">
        <f>IFERROR(VLOOKUP(CONCATENATE(AS$1,AS227),'Formulario de Preguntas'!$C$2:$FN$85,3,FALSE),"")</f>
        <v/>
      </c>
      <c r="AU227" s="1" t="str">
        <f>IFERROR(VLOOKUP(CONCATENATE(AS$1,AS227),'Formulario de Preguntas'!$C$2:$FN$85,4,FALSE),"")</f>
        <v/>
      </c>
      <c r="AV227" s="25">
        <f>IF($B227='Formulario de Respuestas'!$D226,'Formulario de Respuestas'!$T226,"ES DIFERENTE")</f>
        <v>0</v>
      </c>
      <c r="AW227" s="17" t="str">
        <f>IFERROR(VLOOKUP(CONCATENATE(AV$1,AV227),'Formulario de Preguntas'!$C$2:$FN$85,3,FALSE),"")</f>
        <v/>
      </c>
      <c r="AX227" s="1" t="str">
        <f>IFERROR(VLOOKUP(CONCATENATE(AV$1,AV227),'Formulario de Preguntas'!$C$2:$FN$85,4,FALSE),"")</f>
        <v/>
      </c>
      <c r="AZ227" s="1">
        <f t="shared" si="10"/>
        <v>0</v>
      </c>
      <c r="BA227" s="1">
        <f t="shared" si="11"/>
        <v>0.25</v>
      </c>
      <c r="BB227" s="1">
        <f t="shared" si="12"/>
        <v>0</v>
      </c>
      <c r="BC227" s="1">
        <f>COUNTIF('Formulario de Respuestas'!$E226:$T226,"A")</f>
        <v>0</v>
      </c>
      <c r="BD227" s="1">
        <f>COUNTIF('Formulario de Respuestas'!$E226:$T226,"B")</f>
        <v>0</v>
      </c>
      <c r="BE227" s="1">
        <f>COUNTIF('Formulario de Respuestas'!$E226:$T226,"C")</f>
        <v>0</v>
      </c>
      <c r="BF227" s="1">
        <f>COUNTIF('Formulario de Respuestas'!$E226:$T226,"D")</f>
        <v>0</v>
      </c>
      <c r="BG227" s="1">
        <f>COUNTIF('Formulario de Respuestas'!$E226:$T226,"E (RESPUESTA ANULADA)")</f>
        <v>0</v>
      </c>
    </row>
    <row r="228" spans="1:59" x14ac:dyDescent="0.25">
      <c r="A228" s="1">
        <f>'Formulario de Respuestas'!C227</f>
        <v>0</v>
      </c>
      <c r="B228" s="1">
        <f>'Formulario de Respuestas'!D227</f>
        <v>0</v>
      </c>
      <c r="C228" s="25">
        <f>IF($B228='Formulario de Respuestas'!$D227,'Formulario de Respuestas'!$E227,"ES DIFERENTE")</f>
        <v>0</v>
      </c>
      <c r="D228" s="17" t="str">
        <f>IFERROR(VLOOKUP(CONCATENATE(C$1,C228),'Formulario de Preguntas'!$C$2:$FN$85,3,FALSE),"")</f>
        <v/>
      </c>
      <c r="E228" s="1" t="str">
        <f>IFERROR(VLOOKUP(CONCATENATE(C$1,C228),'Formulario de Preguntas'!$C$2:$FN$85,4,FALSE),"")</f>
        <v/>
      </c>
      <c r="F228" s="25">
        <f>IF($B228='Formulario de Respuestas'!$D227,'Formulario de Respuestas'!$F227,"ES DIFERENTE")</f>
        <v>0</v>
      </c>
      <c r="G228" s="17" t="str">
        <f>IFERROR(VLOOKUP(CONCATENATE(F$1,F228),'Formulario de Preguntas'!$C$2:$FN$85,3,FALSE),"")</f>
        <v/>
      </c>
      <c r="H228" s="1" t="str">
        <f>IFERROR(VLOOKUP(CONCATENATE(F$1,F228),'Formulario de Preguntas'!$C$2:$FN$85,4,FALSE),"")</f>
        <v/>
      </c>
      <c r="I228" s="25">
        <f>IF($B228='Formulario de Respuestas'!$D227,'Formulario de Respuestas'!$G227,"ES DIFERENTE")</f>
        <v>0</v>
      </c>
      <c r="J228" s="17" t="str">
        <f>IFERROR(VLOOKUP(CONCATENATE(I$1,I228),'Formulario de Preguntas'!$C$2:$FN$85,3,FALSE),"")</f>
        <v/>
      </c>
      <c r="K228" s="1" t="str">
        <f>IFERROR(VLOOKUP(CONCATENATE(I$1,I228),'Formulario de Preguntas'!$C$2:$FN$85,4,FALSE),"")</f>
        <v/>
      </c>
      <c r="L228" s="25">
        <f>IF($B228='Formulario de Respuestas'!$D227,'Formulario de Respuestas'!$H227,"ES DIFERENTE")</f>
        <v>0</v>
      </c>
      <c r="M228" s="17" t="str">
        <f>IFERROR(VLOOKUP(CONCATENATE(L$1,L228),'Formulario de Preguntas'!$C$2:$FN$85,3,FALSE),"")</f>
        <v/>
      </c>
      <c r="N228" s="1" t="str">
        <f>IFERROR(VLOOKUP(CONCATENATE(L$1,L228),'Formulario de Preguntas'!$C$2:$FN$85,4,FALSE),"")</f>
        <v/>
      </c>
      <c r="O228" s="25">
        <f>IF($B228='Formulario de Respuestas'!$D227,'Formulario de Respuestas'!$I227,"ES DIFERENTE")</f>
        <v>0</v>
      </c>
      <c r="P228" s="17" t="str">
        <f>IFERROR(VLOOKUP(CONCATENATE(O$1,O228),'Formulario de Preguntas'!$C$2:$FN$85,3,FALSE),"")</f>
        <v/>
      </c>
      <c r="Q228" s="1" t="str">
        <f>IFERROR(VLOOKUP(CONCATENATE(O$1,O228),'Formulario de Preguntas'!$C$2:$FN$85,4,FALSE),"")</f>
        <v/>
      </c>
      <c r="R228" s="25">
        <f>IF($B228='Formulario de Respuestas'!$D227,'Formulario de Respuestas'!$J227,"ES DIFERENTE")</f>
        <v>0</v>
      </c>
      <c r="S228" s="17" t="str">
        <f>IFERROR(VLOOKUP(CONCATENATE(R$1,R228),'Formulario de Preguntas'!$C$2:$FN$85,3,FALSE),"")</f>
        <v/>
      </c>
      <c r="T228" s="1" t="str">
        <f>IFERROR(VLOOKUP(CONCATENATE(R$1,R228),'Formulario de Preguntas'!$C$2:$FN$85,4,FALSE),"")</f>
        <v/>
      </c>
      <c r="U228" s="25">
        <f>IF($B228='Formulario de Respuestas'!$D227,'Formulario de Respuestas'!$K227,"ES DIFERENTE")</f>
        <v>0</v>
      </c>
      <c r="V228" s="17" t="str">
        <f>IFERROR(VLOOKUP(CONCATENATE(U$1,U228),'Formulario de Preguntas'!$C$2:$FN$85,3,FALSE),"")</f>
        <v/>
      </c>
      <c r="W228" s="1" t="str">
        <f>IFERROR(VLOOKUP(CONCATENATE(U$1,U228),'Formulario de Preguntas'!$C$2:$FN$85,4,FALSE),"")</f>
        <v/>
      </c>
      <c r="X228" s="25">
        <f>IF($B228='Formulario de Respuestas'!$D227,'Formulario de Respuestas'!$L227,"ES DIFERENTE")</f>
        <v>0</v>
      </c>
      <c r="Y228" s="17" t="str">
        <f>IFERROR(VLOOKUP(CONCATENATE(X$1,X228),'Formulario de Preguntas'!$C$2:$FN$85,3,FALSE),"")</f>
        <v/>
      </c>
      <c r="Z228" s="1" t="str">
        <f>IFERROR(VLOOKUP(CONCATENATE(X$1,X228),'Formulario de Preguntas'!$C$2:$FN$85,4,FALSE),"")</f>
        <v/>
      </c>
      <c r="AA228" s="25">
        <f>IF($B228='Formulario de Respuestas'!$D227,'Formulario de Respuestas'!$M227,"ES DIFERENTE")</f>
        <v>0</v>
      </c>
      <c r="AB228" s="17" t="str">
        <f>IFERROR(VLOOKUP(CONCATENATE(AA$1,AA228),'Formulario de Preguntas'!$C$2:$FN$85,3,FALSE),"")</f>
        <v/>
      </c>
      <c r="AC228" s="1" t="str">
        <f>IFERROR(VLOOKUP(CONCATENATE(AA$1,AA228),'Formulario de Preguntas'!$C$2:$FN$85,4,FALSE),"")</f>
        <v/>
      </c>
      <c r="AD228" s="25">
        <f>IF($B228='Formulario de Respuestas'!$D227,'Formulario de Respuestas'!$N227,"ES DIFERENTE")</f>
        <v>0</v>
      </c>
      <c r="AE228" s="17" t="str">
        <f>IFERROR(VLOOKUP(CONCATENATE(AD$1,AD228),'Formulario de Preguntas'!$C$2:$FN$85,3,FALSE),"")</f>
        <v/>
      </c>
      <c r="AF228" s="1" t="str">
        <f>IFERROR(VLOOKUP(CONCATENATE(AD$1,AD228),'Formulario de Preguntas'!$C$2:$FN$85,4,FALSE),"")</f>
        <v/>
      </c>
      <c r="AG228" s="25">
        <f>IF($B228='Formulario de Respuestas'!$D227,'Formulario de Respuestas'!$O227,"ES DIFERENTE")</f>
        <v>0</v>
      </c>
      <c r="AH228" s="17" t="str">
        <f>IFERROR(VLOOKUP(CONCATENATE(AG$1,AG228),'Formulario de Preguntas'!$C$2:$FN$85,3,FALSE),"")</f>
        <v/>
      </c>
      <c r="AI228" s="1" t="str">
        <f>IFERROR(VLOOKUP(CONCATENATE(AG$1,AG228),'Formulario de Preguntas'!$C$2:$FN$85,4,FALSE),"")</f>
        <v/>
      </c>
      <c r="AJ228" s="25">
        <f>IF($B228='Formulario de Respuestas'!$D227,'Formulario de Respuestas'!$P227,"ES DIFERENTE")</f>
        <v>0</v>
      </c>
      <c r="AK228" s="17" t="str">
        <f>IFERROR(VLOOKUP(CONCATENATE(AJ$1,AJ228),'Formulario de Preguntas'!$C$2:$FN$85,3,FALSE),"")</f>
        <v/>
      </c>
      <c r="AL228" s="1" t="str">
        <f>IFERROR(VLOOKUP(CONCATENATE(AJ$1,AJ228),'Formulario de Preguntas'!$C$2:$FN$85,4,FALSE),"")</f>
        <v/>
      </c>
      <c r="AM228" s="25">
        <f>IF($B228='Formulario de Respuestas'!$D227,'Formulario de Respuestas'!$Q227,"ES DIFERENTE")</f>
        <v>0</v>
      </c>
      <c r="AN228" s="17" t="str">
        <f>IFERROR(VLOOKUP(CONCATENATE(AM$1,AM228),'Formulario de Preguntas'!$C$2:$FN$85,3,FALSE),"")</f>
        <v/>
      </c>
      <c r="AO228" s="1" t="str">
        <f>IFERROR(VLOOKUP(CONCATENATE(AM$1,AM228),'Formulario de Preguntas'!$C$2:$FN$85,4,FALSE),"")</f>
        <v/>
      </c>
      <c r="AP228" s="25">
        <f>IF($B228='Formulario de Respuestas'!$D227,'Formulario de Respuestas'!$R227,"ES DIFERENTE")</f>
        <v>0</v>
      </c>
      <c r="AQ228" s="17" t="str">
        <f>IFERROR(VLOOKUP(CONCATENATE(AP$1,AP228),'Formulario de Preguntas'!$C$2:$FN$85,3,FALSE),"")</f>
        <v/>
      </c>
      <c r="AR228" s="1" t="str">
        <f>IFERROR(VLOOKUP(CONCATENATE(AP$1,AP228),'Formulario de Preguntas'!$C$2:$FN$85,4,FALSE),"")</f>
        <v/>
      </c>
      <c r="AS228" s="25">
        <f>IF($B228='Formulario de Respuestas'!$D227,'Formulario de Respuestas'!$S227,"ES DIFERENTE")</f>
        <v>0</v>
      </c>
      <c r="AT228" s="17" t="str">
        <f>IFERROR(VLOOKUP(CONCATENATE(AS$1,AS228),'Formulario de Preguntas'!$C$2:$FN$85,3,FALSE),"")</f>
        <v/>
      </c>
      <c r="AU228" s="1" t="str">
        <f>IFERROR(VLOOKUP(CONCATENATE(AS$1,AS228),'Formulario de Preguntas'!$C$2:$FN$85,4,FALSE),"")</f>
        <v/>
      </c>
      <c r="AV228" s="25">
        <f>IF($B228='Formulario de Respuestas'!$D227,'Formulario de Respuestas'!$T227,"ES DIFERENTE")</f>
        <v>0</v>
      </c>
      <c r="AW228" s="17" t="str">
        <f>IFERROR(VLOOKUP(CONCATENATE(AV$1,AV228),'Formulario de Preguntas'!$C$2:$FN$85,3,FALSE),"")</f>
        <v/>
      </c>
      <c r="AX228" s="1" t="str">
        <f>IFERROR(VLOOKUP(CONCATENATE(AV$1,AV228),'Formulario de Preguntas'!$C$2:$FN$85,4,FALSE),"")</f>
        <v/>
      </c>
      <c r="AZ228" s="1">
        <f t="shared" si="10"/>
        <v>0</v>
      </c>
      <c r="BA228" s="1">
        <f t="shared" si="11"/>
        <v>0.25</v>
      </c>
      <c r="BB228" s="1">
        <f t="shared" si="12"/>
        <v>0</v>
      </c>
      <c r="BC228" s="1">
        <f>COUNTIF('Formulario de Respuestas'!$E227:$T227,"A")</f>
        <v>0</v>
      </c>
      <c r="BD228" s="1">
        <f>COUNTIF('Formulario de Respuestas'!$E227:$T227,"B")</f>
        <v>0</v>
      </c>
      <c r="BE228" s="1">
        <f>COUNTIF('Formulario de Respuestas'!$E227:$T227,"C")</f>
        <v>0</v>
      </c>
      <c r="BF228" s="1">
        <f>COUNTIF('Formulario de Respuestas'!$E227:$T227,"D")</f>
        <v>0</v>
      </c>
      <c r="BG228" s="1">
        <f>COUNTIF('Formulario de Respuestas'!$E227:$T227,"E (RESPUESTA ANULADA)")</f>
        <v>0</v>
      </c>
    </row>
    <row r="229" spans="1:59" x14ac:dyDescent="0.25">
      <c r="A229" s="1">
        <f>'Formulario de Respuestas'!C228</f>
        <v>0</v>
      </c>
      <c r="B229" s="1">
        <f>'Formulario de Respuestas'!D228</f>
        <v>0</v>
      </c>
      <c r="C229" s="25">
        <f>IF($B229='Formulario de Respuestas'!$D228,'Formulario de Respuestas'!$E228,"ES DIFERENTE")</f>
        <v>0</v>
      </c>
      <c r="D229" s="17" t="str">
        <f>IFERROR(VLOOKUP(CONCATENATE(C$1,C229),'Formulario de Preguntas'!$C$2:$FN$85,3,FALSE),"")</f>
        <v/>
      </c>
      <c r="E229" s="1" t="str">
        <f>IFERROR(VLOOKUP(CONCATENATE(C$1,C229),'Formulario de Preguntas'!$C$2:$FN$85,4,FALSE),"")</f>
        <v/>
      </c>
      <c r="F229" s="25">
        <f>IF($B229='Formulario de Respuestas'!$D228,'Formulario de Respuestas'!$F228,"ES DIFERENTE")</f>
        <v>0</v>
      </c>
      <c r="G229" s="17" t="str">
        <f>IFERROR(VLOOKUP(CONCATENATE(F$1,F229),'Formulario de Preguntas'!$C$2:$FN$85,3,FALSE),"")</f>
        <v/>
      </c>
      <c r="H229" s="1" t="str">
        <f>IFERROR(VLOOKUP(CONCATENATE(F$1,F229),'Formulario de Preguntas'!$C$2:$FN$85,4,FALSE),"")</f>
        <v/>
      </c>
      <c r="I229" s="25">
        <f>IF($B229='Formulario de Respuestas'!$D228,'Formulario de Respuestas'!$G228,"ES DIFERENTE")</f>
        <v>0</v>
      </c>
      <c r="J229" s="17" t="str">
        <f>IFERROR(VLOOKUP(CONCATENATE(I$1,I229),'Formulario de Preguntas'!$C$2:$FN$85,3,FALSE),"")</f>
        <v/>
      </c>
      <c r="K229" s="1" t="str">
        <f>IFERROR(VLOOKUP(CONCATENATE(I$1,I229),'Formulario de Preguntas'!$C$2:$FN$85,4,FALSE),"")</f>
        <v/>
      </c>
      <c r="L229" s="25">
        <f>IF($B229='Formulario de Respuestas'!$D228,'Formulario de Respuestas'!$H228,"ES DIFERENTE")</f>
        <v>0</v>
      </c>
      <c r="M229" s="17" t="str">
        <f>IFERROR(VLOOKUP(CONCATENATE(L$1,L229),'Formulario de Preguntas'!$C$2:$FN$85,3,FALSE),"")</f>
        <v/>
      </c>
      <c r="N229" s="1" t="str">
        <f>IFERROR(VLOOKUP(CONCATENATE(L$1,L229),'Formulario de Preguntas'!$C$2:$FN$85,4,FALSE),"")</f>
        <v/>
      </c>
      <c r="O229" s="25">
        <f>IF($B229='Formulario de Respuestas'!$D228,'Formulario de Respuestas'!$I228,"ES DIFERENTE")</f>
        <v>0</v>
      </c>
      <c r="P229" s="17" t="str">
        <f>IFERROR(VLOOKUP(CONCATENATE(O$1,O229),'Formulario de Preguntas'!$C$2:$FN$85,3,FALSE),"")</f>
        <v/>
      </c>
      <c r="Q229" s="1" t="str">
        <f>IFERROR(VLOOKUP(CONCATENATE(O$1,O229),'Formulario de Preguntas'!$C$2:$FN$85,4,FALSE),"")</f>
        <v/>
      </c>
      <c r="R229" s="25">
        <f>IF($B229='Formulario de Respuestas'!$D228,'Formulario de Respuestas'!$J228,"ES DIFERENTE")</f>
        <v>0</v>
      </c>
      <c r="S229" s="17" t="str">
        <f>IFERROR(VLOOKUP(CONCATENATE(R$1,R229),'Formulario de Preguntas'!$C$2:$FN$85,3,FALSE),"")</f>
        <v/>
      </c>
      <c r="T229" s="1" t="str">
        <f>IFERROR(VLOOKUP(CONCATENATE(R$1,R229),'Formulario de Preguntas'!$C$2:$FN$85,4,FALSE),"")</f>
        <v/>
      </c>
      <c r="U229" s="25">
        <f>IF($B229='Formulario de Respuestas'!$D228,'Formulario de Respuestas'!$K228,"ES DIFERENTE")</f>
        <v>0</v>
      </c>
      <c r="V229" s="17" t="str">
        <f>IFERROR(VLOOKUP(CONCATENATE(U$1,U229),'Formulario de Preguntas'!$C$2:$FN$85,3,FALSE),"")</f>
        <v/>
      </c>
      <c r="W229" s="1" t="str">
        <f>IFERROR(VLOOKUP(CONCATENATE(U$1,U229),'Formulario de Preguntas'!$C$2:$FN$85,4,FALSE),"")</f>
        <v/>
      </c>
      <c r="X229" s="25">
        <f>IF($B229='Formulario de Respuestas'!$D228,'Formulario de Respuestas'!$L228,"ES DIFERENTE")</f>
        <v>0</v>
      </c>
      <c r="Y229" s="17" t="str">
        <f>IFERROR(VLOOKUP(CONCATENATE(X$1,X229),'Formulario de Preguntas'!$C$2:$FN$85,3,FALSE),"")</f>
        <v/>
      </c>
      <c r="Z229" s="1" t="str">
        <f>IFERROR(VLOOKUP(CONCATENATE(X$1,X229),'Formulario de Preguntas'!$C$2:$FN$85,4,FALSE),"")</f>
        <v/>
      </c>
      <c r="AA229" s="25">
        <f>IF($B229='Formulario de Respuestas'!$D228,'Formulario de Respuestas'!$M228,"ES DIFERENTE")</f>
        <v>0</v>
      </c>
      <c r="AB229" s="17" t="str">
        <f>IFERROR(VLOOKUP(CONCATENATE(AA$1,AA229),'Formulario de Preguntas'!$C$2:$FN$85,3,FALSE),"")</f>
        <v/>
      </c>
      <c r="AC229" s="1" t="str">
        <f>IFERROR(VLOOKUP(CONCATENATE(AA$1,AA229),'Formulario de Preguntas'!$C$2:$FN$85,4,FALSE),"")</f>
        <v/>
      </c>
      <c r="AD229" s="25">
        <f>IF($B229='Formulario de Respuestas'!$D228,'Formulario de Respuestas'!$N228,"ES DIFERENTE")</f>
        <v>0</v>
      </c>
      <c r="AE229" s="17" t="str">
        <f>IFERROR(VLOOKUP(CONCATENATE(AD$1,AD229),'Formulario de Preguntas'!$C$2:$FN$85,3,FALSE),"")</f>
        <v/>
      </c>
      <c r="AF229" s="1" t="str">
        <f>IFERROR(VLOOKUP(CONCATENATE(AD$1,AD229),'Formulario de Preguntas'!$C$2:$FN$85,4,FALSE),"")</f>
        <v/>
      </c>
      <c r="AG229" s="25">
        <f>IF($B229='Formulario de Respuestas'!$D228,'Formulario de Respuestas'!$O228,"ES DIFERENTE")</f>
        <v>0</v>
      </c>
      <c r="AH229" s="17" t="str">
        <f>IFERROR(VLOOKUP(CONCATENATE(AG$1,AG229),'Formulario de Preguntas'!$C$2:$FN$85,3,FALSE),"")</f>
        <v/>
      </c>
      <c r="AI229" s="1" t="str">
        <f>IFERROR(VLOOKUP(CONCATENATE(AG$1,AG229),'Formulario de Preguntas'!$C$2:$FN$85,4,FALSE),"")</f>
        <v/>
      </c>
      <c r="AJ229" s="25">
        <f>IF($B229='Formulario de Respuestas'!$D228,'Formulario de Respuestas'!$P228,"ES DIFERENTE")</f>
        <v>0</v>
      </c>
      <c r="AK229" s="17" t="str">
        <f>IFERROR(VLOOKUP(CONCATENATE(AJ$1,AJ229),'Formulario de Preguntas'!$C$2:$FN$85,3,FALSE),"")</f>
        <v/>
      </c>
      <c r="AL229" s="1" t="str">
        <f>IFERROR(VLOOKUP(CONCATENATE(AJ$1,AJ229),'Formulario de Preguntas'!$C$2:$FN$85,4,FALSE),"")</f>
        <v/>
      </c>
      <c r="AM229" s="25">
        <f>IF($B229='Formulario de Respuestas'!$D228,'Formulario de Respuestas'!$Q228,"ES DIFERENTE")</f>
        <v>0</v>
      </c>
      <c r="AN229" s="17" t="str">
        <f>IFERROR(VLOOKUP(CONCATENATE(AM$1,AM229),'Formulario de Preguntas'!$C$2:$FN$85,3,FALSE),"")</f>
        <v/>
      </c>
      <c r="AO229" s="1" t="str">
        <f>IFERROR(VLOOKUP(CONCATENATE(AM$1,AM229),'Formulario de Preguntas'!$C$2:$FN$85,4,FALSE),"")</f>
        <v/>
      </c>
      <c r="AP229" s="25">
        <f>IF($B229='Formulario de Respuestas'!$D228,'Formulario de Respuestas'!$R228,"ES DIFERENTE")</f>
        <v>0</v>
      </c>
      <c r="AQ229" s="17" t="str">
        <f>IFERROR(VLOOKUP(CONCATENATE(AP$1,AP229),'Formulario de Preguntas'!$C$2:$FN$85,3,FALSE),"")</f>
        <v/>
      </c>
      <c r="AR229" s="1" t="str">
        <f>IFERROR(VLOOKUP(CONCATENATE(AP$1,AP229),'Formulario de Preguntas'!$C$2:$FN$85,4,FALSE),"")</f>
        <v/>
      </c>
      <c r="AS229" s="25">
        <f>IF($B229='Formulario de Respuestas'!$D228,'Formulario de Respuestas'!$S228,"ES DIFERENTE")</f>
        <v>0</v>
      </c>
      <c r="AT229" s="17" t="str">
        <f>IFERROR(VLOOKUP(CONCATENATE(AS$1,AS229),'Formulario de Preguntas'!$C$2:$FN$85,3,FALSE),"")</f>
        <v/>
      </c>
      <c r="AU229" s="1" t="str">
        <f>IFERROR(VLOOKUP(CONCATENATE(AS$1,AS229),'Formulario de Preguntas'!$C$2:$FN$85,4,FALSE),"")</f>
        <v/>
      </c>
      <c r="AV229" s="25">
        <f>IF($B229='Formulario de Respuestas'!$D228,'Formulario de Respuestas'!$T228,"ES DIFERENTE")</f>
        <v>0</v>
      </c>
      <c r="AW229" s="17" t="str">
        <f>IFERROR(VLOOKUP(CONCATENATE(AV$1,AV229),'Formulario de Preguntas'!$C$2:$FN$85,3,FALSE),"")</f>
        <v/>
      </c>
      <c r="AX229" s="1" t="str">
        <f>IFERROR(VLOOKUP(CONCATENATE(AV$1,AV229),'Formulario de Preguntas'!$C$2:$FN$85,4,FALSE),"")</f>
        <v/>
      </c>
      <c r="AZ229" s="1">
        <f t="shared" si="10"/>
        <v>0</v>
      </c>
      <c r="BA229" s="1">
        <f t="shared" si="11"/>
        <v>0.25</v>
      </c>
      <c r="BB229" s="1">
        <f t="shared" si="12"/>
        <v>0</v>
      </c>
      <c r="BC229" s="1">
        <f>COUNTIF('Formulario de Respuestas'!$E228:$T228,"A")</f>
        <v>0</v>
      </c>
      <c r="BD229" s="1">
        <f>COUNTIF('Formulario de Respuestas'!$E228:$T228,"B")</f>
        <v>0</v>
      </c>
      <c r="BE229" s="1">
        <f>COUNTIF('Formulario de Respuestas'!$E228:$T228,"C")</f>
        <v>0</v>
      </c>
      <c r="BF229" s="1">
        <f>COUNTIF('Formulario de Respuestas'!$E228:$T228,"D")</f>
        <v>0</v>
      </c>
      <c r="BG229" s="1">
        <f>COUNTIF('Formulario de Respuestas'!$E228:$T228,"E (RESPUESTA ANULADA)")</f>
        <v>0</v>
      </c>
    </row>
    <row r="230" spans="1:59" x14ac:dyDescent="0.25">
      <c r="A230" s="1">
        <f>'Formulario de Respuestas'!C229</f>
        <v>0</v>
      </c>
      <c r="B230" s="1">
        <f>'Formulario de Respuestas'!D229</f>
        <v>0</v>
      </c>
      <c r="C230" s="25">
        <f>IF($B230='Formulario de Respuestas'!$D229,'Formulario de Respuestas'!$E229,"ES DIFERENTE")</f>
        <v>0</v>
      </c>
      <c r="D230" s="17" t="str">
        <f>IFERROR(VLOOKUP(CONCATENATE(C$1,C230),'Formulario de Preguntas'!$C$2:$FN$85,3,FALSE),"")</f>
        <v/>
      </c>
      <c r="E230" s="1" t="str">
        <f>IFERROR(VLOOKUP(CONCATENATE(C$1,C230),'Formulario de Preguntas'!$C$2:$FN$85,4,FALSE),"")</f>
        <v/>
      </c>
      <c r="F230" s="25">
        <f>IF($B230='Formulario de Respuestas'!$D229,'Formulario de Respuestas'!$F229,"ES DIFERENTE")</f>
        <v>0</v>
      </c>
      <c r="G230" s="17" t="str">
        <f>IFERROR(VLOOKUP(CONCATENATE(F$1,F230),'Formulario de Preguntas'!$C$2:$FN$85,3,FALSE),"")</f>
        <v/>
      </c>
      <c r="H230" s="1" t="str">
        <f>IFERROR(VLOOKUP(CONCATENATE(F$1,F230),'Formulario de Preguntas'!$C$2:$FN$85,4,FALSE),"")</f>
        <v/>
      </c>
      <c r="I230" s="25">
        <f>IF($B230='Formulario de Respuestas'!$D229,'Formulario de Respuestas'!$G229,"ES DIFERENTE")</f>
        <v>0</v>
      </c>
      <c r="J230" s="17" t="str">
        <f>IFERROR(VLOOKUP(CONCATENATE(I$1,I230),'Formulario de Preguntas'!$C$2:$FN$85,3,FALSE),"")</f>
        <v/>
      </c>
      <c r="K230" s="1" t="str">
        <f>IFERROR(VLOOKUP(CONCATENATE(I$1,I230),'Formulario de Preguntas'!$C$2:$FN$85,4,FALSE),"")</f>
        <v/>
      </c>
      <c r="L230" s="25">
        <f>IF($B230='Formulario de Respuestas'!$D229,'Formulario de Respuestas'!$H229,"ES DIFERENTE")</f>
        <v>0</v>
      </c>
      <c r="M230" s="17" t="str">
        <f>IFERROR(VLOOKUP(CONCATENATE(L$1,L230),'Formulario de Preguntas'!$C$2:$FN$85,3,FALSE),"")</f>
        <v/>
      </c>
      <c r="N230" s="1" t="str">
        <f>IFERROR(VLOOKUP(CONCATENATE(L$1,L230),'Formulario de Preguntas'!$C$2:$FN$85,4,FALSE),"")</f>
        <v/>
      </c>
      <c r="O230" s="25">
        <f>IF($B230='Formulario de Respuestas'!$D229,'Formulario de Respuestas'!$I229,"ES DIFERENTE")</f>
        <v>0</v>
      </c>
      <c r="P230" s="17" t="str">
        <f>IFERROR(VLOOKUP(CONCATENATE(O$1,O230),'Formulario de Preguntas'!$C$2:$FN$85,3,FALSE),"")</f>
        <v/>
      </c>
      <c r="Q230" s="1" t="str">
        <f>IFERROR(VLOOKUP(CONCATENATE(O$1,O230),'Formulario de Preguntas'!$C$2:$FN$85,4,FALSE),"")</f>
        <v/>
      </c>
      <c r="R230" s="25">
        <f>IF($B230='Formulario de Respuestas'!$D229,'Formulario de Respuestas'!$J229,"ES DIFERENTE")</f>
        <v>0</v>
      </c>
      <c r="S230" s="17" t="str">
        <f>IFERROR(VLOOKUP(CONCATENATE(R$1,R230),'Formulario de Preguntas'!$C$2:$FN$85,3,FALSE),"")</f>
        <v/>
      </c>
      <c r="T230" s="1" t="str">
        <f>IFERROR(VLOOKUP(CONCATENATE(R$1,R230),'Formulario de Preguntas'!$C$2:$FN$85,4,FALSE),"")</f>
        <v/>
      </c>
      <c r="U230" s="25">
        <f>IF($B230='Formulario de Respuestas'!$D229,'Formulario de Respuestas'!$K229,"ES DIFERENTE")</f>
        <v>0</v>
      </c>
      <c r="V230" s="17" t="str">
        <f>IFERROR(VLOOKUP(CONCATENATE(U$1,U230),'Formulario de Preguntas'!$C$2:$FN$85,3,FALSE),"")</f>
        <v/>
      </c>
      <c r="W230" s="1" t="str">
        <f>IFERROR(VLOOKUP(CONCATENATE(U$1,U230),'Formulario de Preguntas'!$C$2:$FN$85,4,FALSE),"")</f>
        <v/>
      </c>
      <c r="X230" s="25">
        <f>IF($B230='Formulario de Respuestas'!$D229,'Formulario de Respuestas'!$L229,"ES DIFERENTE")</f>
        <v>0</v>
      </c>
      <c r="Y230" s="17" t="str">
        <f>IFERROR(VLOOKUP(CONCATENATE(X$1,X230),'Formulario de Preguntas'!$C$2:$FN$85,3,FALSE),"")</f>
        <v/>
      </c>
      <c r="Z230" s="1" t="str">
        <f>IFERROR(VLOOKUP(CONCATENATE(X$1,X230),'Formulario de Preguntas'!$C$2:$FN$85,4,FALSE),"")</f>
        <v/>
      </c>
      <c r="AA230" s="25">
        <f>IF($B230='Formulario de Respuestas'!$D229,'Formulario de Respuestas'!$M229,"ES DIFERENTE")</f>
        <v>0</v>
      </c>
      <c r="AB230" s="17" t="str">
        <f>IFERROR(VLOOKUP(CONCATENATE(AA$1,AA230),'Formulario de Preguntas'!$C$2:$FN$85,3,FALSE),"")</f>
        <v/>
      </c>
      <c r="AC230" s="1" t="str">
        <f>IFERROR(VLOOKUP(CONCATENATE(AA$1,AA230),'Formulario de Preguntas'!$C$2:$FN$85,4,FALSE),"")</f>
        <v/>
      </c>
      <c r="AD230" s="25">
        <f>IF($B230='Formulario de Respuestas'!$D229,'Formulario de Respuestas'!$N229,"ES DIFERENTE")</f>
        <v>0</v>
      </c>
      <c r="AE230" s="17" t="str">
        <f>IFERROR(VLOOKUP(CONCATENATE(AD$1,AD230),'Formulario de Preguntas'!$C$2:$FN$85,3,FALSE),"")</f>
        <v/>
      </c>
      <c r="AF230" s="1" t="str">
        <f>IFERROR(VLOOKUP(CONCATENATE(AD$1,AD230),'Formulario de Preguntas'!$C$2:$FN$85,4,FALSE),"")</f>
        <v/>
      </c>
      <c r="AG230" s="25">
        <f>IF($B230='Formulario de Respuestas'!$D229,'Formulario de Respuestas'!$O229,"ES DIFERENTE")</f>
        <v>0</v>
      </c>
      <c r="AH230" s="17" t="str">
        <f>IFERROR(VLOOKUP(CONCATENATE(AG$1,AG230),'Formulario de Preguntas'!$C$2:$FN$85,3,FALSE),"")</f>
        <v/>
      </c>
      <c r="AI230" s="1" t="str">
        <f>IFERROR(VLOOKUP(CONCATENATE(AG$1,AG230),'Formulario de Preguntas'!$C$2:$FN$85,4,FALSE),"")</f>
        <v/>
      </c>
      <c r="AJ230" s="25">
        <f>IF($B230='Formulario de Respuestas'!$D229,'Formulario de Respuestas'!$P229,"ES DIFERENTE")</f>
        <v>0</v>
      </c>
      <c r="AK230" s="17" t="str">
        <f>IFERROR(VLOOKUP(CONCATENATE(AJ$1,AJ230),'Formulario de Preguntas'!$C$2:$FN$85,3,FALSE),"")</f>
        <v/>
      </c>
      <c r="AL230" s="1" t="str">
        <f>IFERROR(VLOOKUP(CONCATENATE(AJ$1,AJ230),'Formulario de Preguntas'!$C$2:$FN$85,4,FALSE),"")</f>
        <v/>
      </c>
      <c r="AM230" s="25">
        <f>IF($B230='Formulario de Respuestas'!$D229,'Formulario de Respuestas'!$Q229,"ES DIFERENTE")</f>
        <v>0</v>
      </c>
      <c r="AN230" s="17" t="str">
        <f>IFERROR(VLOOKUP(CONCATENATE(AM$1,AM230),'Formulario de Preguntas'!$C$2:$FN$85,3,FALSE),"")</f>
        <v/>
      </c>
      <c r="AO230" s="1" t="str">
        <f>IFERROR(VLOOKUP(CONCATENATE(AM$1,AM230),'Formulario de Preguntas'!$C$2:$FN$85,4,FALSE),"")</f>
        <v/>
      </c>
      <c r="AP230" s="25">
        <f>IF($B230='Formulario de Respuestas'!$D229,'Formulario de Respuestas'!$R229,"ES DIFERENTE")</f>
        <v>0</v>
      </c>
      <c r="AQ230" s="17" t="str">
        <f>IFERROR(VLOOKUP(CONCATENATE(AP$1,AP230),'Formulario de Preguntas'!$C$2:$FN$85,3,FALSE),"")</f>
        <v/>
      </c>
      <c r="AR230" s="1" t="str">
        <f>IFERROR(VLOOKUP(CONCATENATE(AP$1,AP230),'Formulario de Preguntas'!$C$2:$FN$85,4,FALSE),"")</f>
        <v/>
      </c>
      <c r="AS230" s="25">
        <f>IF($B230='Formulario de Respuestas'!$D229,'Formulario de Respuestas'!$S229,"ES DIFERENTE")</f>
        <v>0</v>
      </c>
      <c r="AT230" s="17" t="str">
        <f>IFERROR(VLOOKUP(CONCATENATE(AS$1,AS230),'Formulario de Preguntas'!$C$2:$FN$85,3,FALSE),"")</f>
        <v/>
      </c>
      <c r="AU230" s="1" t="str">
        <f>IFERROR(VLOOKUP(CONCATENATE(AS$1,AS230),'Formulario de Preguntas'!$C$2:$FN$85,4,FALSE),"")</f>
        <v/>
      </c>
      <c r="AV230" s="25">
        <f>IF($B230='Formulario de Respuestas'!$D229,'Formulario de Respuestas'!$T229,"ES DIFERENTE")</f>
        <v>0</v>
      </c>
      <c r="AW230" s="17" t="str">
        <f>IFERROR(VLOOKUP(CONCATENATE(AV$1,AV230),'Formulario de Preguntas'!$C$2:$FN$85,3,FALSE),"")</f>
        <v/>
      </c>
      <c r="AX230" s="1" t="str">
        <f>IFERROR(VLOOKUP(CONCATENATE(AV$1,AV230),'Formulario de Preguntas'!$C$2:$FN$85,4,FALSE),"")</f>
        <v/>
      </c>
      <c r="AZ230" s="1">
        <f t="shared" si="10"/>
        <v>0</v>
      </c>
      <c r="BA230" s="1">
        <f t="shared" si="11"/>
        <v>0.25</v>
      </c>
      <c r="BB230" s="1">
        <f t="shared" si="12"/>
        <v>0</v>
      </c>
      <c r="BC230" s="1">
        <f>COUNTIF('Formulario de Respuestas'!$E229:$T229,"A")</f>
        <v>0</v>
      </c>
      <c r="BD230" s="1">
        <f>COUNTIF('Formulario de Respuestas'!$E229:$T229,"B")</f>
        <v>0</v>
      </c>
      <c r="BE230" s="1">
        <f>COUNTIF('Formulario de Respuestas'!$E229:$T229,"C")</f>
        <v>0</v>
      </c>
      <c r="BF230" s="1">
        <f>COUNTIF('Formulario de Respuestas'!$E229:$T229,"D")</f>
        <v>0</v>
      </c>
      <c r="BG230" s="1">
        <f>COUNTIF('Formulario de Respuestas'!$E229:$T229,"E (RESPUESTA ANULADA)")</f>
        <v>0</v>
      </c>
    </row>
    <row r="231" spans="1:59" x14ac:dyDescent="0.25">
      <c r="A231" s="1">
        <f>'Formulario de Respuestas'!C230</f>
        <v>0</v>
      </c>
      <c r="B231" s="1">
        <f>'Formulario de Respuestas'!D230</f>
        <v>0</v>
      </c>
      <c r="C231" s="25">
        <f>IF($B231='Formulario de Respuestas'!$D230,'Formulario de Respuestas'!$E230,"ES DIFERENTE")</f>
        <v>0</v>
      </c>
      <c r="D231" s="17" t="str">
        <f>IFERROR(VLOOKUP(CONCATENATE(C$1,C231),'Formulario de Preguntas'!$C$2:$FN$85,3,FALSE),"")</f>
        <v/>
      </c>
      <c r="E231" s="1" t="str">
        <f>IFERROR(VLOOKUP(CONCATENATE(C$1,C231),'Formulario de Preguntas'!$C$2:$FN$85,4,FALSE),"")</f>
        <v/>
      </c>
      <c r="F231" s="25">
        <f>IF($B231='Formulario de Respuestas'!$D230,'Formulario de Respuestas'!$F230,"ES DIFERENTE")</f>
        <v>0</v>
      </c>
      <c r="G231" s="17" t="str">
        <f>IFERROR(VLOOKUP(CONCATENATE(F$1,F231),'Formulario de Preguntas'!$C$2:$FN$85,3,FALSE),"")</f>
        <v/>
      </c>
      <c r="H231" s="1" t="str">
        <f>IFERROR(VLOOKUP(CONCATENATE(F$1,F231),'Formulario de Preguntas'!$C$2:$FN$85,4,FALSE),"")</f>
        <v/>
      </c>
      <c r="I231" s="25">
        <f>IF($B231='Formulario de Respuestas'!$D230,'Formulario de Respuestas'!$G230,"ES DIFERENTE")</f>
        <v>0</v>
      </c>
      <c r="J231" s="17" t="str">
        <f>IFERROR(VLOOKUP(CONCATENATE(I$1,I231),'Formulario de Preguntas'!$C$2:$FN$85,3,FALSE),"")</f>
        <v/>
      </c>
      <c r="K231" s="1" t="str">
        <f>IFERROR(VLOOKUP(CONCATENATE(I$1,I231),'Formulario de Preguntas'!$C$2:$FN$85,4,FALSE),"")</f>
        <v/>
      </c>
      <c r="L231" s="25">
        <f>IF($B231='Formulario de Respuestas'!$D230,'Formulario de Respuestas'!$H230,"ES DIFERENTE")</f>
        <v>0</v>
      </c>
      <c r="M231" s="17" t="str">
        <f>IFERROR(VLOOKUP(CONCATENATE(L$1,L231),'Formulario de Preguntas'!$C$2:$FN$85,3,FALSE),"")</f>
        <v/>
      </c>
      <c r="N231" s="1" t="str">
        <f>IFERROR(VLOOKUP(CONCATENATE(L$1,L231),'Formulario de Preguntas'!$C$2:$FN$85,4,FALSE),"")</f>
        <v/>
      </c>
      <c r="O231" s="25">
        <f>IF($B231='Formulario de Respuestas'!$D230,'Formulario de Respuestas'!$I230,"ES DIFERENTE")</f>
        <v>0</v>
      </c>
      <c r="P231" s="17" t="str">
        <f>IFERROR(VLOOKUP(CONCATENATE(O$1,O231),'Formulario de Preguntas'!$C$2:$FN$85,3,FALSE),"")</f>
        <v/>
      </c>
      <c r="Q231" s="1" t="str">
        <f>IFERROR(VLOOKUP(CONCATENATE(O$1,O231),'Formulario de Preguntas'!$C$2:$FN$85,4,FALSE),"")</f>
        <v/>
      </c>
      <c r="R231" s="25">
        <f>IF($B231='Formulario de Respuestas'!$D230,'Formulario de Respuestas'!$J230,"ES DIFERENTE")</f>
        <v>0</v>
      </c>
      <c r="S231" s="17" t="str">
        <f>IFERROR(VLOOKUP(CONCATENATE(R$1,R231),'Formulario de Preguntas'!$C$2:$FN$85,3,FALSE),"")</f>
        <v/>
      </c>
      <c r="T231" s="1" t="str">
        <f>IFERROR(VLOOKUP(CONCATENATE(R$1,R231),'Formulario de Preguntas'!$C$2:$FN$85,4,FALSE),"")</f>
        <v/>
      </c>
      <c r="U231" s="25">
        <f>IF($B231='Formulario de Respuestas'!$D230,'Formulario de Respuestas'!$K230,"ES DIFERENTE")</f>
        <v>0</v>
      </c>
      <c r="V231" s="17" t="str">
        <f>IFERROR(VLOOKUP(CONCATENATE(U$1,U231),'Formulario de Preguntas'!$C$2:$FN$85,3,FALSE),"")</f>
        <v/>
      </c>
      <c r="W231" s="1" t="str">
        <f>IFERROR(VLOOKUP(CONCATENATE(U$1,U231),'Formulario de Preguntas'!$C$2:$FN$85,4,FALSE),"")</f>
        <v/>
      </c>
      <c r="X231" s="25">
        <f>IF($B231='Formulario de Respuestas'!$D230,'Formulario de Respuestas'!$L230,"ES DIFERENTE")</f>
        <v>0</v>
      </c>
      <c r="Y231" s="17" t="str">
        <f>IFERROR(VLOOKUP(CONCATENATE(X$1,X231),'Formulario de Preguntas'!$C$2:$FN$85,3,FALSE),"")</f>
        <v/>
      </c>
      <c r="Z231" s="1" t="str">
        <f>IFERROR(VLOOKUP(CONCATENATE(X$1,X231),'Formulario de Preguntas'!$C$2:$FN$85,4,FALSE),"")</f>
        <v/>
      </c>
      <c r="AA231" s="25">
        <f>IF($B231='Formulario de Respuestas'!$D230,'Formulario de Respuestas'!$M230,"ES DIFERENTE")</f>
        <v>0</v>
      </c>
      <c r="AB231" s="17" t="str">
        <f>IFERROR(VLOOKUP(CONCATENATE(AA$1,AA231),'Formulario de Preguntas'!$C$2:$FN$85,3,FALSE),"")</f>
        <v/>
      </c>
      <c r="AC231" s="1" t="str">
        <f>IFERROR(VLOOKUP(CONCATENATE(AA$1,AA231),'Formulario de Preguntas'!$C$2:$FN$85,4,FALSE),"")</f>
        <v/>
      </c>
      <c r="AD231" s="25">
        <f>IF($B231='Formulario de Respuestas'!$D230,'Formulario de Respuestas'!$N230,"ES DIFERENTE")</f>
        <v>0</v>
      </c>
      <c r="AE231" s="17" t="str">
        <f>IFERROR(VLOOKUP(CONCATENATE(AD$1,AD231),'Formulario de Preguntas'!$C$2:$FN$85,3,FALSE),"")</f>
        <v/>
      </c>
      <c r="AF231" s="1" t="str">
        <f>IFERROR(VLOOKUP(CONCATENATE(AD$1,AD231),'Formulario de Preguntas'!$C$2:$FN$85,4,FALSE),"")</f>
        <v/>
      </c>
      <c r="AG231" s="25">
        <f>IF($B231='Formulario de Respuestas'!$D230,'Formulario de Respuestas'!$O230,"ES DIFERENTE")</f>
        <v>0</v>
      </c>
      <c r="AH231" s="17" t="str">
        <f>IFERROR(VLOOKUP(CONCATENATE(AG$1,AG231),'Formulario de Preguntas'!$C$2:$FN$85,3,FALSE),"")</f>
        <v/>
      </c>
      <c r="AI231" s="1" t="str">
        <f>IFERROR(VLOOKUP(CONCATENATE(AG$1,AG231),'Formulario de Preguntas'!$C$2:$FN$85,4,FALSE),"")</f>
        <v/>
      </c>
      <c r="AJ231" s="25">
        <f>IF($B231='Formulario de Respuestas'!$D230,'Formulario de Respuestas'!$P230,"ES DIFERENTE")</f>
        <v>0</v>
      </c>
      <c r="AK231" s="17" t="str">
        <f>IFERROR(VLOOKUP(CONCATENATE(AJ$1,AJ231),'Formulario de Preguntas'!$C$2:$FN$85,3,FALSE),"")</f>
        <v/>
      </c>
      <c r="AL231" s="1" t="str">
        <f>IFERROR(VLOOKUP(CONCATENATE(AJ$1,AJ231),'Formulario de Preguntas'!$C$2:$FN$85,4,FALSE),"")</f>
        <v/>
      </c>
      <c r="AM231" s="25">
        <f>IF($B231='Formulario de Respuestas'!$D230,'Formulario de Respuestas'!$Q230,"ES DIFERENTE")</f>
        <v>0</v>
      </c>
      <c r="AN231" s="17" t="str">
        <f>IFERROR(VLOOKUP(CONCATENATE(AM$1,AM231),'Formulario de Preguntas'!$C$2:$FN$85,3,FALSE),"")</f>
        <v/>
      </c>
      <c r="AO231" s="1" t="str">
        <f>IFERROR(VLOOKUP(CONCATENATE(AM$1,AM231),'Formulario de Preguntas'!$C$2:$FN$85,4,FALSE),"")</f>
        <v/>
      </c>
      <c r="AP231" s="25">
        <f>IF($B231='Formulario de Respuestas'!$D230,'Formulario de Respuestas'!$R230,"ES DIFERENTE")</f>
        <v>0</v>
      </c>
      <c r="AQ231" s="17" t="str">
        <f>IFERROR(VLOOKUP(CONCATENATE(AP$1,AP231),'Formulario de Preguntas'!$C$2:$FN$85,3,FALSE),"")</f>
        <v/>
      </c>
      <c r="AR231" s="1" t="str">
        <f>IFERROR(VLOOKUP(CONCATENATE(AP$1,AP231),'Formulario de Preguntas'!$C$2:$FN$85,4,FALSE),"")</f>
        <v/>
      </c>
      <c r="AS231" s="25">
        <f>IF($B231='Formulario de Respuestas'!$D230,'Formulario de Respuestas'!$S230,"ES DIFERENTE")</f>
        <v>0</v>
      </c>
      <c r="AT231" s="17" t="str">
        <f>IFERROR(VLOOKUP(CONCATENATE(AS$1,AS231),'Formulario de Preguntas'!$C$2:$FN$85,3,FALSE),"")</f>
        <v/>
      </c>
      <c r="AU231" s="1" t="str">
        <f>IFERROR(VLOOKUP(CONCATENATE(AS$1,AS231),'Formulario de Preguntas'!$C$2:$FN$85,4,FALSE),"")</f>
        <v/>
      </c>
      <c r="AV231" s="25">
        <f>IF($B231='Formulario de Respuestas'!$D230,'Formulario de Respuestas'!$T230,"ES DIFERENTE")</f>
        <v>0</v>
      </c>
      <c r="AW231" s="17" t="str">
        <f>IFERROR(VLOOKUP(CONCATENATE(AV$1,AV231),'Formulario de Preguntas'!$C$2:$FN$85,3,FALSE),"")</f>
        <v/>
      </c>
      <c r="AX231" s="1" t="str">
        <f>IFERROR(VLOOKUP(CONCATENATE(AV$1,AV231),'Formulario de Preguntas'!$C$2:$FN$85,4,FALSE),"")</f>
        <v/>
      </c>
      <c r="AZ231" s="1">
        <f t="shared" si="10"/>
        <v>0</v>
      </c>
      <c r="BA231" s="1">
        <f t="shared" si="11"/>
        <v>0.25</v>
      </c>
      <c r="BB231" s="1">
        <f t="shared" si="12"/>
        <v>0</v>
      </c>
      <c r="BC231" s="1">
        <f>COUNTIF('Formulario de Respuestas'!$E230:$T230,"A")</f>
        <v>0</v>
      </c>
      <c r="BD231" s="1">
        <f>COUNTIF('Formulario de Respuestas'!$E230:$T230,"B")</f>
        <v>0</v>
      </c>
      <c r="BE231" s="1">
        <f>COUNTIF('Formulario de Respuestas'!$E230:$T230,"C")</f>
        <v>0</v>
      </c>
      <c r="BF231" s="1">
        <f>COUNTIF('Formulario de Respuestas'!$E230:$T230,"D")</f>
        <v>0</v>
      </c>
      <c r="BG231" s="1">
        <f>COUNTIF('Formulario de Respuestas'!$E230:$T230,"E (RESPUESTA ANULADA)")</f>
        <v>0</v>
      </c>
    </row>
    <row r="232" spans="1:59" x14ac:dyDescent="0.25">
      <c r="A232" s="1">
        <f>'Formulario de Respuestas'!C231</f>
        <v>0</v>
      </c>
      <c r="B232" s="1">
        <f>'Formulario de Respuestas'!D231</f>
        <v>0</v>
      </c>
      <c r="C232" s="25">
        <f>IF($B232='Formulario de Respuestas'!$D231,'Formulario de Respuestas'!$E231,"ES DIFERENTE")</f>
        <v>0</v>
      </c>
      <c r="D232" s="17" t="str">
        <f>IFERROR(VLOOKUP(CONCATENATE(C$1,C232),'Formulario de Preguntas'!$C$2:$FN$85,3,FALSE),"")</f>
        <v/>
      </c>
      <c r="E232" s="1" t="str">
        <f>IFERROR(VLOOKUP(CONCATENATE(C$1,C232),'Formulario de Preguntas'!$C$2:$FN$85,4,FALSE),"")</f>
        <v/>
      </c>
      <c r="F232" s="25">
        <f>IF($B232='Formulario de Respuestas'!$D231,'Formulario de Respuestas'!$F231,"ES DIFERENTE")</f>
        <v>0</v>
      </c>
      <c r="G232" s="17" t="str">
        <f>IFERROR(VLOOKUP(CONCATENATE(F$1,F232),'Formulario de Preguntas'!$C$2:$FN$85,3,FALSE),"")</f>
        <v/>
      </c>
      <c r="H232" s="1" t="str">
        <f>IFERROR(VLOOKUP(CONCATENATE(F$1,F232),'Formulario de Preguntas'!$C$2:$FN$85,4,FALSE),"")</f>
        <v/>
      </c>
      <c r="I232" s="25">
        <f>IF($B232='Formulario de Respuestas'!$D231,'Formulario de Respuestas'!$G231,"ES DIFERENTE")</f>
        <v>0</v>
      </c>
      <c r="J232" s="17" t="str">
        <f>IFERROR(VLOOKUP(CONCATENATE(I$1,I232),'Formulario de Preguntas'!$C$2:$FN$85,3,FALSE),"")</f>
        <v/>
      </c>
      <c r="K232" s="1" t="str">
        <f>IFERROR(VLOOKUP(CONCATENATE(I$1,I232),'Formulario de Preguntas'!$C$2:$FN$85,4,FALSE),"")</f>
        <v/>
      </c>
      <c r="L232" s="25">
        <f>IF($B232='Formulario de Respuestas'!$D231,'Formulario de Respuestas'!$H231,"ES DIFERENTE")</f>
        <v>0</v>
      </c>
      <c r="M232" s="17" t="str">
        <f>IFERROR(VLOOKUP(CONCATENATE(L$1,L232),'Formulario de Preguntas'!$C$2:$FN$85,3,FALSE),"")</f>
        <v/>
      </c>
      <c r="N232" s="1" t="str">
        <f>IFERROR(VLOOKUP(CONCATENATE(L$1,L232),'Formulario de Preguntas'!$C$2:$FN$85,4,FALSE),"")</f>
        <v/>
      </c>
      <c r="O232" s="25">
        <f>IF($B232='Formulario de Respuestas'!$D231,'Formulario de Respuestas'!$I231,"ES DIFERENTE")</f>
        <v>0</v>
      </c>
      <c r="P232" s="17" t="str">
        <f>IFERROR(VLOOKUP(CONCATENATE(O$1,O232),'Formulario de Preguntas'!$C$2:$FN$85,3,FALSE),"")</f>
        <v/>
      </c>
      <c r="Q232" s="1" t="str">
        <f>IFERROR(VLOOKUP(CONCATENATE(O$1,O232),'Formulario de Preguntas'!$C$2:$FN$85,4,FALSE),"")</f>
        <v/>
      </c>
      <c r="R232" s="25">
        <f>IF($B232='Formulario de Respuestas'!$D231,'Formulario de Respuestas'!$J231,"ES DIFERENTE")</f>
        <v>0</v>
      </c>
      <c r="S232" s="17" t="str">
        <f>IFERROR(VLOOKUP(CONCATENATE(R$1,R232),'Formulario de Preguntas'!$C$2:$FN$85,3,FALSE),"")</f>
        <v/>
      </c>
      <c r="T232" s="1" t="str">
        <f>IFERROR(VLOOKUP(CONCATENATE(R$1,R232),'Formulario de Preguntas'!$C$2:$FN$85,4,FALSE),"")</f>
        <v/>
      </c>
      <c r="U232" s="25">
        <f>IF($B232='Formulario de Respuestas'!$D231,'Formulario de Respuestas'!$K231,"ES DIFERENTE")</f>
        <v>0</v>
      </c>
      <c r="V232" s="17" t="str">
        <f>IFERROR(VLOOKUP(CONCATENATE(U$1,U232),'Formulario de Preguntas'!$C$2:$FN$85,3,FALSE),"")</f>
        <v/>
      </c>
      <c r="W232" s="1" t="str">
        <f>IFERROR(VLOOKUP(CONCATENATE(U$1,U232),'Formulario de Preguntas'!$C$2:$FN$85,4,FALSE),"")</f>
        <v/>
      </c>
      <c r="X232" s="25">
        <f>IF($B232='Formulario de Respuestas'!$D231,'Formulario de Respuestas'!$L231,"ES DIFERENTE")</f>
        <v>0</v>
      </c>
      <c r="Y232" s="17" t="str">
        <f>IFERROR(VLOOKUP(CONCATENATE(X$1,X232),'Formulario de Preguntas'!$C$2:$FN$85,3,FALSE),"")</f>
        <v/>
      </c>
      <c r="Z232" s="1" t="str">
        <f>IFERROR(VLOOKUP(CONCATENATE(X$1,X232),'Formulario de Preguntas'!$C$2:$FN$85,4,FALSE),"")</f>
        <v/>
      </c>
      <c r="AA232" s="25">
        <f>IF($B232='Formulario de Respuestas'!$D231,'Formulario de Respuestas'!$M231,"ES DIFERENTE")</f>
        <v>0</v>
      </c>
      <c r="AB232" s="17" t="str">
        <f>IFERROR(VLOOKUP(CONCATENATE(AA$1,AA232),'Formulario de Preguntas'!$C$2:$FN$85,3,FALSE),"")</f>
        <v/>
      </c>
      <c r="AC232" s="1" t="str">
        <f>IFERROR(VLOOKUP(CONCATENATE(AA$1,AA232),'Formulario de Preguntas'!$C$2:$FN$85,4,FALSE),"")</f>
        <v/>
      </c>
      <c r="AD232" s="25">
        <f>IF($B232='Formulario de Respuestas'!$D231,'Formulario de Respuestas'!$N231,"ES DIFERENTE")</f>
        <v>0</v>
      </c>
      <c r="AE232" s="17" t="str">
        <f>IFERROR(VLOOKUP(CONCATENATE(AD$1,AD232),'Formulario de Preguntas'!$C$2:$FN$85,3,FALSE),"")</f>
        <v/>
      </c>
      <c r="AF232" s="1" t="str">
        <f>IFERROR(VLOOKUP(CONCATENATE(AD$1,AD232),'Formulario de Preguntas'!$C$2:$FN$85,4,FALSE),"")</f>
        <v/>
      </c>
      <c r="AG232" s="25">
        <f>IF($B232='Formulario de Respuestas'!$D231,'Formulario de Respuestas'!$O231,"ES DIFERENTE")</f>
        <v>0</v>
      </c>
      <c r="AH232" s="17" t="str">
        <f>IFERROR(VLOOKUP(CONCATENATE(AG$1,AG232),'Formulario de Preguntas'!$C$2:$FN$85,3,FALSE),"")</f>
        <v/>
      </c>
      <c r="AI232" s="1" t="str">
        <f>IFERROR(VLOOKUP(CONCATENATE(AG$1,AG232),'Formulario de Preguntas'!$C$2:$FN$85,4,FALSE),"")</f>
        <v/>
      </c>
      <c r="AJ232" s="25">
        <f>IF($B232='Formulario de Respuestas'!$D231,'Formulario de Respuestas'!$P231,"ES DIFERENTE")</f>
        <v>0</v>
      </c>
      <c r="AK232" s="17" t="str">
        <f>IFERROR(VLOOKUP(CONCATENATE(AJ$1,AJ232),'Formulario de Preguntas'!$C$2:$FN$85,3,FALSE),"")</f>
        <v/>
      </c>
      <c r="AL232" s="1" t="str">
        <f>IFERROR(VLOOKUP(CONCATENATE(AJ$1,AJ232),'Formulario de Preguntas'!$C$2:$FN$85,4,FALSE),"")</f>
        <v/>
      </c>
      <c r="AM232" s="25">
        <f>IF($B232='Formulario de Respuestas'!$D231,'Formulario de Respuestas'!$Q231,"ES DIFERENTE")</f>
        <v>0</v>
      </c>
      <c r="AN232" s="17" t="str">
        <f>IFERROR(VLOOKUP(CONCATENATE(AM$1,AM232),'Formulario de Preguntas'!$C$2:$FN$85,3,FALSE),"")</f>
        <v/>
      </c>
      <c r="AO232" s="1" t="str">
        <f>IFERROR(VLOOKUP(CONCATENATE(AM$1,AM232),'Formulario de Preguntas'!$C$2:$FN$85,4,FALSE),"")</f>
        <v/>
      </c>
      <c r="AP232" s="25">
        <f>IF($B232='Formulario de Respuestas'!$D231,'Formulario de Respuestas'!$R231,"ES DIFERENTE")</f>
        <v>0</v>
      </c>
      <c r="AQ232" s="17" t="str">
        <f>IFERROR(VLOOKUP(CONCATENATE(AP$1,AP232),'Formulario de Preguntas'!$C$2:$FN$85,3,FALSE),"")</f>
        <v/>
      </c>
      <c r="AR232" s="1" t="str">
        <f>IFERROR(VLOOKUP(CONCATENATE(AP$1,AP232),'Formulario de Preguntas'!$C$2:$FN$85,4,FALSE),"")</f>
        <v/>
      </c>
      <c r="AS232" s="25">
        <f>IF($B232='Formulario de Respuestas'!$D231,'Formulario de Respuestas'!$S231,"ES DIFERENTE")</f>
        <v>0</v>
      </c>
      <c r="AT232" s="17" t="str">
        <f>IFERROR(VLOOKUP(CONCATENATE(AS$1,AS232),'Formulario de Preguntas'!$C$2:$FN$85,3,FALSE),"")</f>
        <v/>
      </c>
      <c r="AU232" s="1" t="str">
        <f>IFERROR(VLOOKUP(CONCATENATE(AS$1,AS232),'Formulario de Preguntas'!$C$2:$FN$85,4,FALSE),"")</f>
        <v/>
      </c>
      <c r="AV232" s="25">
        <f>IF($B232='Formulario de Respuestas'!$D231,'Formulario de Respuestas'!$T231,"ES DIFERENTE")</f>
        <v>0</v>
      </c>
      <c r="AW232" s="17" t="str">
        <f>IFERROR(VLOOKUP(CONCATENATE(AV$1,AV232),'Formulario de Preguntas'!$C$2:$FN$85,3,FALSE),"")</f>
        <v/>
      </c>
      <c r="AX232" s="1" t="str">
        <f>IFERROR(VLOOKUP(CONCATENATE(AV$1,AV232),'Formulario de Preguntas'!$C$2:$FN$85,4,FALSE),"")</f>
        <v/>
      </c>
      <c r="AZ232" s="1">
        <f t="shared" si="10"/>
        <v>0</v>
      </c>
      <c r="BA232" s="1">
        <f t="shared" si="11"/>
        <v>0.25</v>
      </c>
      <c r="BB232" s="1">
        <f t="shared" si="12"/>
        <v>0</v>
      </c>
      <c r="BC232" s="1">
        <f>COUNTIF('Formulario de Respuestas'!$E231:$T231,"A")</f>
        <v>0</v>
      </c>
      <c r="BD232" s="1">
        <f>COUNTIF('Formulario de Respuestas'!$E231:$T231,"B")</f>
        <v>0</v>
      </c>
      <c r="BE232" s="1">
        <f>COUNTIF('Formulario de Respuestas'!$E231:$T231,"C")</f>
        <v>0</v>
      </c>
      <c r="BF232" s="1">
        <f>COUNTIF('Formulario de Respuestas'!$E231:$T231,"D")</f>
        <v>0</v>
      </c>
      <c r="BG232" s="1">
        <f>COUNTIF('Formulario de Respuestas'!$E231:$T231,"E (RESPUESTA ANULADA)")</f>
        <v>0</v>
      </c>
    </row>
    <row r="233" spans="1:59" x14ac:dyDescent="0.25">
      <c r="A233" s="1">
        <f>'Formulario de Respuestas'!C232</f>
        <v>0</v>
      </c>
      <c r="B233" s="1">
        <f>'Formulario de Respuestas'!D232</f>
        <v>0</v>
      </c>
      <c r="C233" s="25">
        <f>IF($B233='Formulario de Respuestas'!$D232,'Formulario de Respuestas'!$E232,"ES DIFERENTE")</f>
        <v>0</v>
      </c>
      <c r="D233" s="17" t="str">
        <f>IFERROR(VLOOKUP(CONCATENATE(C$1,C233),'Formulario de Preguntas'!$C$2:$FN$85,3,FALSE),"")</f>
        <v/>
      </c>
      <c r="E233" s="1" t="str">
        <f>IFERROR(VLOOKUP(CONCATENATE(C$1,C233),'Formulario de Preguntas'!$C$2:$FN$85,4,FALSE),"")</f>
        <v/>
      </c>
      <c r="F233" s="25">
        <f>IF($B233='Formulario de Respuestas'!$D232,'Formulario de Respuestas'!$F232,"ES DIFERENTE")</f>
        <v>0</v>
      </c>
      <c r="G233" s="17" t="str">
        <f>IFERROR(VLOOKUP(CONCATENATE(F$1,F233),'Formulario de Preguntas'!$C$2:$FN$85,3,FALSE),"")</f>
        <v/>
      </c>
      <c r="H233" s="1" t="str">
        <f>IFERROR(VLOOKUP(CONCATENATE(F$1,F233),'Formulario de Preguntas'!$C$2:$FN$85,4,FALSE),"")</f>
        <v/>
      </c>
      <c r="I233" s="25">
        <f>IF($B233='Formulario de Respuestas'!$D232,'Formulario de Respuestas'!$G232,"ES DIFERENTE")</f>
        <v>0</v>
      </c>
      <c r="J233" s="17" t="str">
        <f>IFERROR(VLOOKUP(CONCATENATE(I$1,I233),'Formulario de Preguntas'!$C$2:$FN$85,3,FALSE),"")</f>
        <v/>
      </c>
      <c r="K233" s="1" t="str">
        <f>IFERROR(VLOOKUP(CONCATENATE(I$1,I233),'Formulario de Preguntas'!$C$2:$FN$85,4,FALSE),"")</f>
        <v/>
      </c>
      <c r="L233" s="25">
        <f>IF($B233='Formulario de Respuestas'!$D232,'Formulario de Respuestas'!$H232,"ES DIFERENTE")</f>
        <v>0</v>
      </c>
      <c r="M233" s="17" t="str">
        <f>IFERROR(VLOOKUP(CONCATENATE(L$1,L233),'Formulario de Preguntas'!$C$2:$FN$85,3,FALSE),"")</f>
        <v/>
      </c>
      <c r="N233" s="1" t="str">
        <f>IFERROR(VLOOKUP(CONCATENATE(L$1,L233),'Formulario de Preguntas'!$C$2:$FN$85,4,FALSE),"")</f>
        <v/>
      </c>
      <c r="O233" s="25">
        <f>IF($B233='Formulario de Respuestas'!$D232,'Formulario de Respuestas'!$I232,"ES DIFERENTE")</f>
        <v>0</v>
      </c>
      <c r="P233" s="17" t="str">
        <f>IFERROR(VLOOKUP(CONCATENATE(O$1,O233),'Formulario de Preguntas'!$C$2:$FN$85,3,FALSE),"")</f>
        <v/>
      </c>
      <c r="Q233" s="1" t="str">
        <f>IFERROR(VLOOKUP(CONCATENATE(O$1,O233),'Formulario de Preguntas'!$C$2:$FN$85,4,FALSE),"")</f>
        <v/>
      </c>
      <c r="R233" s="25">
        <f>IF($B233='Formulario de Respuestas'!$D232,'Formulario de Respuestas'!$J232,"ES DIFERENTE")</f>
        <v>0</v>
      </c>
      <c r="S233" s="17" t="str">
        <f>IFERROR(VLOOKUP(CONCATENATE(R$1,R233),'Formulario de Preguntas'!$C$2:$FN$85,3,FALSE),"")</f>
        <v/>
      </c>
      <c r="T233" s="1" t="str">
        <f>IFERROR(VLOOKUP(CONCATENATE(R$1,R233),'Formulario de Preguntas'!$C$2:$FN$85,4,FALSE),"")</f>
        <v/>
      </c>
      <c r="U233" s="25">
        <f>IF($B233='Formulario de Respuestas'!$D232,'Formulario de Respuestas'!$K232,"ES DIFERENTE")</f>
        <v>0</v>
      </c>
      <c r="V233" s="17" t="str">
        <f>IFERROR(VLOOKUP(CONCATENATE(U$1,U233),'Formulario de Preguntas'!$C$2:$FN$85,3,FALSE),"")</f>
        <v/>
      </c>
      <c r="W233" s="1" t="str">
        <f>IFERROR(VLOOKUP(CONCATENATE(U$1,U233),'Formulario de Preguntas'!$C$2:$FN$85,4,FALSE),"")</f>
        <v/>
      </c>
      <c r="X233" s="25">
        <f>IF($B233='Formulario de Respuestas'!$D232,'Formulario de Respuestas'!$L232,"ES DIFERENTE")</f>
        <v>0</v>
      </c>
      <c r="Y233" s="17" t="str">
        <f>IFERROR(VLOOKUP(CONCATENATE(X$1,X233),'Formulario de Preguntas'!$C$2:$FN$85,3,FALSE),"")</f>
        <v/>
      </c>
      <c r="Z233" s="1" t="str">
        <f>IFERROR(VLOOKUP(CONCATENATE(X$1,X233),'Formulario de Preguntas'!$C$2:$FN$85,4,FALSE),"")</f>
        <v/>
      </c>
      <c r="AA233" s="25">
        <f>IF($B233='Formulario de Respuestas'!$D232,'Formulario de Respuestas'!$M232,"ES DIFERENTE")</f>
        <v>0</v>
      </c>
      <c r="AB233" s="17" t="str">
        <f>IFERROR(VLOOKUP(CONCATENATE(AA$1,AA233),'Formulario de Preguntas'!$C$2:$FN$85,3,FALSE),"")</f>
        <v/>
      </c>
      <c r="AC233" s="1" t="str">
        <f>IFERROR(VLOOKUP(CONCATENATE(AA$1,AA233),'Formulario de Preguntas'!$C$2:$FN$85,4,FALSE),"")</f>
        <v/>
      </c>
      <c r="AD233" s="25">
        <f>IF($B233='Formulario de Respuestas'!$D232,'Formulario de Respuestas'!$N232,"ES DIFERENTE")</f>
        <v>0</v>
      </c>
      <c r="AE233" s="17" t="str">
        <f>IFERROR(VLOOKUP(CONCATENATE(AD$1,AD233),'Formulario de Preguntas'!$C$2:$FN$85,3,FALSE),"")</f>
        <v/>
      </c>
      <c r="AF233" s="1" t="str">
        <f>IFERROR(VLOOKUP(CONCATENATE(AD$1,AD233),'Formulario de Preguntas'!$C$2:$FN$85,4,FALSE),"")</f>
        <v/>
      </c>
      <c r="AG233" s="25">
        <f>IF($B233='Formulario de Respuestas'!$D232,'Formulario de Respuestas'!$O232,"ES DIFERENTE")</f>
        <v>0</v>
      </c>
      <c r="AH233" s="17" t="str">
        <f>IFERROR(VLOOKUP(CONCATENATE(AG$1,AG233),'Formulario de Preguntas'!$C$2:$FN$85,3,FALSE),"")</f>
        <v/>
      </c>
      <c r="AI233" s="1" t="str">
        <f>IFERROR(VLOOKUP(CONCATENATE(AG$1,AG233),'Formulario de Preguntas'!$C$2:$FN$85,4,FALSE),"")</f>
        <v/>
      </c>
      <c r="AJ233" s="25">
        <f>IF($B233='Formulario de Respuestas'!$D232,'Formulario de Respuestas'!$P232,"ES DIFERENTE")</f>
        <v>0</v>
      </c>
      <c r="AK233" s="17" t="str">
        <f>IFERROR(VLOOKUP(CONCATENATE(AJ$1,AJ233),'Formulario de Preguntas'!$C$2:$FN$85,3,FALSE),"")</f>
        <v/>
      </c>
      <c r="AL233" s="1" t="str">
        <f>IFERROR(VLOOKUP(CONCATENATE(AJ$1,AJ233),'Formulario de Preguntas'!$C$2:$FN$85,4,FALSE),"")</f>
        <v/>
      </c>
      <c r="AM233" s="25">
        <f>IF($B233='Formulario de Respuestas'!$D232,'Formulario de Respuestas'!$Q232,"ES DIFERENTE")</f>
        <v>0</v>
      </c>
      <c r="AN233" s="17" t="str">
        <f>IFERROR(VLOOKUP(CONCATENATE(AM$1,AM233),'Formulario de Preguntas'!$C$2:$FN$85,3,FALSE),"")</f>
        <v/>
      </c>
      <c r="AO233" s="1" t="str">
        <f>IFERROR(VLOOKUP(CONCATENATE(AM$1,AM233),'Formulario de Preguntas'!$C$2:$FN$85,4,FALSE),"")</f>
        <v/>
      </c>
      <c r="AP233" s="25">
        <f>IF($B233='Formulario de Respuestas'!$D232,'Formulario de Respuestas'!$R232,"ES DIFERENTE")</f>
        <v>0</v>
      </c>
      <c r="AQ233" s="17" t="str">
        <f>IFERROR(VLOOKUP(CONCATENATE(AP$1,AP233),'Formulario de Preguntas'!$C$2:$FN$85,3,FALSE),"")</f>
        <v/>
      </c>
      <c r="AR233" s="1" t="str">
        <f>IFERROR(VLOOKUP(CONCATENATE(AP$1,AP233),'Formulario de Preguntas'!$C$2:$FN$85,4,FALSE),"")</f>
        <v/>
      </c>
      <c r="AS233" s="25">
        <f>IF($B233='Formulario de Respuestas'!$D232,'Formulario de Respuestas'!$S232,"ES DIFERENTE")</f>
        <v>0</v>
      </c>
      <c r="AT233" s="17" t="str">
        <f>IFERROR(VLOOKUP(CONCATENATE(AS$1,AS233),'Formulario de Preguntas'!$C$2:$FN$85,3,FALSE),"")</f>
        <v/>
      </c>
      <c r="AU233" s="1" t="str">
        <f>IFERROR(VLOOKUP(CONCATENATE(AS$1,AS233),'Formulario de Preguntas'!$C$2:$FN$85,4,FALSE),"")</f>
        <v/>
      </c>
      <c r="AV233" s="25">
        <f>IF($B233='Formulario de Respuestas'!$D232,'Formulario de Respuestas'!$T232,"ES DIFERENTE")</f>
        <v>0</v>
      </c>
      <c r="AW233" s="17" t="str">
        <f>IFERROR(VLOOKUP(CONCATENATE(AV$1,AV233),'Formulario de Preguntas'!$C$2:$FN$85,3,FALSE),"")</f>
        <v/>
      </c>
      <c r="AX233" s="1" t="str">
        <f>IFERROR(VLOOKUP(CONCATENATE(AV$1,AV233),'Formulario de Preguntas'!$C$2:$FN$85,4,FALSE),"")</f>
        <v/>
      </c>
      <c r="AZ233" s="1">
        <f t="shared" si="10"/>
        <v>0</v>
      </c>
      <c r="BA233" s="1">
        <f t="shared" si="11"/>
        <v>0.25</v>
      </c>
      <c r="BB233" s="1">
        <f t="shared" si="12"/>
        <v>0</v>
      </c>
      <c r="BC233" s="1">
        <f>COUNTIF('Formulario de Respuestas'!$E232:$T232,"A")</f>
        <v>0</v>
      </c>
      <c r="BD233" s="1">
        <f>COUNTIF('Formulario de Respuestas'!$E232:$T232,"B")</f>
        <v>0</v>
      </c>
      <c r="BE233" s="1">
        <f>COUNTIF('Formulario de Respuestas'!$E232:$T232,"C")</f>
        <v>0</v>
      </c>
      <c r="BF233" s="1">
        <f>COUNTIF('Formulario de Respuestas'!$E232:$T232,"D")</f>
        <v>0</v>
      </c>
      <c r="BG233" s="1">
        <f>COUNTIF('Formulario de Respuestas'!$E232:$T232,"E (RESPUESTA ANULADA)")</f>
        <v>0</v>
      </c>
    </row>
    <row r="234" spans="1:59" x14ac:dyDescent="0.25">
      <c r="A234" s="1">
        <f>'Formulario de Respuestas'!C233</f>
        <v>0</v>
      </c>
      <c r="B234" s="1">
        <f>'Formulario de Respuestas'!D233</f>
        <v>0</v>
      </c>
      <c r="C234" s="25">
        <f>IF($B234='Formulario de Respuestas'!$D233,'Formulario de Respuestas'!$E233,"ES DIFERENTE")</f>
        <v>0</v>
      </c>
      <c r="D234" s="17" t="str">
        <f>IFERROR(VLOOKUP(CONCATENATE(C$1,C234),'Formulario de Preguntas'!$C$2:$FN$85,3,FALSE),"")</f>
        <v/>
      </c>
      <c r="E234" s="1" t="str">
        <f>IFERROR(VLOOKUP(CONCATENATE(C$1,C234),'Formulario de Preguntas'!$C$2:$FN$85,4,FALSE),"")</f>
        <v/>
      </c>
      <c r="F234" s="25">
        <f>IF($B234='Formulario de Respuestas'!$D233,'Formulario de Respuestas'!$F233,"ES DIFERENTE")</f>
        <v>0</v>
      </c>
      <c r="G234" s="17" t="str">
        <f>IFERROR(VLOOKUP(CONCATENATE(F$1,F234),'Formulario de Preguntas'!$C$2:$FN$85,3,FALSE),"")</f>
        <v/>
      </c>
      <c r="H234" s="1" t="str">
        <f>IFERROR(VLOOKUP(CONCATENATE(F$1,F234),'Formulario de Preguntas'!$C$2:$FN$85,4,FALSE),"")</f>
        <v/>
      </c>
      <c r="I234" s="25">
        <f>IF($B234='Formulario de Respuestas'!$D233,'Formulario de Respuestas'!$G233,"ES DIFERENTE")</f>
        <v>0</v>
      </c>
      <c r="J234" s="17" t="str">
        <f>IFERROR(VLOOKUP(CONCATENATE(I$1,I234),'Formulario de Preguntas'!$C$2:$FN$85,3,FALSE),"")</f>
        <v/>
      </c>
      <c r="K234" s="1" t="str">
        <f>IFERROR(VLOOKUP(CONCATENATE(I$1,I234),'Formulario de Preguntas'!$C$2:$FN$85,4,FALSE),"")</f>
        <v/>
      </c>
      <c r="L234" s="25">
        <f>IF($B234='Formulario de Respuestas'!$D233,'Formulario de Respuestas'!$H233,"ES DIFERENTE")</f>
        <v>0</v>
      </c>
      <c r="M234" s="17" t="str">
        <f>IFERROR(VLOOKUP(CONCATENATE(L$1,L234),'Formulario de Preguntas'!$C$2:$FN$85,3,FALSE),"")</f>
        <v/>
      </c>
      <c r="N234" s="1" t="str">
        <f>IFERROR(VLOOKUP(CONCATENATE(L$1,L234),'Formulario de Preguntas'!$C$2:$FN$85,4,FALSE),"")</f>
        <v/>
      </c>
      <c r="O234" s="25">
        <f>IF($B234='Formulario de Respuestas'!$D233,'Formulario de Respuestas'!$I233,"ES DIFERENTE")</f>
        <v>0</v>
      </c>
      <c r="P234" s="17" t="str">
        <f>IFERROR(VLOOKUP(CONCATENATE(O$1,O234),'Formulario de Preguntas'!$C$2:$FN$85,3,FALSE),"")</f>
        <v/>
      </c>
      <c r="Q234" s="1" t="str">
        <f>IFERROR(VLOOKUP(CONCATENATE(O$1,O234),'Formulario de Preguntas'!$C$2:$FN$85,4,FALSE),"")</f>
        <v/>
      </c>
      <c r="R234" s="25">
        <f>IF($B234='Formulario de Respuestas'!$D233,'Formulario de Respuestas'!$J233,"ES DIFERENTE")</f>
        <v>0</v>
      </c>
      <c r="S234" s="17" t="str">
        <f>IFERROR(VLOOKUP(CONCATENATE(R$1,R234),'Formulario de Preguntas'!$C$2:$FN$85,3,FALSE),"")</f>
        <v/>
      </c>
      <c r="T234" s="1" t="str">
        <f>IFERROR(VLOOKUP(CONCATENATE(R$1,R234),'Formulario de Preguntas'!$C$2:$FN$85,4,FALSE),"")</f>
        <v/>
      </c>
      <c r="U234" s="25">
        <f>IF($B234='Formulario de Respuestas'!$D233,'Formulario de Respuestas'!$K233,"ES DIFERENTE")</f>
        <v>0</v>
      </c>
      <c r="V234" s="17" t="str">
        <f>IFERROR(VLOOKUP(CONCATENATE(U$1,U234),'Formulario de Preguntas'!$C$2:$FN$85,3,FALSE),"")</f>
        <v/>
      </c>
      <c r="W234" s="1" t="str">
        <f>IFERROR(VLOOKUP(CONCATENATE(U$1,U234),'Formulario de Preguntas'!$C$2:$FN$85,4,FALSE),"")</f>
        <v/>
      </c>
      <c r="X234" s="25">
        <f>IF($B234='Formulario de Respuestas'!$D233,'Formulario de Respuestas'!$L233,"ES DIFERENTE")</f>
        <v>0</v>
      </c>
      <c r="Y234" s="17" t="str">
        <f>IFERROR(VLOOKUP(CONCATENATE(X$1,X234),'Formulario de Preguntas'!$C$2:$FN$85,3,FALSE),"")</f>
        <v/>
      </c>
      <c r="Z234" s="1" t="str">
        <f>IFERROR(VLOOKUP(CONCATENATE(X$1,X234),'Formulario de Preguntas'!$C$2:$FN$85,4,FALSE),"")</f>
        <v/>
      </c>
      <c r="AA234" s="25">
        <f>IF($B234='Formulario de Respuestas'!$D233,'Formulario de Respuestas'!$M233,"ES DIFERENTE")</f>
        <v>0</v>
      </c>
      <c r="AB234" s="17" t="str">
        <f>IFERROR(VLOOKUP(CONCATENATE(AA$1,AA234),'Formulario de Preguntas'!$C$2:$FN$85,3,FALSE),"")</f>
        <v/>
      </c>
      <c r="AC234" s="1" t="str">
        <f>IFERROR(VLOOKUP(CONCATENATE(AA$1,AA234),'Formulario de Preguntas'!$C$2:$FN$85,4,FALSE),"")</f>
        <v/>
      </c>
      <c r="AD234" s="25">
        <f>IF($B234='Formulario de Respuestas'!$D233,'Formulario de Respuestas'!$N233,"ES DIFERENTE")</f>
        <v>0</v>
      </c>
      <c r="AE234" s="17" t="str">
        <f>IFERROR(VLOOKUP(CONCATENATE(AD$1,AD234),'Formulario de Preguntas'!$C$2:$FN$85,3,FALSE),"")</f>
        <v/>
      </c>
      <c r="AF234" s="1" t="str">
        <f>IFERROR(VLOOKUP(CONCATENATE(AD$1,AD234),'Formulario de Preguntas'!$C$2:$FN$85,4,FALSE),"")</f>
        <v/>
      </c>
      <c r="AG234" s="25">
        <f>IF($B234='Formulario de Respuestas'!$D233,'Formulario de Respuestas'!$O233,"ES DIFERENTE")</f>
        <v>0</v>
      </c>
      <c r="AH234" s="17" t="str">
        <f>IFERROR(VLOOKUP(CONCATENATE(AG$1,AG234),'Formulario de Preguntas'!$C$2:$FN$85,3,FALSE),"")</f>
        <v/>
      </c>
      <c r="AI234" s="1" t="str">
        <f>IFERROR(VLOOKUP(CONCATENATE(AG$1,AG234),'Formulario de Preguntas'!$C$2:$FN$85,4,FALSE),"")</f>
        <v/>
      </c>
      <c r="AJ234" s="25">
        <f>IF($B234='Formulario de Respuestas'!$D233,'Formulario de Respuestas'!$P233,"ES DIFERENTE")</f>
        <v>0</v>
      </c>
      <c r="AK234" s="17" t="str">
        <f>IFERROR(VLOOKUP(CONCATENATE(AJ$1,AJ234),'Formulario de Preguntas'!$C$2:$FN$85,3,FALSE),"")</f>
        <v/>
      </c>
      <c r="AL234" s="1" t="str">
        <f>IFERROR(VLOOKUP(CONCATENATE(AJ$1,AJ234),'Formulario de Preguntas'!$C$2:$FN$85,4,FALSE),"")</f>
        <v/>
      </c>
      <c r="AM234" s="25">
        <f>IF($B234='Formulario de Respuestas'!$D233,'Formulario de Respuestas'!$Q233,"ES DIFERENTE")</f>
        <v>0</v>
      </c>
      <c r="AN234" s="17" t="str">
        <f>IFERROR(VLOOKUP(CONCATENATE(AM$1,AM234),'Formulario de Preguntas'!$C$2:$FN$85,3,FALSE),"")</f>
        <v/>
      </c>
      <c r="AO234" s="1" t="str">
        <f>IFERROR(VLOOKUP(CONCATENATE(AM$1,AM234),'Formulario de Preguntas'!$C$2:$FN$85,4,FALSE),"")</f>
        <v/>
      </c>
      <c r="AP234" s="25">
        <f>IF($B234='Formulario de Respuestas'!$D233,'Formulario de Respuestas'!$R233,"ES DIFERENTE")</f>
        <v>0</v>
      </c>
      <c r="AQ234" s="17" t="str">
        <f>IFERROR(VLOOKUP(CONCATENATE(AP$1,AP234),'Formulario de Preguntas'!$C$2:$FN$85,3,FALSE),"")</f>
        <v/>
      </c>
      <c r="AR234" s="1" t="str">
        <f>IFERROR(VLOOKUP(CONCATENATE(AP$1,AP234),'Formulario de Preguntas'!$C$2:$FN$85,4,FALSE),"")</f>
        <v/>
      </c>
      <c r="AS234" s="25">
        <f>IF($B234='Formulario de Respuestas'!$D233,'Formulario de Respuestas'!$S233,"ES DIFERENTE")</f>
        <v>0</v>
      </c>
      <c r="AT234" s="17" t="str">
        <f>IFERROR(VLOOKUP(CONCATENATE(AS$1,AS234),'Formulario de Preguntas'!$C$2:$FN$85,3,FALSE),"")</f>
        <v/>
      </c>
      <c r="AU234" s="1" t="str">
        <f>IFERROR(VLOOKUP(CONCATENATE(AS$1,AS234),'Formulario de Preguntas'!$C$2:$FN$85,4,FALSE),"")</f>
        <v/>
      </c>
      <c r="AV234" s="25">
        <f>IF($B234='Formulario de Respuestas'!$D233,'Formulario de Respuestas'!$T233,"ES DIFERENTE")</f>
        <v>0</v>
      </c>
      <c r="AW234" s="17" t="str">
        <f>IFERROR(VLOOKUP(CONCATENATE(AV$1,AV234),'Formulario de Preguntas'!$C$2:$FN$85,3,FALSE),"")</f>
        <v/>
      </c>
      <c r="AX234" s="1" t="str">
        <f>IFERROR(VLOOKUP(CONCATENATE(AV$1,AV234),'Formulario de Preguntas'!$C$2:$FN$85,4,FALSE),"")</f>
        <v/>
      </c>
      <c r="AZ234" s="1">
        <f t="shared" si="10"/>
        <v>0</v>
      </c>
      <c r="BA234" s="1">
        <f t="shared" si="11"/>
        <v>0.25</v>
      </c>
      <c r="BB234" s="1">
        <f t="shared" si="12"/>
        <v>0</v>
      </c>
      <c r="BC234" s="1">
        <f>COUNTIF('Formulario de Respuestas'!$E233:$T233,"A")</f>
        <v>0</v>
      </c>
      <c r="BD234" s="1">
        <f>COUNTIF('Formulario de Respuestas'!$E233:$T233,"B")</f>
        <v>0</v>
      </c>
      <c r="BE234" s="1">
        <f>COUNTIF('Formulario de Respuestas'!$E233:$T233,"C")</f>
        <v>0</v>
      </c>
      <c r="BF234" s="1">
        <f>COUNTIF('Formulario de Respuestas'!$E233:$T233,"D")</f>
        <v>0</v>
      </c>
      <c r="BG234" s="1">
        <f>COUNTIF('Formulario de Respuestas'!$E233:$T233,"E (RESPUESTA ANULADA)")</f>
        <v>0</v>
      </c>
    </row>
    <row r="235" spans="1:59" x14ac:dyDescent="0.25">
      <c r="A235" s="1">
        <f>'Formulario de Respuestas'!C234</f>
        <v>0</v>
      </c>
      <c r="B235" s="1">
        <f>'Formulario de Respuestas'!D234</f>
        <v>0</v>
      </c>
      <c r="C235" s="25">
        <f>IF($B235='Formulario de Respuestas'!$D234,'Formulario de Respuestas'!$E234,"ES DIFERENTE")</f>
        <v>0</v>
      </c>
      <c r="D235" s="17" t="str">
        <f>IFERROR(VLOOKUP(CONCATENATE(C$1,C235),'Formulario de Preguntas'!$C$2:$FN$85,3,FALSE),"")</f>
        <v/>
      </c>
      <c r="E235" s="1" t="str">
        <f>IFERROR(VLOOKUP(CONCATENATE(C$1,C235),'Formulario de Preguntas'!$C$2:$FN$85,4,FALSE),"")</f>
        <v/>
      </c>
      <c r="F235" s="25">
        <f>IF($B235='Formulario de Respuestas'!$D234,'Formulario de Respuestas'!$F234,"ES DIFERENTE")</f>
        <v>0</v>
      </c>
      <c r="G235" s="17" t="str">
        <f>IFERROR(VLOOKUP(CONCATENATE(F$1,F235),'Formulario de Preguntas'!$C$2:$FN$85,3,FALSE),"")</f>
        <v/>
      </c>
      <c r="H235" s="1" t="str">
        <f>IFERROR(VLOOKUP(CONCATENATE(F$1,F235),'Formulario de Preguntas'!$C$2:$FN$85,4,FALSE),"")</f>
        <v/>
      </c>
      <c r="I235" s="25">
        <f>IF($B235='Formulario de Respuestas'!$D234,'Formulario de Respuestas'!$G234,"ES DIFERENTE")</f>
        <v>0</v>
      </c>
      <c r="J235" s="17" t="str">
        <f>IFERROR(VLOOKUP(CONCATENATE(I$1,I235),'Formulario de Preguntas'!$C$2:$FN$85,3,FALSE),"")</f>
        <v/>
      </c>
      <c r="K235" s="1" t="str">
        <f>IFERROR(VLOOKUP(CONCATENATE(I$1,I235),'Formulario de Preguntas'!$C$2:$FN$85,4,FALSE),"")</f>
        <v/>
      </c>
      <c r="L235" s="25">
        <f>IF($B235='Formulario de Respuestas'!$D234,'Formulario de Respuestas'!$H234,"ES DIFERENTE")</f>
        <v>0</v>
      </c>
      <c r="M235" s="17" t="str">
        <f>IFERROR(VLOOKUP(CONCATENATE(L$1,L235),'Formulario de Preguntas'!$C$2:$FN$85,3,FALSE),"")</f>
        <v/>
      </c>
      <c r="N235" s="1" t="str">
        <f>IFERROR(VLOOKUP(CONCATENATE(L$1,L235),'Formulario de Preguntas'!$C$2:$FN$85,4,FALSE),"")</f>
        <v/>
      </c>
      <c r="O235" s="25">
        <f>IF($B235='Formulario de Respuestas'!$D234,'Formulario de Respuestas'!$I234,"ES DIFERENTE")</f>
        <v>0</v>
      </c>
      <c r="P235" s="17" t="str">
        <f>IFERROR(VLOOKUP(CONCATENATE(O$1,O235),'Formulario de Preguntas'!$C$2:$FN$85,3,FALSE),"")</f>
        <v/>
      </c>
      <c r="Q235" s="1" t="str">
        <f>IFERROR(VLOOKUP(CONCATENATE(O$1,O235),'Formulario de Preguntas'!$C$2:$FN$85,4,FALSE),"")</f>
        <v/>
      </c>
      <c r="R235" s="25">
        <f>IF($B235='Formulario de Respuestas'!$D234,'Formulario de Respuestas'!$J234,"ES DIFERENTE")</f>
        <v>0</v>
      </c>
      <c r="S235" s="17" t="str">
        <f>IFERROR(VLOOKUP(CONCATENATE(R$1,R235),'Formulario de Preguntas'!$C$2:$FN$85,3,FALSE),"")</f>
        <v/>
      </c>
      <c r="T235" s="1" t="str">
        <f>IFERROR(VLOOKUP(CONCATENATE(R$1,R235),'Formulario de Preguntas'!$C$2:$FN$85,4,FALSE),"")</f>
        <v/>
      </c>
      <c r="U235" s="25">
        <f>IF($B235='Formulario de Respuestas'!$D234,'Formulario de Respuestas'!$K234,"ES DIFERENTE")</f>
        <v>0</v>
      </c>
      <c r="V235" s="17" t="str">
        <f>IFERROR(VLOOKUP(CONCATENATE(U$1,U235),'Formulario de Preguntas'!$C$2:$FN$85,3,FALSE),"")</f>
        <v/>
      </c>
      <c r="W235" s="1" t="str">
        <f>IFERROR(VLOOKUP(CONCATENATE(U$1,U235),'Formulario de Preguntas'!$C$2:$FN$85,4,FALSE),"")</f>
        <v/>
      </c>
      <c r="X235" s="25">
        <f>IF($B235='Formulario de Respuestas'!$D234,'Formulario de Respuestas'!$L234,"ES DIFERENTE")</f>
        <v>0</v>
      </c>
      <c r="Y235" s="17" t="str">
        <f>IFERROR(VLOOKUP(CONCATENATE(X$1,X235),'Formulario de Preguntas'!$C$2:$FN$85,3,FALSE),"")</f>
        <v/>
      </c>
      <c r="Z235" s="1" t="str">
        <f>IFERROR(VLOOKUP(CONCATENATE(X$1,X235),'Formulario de Preguntas'!$C$2:$FN$85,4,FALSE),"")</f>
        <v/>
      </c>
      <c r="AA235" s="25">
        <f>IF($B235='Formulario de Respuestas'!$D234,'Formulario de Respuestas'!$M234,"ES DIFERENTE")</f>
        <v>0</v>
      </c>
      <c r="AB235" s="17" t="str">
        <f>IFERROR(VLOOKUP(CONCATENATE(AA$1,AA235),'Formulario de Preguntas'!$C$2:$FN$85,3,FALSE),"")</f>
        <v/>
      </c>
      <c r="AC235" s="1" t="str">
        <f>IFERROR(VLOOKUP(CONCATENATE(AA$1,AA235),'Formulario de Preguntas'!$C$2:$FN$85,4,FALSE),"")</f>
        <v/>
      </c>
      <c r="AD235" s="25">
        <f>IF($B235='Formulario de Respuestas'!$D234,'Formulario de Respuestas'!$N234,"ES DIFERENTE")</f>
        <v>0</v>
      </c>
      <c r="AE235" s="17" t="str">
        <f>IFERROR(VLOOKUP(CONCATENATE(AD$1,AD235),'Formulario de Preguntas'!$C$2:$FN$85,3,FALSE),"")</f>
        <v/>
      </c>
      <c r="AF235" s="1" t="str">
        <f>IFERROR(VLOOKUP(CONCATENATE(AD$1,AD235),'Formulario de Preguntas'!$C$2:$FN$85,4,FALSE),"")</f>
        <v/>
      </c>
      <c r="AG235" s="25">
        <f>IF($B235='Formulario de Respuestas'!$D234,'Formulario de Respuestas'!$O234,"ES DIFERENTE")</f>
        <v>0</v>
      </c>
      <c r="AH235" s="17" t="str">
        <f>IFERROR(VLOOKUP(CONCATENATE(AG$1,AG235),'Formulario de Preguntas'!$C$2:$FN$85,3,FALSE),"")</f>
        <v/>
      </c>
      <c r="AI235" s="1" t="str">
        <f>IFERROR(VLOOKUP(CONCATENATE(AG$1,AG235),'Formulario de Preguntas'!$C$2:$FN$85,4,FALSE),"")</f>
        <v/>
      </c>
      <c r="AJ235" s="25">
        <f>IF($B235='Formulario de Respuestas'!$D234,'Formulario de Respuestas'!$P234,"ES DIFERENTE")</f>
        <v>0</v>
      </c>
      <c r="AK235" s="17" t="str">
        <f>IFERROR(VLOOKUP(CONCATENATE(AJ$1,AJ235),'Formulario de Preguntas'!$C$2:$FN$85,3,FALSE),"")</f>
        <v/>
      </c>
      <c r="AL235" s="1" t="str">
        <f>IFERROR(VLOOKUP(CONCATENATE(AJ$1,AJ235),'Formulario de Preguntas'!$C$2:$FN$85,4,FALSE),"")</f>
        <v/>
      </c>
      <c r="AM235" s="25">
        <f>IF($B235='Formulario de Respuestas'!$D234,'Formulario de Respuestas'!$Q234,"ES DIFERENTE")</f>
        <v>0</v>
      </c>
      <c r="AN235" s="17" t="str">
        <f>IFERROR(VLOOKUP(CONCATENATE(AM$1,AM235),'Formulario de Preguntas'!$C$2:$FN$85,3,FALSE),"")</f>
        <v/>
      </c>
      <c r="AO235" s="1" t="str">
        <f>IFERROR(VLOOKUP(CONCATENATE(AM$1,AM235),'Formulario de Preguntas'!$C$2:$FN$85,4,FALSE),"")</f>
        <v/>
      </c>
      <c r="AP235" s="25">
        <f>IF($B235='Formulario de Respuestas'!$D234,'Formulario de Respuestas'!$R234,"ES DIFERENTE")</f>
        <v>0</v>
      </c>
      <c r="AQ235" s="17" t="str">
        <f>IFERROR(VLOOKUP(CONCATENATE(AP$1,AP235),'Formulario de Preguntas'!$C$2:$FN$85,3,FALSE),"")</f>
        <v/>
      </c>
      <c r="AR235" s="1" t="str">
        <f>IFERROR(VLOOKUP(CONCATENATE(AP$1,AP235),'Formulario de Preguntas'!$C$2:$FN$85,4,FALSE),"")</f>
        <v/>
      </c>
      <c r="AS235" s="25">
        <f>IF($B235='Formulario de Respuestas'!$D234,'Formulario de Respuestas'!$S234,"ES DIFERENTE")</f>
        <v>0</v>
      </c>
      <c r="AT235" s="17" t="str">
        <f>IFERROR(VLOOKUP(CONCATENATE(AS$1,AS235),'Formulario de Preguntas'!$C$2:$FN$85,3,FALSE),"")</f>
        <v/>
      </c>
      <c r="AU235" s="1" t="str">
        <f>IFERROR(VLOOKUP(CONCATENATE(AS$1,AS235),'Formulario de Preguntas'!$C$2:$FN$85,4,FALSE),"")</f>
        <v/>
      </c>
      <c r="AV235" s="25">
        <f>IF($B235='Formulario de Respuestas'!$D234,'Formulario de Respuestas'!$T234,"ES DIFERENTE")</f>
        <v>0</v>
      </c>
      <c r="AW235" s="17" t="str">
        <f>IFERROR(VLOOKUP(CONCATENATE(AV$1,AV235),'Formulario de Preguntas'!$C$2:$FN$85,3,FALSE),"")</f>
        <v/>
      </c>
      <c r="AX235" s="1" t="str">
        <f>IFERROR(VLOOKUP(CONCATENATE(AV$1,AV235),'Formulario de Preguntas'!$C$2:$FN$85,4,FALSE),"")</f>
        <v/>
      </c>
      <c r="AZ235" s="1">
        <f t="shared" si="10"/>
        <v>0</v>
      </c>
      <c r="BA235" s="1">
        <f t="shared" si="11"/>
        <v>0.25</v>
      </c>
      <c r="BB235" s="1">
        <f t="shared" si="12"/>
        <v>0</v>
      </c>
      <c r="BC235" s="1">
        <f>COUNTIF('Formulario de Respuestas'!$E234:$T234,"A")</f>
        <v>0</v>
      </c>
      <c r="BD235" s="1">
        <f>COUNTIF('Formulario de Respuestas'!$E234:$T234,"B")</f>
        <v>0</v>
      </c>
      <c r="BE235" s="1">
        <f>COUNTIF('Formulario de Respuestas'!$E234:$T234,"C")</f>
        <v>0</v>
      </c>
      <c r="BF235" s="1">
        <f>COUNTIF('Formulario de Respuestas'!$E234:$T234,"D")</f>
        <v>0</v>
      </c>
      <c r="BG235" s="1">
        <f>COUNTIF('Formulario de Respuestas'!$E234:$T234,"E (RESPUESTA ANULADA)")</f>
        <v>0</v>
      </c>
    </row>
    <row r="236" spans="1:59" x14ac:dyDescent="0.25">
      <c r="A236" s="1">
        <f>'Formulario de Respuestas'!C235</f>
        <v>0</v>
      </c>
      <c r="B236" s="1">
        <f>'Formulario de Respuestas'!D235</f>
        <v>0</v>
      </c>
      <c r="C236" s="25">
        <f>IF($B236='Formulario de Respuestas'!$D235,'Formulario de Respuestas'!$E235,"ES DIFERENTE")</f>
        <v>0</v>
      </c>
      <c r="D236" s="17" t="str">
        <f>IFERROR(VLOOKUP(CONCATENATE(C$1,C236),'Formulario de Preguntas'!$C$2:$FN$85,3,FALSE),"")</f>
        <v/>
      </c>
      <c r="E236" s="1" t="str">
        <f>IFERROR(VLOOKUP(CONCATENATE(C$1,C236),'Formulario de Preguntas'!$C$2:$FN$85,4,FALSE),"")</f>
        <v/>
      </c>
      <c r="F236" s="25">
        <f>IF($B236='Formulario de Respuestas'!$D235,'Formulario de Respuestas'!$F235,"ES DIFERENTE")</f>
        <v>0</v>
      </c>
      <c r="G236" s="17" t="str">
        <f>IFERROR(VLOOKUP(CONCATENATE(F$1,F236),'Formulario de Preguntas'!$C$2:$FN$85,3,FALSE),"")</f>
        <v/>
      </c>
      <c r="H236" s="1" t="str">
        <f>IFERROR(VLOOKUP(CONCATENATE(F$1,F236),'Formulario de Preguntas'!$C$2:$FN$85,4,FALSE),"")</f>
        <v/>
      </c>
      <c r="I236" s="25">
        <f>IF($B236='Formulario de Respuestas'!$D235,'Formulario de Respuestas'!$G235,"ES DIFERENTE")</f>
        <v>0</v>
      </c>
      <c r="J236" s="17" t="str">
        <f>IFERROR(VLOOKUP(CONCATENATE(I$1,I236),'Formulario de Preguntas'!$C$2:$FN$85,3,FALSE),"")</f>
        <v/>
      </c>
      <c r="K236" s="1" t="str">
        <f>IFERROR(VLOOKUP(CONCATENATE(I$1,I236),'Formulario de Preguntas'!$C$2:$FN$85,4,FALSE),"")</f>
        <v/>
      </c>
      <c r="L236" s="25">
        <f>IF($B236='Formulario de Respuestas'!$D235,'Formulario de Respuestas'!$H235,"ES DIFERENTE")</f>
        <v>0</v>
      </c>
      <c r="M236" s="17" t="str">
        <f>IFERROR(VLOOKUP(CONCATENATE(L$1,L236),'Formulario de Preguntas'!$C$2:$FN$85,3,FALSE),"")</f>
        <v/>
      </c>
      <c r="N236" s="1" t="str">
        <f>IFERROR(VLOOKUP(CONCATENATE(L$1,L236),'Formulario de Preguntas'!$C$2:$FN$85,4,FALSE),"")</f>
        <v/>
      </c>
      <c r="O236" s="25">
        <f>IF($B236='Formulario de Respuestas'!$D235,'Formulario de Respuestas'!$I235,"ES DIFERENTE")</f>
        <v>0</v>
      </c>
      <c r="P236" s="17" t="str">
        <f>IFERROR(VLOOKUP(CONCATENATE(O$1,O236),'Formulario de Preguntas'!$C$2:$FN$85,3,FALSE),"")</f>
        <v/>
      </c>
      <c r="Q236" s="1" t="str">
        <f>IFERROR(VLOOKUP(CONCATENATE(O$1,O236),'Formulario de Preguntas'!$C$2:$FN$85,4,FALSE),"")</f>
        <v/>
      </c>
      <c r="R236" s="25">
        <f>IF($B236='Formulario de Respuestas'!$D235,'Formulario de Respuestas'!$J235,"ES DIFERENTE")</f>
        <v>0</v>
      </c>
      <c r="S236" s="17" t="str">
        <f>IFERROR(VLOOKUP(CONCATENATE(R$1,R236),'Formulario de Preguntas'!$C$2:$FN$85,3,FALSE),"")</f>
        <v/>
      </c>
      <c r="T236" s="1" t="str">
        <f>IFERROR(VLOOKUP(CONCATENATE(R$1,R236),'Formulario de Preguntas'!$C$2:$FN$85,4,FALSE),"")</f>
        <v/>
      </c>
      <c r="U236" s="25">
        <f>IF($B236='Formulario de Respuestas'!$D235,'Formulario de Respuestas'!$K235,"ES DIFERENTE")</f>
        <v>0</v>
      </c>
      <c r="V236" s="17" t="str">
        <f>IFERROR(VLOOKUP(CONCATENATE(U$1,U236),'Formulario de Preguntas'!$C$2:$FN$85,3,FALSE),"")</f>
        <v/>
      </c>
      <c r="W236" s="1" t="str">
        <f>IFERROR(VLOOKUP(CONCATENATE(U$1,U236),'Formulario de Preguntas'!$C$2:$FN$85,4,FALSE),"")</f>
        <v/>
      </c>
      <c r="X236" s="25">
        <f>IF($B236='Formulario de Respuestas'!$D235,'Formulario de Respuestas'!$L235,"ES DIFERENTE")</f>
        <v>0</v>
      </c>
      <c r="Y236" s="17" t="str">
        <f>IFERROR(VLOOKUP(CONCATENATE(X$1,X236),'Formulario de Preguntas'!$C$2:$FN$85,3,FALSE),"")</f>
        <v/>
      </c>
      <c r="Z236" s="1" t="str">
        <f>IFERROR(VLOOKUP(CONCATENATE(X$1,X236),'Formulario de Preguntas'!$C$2:$FN$85,4,FALSE),"")</f>
        <v/>
      </c>
      <c r="AA236" s="25">
        <f>IF($B236='Formulario de Respuestas'!$D235,'Formulario de Respuestas'!$M235,"ES DIFERENTE")</f>
        <v>0</v>
      </c>
      <c r="AB236" s="17" t="str">
        <f>IFERROR(VLOOKUP(CONCATENATE(AA$1,AA236),'Formulario de Preguntas'!$C$2:$FN$85,3,FALSE),"")</f>
        <v/>
      </c>
      <c r="AC236" s="1" t="str">
        <f>IFERROR(VLOOKUP(CONCATENATE(AA$1,AA236),'Formulario de Preguntas'!$C$2:$FN$85,4,FALSE),"")</f>
        <v/>
      </c>
      <c r="AD236" s="25">
        <f>IF($B236='Formulario de Respuestas'!$D235,'Formulario de Respuestas'!$N235,"ES DIFERENTE")</f>
        <v>0</v>
      </c>
      <c r="AE236" s="17" t="str">
        <f>IFERROR(VLOOKUP(CONCATENATE(AD$1,AD236),'Formulario de Preguntas'!$C$2:$FN$85,3,FALSE),"")</f>
        <v/>
      </c>
      <c r="AF236" s="1" t="str">
        <f>IFERROR(VLOOKUP(CONCATENATE(AD$1,AD236),'Formulario de Preguntas'!$C$2:$FN$85,4,FALSE),"")</f>
        <v/>
      </c>
      <c r="AG236" s="25">
        <f>IF($B236='Formulario de Respuestas'!$D235,'Formulario de Respuestas'!$O235,"ES DIFERENTE")</f>
        <v>0</v>
      </c>
      <c r="AH236" s="17" t="str">
        <f>IFERROR(VLOOKUP(CONCATENATE(AG$1,AG236),'Formulario de Preguntas'!$C$2:$FN$85,3,FALSE),"")</f>
        <v/>
      </c>
      <c r="AI236" s="1" t="str">
        <f>IFERROR(VLOOKUP(CONCATENATE(AG$1,AG236),'Formulario de Preguntas'!$C$2:$FN$85,4,FALSE),"")</f>
        <v/>
      </c>
      <c r="AJ236" s="25">
        <f>IF($B236='Formulario de Respuestas'!$D235,'Formulario de Respuestas'!$P235,"ES DIFERENTE")</f>
        <v>0</v>
      </c>
      <c r="AK236" s="17" t="str">
        <f>IFERROR(VLOOKUP(CONCATENATE(AJ$1,AJ236),'Formulario de Preguntas'!$C$2:$FN$85,3,FALSE),"")</f>
        <v/>
      </c>
      <c r="AL236" s="1" t="str">
        <f>IFERROR(VLOOKUP(CONCATENATE(AJ$1,AJ236),'Formulario de Preguntas'!$C$2:$FN$85,4,FALSE),"")</f>
        <v/>
      </c>
      <c r="AM236" s="25">
        <f>IF($B236='Formulario de Respuestas'!$D235,'Formulario de Respuestas'!$Q235,"ES DIFERENTE")</f>
        <v>0</v>
      </c>
      <c r="AN236" s="17" t="str">
        <f>IFERROR(VLOOKUP(CONCATENATE(AM$1,AM236),'Formulario de Preguntas'!$C$2:$FN$85,3,FALSE),"")</f>
        <v/>
      </c>
      <c r="AO236" s="1" t="str">
        <f>IFERROR(VLOOKUP(CONCATENATE(AM$1,AM236),'Formulario de Preguntas'!$C$2:$FN$85,4,FALSE),"")</f>
        <v/>
      </c>
      <c r="AP236" s="25">
        <f>IF($B236='Formulario de Respuestas'!$D235,'Formulario de Respuestas'!$R235,"ES DIFERENTE")</f>
        <v>0</v>
      </c>
      <c r="AQ236" s="17" t="str">
        <f>IFERROR(VLOOKUP(CONCATENATE(AP$1,AP236),'Formulario de Preguntas'!$C$2:$FN$85,3,FALSE),"")</f>
        <v/>
      </c>
      <c r="AR236" s="1" t="str">
        <f>IFERROR(VLOOKUP(CONCATENATE(AP$1,AP236),'Formulario de Preguntas'!$C$2:$FN$85,4,FALSE),"")</f>
        <v/>
      </c>
      <c r="AS236" s="25">
        <f>IF($B236='Formulario de Respuestas'!$D235,'Formulario de Respuestas'!$S235,"ES DIFERENTE")</f>
        <v>0</v>
      </c>
      <c r="AT236" s="17" t="str">
        <f>IFERROR(VLOOKUP(CONCATENATE(AS$1,AS236),'Formulario de Preguntas'!$C$2:$FN$85,3,FALSE),"")</f>
        <v/>
      </c>
      <c r="AU236" s="1" t="str">
        <f>IFERROR(VLOOKUP(CONCATENATE(AS$1,AS236),'Formulario de Preguntas'!$C$2:$FN$85,4,FALSE),"")</f>
        <v/>
      </c>
      <c r="AV236" s="25">
        <f>IF($B236='Formulario de Respuestas'!$D235,'Formulario de Respuestas'!$T235,"ES DIFERENTE")</f>
        <v>0</v>
      </c>
      <c r="AW236" s="17" t="str">
        <f>IFERROR(VLOOKUP(CONCATENATE(AV$1,AV236),'Formulario de Preguntas'!$C$2:$FN$85,3,FALSE),"")</f>
        <v/>
      </c>
      <c r="AX236" s="1" t="str">
        <f>IFERROR(VLOOKUP(CONCATENATE(AV$1,AV236),'Formulario de Preguntas'!$C$2:$FN$85,4,FALSE),"")</f>
        <v/>
      </c>
      <c r="AZ236" s="1">
        <f t="shared" si="10"/>
        <v>0</v>
      </c>
      <c r="BA236" s="1">
        <f t="shared" si="11"/>
        <v>0.25</v>
      </c>
      <c r="BB236" s="1">
        <f t="shared" si="12"/>
        <v>0</v>
      </c>
      <c r="BC236" s="1">
        <f>COUNTIF('Formulario de Respuestas'!$E235:$T235,"A")</f>
        <v>0</v>
      </c>
      <c r="BD236" s="1">
        <f>COUNTIF('Formulario de Respuestas'!$E235:$T235,"B")</f>
        <v>0</v>
      </c>
      <c r="BE236" s="1">
        <f>COUNTIF('Formulario de Respuestas'!$E235:$T235,"C")</f>
        <v>0</v>
      </c>
      <c r="BF236" s="1">
        <f>COUNTIF('Formulario de Respuestas'!$E235:$T235,"D")</f>
        <v>0</v>
      </c>
      <c r="BG236" s="1">
        <f>COUNTIF('Formulario de Respuestas'!$E235:$T235,"E (RESPUESTA ANULADA)")</f>
        <v>0</v>
      </c>
    </row>
    <row r="237" spans="1:59" x14ac:dyDescent="0.25">
      <c r="A237" s="1">
        <f>'Formulario de Respuestas'!C236</f>
        <v>0</v>
      </c>
      <c r="B237" s="1">
        <f>'Formulario de Respuestas'!D236</f>
        <v>0</v>
      </c>
      <c r="C237" s="25">
        <f>IF($B237='Formulario de Respuestas'!$D236,'Formulario de Respuestas'!$E236,"ES DIFERENTE")</f>
        <v>0</v>
      </c>
      <c r="D237" s="17" t="str">
        <f>IFERROR(VLOOKUP(CONCATENATE(C$1,C237),'Formulario de Preguntas'!$C$2:$FN$85,3,FALSE),"")</f>
        <v/>
      </c>
      <c r="E237" s="1" t="str">
        <f>IFERROR(VLOOKUP(CONCATENATE(C$1,C237),'Formulario de Preguntas'!$C$2:$FN$85,4,FALSE),"")</f>
        <v/>
      </c>
      <c r="F237" s="25">
        <f>IF($B237='Formulario de Respuestas'!$D236,'Formulario de Respuestas'!$F236,"ES DIFERENTE")</f>
        <v>0</v>
      </c>
      <c r="G237" s="17" t="str">
        <f>IFERROR(VLOOKUP(CONCATENATE(F$1,F237),'Formulario de Preguntas'!$C$2:$FN$85,3,FALSE),"")</f>
        <v/>
      </c>
      <c r="H237" s="1" t="str">
        <f>IFERROR(VLOOKUP(CONCATENATE(F$1,F237),'Formulario de Preguntas'!$C$2:$FN$85,4,FALSE),"")</f>
        <v/>
      </c>
      <c r="I237" s="25">
        <f>IF($B237='Formulario de Respuestas'!$D236,'Formulario de Respuestas'!$G236,"ES DIFERENTE")</f>
        <v>0</v>
      </c>
      <c r="J237" s="17" t="str">
        <f>IFERROR(VLOOKUP(CONCATENATE(I$1,I237),'Formulario de Preguntas'!$C$2:$FN$85,3,FALSE),"")</f>
        <v/>
      </c>
      <c r="K237" s="1" t="str">
        <f>IFERROR(VLOOKUP(CONCATENATE(I$1,I237),'Formulario de Preguntas'!$C$2:$FN$85,4,FALSE),"")</f>
        <v/>
      </c>
      <c r="L237" s="25">
        <f>IF($B237='Formulario de Respuestas'!$D236,'Formulario de Respuestas'!$H236,"ES DIFERENTE")</f>
        <v>0</v>
      </c>
      <c r="M237" s="17" t="str">
        <f>IFERROR(VLOOKUP(CONCATENATE(L$1,L237),'Formulario de Preguntas'!$C$2:$FN$85,3,FALSE),"")</f>
        <v/>
      </c>
      <c r="N237" s="1" t="str">
        <f>IFERROR(VLOOKUP(CONCATENATE(L$1,L237),'Formulario de Preguntas'!$C$2:$FN$85,4,FALSE),"")</f>
        <v/>
      </c>
      <c r="O237" s="25">
        <f>IF($B237='Formulario de Respuestas'!$D236,'Formulario de Respuestas'!$I236,"ES DIFERENTE")</f>
        <v>0</v>
      </c>
      <c r="P237" s="17" t="str">
        <f>IFERROR(VLOOKUP(CONCATENATE(O$1,O237),'Formulario de Preguntas'!$C$2:$FN$85,3,FALSE),"")</f>
        <v/>
      </c>
      <c r="Q237" s="1" t="str">
        <f>IFERROR(VLOOKUP(CONCATENATE(O$1,O237),'Formulario de Preguntas'!$C$2:$FN$85,4,FALSE),"")</f>
        <v/>
      </c>
      <c r="R237" s="25">
        <f>IF($B237='Formulario de Respuestas'!$D236,'Formulario de Respuestas'!$J236,"ES DIFERENTE")</f>
        <v>0</v>
      </c>
      <c r="S237" s="17" t="str">
        <f>IFERROR(VLOOKUP(CONCATENATE(R$1,R237),'Formulario de Preguntas'!$C$2:$FN$85,3,FALSE),"")</f>
        <v/>
      </c>
      <c r="T237" s="1" t="str">
        <f>IFERROR(VLOOKUP(CONCATENATE(R$1,R237),'Formulario de Preguntas'!$C$2:$FN$85,4,FALSE),"")</f>
        <v/>
      </c>
      <c r="U237" s="25">
        <f>IF($B237='Formulario de Respuestas'!$D236,'Formulario de Respuestas'!$K236,"ES DIFERENTE")</f>
        <v>0</v>
      </c>
      <c r="V237" s="17" t="str">
        <f>IFERROR(VLOOKUP(CONCATENATE(U$1,U237),'Formulario de Preguntas'!$C$2:$FN$85,3,FALSE),"")</f>
        <v/>
      </c>
      <c r="W237" s="1" t="str">
        <f>IFERROR(VLOOKUP(CONCATENATE(U$1,U237),'Formulario de Preguntas'!$C$2:$FN$85,4,FALSE),"")</f>
        <v/>
      </c>
      <c r="X237" s="25">
        <f>IF($B237='Formulario de Respuestas'!$D236,'Formulario de Respuestas'!$L236,"ES DIFERENTE")</f>
        <v>0</v>
      </c>
      <c r="Y237" s="17" t="str">
        <f>IFERROR(VLOOKUP(CONCATENATE(X$1,X237),'Formulario de Preguntas'!$C$2:$FN$85,3,FALSE),"")</f>
        <v/>
      </c>
      <c r="Z237" s="1" t="str">
        <f>IFERROR(VLOOKUP(CONCATENATE(X$1,X237),'Formulario de Preguntas'!$C$2:$FN$85,4,FALSE),"")</f>
        <v/>
      </c>
      <c r="AA237" s="25">
        <f>IF($B237='Formulario de Respuestas'!$D236,'Formulario de Respuestas'!$M236,"ES DIFERENTE")</f>
        <v>0</v>
      </c>
      <c r="AB237" s="17" t="str">
        <f>IFERROR(VLOOKUP(CONCATENATE(AA$1,AA237),'Formulario de Preguntas'!$C$2:$FN$85,3,FALSE),"")</f>
        <v/>
      </c>
      <c r="AC237" s="1" t="str">
        <f>IFERROR(VLOOKUP(CONCATENATE(AA$1,AA237),'Formulario de Preguntas'!$C$2:$FN$85,4,FALSE),"")</f>
        <v/>
      </c>
      <c r="AD237" s="25">
        <f>IF($B237='Formulario de Respuestas'!$D236,'Formulario de Respuestas'!$N236,"ES DIFERENTE")</f>
        <v>0</v>
      </c>
      <c r="AE237" s="17" t="str">
        <f>IFERROR(VLOOKUP(CONCATENATE(AD$1,AD237),'Formulario de Preguntas'!$C$2:$FN$85,3,FALSE),"")</f>
        <v/>
      </c>
      <c r="AF237" s="1" t="str">
        <f>IFERROR(VLOOKUP(CONCATENATE(AD$1,AD237),'Formulario de Preguntas'!$C$2:$FN$85,4,FALSE),"")</f>
        <v/>
      </c>
      <c r="AG237" s="25">
        <f>IF($B237='Formulario de Respuestas'!$D236,'Formulario de Respuestas'!$O236,"ES DIFERENTE")</f>
        <v>0</v>
      </c>
      <c r="AH237" s="17" t="str">
        <f>IFERROR(VLOOKUP(CONCATENATE(AG$1,AG237),'Formulario de Preguntas'!$C$2:$FN$85,3,FALSE),"")</f>
        <v/>
      </c>
      <c r="AI237" s="1" t="str">
        <f>IFERROR(VLOOKUP(CONCATENATE(AG$1,AG237),'Formulario de Preguntas'!$C$2:$FN$85,4,FALSE),"")</f>
        <v/>
      </c>
      <c r="AJ237" s="25">
        <f>IF($B237='Formulario de Respuestas'!$D236,'Formulario de Respuestas'!$P236,"ES DIFERENTE")</f>
        <v>0</v>
      </c>
      <c r="AK237" s="17" t="str">
        <f>IFERROR(VLOOKUP(CONCATENATE(AJ$1,AJ237),'Formulario de Preguntas'!$C$2:$FN$85,3,FALSE),"")</f>
        <v/>
      </c>
      <c r="AL237" s="1" t="str">
        <f>IFERROR(VLOOKUP(CONCATENATE(AJ$1,AJ237),'Formulario de Preguntas'!$C$2:$FN$85,4,FALSE),"")</f>
        <v/>
      </c>
      <c r="AM237" s="25">
        <f>IF($B237='Formulario de Respuestas'!$D236,'Formulario de Respuestas'!$Q236,"ES DIFERENTE")</f>
        <v>0</v>
      </c>
      <c r="AN237" s="17" t="str">
        <f>IFERROR(VLOOKUP(CONCATENATE(AM$1,AM237),'Formulario de Preguntas'!$C$2:$FN$85,3,FALSE),"")</f>
        <v/>
      </c>
      <c r="AO237" s="1" t="str">
        <f>IFERROR(VLOOKUP(CONCATENATE(AM$1,AM237),'Formulario de Preguntas'!$C$2:$FN$85,4,FALSE),"")</f>
        <v/>
      </c>
      <c r="AP237" s="25">
        <f>IF($B237='Formulario de Respuestas'!$D236,'Formulario de Respuestas'!$R236,"ES DIFERENTE")</f>
        <v>0</v>
      </c>
      <c r="AQ237" s="17" t="str">
        <f>IFERROR(VLOOKUP(CONCATENATE(AP$1,AP237),'Formulario de Preguntas'!$C$2:$FN$85,3,FALSE),"")</f>
        <v/>
      </c>
      <c r="AR237" s="1" t="str">
        <f>IFERROR(VLOOKUP(CONCATENATE(AP$1,AP237),'Formulario de Preguntas'!$C$2:$FN$85,4,FALSE),"")</f>
        <v/>
      </c>
      <c r="AS237" s="25">
        <f>IF($B237='Formulario de Respuestas'!$D236,'Formulario de Respuestas'!$S236,"ES DIFERENTE")</f>
        <v>0</v>
      </c>
      <c r="AT237" s="17" t="str">
        <f>IFERROR(VLOOKUP(CONCATENATE(AS$1,AS237),'Formulario de Preguntas'!$C$2:$FN$85,3,FALSE),"")</f>
        <v/>
      </c>
      <c r="AU237" s="1" t="str">
        <f>IFERROR(VLOOKUP(CONCATENATE(AS$1,AS237),'Formulario de Preguntas'!$C$2:$FN$85,4,FALSE),"")</f>
        <v/>
      </c>
      <c r="AV237" s="25">
        <f>IF($B237='Formulario de Respuestas'!$D236,'Formulario de Respuestas'!$T236,"ES DIFERENTE")</f>
        <v>0</v>
      </c>
      <c r="AW237" s="17" t="str">
        <f>IFERROR(VLOOKUP(CONCATENATE(AV$1,AV237),'Formulario de Preguntas'!$C$2:$FN$85,3,FALSE),"")</f>
        <v/>
      </c>
      <c r="AX237" s="1" t="str">
        <f>IFERROR(VLOOKUP(CONCATENATE(AV$1,AV237),'Formulario de Preguntas'!$C$2:$FN$85,4,FALSE),"")</f>
        <v/>
      </c>
      <c r="AZ237" s="1">
        <f t="shared" si="10"/>
        <v>0</v>
      </c>
      <c r="BA237" s="1">
        <f t="shared" si="11"/>
        <v>0.25</v>
      </c>
      <c r="BB237" s="1">
        <f t="shared" si="12"/>
        <v>0</v>
      </c>
      <c r="BC237" s="1">
        <f>COUNTIF('Formulario de Respuestas'!$E236:$T236,"A")</f>
        <v>0</v>
      </c>
      <c r="BD237" s="1">
        <f>COUNTIF('Formulario de Respuestas'!$E236:$T236,"B")</f>
        <v>0</v>
      </c>
      <c r="BE237" s="1">
        <f>COUNTIF('Formulario de Respuestas'!$E236:$T236,"C")</f>
        <v>0</v>
      </c>
      <c r="BF237" s="1">
        <f>COUNTIF('Formulario de Respuestas'!$E236:$T236,"D")</f>
        <v>0</v>
      </c>
      <c r="BG237" s="1">
        <f>COUNTIF('Formulario de Respuestas'!$E236:$T236,"E (RESPUESTA ANULADA)")</f>
        <v>0</v>
      </c>
    </row>
    <row r="238" spans="1:59" x14ac:dyDescent="0.25">
      <c r="A238" s="1">
        <f>'Formulario de Respuestas'!C237</f>
        <v>0</v>
      </c>
      <c r="B238" s="1">
        <f>'Formulario de Respuestas'!D237</f>
        <v>0</v>
      </c>
      <c r="C238" s="25">
        <f>IF($B238='Formulario de Respuestas'!$D237,'Formulario de Respuestas'!$E237,"ES DIFERENTE")</f>
        <v>0</v>
      </c>
      <c r="D238" s="17" t="str">
        <f>IFERROR(VLOOKUP(CONCATENATE(C$1,C238),'Formulario de Preguntas'!$C$2:$FN$85,3,FALSE),"")</f>
        <v/>
      </c>
      <c r="E238" s="1" t="str">
        <f>IFERROR(VLOOKUP(CONCATENATE(C$1,C238),'Formulario de Preguntas'!$C$2:$FN$85,4,FALSE),"")</f>
        <v/>
      </c>
      <c r="F238" s="25">
        <f>IF($B238='Formulario de Respuestas'!$D237,'Formulario de Respuestas'!$F237,"ES DIFERENTE")</f>
        <v>0</v>
      </c>
      <c r="G238" s="17" t="str">
        <f>IFERROR(VLOOKUP(CONCATENATE(F$1,F238),'Formulario de Preguntas'!$C$2:$FN$85,3,FALSE),"")</f>
        <v/>
      </c>
      <c r="H238" s="1" t="str">
        <f>IFERROR(VLOOKUP(CONCATENATE(F$1,F238),'Formulario de Preguntas'!$C$2:$FN$85,4,FALSE),"")</f>
        <v/>
      </c>
      <c r="I238" s="25">
        <f>IF($B238='Formulario de Respuestas'!$D237,'Formulario de Respuestas'!$G237,"ES DIFERENTE")</f>
        <v>0</v>
      </c>
      <c r="J238" s="17" t="str">
        <f>IFERROR(VLOOKUP(CONCATENATE(I$1,I238),'Formulario de Preguntas'!$C$2:$FN$85,3,FALSE),"")</f>
        <v/>
      </c>
      <c r="K238" s="1" t="str">
        <f>IFERROR(VLOOKUP(CONCATENATE(I$1,I238),'Formulario de Preguntas'!$C$2:$FN$85,4,FALSE),"")</f>
        <v/>
      </c>
      <c r="L238" s="25">
        <f>IF($B238='Formulario de Respuestas'!$D237,'Formulario de Respuestas'!$H237,"ES DIFERENTE")</f>
        <v>0</v>
      </c>
      <c r="M238" s="17" t="str">
        <f>IFERROR(VLOOKUP(CONCATENATE(L$1,L238),'Formulario de Preguntas'!$C$2:$FN$85,3,FALSE),"")</f>
        <v/>
      </c>
      <c r="N238" s="1" t="str">
        <f>IFERROR(VLOOKUP(CONCATENATE(L$1,L238),'Formulario de Preguntas'!$C$2:$FN$85,4,FALSE),"")</f>
        <v/>
      </c>
      <c r="O238" s="25">
        <f>IF($B238='Formulario de Respuestas'!$D237,'Formulario de Respuestas'!$I237,"ES DIFERENTE")</f>
        <v>0</v>
      </c>
      <c r="P238" s="17" t="str">
        <f>IFERROR(VLOOKUP(CONCATENATE(O$1,O238),'Formulario de Preguntas'!$C$2:$FN$85,3,FALSE),"")</f>
        <v/>
      </c>
      <c r="Q238" s="1" t="str">
        <f>IFERROR(VLOOKUP(CONCATENATE(O$1,O238),'Formulario de Preguntas'!$C$2:$FN$85,4,FALSE),"")</f>
        <v/>
      </c>
      <c r="R238" s="25">
        <f>IF($B238='Formulario de Respuestas'!$D237,'Formulario de Respuestas'!$J237,"ES DIFERENTE")</f>
        <v>0</v>
      </c>
      <c r="S238" s="17" t="str">
        <f>IFERROR(VLOOKUP(CONCATENATE(R$1,R238),'Formulario de Preguntas'!$C$2:$FN$85,3,FALSE),"")</f>
        <v/>
      </c>
      <c r="T238" s="1" t="str">
        <f>IFERROR(VLOOKUP(CONCATENATE(R$1,R238),'Formulario de Preguntas'!$C$2:$FN$85,4,FALSE),"")</f>
        <v/>
      </c>
      <c r="U238" s="25">
        <f>IF($B238='Formulario de Respuestas'!$D237,'Formulario de Respuestas'!$K237,"ES DIFERENTE")</f>
        <v>0</v>
      </c>
      <c r="V238" s="17" t="str">
        <f>IFERROR(VLOOKUP(CONCATENATE(U$1,U238),'Formulario de Preguntas'!$C$2:$FN$85,3,FALSE),"")</f>
        <v/>
      </c>
      <c r="W238" s="1" t="str">
        <f>IFERROR(VLOOKUP(CONCATENATE(U$1,U238),'Formulario de Preguntas'!$C$2:$FN$85,4,FALSE),"")</f>
        <v/>
      </c>
      <c r="X238" s="25">
        <f>IF($B238='Formulario de Respuestas'!$D237,'Formulario de Respuestas'!$L237,"ES DIFERENTE")</f>
        <v>0</v>
      </c>
      <c r="Y238" s="17" t="str">
        <f>IFERROR(VLOOKUP(CONCATENATE(X$1,X238),'Formulario de Preguntas'!$C$2:$FN$85,3,FALSE),"")</f>
        <v/>
      </c>
      <c r="Z238" s="1" t="str">
        <f>IFERROR(VLOOKUP(CONCATENATE(X$1,X238),'Formulario de Preguntas'!$C$2:$FN$85,4,FALSE),"")</f>
        <v/>
      </c>
      <c r="AA238" s="25">
        <f>IF($B238='Formulario de Respuestas'!$D237,'Formulario de Respuestas'!$M237,"ES DIFERENTE")</f>
        <v>0</v>
      </c>
      <c r="AB238" s="17" t="str">
        <f>IFERROR(VLOOKUP(CONCATENATE(AA$1,AA238),'Formulario de Preguntas'!$C$2:$FN$85,3,FALSE),"")</f>
        <v/>
      </c>
      <c r="AC238" s="1" t="str">
        <f>IFERROR(VLOOKUP(CONCATENATE(AA$1,AA238),'Formulario de Preguntas'!$C$2:$FN$85,4,FALSE),"")</f>
        <v/>
      </c>
      <c r="AD238" s="25">
        <f>IF($B238='Formulario de Respuestas'!$D237,'Formulario de Respuestas'!$N237,"ES DIFERENTE")</f>
        <v>0</v>
      </c>
      <c r="AE238" s="17" t="str">
        <f>IFERROR(VLOOKUP(CONCATENATE(AD$1,AD238),'Formulario de Preguntas'!$C$2:$FN$85,3,FALSE),"")</f>
        <v/>
      </c>
      <c r="AF238" s="1" t="str">
        <f>IFERROR(VLOOKUP(CONCATENATE(AD$1,AD238),'Formulario de Preguntas'!$C$2:$FN$85,4,FALSE),"")</f>
        <v/>
      </c>
      <c r="AG238" s="25">
        <f>IF($B238='Formulario de Respuestas'!$D237,'Formulario de Respuestas'!$O237,"ES DIFERENTE")</f>
        <v>0</v>
      </c>
      <c r="AH238" s="17" t="str">
        <f>IFERROR(VLOOKUP(CONCATENATE(AG$1,AG238),'Formulario de Preguntas'!$C$2:$FN$85,3,FALSE),"")</f>
        <v/>
      </c>
      <c r="AI238" s="1" t="str">
        <f>IFERROR(VLOOKUP(CONCATENATE(AG$1,AG238),'Formulario de Preguntas'!$C$2:$FN$85,4,FALSE),"")</f>
        <v/>
      </c>
      <c r="AJ238" s="25">
        <f>IF($B238='Formulario de Respuestas'!$D237,'Formulario de Respuestas'!$P237,"ES DIFERENTE")</f>
        <v>0</v>
      </c>
      <c r="AK238" s="17" t="str">
        <f>IFERROR(VLOOKUP(CONCATENATE(AJ$1,AJ238),'Formulario de Preguntas'!$C$2:$FN$85,3,FALSE),"")</f>
        <v/>
      </c>
      <c r="AL238" s="1" t="str">
        <f>IFERROR(VLOOKUP(CONCATENATE(AJ$1,AJ238),'Formulario de Preguntas'!$C$2:$FN$85,4,FALSE),"")</f>
        <v/>
      </c>
      <c r="AM238" s="25">
        <f>IF($B238='Formulario de Respuestas'!$D237,'Formulario de Respuestas'!$Q237,"ES DIFERENTE")</f>
        <v>0</v>
      </c>
      <c r="AN238" s="17" t="str">
        <f>IFERROR(VLOOKUP(CONCATENATE(AM$1,AM238),'Formulario de Preguntas'!$C$2:$FN$85,3,FALSE),"")</f>
        <v/>
      </c>
      <c r="AO238" s="1" t="str">
        <f>IFERROR(VLOOKUP(CONCATENATE(AM$1,AM238),'Formulario de Preguntas'!$C$2:$FN$85,4,FALSE),"")</f>
        <v/>
      </c>
      <c r="AP238" s="25">
        <f>IF($B238='Formulario de Respuestas'!$D237,'Formulario de Respuestas'!$R237,"ES DIFERENTE")</f>
        <v>0</v>
      </c>
      <c r="AQ238" s="17" t="str">
        <f>IFERROR(VLOOKUP(CONCATENATE(AP$1,AP238),'Formulario de Preguntas'!$C$2:$FN$85,3,FALSE),"")</f>
        <v/>
      </c>
      <c r="AR238" s="1" t="str">
        <f>IFERROR(VLOOKUP(CONCATENATE(AP$1,AP238),'Formulario de Preguntas'!$C$2:$FN$85,4,FALSE),"")</f>
        <v/>
      </c>
      <c r="AS238" s="25">
        <f>IF($B238='Formulario de Respuestas'!$D237,'Formulario de Respuestas'!$S237,"ES DIFERENTE")</f>
        <v>0</v>
      </c>
      <c r="AT238" s="17" t="str">
        <f>IFERROR(VLOOKUP(CONCATENATE(AS$1,AS238),'Formulario de Preguntas'!$C$2:$FN$85,3,FALSE),"")</f>
        <v/>
      </c>
      <c r="AU238" s="1" t="str">
        <f>IFERROR(VLOOKUP(CONCATENATE(AS$1,AS238),'Formulario de Preguntas'!$C$2:$FN$85,4,FALSE),"")</f>
        <v/>
      </c>
      <c r="AV238" s="25">
        <f>IF($B238='Formulario de Respuestas'!$D237,'Formulario de Respuestas'!$T237,"ES DIFERENTE")</f>
        <v>0</v>
      </c>
      <c r="AW238" s="17" t="str">
        <f>IFERROR(VLOOKUP(CONCATENATE(AV$1,AV238),'Formulario de Preguntas'!$C$2:$FN$85,3,FALSE),"")</f>
        <v/>
      </c>
      <c r="AX238" s="1" t="str">
        <f>IFERROR(VLOOKUP(CONCATENATE(AV$1,AV238),'Formulario de Preguntas'!$C$2:$FN$85,4,FALSE),"")</f>
        <v/>
      </c>
      <c r="AZ238" s="1">
        <f t="shared" si="10"/>
        <v>0</v>
      </c>
      <c r="BA238" s="1">
        <f t="shared" si="11"/>
        <v>0.25</v>
      </c>
      <c r="BB238" s="1">
        <f t="shared" si="12"/>
        <v>0</v>
      </c>
      <c r="BC238" s="1">
        <f>COUNTIF('Formulario de Respuestas'!$E237:$T237,"A")</f>
        <v>0</v>
      </c>
      <c r="BD238" s="1">
        <f>COUNTIF('Formulario de Respuestas'!$E237:$T237,"B")</f>
        <v>0</v>
      </c>
      <c r="BE238" s="1">
        <f>COUNTIF('Formulario de Respuestas'!$E237:$T237,"C")</f>
        <v>0</v>
      </c>
      <c r="BF238" s="1">
        <f>COUNTIF('Formulario de Respuestas'!$E237:$T237,"D")</f>
        <v>0</v>
      </c>
      <c r="BG238" s="1">
        <f>COUNTIF('Formulario de Respuestas'!$E237:$T237,"E (RESPUESTA ANULADA)")</f>
        <v>0</v>
      </c>
    </row>
    <row r="239" spans="1:59" x14ac:dyDescent="0.25">
      <c r="A239" s="1">
        <f>'Formulario de Respuestas'!C238</f>
        <v>0</v>
      </c>
      <c r="B239" s="1">
        <f>'Formulario de Respuestas'!D238</f>
        <v>0</v>
      </c>
      <c r="C239" s="25">
        <f>IF($B239='Formulario de Respuestas'!$D238,'Formulario de Respuestas'!$E238,"ES DIFERENTE")</f>
        <v>0</v>
      </c>
      <c r="D239" s="17" t="str">
        <f>IFERROR(VLOOKUP(CONCATENATE(C$1,C239),'Formulario de Preguntas'!$C$2:$FN$85,3,FALSE),"")</f>
        <v/>
      </c>
      <c r="E239" s="1" t="str">
        <f>IFERROR(VLOOKUP(CONCATENATE(C$1,C239),'Formulario de Preguntas'!$C$2:$FN$85,4,FALSE),"")</f>
        <v/>
      </c>
      <c r="F239" s="25">
        <f>IF($B239='Formulario de Respuestas'!$D238,'Formulario de Respuestas'!$F238,"ES DIFERENTE")</f>
        <v>0</v>
      </c>
      <c r="G239" s="17" t="str">
        <f>IFERROR(VLOOKUP(CONCATENATE(F$1,F239),'Formulario de Preguntas'!$C$2:$FN$85,3,FALSE),"")</f>
        <v/>
      </c>
      <c r="H239" s="1" t="str">
        <f>IFERROR(VLOOKUP(CONCATENATE(F$1,F239),'Formulario de Preguntas'!$C$2:$FN$85,4,FALSE),"")</f>
        <v/>
      </c>
      <c r="I239" s="25">
        <f>IF($B239='Formulario de Respuestas'!$D238,'Formulario de Respuestas'!$G238,"ES DIFERENTE")</f>
        <v>0</v>
      </c>
      <c r="J239" s="17" t="str">
        <f>IFERROR(VLOOKUP(CONCATENATE(I$1,I239),'Formulario de Preguntas'!$C$2:$FN$85,3,FALSE),"")</f>
        <v/>
      </c>
      <c r="K239" s="1" t="str">
        <f>IFERROR(VLOOKUP(CONCATENATE(I$1,I239),'Formulario de Preguntas'!$C$2:$FN$85,4,FALSE),"")</f>
        <v/>
      </c>
      <c r="L239" s="25">
        <f>IF($B239='Formulario de Respuestas'!$D238,'Formulario de Respuestas'!$H238,"ES DIFERENTE")</f>
        <v>0</v>
      </c>
      <c r="M239" s="17" t="str">
        <f>IFERROR(VLOOKUP(CONCATENATE(L$1,L239),'Formulario de Preguntas'!$C$2:$FN$85,3,FALSE),"")</f>
        <v/>
      </c>
      <c r="N239" s="1" t="str">
        <f>IFERROR(VLOOKUP(CONCATENATE(L$1,L239),'Formulario de Preguntas'!$C$2:$FN$85,4,FALSE),"")</f>
        <v/>
      </c>
      <c r="O239" s="25">
        <f>IF($B239='Formulario de Respuestas'!$D238,'Formulario de Respuestas'!$I238,"ES DIFERENTE")</f>
        <v>0</v>
      </c>
      <c r="P239" s="17" t="str">
        <f>IFERROR(VLOOKUP(CONCATENATE(O$1,O239),'Formulario de Preguntas'!$C$2:$FN$85,3,FALSE),"")</f>
        <v/>
      </c>
      <c r="Q239" s="1" t="str">
        <f>IFERROR(VLOOKUP(CONCATENATE(O$1,O239),'Formulario de Preguntas'!$C$2:$FN$85,4,FALSE),"")</f>
        <v/>
      </c>
      <c r="R239" s="25">
        <f>IF($B239='Formulario de Respuestas'!$D238,'Formulario de Respuestas'!$J238,"ES DIFERENTE")</f>
        <v>0</v>
      </c>
      <c r="S239" s="17" t="str">
        <f>IFERROR(VLOOKUP(CONCATENATE(R$1,R239),'Formulario de Preguntas'!$C$2:$FN$85,3,FALSE),"")</f>
        <v/>
      </c>
      <c r="T239" s="1" t="str">
        <f>IFERROR(VLOOKUP(CONCATENATE(R$1,R239),'Formulario de Preguntas'!$C$2:$FN$85,4,FALSE),"")</f>
        <v/>
      </c>
      <c r="U239" s="25">
        <f>IF($B239='Formulario de Respuestas'!$D238,'Formulario de Respuestas'!$K238,"ES DIFERENTE")</f>
        <v>0</v>
      </c>
      <c r="V239" s="17" t="str">
        <f>IFERROR(VLOOKUP(CONCATENATE(U$1,U239),'Formulario de Preguntas'!$C$2:$FN$85,3,FALSE),"")</f>
        <v/>
      </c>
      <c r="W239" s="1" t="str">
        <f>IFERROR(VLOOKUP(CONCATENATE(U$1,U239),'Formulario de Preguntas'!$C$2:$FN$85,4,FALSE),"")</f>
        <v/>
      </c>
      <c r="X239" s="25">
        <f>IF($B239='Formulario de Respuestas'!$D238,'Formulario de Respuestas'!$L238,"ES DIFERENTE")</f>
        <v>0</v>
      </c>
      <c r="Y239" s="17" t="str">
        <f>IFERROR(VLOOKUP(CONCATENATE(X$1,X239),'Formulario de Preguntas'!$C$2:$FN$85,3,FALSE),"")</f>
        <v/>
      </c>
      <c r="Z239" s="1" t="str">
        <f>IFERROR(VLOOKUP(CONCATENATE(X$1,X239),'Formulario de Preguntas'!$C$2:$FN$85,4,FALSE),"")</f>
        <v/>
      </c>
      <c r="AA239" s="25">
        <f>IF($B239='Formulario de Respuestas'!$D238,'Formulario de Respuestas'!$M238,"ES DIFERENTE")</f>
        <v>0</v>
      </c>
      <c r="AB239" s="17" t="str">
        <f>IFERROR(VLOOKUP(CONCATENATE(AA$1,AA239),'Formulario de Preguntas'!$C$2:$FN$85,3,FALSE),"")</f>
        <v/>
      </c>
      <c r="AC239" s="1" t="str">
        <f>IFERROR(VLOOKUP(CONCATENATE(AA$1,AA239),'Formulario de Preguntas'!$C$2:$FN$85,4,FALSE),"")</f>
        <v/>
      </c>
      <c r="AD239" s="25">
        <f>IF($B239='Formulario de Respuestas'!$D238,'Formulario de Respuestas'!$N238,"ES DIFERENTE")</f>
        <v>0</v>
      </c>
      <c r="AE239" s="17" t="str">
        <f>IFERROR(VLOOKUP(CONCATENATE(AD$1,AD239),'Formulario de Preguntas'!$C$2:$FN$85,3,FALSE),"")</f>
        <v/>
      </c>
      <c r="AF239" s="1" t="str">
        <f>IFERROR(VLOOKUP(CONCATENATE(AD$1,AD239),'Formulario de Preguntas'!$C$2:$FN$85,4,FALSE),"")</f>
        <v/>
      </c>
      <c r="AG239" s="25">
        <f>IF($B239='Formulario de Respuestas'!$D238,'Formulario de Respuestas'!$O238,"ES DIFERENTE")</f>
        <v>0</v>
      </c>
      <c r="AH239" s="17" t="str">
        <f>IFERROR(VLOOKUP(CONCATENATE(AG$1,AG239),'Formulario de Preguntas'!$C$2:$FN$85,3,FALSE),"")</f>
        <v/>
      </c>
      <c r="AI239" s="1" t="str">
        <f>IFERROR(VLOOKUP(CONCATENATE(AG$1,AG239),'Formulario de Preguntas'!$C$2:$FN$85,4,FALSE),"")</f>
        <v/>
      </c>
      <c r="AJ239" s="25">
        <f>IF($B239='Formulario de Respuestas'!$D238,'Formulario de Respuestas'!$P238,"ES DIFERENTE")</f>
        <v>0</v>
      </c>
      <c r="AK239" s="17" t="str">
        <f>IFERROR(VLOOKUP(CONCATENATE(AJ$1,AJ239),'Formulario de Preguntas'!$C$2:$FN$85,3,FALSE),"")</f>
        <v/>
      </c>
      <c r="AL239" s="1" t="str">
        <f>IFERROR(VLOOKUP(CONCATENATE(AJ$1,AJ239),'Formulario de Preguntas'!$C$2:$FN$85,4,FALSE),"")</f>
        <v/>
      </c>
      <c r="AM239" s="25">
        <f>IF($B239='Formulario de Respuestas'!$D238,'Formulario de Respuestas'!$Q238,"ES DIFERENTE")</f>
        <v>0</v>
      </c>
      <c r="AN239" s="17" t="str">
        <f>IFERROR(VLOOKUP(CONCATENATE(AM$1,AM239),'Formulario de Preguntas'!$C$2:$FN$85,3,FALSE),"")</f>
        <v/>
      </c>
      <c r="AO239" s="1" t="str">
        <f>IFERROR(VLOOKUP(CONCATENATE(AM$1,AM239),'Formulario de Preguntas'!$C$2:$FN$85,4,FALSE),"")</f>
        <v/>
      </c>
      <c r="AP239" s="25">
        <f>IF($B239='Formulario de Respuestas'!$D238,'Formulario de Respuestas'!$R238,"ES DIFERENTE")</f>
        <v>0</v>
      </c>
      <c r="AQ239" s="17" t="str">
        <f>IFERROR(VLOOKUP(CONCATENATE(AP$1,AP239),'Formulario de Preguntas'!$C$2:$FN$85,3,FALSE),"")</f>
        <v/>
      </c>
      <c r="AR239" s="1" t="str">
        <f>IFERROR(VLOOKUP(CONCATENATE(AP$1,AP239),'Formulario de Preguntas'!$C$2:$FN$85,4,FALSE),"")</f>
        <v/>
      </c>
      <c r="AS239" s="25">
        <f>IF($B239='Formulario de Respuestas'!$D238,'Formulario de Respuestas'!$S238,"ES DIFERENTE")</f>
        <v>0</v>
      </c>
      <c r="AT239" s="17" t="str">
        <f>IFERROR(VLOOKUP(CONCATENATE(AS$1,AS239),'Formulario de Preguntas'!$C$2:$FN$85,3,FALSE),"")</f>
        <v/>
      </c>
      <c r="AU239" s="1" t="str">
        <f>IFERROR(VLOOKUP(CONCATENATE(AS$1,AS239),'Formulario de Preguntas'!$C$2:$FN$85,4,FALSE),"")</f>
        <v/>
      </c>
      <c r="AV239" s="25">
        <f>IF($B239='Formulario de Respuestas'!$D238,'Formulario de Respuestas'!$T238,"ES DIFERENTE")</f>
        <v>0</v>
      </c>
      <c r="AW239" s="17" t="str">
        <f>IFERROR(VLOOKUP(CONCATENATE(AV$1,AV239),'Formulario de Preguntas'!$C$2:$FN$85,3,FALSE),"")</f>
        <v/>
      </c>
      <c r="AX239" s="1" t="str">
        <f>IFERROR(VLOOKUP(CONCATENATE(AV$1,AV239),'Formulario de Preguntas'!$C$2:$FN$85,4,FALSE),"")</f>
        <v/>
      </c>
      <c r="AZ239" s="1">
        <f t="shared" si="10"/>
        <v>0</v>
      </c>
      <c r="BA239" s="1">
        <f t="shared" si="11"/>
        <v>0.25</v>
      </c>
      <c r="BB239" s="1">
        <f t="shared" si="12"/>
        <v>0</v>
      </c>
      <c r="BC239" s="1">
        <f>COUNTIF('Formulario de Respuestas'!$E238:$T238,"A")</f>
        <v>0</v>
      </c>
      <c r="BD239" s="1">
        <f>COUNTIF('Formulario de Respuestas'!$E238:$T238,"B")</f>
        <v>0</v>
      </c>
      <c r="BE239" s="1">
        <f>COUNTIF('Formulario de Respuestas'!$E238:$T238,"C")</f>
        <v>0</v>
      </c>
      <c r="BF239" s="1">
        <f>COUNTIF('Formulario de Respuestas'!$E238:$T238,"D")</f>
        <v>0</v>
      </c>
      <c r="BG239" s="1">
        <f>COUNTIF('Formulario de Respuestas'!$E238:$T238,"E (RESPUESTA ANULADA)")</f>
        <v>0</v>
      </c>
    </row>
    <row r="240" spans="1:59" x14ac:dyDescent="0.25">
      <c r="A240" s="1">
        <f>'Formulario de Respuestas'!C239</f>
        <v>0</v>
      </c>
      <c r="B240" s="1">
        <f>'Formulario de Respuestas'!D239</f>
        <v>0</v>
      </c>
      <c r="C240" s="25">
        <f>IF($B240='Formulario de Respuestas'!$D239,'Formulario de Respuestas'!$E239,"ES DIFERENTE")</f>
        <v>0</v>
      </c>
      <c r="D240" s="17" t="str">
        <f>IFERROR(VLOOKUP(CONCATENATE(C$1,C240),'Formulario de Preguntas'!$C$2:$FN$85,3,FALSE),"")</f>
        <v/>
      </c>
      <c r="E240" s="1" t="str">
        <f>IFERROR(VLOOKUP(CONCATENATE(C$1,C240),'Formulario de Preguntas'!$C$2:$FN$85,4,FALSE),"")</f>
        <v/>
      </c>
      <c r="F240" s="25">
        <f>IF($B240='Formulario de Respuestas'!$D239,'Formulario de Respuestas'!$F239,"ES DIFERENTE")</f>
        <v>0</v>
      </c>
      <c r="G240" s="17" t="str">
        <f>IFERROR(VLOOKUP(CONCATENATE(F$1,F240),'Formulario de Preguntas'!$C$2:$FN$85,3,FALSE),"")</f>
        <v/>
      </c>
      <c r="H240" s="1" t="str">
        <f>IFERROR(VLOOKUP(CONCATENATE(F$1,F240),'Formulario de Preguntas'!$C$2:$FN$85,4,FALSE),"")</f>
        <v/>
      </c>
      <c r="I240" s="25">
        <f>IF($B240='Formulario de Respuestas'!$D239,'Formulario de Respuestas'!$G239,"ES DIFERENTE")</f>
        <v>0</v>
      </c>
      <c r="J240" s="17" t="str">
        <f>IFERROR(VLOOKUP(CONCATENATE(I$1,I240),'Formulario de Preguntas'!$C$2:$FN$85,3,FALSE),"")</f>
        <v/>
      </c>
      <c r="K240" s="1" t="str">
        <f>IFERROR(VLOOKUP(CONCATENATE(I$1,I240),'Formulario de Preguntas'!$C$2:$FN$85,4,FALSE),"")</f>
        <v/>
      </c>
      <c r="L240" s="25">
        <f>IF($B240='Formulario de Respuestas'!$D239,'Formulario de Respuestas'!$H239,"ES DIFERENTE")</f>
        <v>0</v>
      </c>
      <c r="M240" s="17" t="str">
        <f>IFERROR(VLOOKUP(CONCATENATE(L$1,L240),'Formulario de Preguntas'!$C$2:$FN$85,3,FALSE),"")</f>
        <v/>
      </c>
      <c r="N240" s="1" t="str">
        <f>IFERROR(VLOOKUP(CONCATENATE(L$1,L240),'Formulario de Preguntas'!$C$2:$FN$85,4,FALSE),"")</f>
        <v/>
      </c>
      <c r="O240" s="25">
        <f>IF($B240='Formulario de Respuestas'!$D239,'Formulario de Respuestas'!$I239,"ES DIFERENTE")</f>
        <v>0</v>
      </c>
      <c r="P240" s="17" t="str">
        <f>IFERROR(VLOOKUP(CONCATENATE(O$1,O240),'Formulario de Preguntas'!$C$2:$FN$85,3,FALSE),"")</f>
        <v/>
      </c>
      <c r="Q240" s="1" t="str">
        <f>IFERROR(VLOOKUP(CONCATENATE(O$1,O240),'Formulario de Preguntas'!$C$2:$FN$85,4,FALSE),"")</f>
        <v/>
      </c>
      <c r="R240" s="25">
        <f>IF($B240='Formulario de Respuestas'!$D239,'Formulario de Respuestas'!$J239,"ES DIFERENTE")</f>
        <v>0</v>
      </c>
      <c r="S240" s="17" t="str">
        <f>IFERROR(VLOOKUP(CONCATENATE(R$1,R240),'Formulario de Preguntas'!$C$2:$FN$85,3,FALSE),"")</f>
        <v/>
      </c>
      <c r="T240" s="1" t="str">
        <f>IFERROR(VLOOKUP(CONCATENATE(R$1,R240),'Formulario de Preguntas'!$C$2:$FN$85,4,FALSE),"")</f>
        <v/>
      </c>
      <c r="U240" s="25">
        <f>IF($B240='Formulario de Respuestas'!$D239,'Formulario de Respuestas'!$K239,"ES DIFERENTE")</f>
        <v>0</v>
      </c>
      <c r="V240" s="17" t="str">
        <f>IFERROR(VLOOKUP(CONCATENATE(U$1,U240),'Formulario de Preguntas'!$C$2:$FN$85,3,FALSE),"")</f>
        <v/>
      </c>
      <c r="W240" s="1" t="str">
        <f>IFERROR(VLOOKUP(CONCATENATE(U$1,U240),'Formulario de Preguntas'!$C$2:$FN$85,4,FALSE),"")</f>
        <v/>
      </c>
      <c r="X240" s="25">
        <f>IF($B240='Formulario de Respuestas'!$D239,'Formulario de Respuestas'!$L239,"ES DIFERENTE")</f>
        <v>0</v>
      </c>
      <c r="Y240" s="17" t="str">
        <f>IFERROR(VLOOKUP(CONCATENATE(X$1,X240),'Formulario de Preguntas'!$C$2:$FN$85,3,FALSE),"")</f>
        <v/>
      </c>
      <c r="Z240" s="1" t="str">
        <f>IFERROR(VLOOKUP(CONCATENATE(X$1,X240),'Formulario de Preguntas'!$C$2:$FN$85,4,FALSE),"")</f>
        <v/>
      </c>
      <c r="AA240" s="25">
        <f>IF($B240='Formulario de Respuestas'!$D239,'Formulario de Respuestas'!$M239,"ES DIFERENTE")</f>
        <v>0</v>
      </c>
      <c r="AB240" s="17" t="str">
        <f>IFERROR(VLOOKUP(CONCATENATE(AA$1,AA240),'Formulario de Preguntas'!$C$2:$FN$85,3,FALSE),"")</f>
        <v/>
      </c>
      <c r="AC240" s="1" t="str">
        <f>IFERROR(VLOOKUP(CONCATENATE(AA$1,AA240),'Formulario de Preguntas'!$C$2:$FN$85,4,FALSE),"")</f>
        <v/>
      </c>
      <c r="AD240" s="25">
        <f>IF($B240='Formulario de Respuestas'!$D239,'Formulario de Respuestas'!$N239,"ES DIFERENTE")</f>
        <v>0</v>
      </c>
      <c r="AE240" s="17" t="str">
        <f>IFERROR(VLOOKUP(CONCATENATE(AD$1,AD240),'Formulario de Preguntas'!$C$2:$FN$85,3,FALSE),"")</f>
        <v/>
      </c>
      <c r="AF240" s="1" t="str">
        <f>IFERROR(VLOOKUP(CONCATENATE(AD$1,AD240),'Formulario de Preguntas'!$C$2:$FN$85,4,FALSE),"")</f>
        <v/>
      </c>
      <c r="AG240" s="25">
        <f>IF($B240='Formulario de Respuestas'!$D239,'Formulario de Respuestas'!$O239,"ES DIFERENTE")</f>
        <v>0</v>
      </c>
      <c r="AH240" s="17" t="str">
        <f>IFERROR(VLOOKUP(CONCATENATE(AG$1,AG240),'Formulario de Preguntas'!$C$2:$FN$85,3,FALSE),"")</f>
        <v/>
      </c>
      <c r="AI240" s="1" t="str">
        <f>IFERROR(VLOOKUP(CONCATENATE(AG$1,AG240),'Formulario de Preguntas'!$C$2:$FN$85,4,FALSE),"")</f>
        <v/>
      </c>
      <c r="AJ240" s="25">
        <f>IF($B240='Formulario de Respuestas'!$D239,'Formulario de Respuestas'!$P239,"ES DIFERENTE")</f>
        <v>0</v>
      </c>
      <c r="AK240" s="17" t="str">
        <f>IFERROR(VLOOKUP(CONCATENATE(AJ$1,AJ240),'Formulario de Preguntas'!$C$2:$FN$85,3,FALSE),"")</f>
        <v/>
      </c>
      <c r="AL240" s="1" t="str">
        <f>IFERROR(VLOOKUP(CONCATENATE(AJ$1,AJ240),'Formulario de Preguntas'!$C$2:$FN$85,4,FALSE),"")</f>
        <v/>
      </c>
      <c r="AM240" s="25">
        <f>IF($B240='Formulario de Respuestas'!$D239,'Formulario de Respuestas'!$Q239,"ES DIFERENTE")</f>
        <v>0</v>
      </c>
      <c r="AN240" s="17" t="str">
        <f>IFERROR(VLOOKUP(CONCATENATE(AM$1,AM240),'Formulario de Preguntas'!$C$2:$FN$85,3,FALSE),"")</f>
        <v/>
      </c>
      <c r="AO240" s="1" t="str">
        <f>IFERROR(VLOOKUP(CONCATENATE(AM$1,AM240),'Formulario de Preguntas'!$C$2:$FN$85,4,FALSE),"")</f>
        <v/>
      </c>
      <c r="AP240" s="25">
        <f>IF($B240='Formulario de Respuestas'!$D239,'Formulario de Respuestas'!$R239,"ES DIFERENTE")</f>
        <v>0</v>
      </c>
      <c r="AQ240" s="17" t="str">
        <f>IFERROR(VLOOKUP(CONCATENATE(AP$1,AP240),'Formulario de Preguntas'!$C$2:$FN$85,3,FALSE),"")</f>
        <v/>
      </c>
      <c r="AR240" s="1" t="str">
        <f>IFERROR(VLOOKUP(CONCATENATE(AP$1,AP240),'Formulario de Preguntas'!$C$2:$FN$85,4,FALSE),"")</f>
        <v/>
      </c>
      <c r="AS240" s="25">
        <f>IF($B240='Formulario de Respuestas'!$D239,'Formulario de Respuestas'!$S239,"ES DIFERENTE")</f>
        <v>0</v>
      </c>
      <c r="AT240" s="17" t="str">
        <f>IFERROR(VLOOKUP(CONCATENATE(AS$1,AS240),'Formulario de Preguntas'!$C$2:$FN$85,3,FALSE),"")</f>
        <v/>
      </c>
      <c r="AU240" s="1" t="str">
        <f>IFERROR(VLOOKUP(CONCATENATE(AS$1,AS240),'Formulario de Preguntas'!$C$2:$FN$85,4,FALSE),"")</f>
        <v/>
      </c>
      <c r="AV240" s="25">
        <f>IF($B240='Formulario de Respuestas'!$D239,'Formulario de Respuestas'!$T239,"ES DIFERENTE")</f>
        <v>0</v>
      </c>
      <c r="AW240" s="17" t="str">
        <f>IFERROR(VLOOKUP(CONCATENATE(AV$1,AV240),'Formulario de Preguntas'!$C$2:$FN$85,3,FALSE),"")</f>
        <v/>
      </c>
      <c r="AX240" s="1" t="str">
        <f>IFERROR(VLOOKUP(CONCATENATE(AV$1,AV240),'Formulario de Preguntas'!$C$2:$FN$85,4,FALSE),"")</f>
        <v/>
      </c>
      <c r="AZ240" s="1">
        <f t="shared" si="10"/>
        <v>0</v>
      </c>
      <c r="BA240" s="1">
        <f t="shared" si="11"/>
        <v>0.25</v>
      </c>
      <c r="BB240" s="1">
        <f t="shared" si="12"/>
        <v>0</v>
      </c>
      <c r="BC240" s="1">
        <f>COUNTIF('Formulario de Respuestas'!$E239:$T239,"A")</f>
        <v>0</v>
      </c>
      <c r="BD240" s="1">
        <f>COUNTIF('Formulario de Respuestas'!$E239:$T239,"B")</f>
        <v>0</v>
      </c>
      <c r="BE240" s="1">
        <f>COUNTIF('Formulario de Respuestas'!$E239:$T239,"C")</f>
        <v>0</v>
      </c>
      <c r="BF240" s="1">
        <f>COUNTIF('Formulario de Respuestas'!$E239:$T239,"D")</f>
        <v>0</v>
      </c>
      <c r="BG240" s="1">
        <f>COUNTIF('Formulario de Respuestas'!$E239:$T239,"E (RESPUESTA ANULADA)")</f>
        <v>0</v>
      </c>
    </row>
    <row r="241" spans="1:59" x14ac:dyDescent="0.25">
      <c r="A241" s="1">
        <f>'Formulario de Respuestas'!C240</f>
        <v>0</v>
      </c>
      <c r="B241" s="1">
        <f>'Formulario de Respuestas'!D240</f>
        <v>0</v>
      </c>
      <c r="C241" s="25">
        <f>IF($B241='Formulario de Respuestas'!$D240,'Formulario de Respuestas'!$E240,"ES DIFERENTE")</f>
        <v>0</v>
      </c>
      <c r="D241" s="17" t="str">
        <f>IFERROR(VLOOKUP(CONCATENATE(C$1,C241),'Formulario de Preguntas'!$C$2:$FN$85,3,FALSE),"")</f>
        <v/>
      </c>
      <c r="E241" s="1" t="str">
        <f>IFERROR(VLOOKUP(CONCATENATE(C$1,C241),'Formulario de Preguntas'!$C$2:$FN$85,4,FALSE),"")</f>
        <v/>
      </c>
      <c r="F241" s="25">
        <f>IF($B241='Formulario de Respuestas'!$D240,'Formulario de Respuestas'!$F240,"ES DIFERENTE")</f>
        <v>0</v>
      </c>
      <c r="G241" s="17" t="str">
        <f>IFERROR(VLOOKUP(CONCATENATE(F$1,F241),'Formulario de Preguntas'!$C$2:$FN$85,3,FALSE),"")</f>
        <v/>
      </c>
      <c r="H241" s="1" t="str">
        <f>IFERROR(VLOOKUP(CONCATENATE(F$1,F241),'Formulario de Preguntas'!$C$2:$FN$85,4,FALSE),"")</f>
        <v/>
      </c>
      <c r="I241" s="25">
        <f>IF($B241='Formulario de Respuestas'!$D240,'Formulario de Respuestas'!$G240,"ES DIFERENTE")</f>
        <v>0</v>
      </c>
      <c r="J241" s="17" t="str">
        <f>IFERROR(VLOOKUP(CONCATENATE(I$1,I241),'Formulario de Preguntas'!$C$2:$FN$85,3,FALSE),"")</f>
        <v/>
      </c>
      <c r="K241" s="1" t="str">
        <f>IFERROR(VLOOKUP(CONCATENATE(I$1,I241),'Formulario de Preguntas'!$C$2:$FN$85,4,FALSE),"")</f>
        <v/>
      </c>
      <c r="L241" s="25">
        <f>IF($B241='Formulario de Respuestas'!$D240,'Formulario de Respuestas'!$H240,"ES DIFERENTE")</f>
        <v>0</v>
      </c>
      <c r="M241" s="17" t="str">
        <f>IFERROR(VLOOKUP(CONCATENATE(L$1,L241),'Formulario de Preguntas'!$C$2:$FN$85,3,FALSE),"")</f>
        <v/>
      </c>
      <c r="N241" s="1" t="str">
        <f>IFERROR(VLOOKUP(CONCATENATE(L$1,L241),'Formulario de Preguntas'!$C$2:$FN$85,4,FALSE),"")</f>
        <v/>
      </c>
      <c r="O241" s="25">
        <f>IF($B241='Formulario de Respuestas'!$D240,'Formulario de Respuestas'!$I240,"ES DIFERENTE")</f>
        <v>0</v>
      </c>
      <c r="P241" s="17" t="str">
        <f>IFERROR(VLOOKUP(CONCATENATE(O$1,O241),'Formulario de Preguntas'!$C$2:$FN$85,3,FALSE),"")</f>
        <v/>
      </c>
      <c r="Q241" s="1" t="str">
        <f>IFERROR(VLOOKUP(CONCATENATE(O$1,O241),'Formulario de Preguntas'!$C$2:$FN$85,4,FALSE),"")</f>
        <v/>
      </c>
      <c r="R241" s="25">
        <f>IF($B241='Formulario de Respuestas'!$D240,'Formulario de Respuestas'!$J240,"ES DIFERENTE")</f>
        <v>0</v>
      </c>
      <c r="S241" s="17" t="str">
        <f>IFERROR(VLOOKUP(CONCATENATE(R$1,R241),'Formulario de Preguntas'!$C$2:$FN$85,3,FALSE),"")</f>
        <v/>
      </c>
      <c r="T241" s="1" t="str">
        <f>IFERROR(VLOOKUP(CONCATENATE(R$1,R241),'Formulario de Preguntas'!$C$2:$FN$85,4,FALSE),"")</f>
        <v/>
      </c>
      <c r="U241" s="25">
        <f>IF($B241='Formulario de Respuestas'!$D240,'Formulario de Respuestas'!$K240,"ES DIFERENTE")</f>
        <v>0</v>
      </c>
      <c r="V241" s="17" t="str">
        <f>IFERROR(VLOOKUP(CONCATENATE(U$1,U241),'Formulario de Preguntas'!$C$2:$FN$85,3,FALSE),"")</f>
        <v/>
      </c>
      <c r="W241" s="1" t="str">
        <f>IFERROR(VLOOKUP(CONCATENATE(U$1,U241),'Formulario de Preguntas'!$C$2:$FN$85,4,FALSE),"")</f>
        <v/>
      </c>
      <c r="X241" s="25">
        <f>IF($B241='Formulario de Respuestas'!$D240,'Formulario de Respuestas'!$L240,"ES DIFERENTE")</f>
        <v>0</v>
      </c>
      <c r="Y241" s="17" t="str">
        <f>IFERROR(VLOOKUP(CONCATENATE(X$1,X241),'Formulario de Preguntas'!$C$2:$FN$85,3,FALSE),"")</f>
        <v/>
      </c>
      <c r="Z241" s="1" t="str">
        <f>IFERROR(VLOOKUP(CONCATENATE(X$1,X241),'Formulario de Preguntas'!$C$2:$FN$85,4,FALSE),"")</f>
        <v/>
      </c>
      <c r="AA241" s="25">
        <f>IF($B241='Formulario de Respuestas'!$D240,'Formulario de Respuestas'!$M240,"ES DIFERENTE")</f>
        <v>0</v>
      </c>
      <c r="AB241" s="17" t="str">
        <f>IFERROR(VLOOKUP(CONCATENATE(AA$1,AA241),'Formulario de Preguntas'!$C$2:$FN$85,3,FALSE),"")</f>
        <v/>
      </c>
      <c r="AC241" s="1" t="str">
        <f>IFERROR(VLOOKUP(CONCATENATE(AA$1,AA241),'Formulario de Preguntas'!$C$2:$FN$85,4,FALSE),"")</f>
        <v/>
      </c>
      <c r="AD241" s="25">
        <f>IF($B241='Formulario de Respuestas'!$D240,'Formulario de Respuestas'!$N240,"ES DIFERENTE")</f>
        <v>0</v>
      </c>
      <c r="AE241" s="17" t="str">
        <f>IFERROR(VLOOKUP(CONCATENATE(AD$1,AD241),'Formulario de Preguntas'!$C$2:$FN$85,3,FALSE),"")</f>
        <v/>
      </c>
      <c r="AF241" s="1" t="str">
        <f>IFERROR(VLOOKUP(CONCATENATE(AD$1,AD241),'Formulario de Preguntas'!$C$2:$FN$85,4,FALSE),"")</f>
        <v/>
      </c>
      <c r="AG241" s="25">
        <f>IF($B241='Formulario de Respuestas'!$D240,'Formulario de Respuestas'!$O240,"ES DIFERENTE")</f>
        <v>0</v>
      </c>
      <c r="AH241" s="17" t="str">
        <f>IFERROR(VLOOKUP(CONCATENATE(AG$1,AG241),'Formulario de Preguntas'!$C$2:$FN$85,3,FALSE),"")</f>
        <v/>
      </c>
      <c r="AI241" s="1" t="str">
        <f>IFERROR(VLOOKUP(CONCATENATE(AG$1,AG241),'Formulario de Preguntas'!$C$2:$FN$85,4,FALSE),"")</f>
        <v/>
      </c>
      <c r="AJ241" s="25">
        <f>IF($B241='Formulario de Respuestas'!$D240,'Formulario de Respuestas'!$P240,"ES DIFERENTE")</f>
        <v>0</v>
      </c>
      <c r="AK241" s="17" t="str">
        <f>IFERROR(VLOOKUP(CONCATENATE(AJ$1,AJ241),'Formulario de Preguntas'!$C$2:$FN$85,3,FALSE),"")</f>
        <v/>
      </c>
      <c r="AL241" s="1" t="str">
        <f>IFERROR(VLOOKUP(CONCATENATE(AJ$1,AJ241),'Formulario de Preguntas'!$C$2:$FN$85,4,FALSE),"")</f>
        <v/>
      </c>
      <c r="AM241" s="25">
        <f>IF($B241='Formulario de Respuestas'!$D240,'Formulario de Respuestas'!$Q240,"ES DIFERENTE")</f>
        <v>0</v>
      </c>
      <c r="AN241" s="17" t="str">
        <f>IFERROR(VLOOKUP(CONCATENATE(AM$1,AM241),'Formulario de Preguntas'!$C$2:$FN$85,3,FALSE),"")</f>
        <v/>
      </c>
      <c r="AO241" s="1" t="str">
        <f>IFERROR(VLOOKUP(CONCATENATE(AM$1,AM241),'Formulario de Preguntas'!$C$2:$FN$85,4,FALSE),"")</f>
        <v/>
      </c>
      <c r="AP241" s="25">
        <f>IF($B241='Formulario de Respuestas'!$D240,'Formulario de Respuestas'!$R240,"ES DIFERENTE")</f>
        <v>0</v>
      </c>
      <c r="AQ241" s="17" t="str">
        <f>IFERROR(VLOOKUP(CONCATENATE(AP$1,AP241),'Formulario de Preguntas'!$C$2:$FN$85,3,FALSE),"")</f>
        <v/>
      </c>
      <c r="AR241" s="1" t="str">
        <f>IFERROR(VLOOKUP(CONCATENATE(AP$1,AP241),'Formulario de Preguntas'!$C$2:$FN$85,4,FALSE),"")</f>
        <v/>
      </c>
      <c r="AS241" s="25">
        <f>IF($B241='Formulario de Respuestas'!$D240,'Formulario de Respuestas'!$S240,"ES DIFERENTE")</f>
        <v>0</v>
      </c>
      <c r="AT241" s="17" t="str">
        <f>IFERROR(VLOOKUP(CONCATENATE(AS$1,AS241),'Formulario de Preguntas'!$C$2:$FN$85,3,FALSE),"")</f>
        <v/>
      </c>
      <c r="AU241" s="1" t="str">
        <f>IFERROR(VLOOKUP(CONCATENATE(AS$1,AS241),'Formulario de Preguntas'!$C$2:$FN$85,4,FALSE),"")</f>
        <v/>
      </c>
      <c r="AV241" s="25">
        <f>IF($B241='Formulario de Respuestas'!$D240,'Formulario de Respuestas'!$T240,"ES DIFERENTE")</f>
        <v>0</v>
      </c>
      <c r="AW241" s="17" t="str">
        <f>IFERROR(VLOOKUP(CONCATENATE(AV$1,AV241),'Formulario de Preguntas'!$C$2:$FN$85,3,FALSE),"")</f>
        <v/>
      </c>
      <c r="AX241" s="1" t="str">
        <f>IFERROR(VLOOKUP(CONCATENATE(AV$1,AV241),'Formulario de Preguntas'!$C$2:$FN$85,4,FALSE),"")</f>
        <v/>
      </c>
      <c r="AZ241" s="1">
        <f t="shared" si="10"/>
        <v>0</v>
      </c>
      <c r="BA241" s="1">
        <f t="shared" si="11"/>
        <v>0.25</v>
      </c>
      <c r="BB241" s="1">
        <f t="shared" si="12"/>
        <v>0</v>
      </c>
      <c r="BC241" s="1">
        <f>COUNTIF('Formulario de Respuestas'!$E240:$T240,"A")</f>
        <v>0</v>
      </c>
      <c r="BD241" s="1">
        <f>COUNTIF('Formulario de Respuestas'!$E240:$T240,"B")</f>
        <v>0</v>
      </c>
      <c r="BE241" s="1">
        <f>COUNTIF('Formulario de Respuestas'!$E240:$T240,"C")</f>
        <v>0</v>
      </c>
      <c r="BF241" s="1">
        <f>COUNTIF('Formulario de Respuestas'!$E240:$T240,"D")</f>
        <v>0</v>
      </c>
      <c r="BG241" s="1">
        <f>COUNTIF('Formulario de Respuestas'!$E240:$T240,"E (RESPUESTA ANULADA)")</f>
        <v>0</v>
      </c>
    </row>
    <row r="242" spans="1:59" x14ac:dyDescent="0.25">
      <c r="A242" s="1">
        <f>'Formulario de Respuestas'!C241</f>
        <v>0</v>
      </c>
      <c r="B242" s="1">
        <f>'Formulario de Respuestas'!D241</f>
        <v>0</v>
      </c>
      <c r="C242" s="25">
        <f>IF($B242='Formulario de Respuestas'!$D241,'Formulario de Respuestas'!$E241,"ES DIFERENTE")</f>
        <v>0</v>
      </c>
      <c r="D242" s="17" t="str">
        <f>IFERROR(VLOOKUP(CONCATENATE(C$1,C242),'Formulario de Preguntas'!$C$2:$FN$85,3,FALSE),"")</f>
        <v/>
      </c>
      <c r="E242" s="1" t="str">
        <f>IFERROR(VLOOKUP(CONCATENATE(C$1,C242),'Formulario de Preguntas'!$C$2:$FN$85,4,FALSE),"")</f>
        <v/>
      </c>
      <c r="F242" s="25">
        <f>IF($B242='Formulario de Respuestas'!$D241,'Formulario de Respuestas'!$F241,"ES DIFERENTE")</f>
        <v>0</v>
      </c>
      <c r="G242" s="17" t="str">
        <f>IFERROR(VLOOKUP(CONCATENATE(F$1,F242),'Formulario de Preguntas'!$C$2:$FN$85,3,FALSE),"")</f>
        <v/>
      </c>
      <c r="H242" s="1" t="str">
        <f>IFERROR(VLOOKUP(CONCATENATE(F$1,F242),'Formulario de Preguntas'!$C$2:$FN$85,4,FALSE),"")</f>
        <v/>
      </c>
      <c r="I242" s="25">
        <f>IF($B242='Formulario de Respuestas'!$D241,'Formulario de Respuestas'!$G241,"ES DIFERENTE")</f>
        <v>0</v>
      </c>
      <c r="J242" s="17" t="str">
        <f>IFERROR(VLOOKUP(CONCATENATE(I$1,I242),'Formulario de Preguntas'!$C$2:$FN$85,3,FALSE),"")</f>
        <v/>
      </c>
      <c r="K242" s="1" t="str">
        <f>IFERROR(VLOOKUP(CONCATENATE(I$1,I242),'Formulario de Preguntas'!$C$2:$FN$85,4,FALSE),"")</f>
        <v/>
      </c>
      <c r="L242" s="25">
        <f>IF($B242='Formulario de Respuestas'!$D241,'Formulario de Respuestas'!$H241,"ES DIFERENTE")</f>
        <v>0</v>
      </c>
      <c r="M242" s="17" t="str">
        <f>IFERROR(VLOOKUP(CONCATENATE(L$1,L242),'Formulario de Preguntas'!$C$2:$FN$85,3,FALSE),"")</f>
        <v/>
      </c>
      <c r="N242" s="1" t="str">
        <f>IFERROR(VLOOKUP(CONCATENATE(L$1,L242),'Formulario de Preguntas'!$C$2:$FN$85,4,FALSE),"")</f>
        <v/>
      </c>
      <c r="O242" s="25">
        <f>IF($B242='Formulario de Respuestas'!$D241,'Formulario de Respuestas'!$I241,"ES DIFERENTE")</f>
        <v>0</v>
      </c>
      <c r="P242" s="17" t="str">
        <f>IFERROR(VLOOKUP(CONCATENATE(O$1,O242),'Formulario de Preguntas'!$C$2:$FN$85,3,FALSE),"")</f>
        <v/>
      </c>
      <c r="Q242" s="1" t="str">
        <f>IFERROR(VLOOKUP(CONCATENATE(O$1,O242),'Formulario de Preguntas'!$C$2:$FN$85,4,FALSE),"")</f>
        <v/>
      </c>
      <c r="R242" s="25">
        <f>IF($B242='Formulario de Respuestas'!$D241,'Formulario de Respuestas'!$J241,"ES DIFERENTE")</f>
        <v>0</v>
      </c>
      <c r="S242" s="17" t="str">
        <f>IFERROR(VLOOKUP(CONCATENATE(R$1,R242),'Formulario de Preguntas'!$C$2:$FN$85,3,FALSE),"")</f>
        <v/>
      </c>
      <c r="T242" s="1" t="str">
        <f>IFERROR(VLOOKUP(CONCATENATE(R$1,R242),'Formulario de Preguntas'!$C$2:$FN$85,4,FALSE),"")</f>
        <v/>
      </c>
      <c r="U242" s="25">
        <f>IF($B242='Formulario de Respuestas'!$D241,'Formulario de Respuestas'!$K241,"ES DIFERENTE")</f>
        <v>0</v>
      </c>
      <c r="V242" s="17" t="str">
        <f>IFERROR(VLOOKUP(CONCATENATE(U$1,U242),'Formulario de Preguntas'!$C$2:$FN$85,3,FALSE),"")</f>
        <v/>
      </c>
      <c r="W242" s="1" t="str">
        <f>IFERROR(VLOOKUP(CONCATENATE(U$1,U242),'Formulario de Preguntas'!$C$2:$FN$85,4,FALSE),"")</f>
        <v/>
      </c>
      <c r="X242" s="25">
        <f>IF($B242='Formulario de Respuestas'!$D241,'Formulario de Respuestas'!$L241,"ES DIFERENTE")</f>
        <v>0</v>
      </c>
      <c r="Y242" s="17" t="str">
        <f>IFERROR(VLOOKUP(CONCATENATE(X$1,X242),'Formulario de Preguntas'!$C$2:$FN$85,3,FALSE),"")</f>
        <v/>
      </c>
      <c r="Z242" s="1" t="str">
        <f>IFERROR(VLOOKUP(CONCATENATE(X$1,X242),'Formulario de Preguntas'!$C$2:$FN$85,4,FALSE),"")</f>
        <v/>
      </c>
      <c r="AA242" s="25">
        <f>IF($B242='Formulario de Respuestas'!$D241,'Formulario de Respuestas'!$M241,"ES DIFERENTE")</f>
        <v>0</v>
      </c>
      <c r="AB242" s="17" t="str">
        <f>IFERROR(VLOOKUP(CONCATENATE(AA$1,AA242),'Formulario de Preguntas'!$C$2:$FN$85,3,FALSE),"")</f>
        <v/>
      </c>
      <c r="AC242" s="1" t="str">
        <f>IFERROR(VLOOKUP(CONCATENATE(AA$1,AA242),'Formulario de Preguntas'!$C$2:$FN$85,4,FALSE),"")</f>
        <v/>
      </c>
      <c r="AD242" s="25">
        <f>IF($B242='Formulario de Respuestas'!$D241,'Formulario de Respuestas'!$N241,"ES DIFERENTE")</f>
        <v>0</v>
      </c>
      <c r="AE242" s="17" t="str">
        <f>IFERROR(VLOOKUP(CONCATENATE(AD$1,AD242),'Formulario de Preguntas'!$C$2:$FN$85,3,FALSE),"")</f>
        <v/>
      </c>
      <c r="AF242" s="1" t="str">
        <f>IFERROR(VLOOKUP(CONCATENATE(AD$1,AD242),'Formulario de Preguntas'!$C$2:$FN$85,4,FALSE),"")</f>
        <v/>
      </c>
      <c r="AG242" s="25">
        <f>IF($B242='Formulario de Respuestas'!$D241,'Formulario de Respuestas'!$O241,"ES DIFERENTE")</f>
        <v>0</v>
      </c>
      <c r="AH242" s="17" t="str">
        <f>IFERROR(VLOOKUP(CONCATENATE(AG$1,AG242),'Formulario de Preguntas'!$C$2:$FN$85,3,FALSE),"")</f>
        <v/>
      </c>
      <c r="AI242" s="1" t="str">
        <f>IFERROR(VLOOKUP(CONCATENATE(AG$1,AG242),'Formulario de Preguntas'!$C$2:$FN$85,4,FALSE),"")</f>
        <v/>
      </c>
      <c r="AJ242" s="25">
        <f>IF($B242='Formulario de Respuestas'!$D241,'Formulario de Respuestas'!$P241,"ES DIFERENTE")</f>
        <v>0</v>
      </c>
      <c r="AK242" s="17" t="str">
        <f>IFERROR(VLOOKUP(CONCATENATE(AJ$1,AJ242),'Formulario de Preguntas'!$C$2:$FN$85,3,FALSE),"")</f>
        <v/>
      </c>
      <c r="AL242" s="1" t="str">
        <f>IFERROR(VLOOKUP(CONCATENATE(AJ$1,AJ242),'Formulario de Preguntas'!$C$2:$FN$85,4,FALSE),"")</f>
        <v/>
      </c>
      <c r="AM242" s="25">
        <f>IF($B242='Formulario de Respuestas'!$D241,'Formulario de Respuestas'!$Q241,"ES DIFERENTE")</f>
        <v>0</v>
      </c>
      <c r="AN242" s="17" t="str">
        <f>IFERROR(VLOOKUP(CONCATENATE(AM$1,AM242),'Formulario de Preguntas'!$C$2:$FN$85,3,FALSE),"")</f>
        <v/>
      </c>
      <c r="AO242" s="1" t="str">
        <f>IFERROR(VLOOKUP(CONCATENATE(AM$1,AM242),'Formulario de Preguntas'!$C$2:$FN$85,4,FALSE),"")</f>
        <v/>
      </c>
      <c r="AP242" s="25">
        <f>IF($B242='Formulario de Respuestas'!$D241,'Formulario de Respuestas'!$R241,"ES DIFERENTE")</f>
        <v>0</v>
      </c>
      <c r="AQ242" s="17" t="str">
        <f>IFERROR(VLOOKUP(CONCATENATE(AP$1,AP242),'Formulario de Preguntas'!$C$2:$FN$85,3,FALSE),"")</f>
        <v/>
      </c>
      <c r="AR242" s="1" t="str">
        <f>IFERROR(VLOOKUP(CONCATENATE(AP$1,AP242),'Formulario de Preguntas'!$C$2:$FN$85,4,FALSE),"")</f>
        <v/>
      </c>
      <c r="AS242" s="25">
        <f>IF($B242='Formulario de Respuestas'!$D241,'Formulario de Respuestas'!$S241,"ES DIFERENTE")</f>
        <v>0</v>
      </c>
      <c r="AT242" s="17" t="str">
        <f>IFERROR(VLOOKUP(CONCATENATE(AS$1,AS242),'Formulario de Preguntas'!$C$2:$FN$85,3,FALSE),"")</f>
        <v/>
      </c>
      <c r="AU242" s="1" t="str">
        <f>IFERROR(VLOOKUP(CONCATENATE(AS$1,AS242),'Formulario de Preguntas'!$C$2:$FN$85,4,FALSE),"")</f>
        <v/>
      </c>
      <c r="AV242" s="25">
        <f>IF($B242='Formulario de Respuestas'!$D241,'Formulario de Respuestas'!$T241,"ES DIFERENTE")</f>
        <v>0</v>
      </c>
      <c r="AW242" s="17" t="str">
        <f>IFERROR(VLOOKUP(CONCATENATE(AV$1,AV242),'Formulario de Preguntas'!$C$2:$FN$85,3,FALSE),"")</f>
        <v/>
      </c>
      <c r="AX242" s="1" t="str">
        <f>IFERROR(VLOOKUP(CONCATENATE(AV$1,AV242),'Formulario de Preguntas'!$C$2:$FN$85,4,FALSE),"")</f>
        <v/>
      </c>
      <c r="AZ242" s="1">
        <f t="shared" si="10"/>
        <v>0</v>
      </c>
      <c r="BA242" s="1">
        <f t="shared" si="11"/>
        <v>0.25</v>
      </c>
      <c r="BB242" s="1">
        <f t="shared" si="12"/>
        <v>0</v>
      </c>
      <c r="BC242" s="1">
        <f>COUNTIF('Formulario de Respuestas'!$E241:$T241,"A")</f>
        <v>0</v>
      </c>
      <c r="BD242" s="1">
        <f>COUNTIF('Formulario de Respuestas'!$E241:$T241,"B")</f>
        <v>0</v>
      </c>
      <c r="BE242" s="1">
        <f>COUNTIF('Formulario de Respuestas'!$E241:$T241,"C")</f>
        <v>0</v>
      </c>
      <c r="BF242" s="1">
        <f>COUNTIF('Formulario de Respuestas'!$E241:$T241,"D")</f>
        <v>0</v>
      </c>
      <c r="BG242" s="1">
        <f>COUNTIF('Formulario de Respuestas'!$E241:$T241,"E (RESPUESTA ANULADA)")</f>
        <v>0</v>
      </c>
    </row>
    <row r="243" spans="1:59" x14ac:dyDescent="0.25">
      <c r="A243" s="1">
        <f>'Formulario de Respuestas'!C242</f>
        <v>0</v>
      </c>
      <c r="B243" s="1">
        <f>'Formulario de Respuestas'!D242</f>
        <v>0</v>
      </c>
      <c r="C243" s="25">
        <f>IF($B243='Formulario de Respuestas'!$D242,'Formulario de Respuestas'!$E242,"ES DIFERENTE")</f>
        <v>0</v>
      </c>
      <c r="D243" s="17" t="str">
        <f>IFERROR(VLOOKUP(CONCATENATE(C$1,C243),'Formulario de Preguntas'!$C$2:$FN$85,3,FALSE),"")</f>
        <v/>
      </c>
      <c r="E243" s="1" t="str">
        <f>IFERROR(VLOOKUP(CONCATENATE(C$1,C243),'Formulario de Preguntas'!$C$2:$FN$85,4,FALSE),"")</f>
        <v/>
      </c>
      <c r="F243" s="25">
        <f>IF($B243='Formulario de Respuestas'!$D242,'Formulario de Respuestas'!$F242,"ES DIFERENTE")</f>
        <v>0</v>
      </c>
      <c r="G243" s="17" t="str">
        <f>IFERROR(VLOOKUP(CONCATENATE(F$1,F243),'Formulario de Preguntas'!$C$2:$FN$85,3,FALSE),"")</f>
        <v/>
      </c>
      <c r="H243" s="1" t="str">
        <f>IFERROR(VLOOKUP(CONCATENATE(F$1,F243),'Formulario de Preguntas'!$C$2:$FN$85,4,FALSE),"")</f>
        <v/>
      </c>
      <c r="I243" s="25">
        <f>IF($B243='Formulario de Respuestas'!$D242,'Formulario de Respuestas'!$G242,"ES DIFERENTE")</f>
        <v>0</v>
      </c>
      <c r="J243" s="17" t="str">
        <f>IFERROR(VLOOKUP(CONCATENATE(I$1,I243),'Formulario de Preguntas'!$C$2:$FN$85,3,FALSE),"")</f>
        <v/>
      </c>
      <c r="K243" s="1" t="str">
        <f>IFERROR(VLOOKUP(CONCATENATE(I$1,I243),'Formulario de Preguntas'!$C$2:$FN$85,4,FALSE),"")</f>
        <v/>
      </c>
      <c r="L243" s="25">
        <f>IF($B243='Formulario de Respuestas'!$D242,'Formulario de Respuestas'!$H242,"ES DIFERENTE")</f>
        <v>0</v>
      </c>
      <c r="M243" s="17" t="str">
        <f>IFERROR(VLOOKUP(CONCATENATE(L$1,L243),'Formulario de Preguntas'!$C$2:$FN$85,3,FALSE),"")</f>
        <v/>
      </c>
      <c r="N243" s="1" t="str">
        <f>IFERROR(VLOOKUP(CONCATENATE(L$1,L243),'Formulario de Preguntas'!$C$2:$FN$85,4,FALSE),"")</f>
        <v/>
      </c>
      <c r="O243" s="25">
        <f>IF($B243='Formulario de Respuestas'!$D242,'Formulario de Respuestas'!$I242,"ES DIFERENTE")</f>
        <v>0</v>
      </c>
      <c r="P243" s="17" t="str">
        <f>IFERROR(VLOOKUP(CONCATENATE(O$1,O243),'Formulario de Preguntas'!$C$2:$FN$85,3,FALSE),"")</f>
        <v/>
      </c>
      <c r="Q243" s="1" t="str">
        <f>IFERROR(VLOOKUP(CONCATENATE(O$1,O243),'Formulario de Preguntas'!$C$2:$FN$85,4,FALSE),"")</f>
        <v/>
      </c>
      <c r="R243" s="25">
        <f>IF($B243='Formulario de Respuestas'!$D242,'Formulario de Respuestas'!$J242,"ES DIFERENTE")</f>
        <v>0</v>
      </c>
      <c r="S243" s="17" t="str">
        <f>IFERROR(VLOOKUP(CONCATENATE(R$1,R243),'Formulario de Preguntas'!$C$2:$FN$85,3,FALSE),"")</f>
        <v/>
      </c>
      <c r="T243" s="1" t="str">
        <f>IFERROR(VLOOKUP(CONCATENATE(R$1,R243),'Formulario de Preguntas'!$C$2:$FN$85,4,FALSE),"")</f>
        <v/>
      </c>
      <c r="U243" s="25">
        <f>IF($B243='Formulario de Respuestas'!$D242,'Formulario de Respuestas'!$K242,"ES DIFERENTE")</f>
        <v>0</v>
      </c>
      <c r="V243" s="17" t="str">
        <f>IFERROR(VLOOKUP(CONCATENATE(U$1,U243),'Formulario de Preguntas'!$C$2:$FN$85,3,FALSE),"")</f>
        <v/>
      </c>
      <c r="W243" s="1" t="str">
        <f>IFERROR(VLOOKUP(CONCATENATE(U$1,U243),'Formulario de Preguntas'!$C$2:$FN$85,4,FALSE),"")</f>
        <v/>
      </c>
      <c r="X243" s="25">
        <f>IF($B243='Formulario de Respuestas'!$D242,'Formulario de Respuestas'!$L242,"ES DIFERENTE")</f>
        <v>0</v>
      </c>
      <c r="Y243" s="17" t="str">
        <f>IFERROR(VLOOKUP(CONCATENATE(X$1,X243),'Formulario de Preguntas'!$C$2:$FN$85,3,FALSE),"")</f>
        <v/>
      </c>
      <c r="Z243" s="1" t="str">
        <f>IFERROR(VLOOKUP(CONCATENATE(X$1,X243),'Formulario de Preguntas'!$C$2:$FN$85,4,FALSE),"")</f>
        <v/>
      </c>
      <c r="AA243" s="25">
        <f>IF($B243='Formulario de Respuestas'!$D242,'Formulario de Respuestas'!$M242,"ES DIFERENTE")</f>
        <v>0</v>
      </c>
      <c r="AB243" s="17" t="str">
        <f>IFERROR(VLOOKUP(CONCATENATE(AA$1,AA243),'Formulario de Preguntas'!$C$2:$FN$85,3,FALSE),"")</f>
        <v/>
      </c>
      <c r="AC243" s="1" t="str">
        <f>IFERROR(VLOOKUP(CONCATENATE(AA$1,AA243),'Formulario de Preguntas'!$C$2:$FN$85,4,FALSE),"")</f>
        <v/>
      </c>
      <c r="AD243" s="25">
        <f>IF($B243='Formulario de Respuestas'!$D242,'Formulario de Respuestas'!$N242,"ES DIFERENTE")</f>
        <v>0</v>
      </c>
      <c r="AE243" s="17" t="str">
        <f>IFERROR(VLOOKUP(CONCATENATE(AD$1,AD243),'Formulario de Preguntas'!$C$2:$FN$85,3,FALSE),"")</f>
        <v/>
      </c>
      <c r="AF243" s="1" t="str">
        <f>IFERROR(VLOOKUP(CONCATENATE(AD$1,AD243),'Formulario de Preguntas'!$C$2:$FN$85,4,FALSE),"")</f>
        <v/>
      </c>
      <c r="AG243" s="25">
        <f>IF($B243='Formulario de Respuestas'!$D242,'Formulario de Respuestas'!$O242,"ES DIFERENTE")</f>
        <v>0</v>
      </c>
      <c r="AH243" s="17" t="str">
        <f>IFERROR(VLOOKUP(CONCATENATE(AG$1,AG243),'Formulario de Preguntas'!$C$2:$FN$85,3,FALSE),"")</f>
        <v/>
      </c>
      <c r="AI243" s="1" t="str">
        <f>IFERROR(VLOOKUP(CONCATENATE(AG$1,AG243),'Formulario de Preguntas'!$C$2:$FN$85,4,FALSE),"")</f>
        <v/>
      </c>
      <c r="AJ243" s="25">
        <f>IF($B243='Formulario de Respuestas'!$D242,'Formulario de Respuestas'!$P242,"ES DIFERENTE")</f>
        <v>0</v>
      </c>
      <c r="AK243" s="17" t="str">
        <f>IFERROR(VLOOKUP(CONCATENATE(AJ$1,AJ243),'Formulario de Preguntas'!$C$2:$FN$85,3,FALSE),"")</f>
        <v/>
      </c>
      <c r="AL243" s="1" t="str">
        <f>IFERROR(VLOOKUP(CONCATENATE(AJ$1,AJ243),'Formulario de Preguntas'!$C$2:$FN$85,4,FALSE),"")</f>
        <v/>
      </c>
      <c r="AM243" s="25">
        <f>IF($B243='Formulario de Respuestas'!$D242,'Formulario de Respuestas'!$Q242,"ES DIFERENTE")</f>
        <v>0</v>
      </c>
      <c r="AN243" s="17" t="str">
        <f>IFERROR(VLOOKUP(CONCATENATE(AM$1,AM243),'Formulario de Preguntas'!$C$2:$FN$85,3,FALSE),"")</f>
        <v/>
      </c>
      <c r="AO243" s="1" t="str">
        <f>IFERROR(VLOOKUP(CONCATENATE(AM$1,AM243),'Formulario de Preguntas'!$C$2:$FN$85,4,FALSE),"")</f>
        <v/>
      </c>
      <c r="AP243" s="25">
        <f>IF($B243='Formulario de Respuestas'!$D242,'Formulario de Respuestas'!$R242,"ES DIFERENTE")</f>
        <v>0</v>
      </c>
      <c r="AQ243" s="17" t="str">
        <f>IFERROR(VLOOKUP(CONCATENATE(AP$1,AP243),'Formulario de Preguntas'!$C$2:$FN$85,3,FALSE),"")</f>
        <v/>
      </c>
      <c r="AR243" s="1" t="str">
        <f>IFERROR(VLOOKUP(CONCATENATE(AP$1,AP243),'Formulario de Preguntas'!$C$2:$FN$85,4,FALSE),"")</f>
        <v/>
      </c>
      <c r="AS243" s="25">
        <f>IF($B243='Formulario de Respuestas'!$D242,'Formulario de Respuestas'!$S242,"ES DIFERENTE")</f>
        <v>0</v>
      </c>
      <c r="AT243" s="17" t="str">
        <f>IFERROR(VLOOKUP(CONCATENATE(AS$1,AS243),'Formulario de Preguntas'!$C$2:$FN$85,3,FALSE),"")</f>
        <v/>
      </c>
      <c r="AU243" s="1" t="str">
        <f>IFERROR(VLOOKUP(CONCATENATE(AS$1,AS243),'Formulario de Preguntas'!$C$2:$FN$85,4,FALSE),"")</f>
        <v/>
      </c>
      <c r="AV243" s="25">
        <f>IF($B243='Formulario de Respuestas'!$D242,'Formulario de Respuestas'!$T242,"ES DIFERENTE")</f>
        <v>0</v>
      </c>
      <c r="AW243" s="17" t="str">
        <f>IFERROR(VLOOKUP(CONCATENATE(AV$1,AV243),'Formulario de Preguntas'!$C$2:$FN$85,3,FALSE),"")</f>
        <v/>
      </c>
      <c r="AX243" s="1" t="str">
        <f>IFERROR(VLOOKUP(CONCATENATE(AV$1,AV243),'Formulario de Preguntas'!$C$2:$FN$85,4,FALSE),"")</f>
        <v/>
      </c>
      <c r="AZ243" s="1">
        <f t="shared" si="10"/>
        <v>0</v>
      </c>
      <c r="BA243" s="1">
        <f t="shared" si="11"/>
        <v>0.25</v>
      </c>
      <c r="BB243" s="1">
        <f t="shared" si="12"/>
        <v>0</v>
      </c>
      <c r="BC243" s="1">
        <f>COUNTIF('Formulario de Respuestas'!$E242:$T242,"A")</f>
        <v>0</v>
      </c>
      <c r="BD243" s="1">
        <f>COUNTIF('Formulario de Respuestas'!$E242:$T242,"B")</f>
        <v>0</v>
      </c>
      <c r="BE243" s="1">
        <f>COUNTIF('Formulario de Respuestas'!$E242:$T242,"C")</f>
        <v>0</v>
      </c>
      <c r="BF243" s="1">
        <f>COUNTIF('Formulario de Respuestas'!$E242:$T242,"D")</f>
        <v>0</v>
      </c>
      <c r="BG243" s="1">
        <f>COUNTIF('Formulario de Respuestas'!$E242:$T242,"E (RESPUESTA ANULADA)")</f>
        <v>0</v>
      </c>
    </row>
    <row r="244" spans="1:59" x14ac:dyDescent="0.25">
      <c r="A244" s="1">
        <f>'Formulario de Respuestas'!C243</f>
        <v>0</v>
      </c>
      <c r="B244" s="1">
        <f>'Formulario de Respuestas'!D243</f>
        <v>0</v>
      </c>
      <c r="C244" s="25">
        <f>IF($B244='Formulario de Respuestas'!$D243,'Formulario de Respuestas'!$E243,"ES DIFERENTE")</f>
        <v>0</v>
      </c>
      <c r="D244" s="17" t="str">
        <f>IFERROR(VLOOKUP(CONCATENATE(C$1,C244),'Formulario de Preguntas'!$C$2:$FN$85,3,FALSE),"")</f>
        <v/>
      </c>
      <c r="E244" s="1" t="str">
        <f>IFERROR(VLOOKUP(CONCATENATE(C$1,C244),'Formulario de Preguntas'!$C$2:$FN$85,4,FALSE),"")</f>
        <v/>
      </c>
      <c r="F244" s="25">
        <f>IF($B244='Formulario de Respuestas'!$D243,'Formulario de Respuestas'!$F243,"ES DIFERENTE")</f>
        <v>0</v>
      </c>
      <c r="G244" s="17" t="str">
        <f>IFERROR(VLOOKUP(CONCATENATE(F$1,F244),'Formulario de Preguntas'!$C$2:$FN$85,3,FALSE),"")</f>
        <v/>
      </c>
      <c r="H244" s="1" t="str">
        <f>IFERROR(VLOOKUP(CONCATENATE(F$1,F244),'Formulario de Preguntas'!$C$2:$FN$85,4,FALSE),"")</f>
        <v/>
      </c>
      <c r="I244" s="25">
        <f>IF($B244='Formulario de Respuestas'!$D243,'Formulario de Respuestas'!$G243,"ES DIFERENTE")</f>
        <v>0</v>
      </c>
      <c r="J244" s="17" t="str">
        <f>IFERROR(VLOOKUP(CONCATENATE(I$1,I244),'Formulario de Preguntas'!$C$2:$FN$85,3,FALSE),"")</f>
        <v/>
      </c>
      <c r="K244" s="1" t="str">
        <f>IFERROR(VLOOKUP(CONCATENATE(I$1,I244),'Formulario de Preguntas'!$C$2:$FN$85,4,FALSE),"")</f>
        <v/>
      </c>
      <c r="L244" s="25">
        <f>IF($B244='Formulario de Respuestas'!$D243,'Formulario de Respuestas'!$H243,"ES DIFERENTE")</f>
        <v>0</v>
      </c>
      <c r="M244" s="17" t="str">
        <f>IFERROR(VLOOKUP(CONCATENATE(L$1,L244),'Formulario de Preguntas'!$C$2:$FN$85,3,FALSE),"")</f>
        <v/>
      </c>
      <c r="N244" s="1" t="str">
        <f>IFERROR(VLOOKUP(CONCATENATE(L$1,L244),'Formulario de Preguntas'!$C$2:$FN$85,4,FALSE),"")</f>
        <v/>
      </c>
      <c r="O244" s="25">
        <f>IF($B244='Formulario de Respuestas'!$D243,'Formulario de Respuestas'!$I243,"ES DIFERENTE")</f>
        <v>0</v>
      </c>
      <c r="P244" s="17" t="str">
        <f>IFERROR(VLOOKUP(CONCATENATE(O$1,O244),'Formulario de Preguntas'!$C$2:$FN$85,3,FALSE),"")</f>
        <v/>
      </c>
      <c r="Q244" s="1" t="str">
        <f>IFERROR(VLOOKUP(CONCATENATE(O$1,O244),'Formulario de Preguntas'!$C$2:$FN$85,4,FALSE),"")</f>
        <v/>
      </c>
      <c r="R244" s="25">
        <f>IF($B244='Formulario de Respuestas'!$D243,'Formulario de Respuestas'!$J243,"ES DIFERENTE")</f>
        <v>0</v>
      </c>
      <c r="S244" s="17" t="str">
        <f>IFERROR(VLOOKUP(CONCATENATE(R$1,R244),'Formulario de Preguntas'!$C$2:$FN$85,3,FALSE),"")</f>
        <v/>
      </c>
      <c r="T244" s="1" t="str">
        <f>IFERROR(VLOOKUP(CONCATENATE(R$1,R244),'Formulario de Preguntas'!$C$2:$FN$85,4,FALSE),"")</f>
        <v/>
      </c>
      <c r="U244" s="25">
        <f>IF($B244='Formulario de Respuestas'!$D243,'Formulario de Respuestas'!$K243,"ES DIFERENTE")</f>
        <v>0</v>
      </c>
      <c r="V244" s="17" t="str">
        <f>IFERROR(VLOOKUP(CONCATENATE(U$1,U244),'Formulario de Preguntas'!$C$2:$FN$85,3,FALSE),"")</f>
        <v/>
      </c>
      <c r="W244" s="1" t="str">
        <f>IFERROR(VLOOKUP(CONCATENATE(U$1,U244),'Formulario de Preguntas'!$C$2:$FN$85,4,FALSE),"")</f>
        <v/>
      </c>
      <c r="X244" s="25">
        <f>IF($B244='Formulario de Respuestas'!$D243,'Formulario de Respuestas'!$L243,"ES DIFERENTE")</f>
        <v>0</v>
      </c>
      <c r="Y244" s="17" t="str">
        <f>IFERROR(VLOOKUP(CONCATENATE(X$1,X244),'Formulario de Preguntas'!$C$2:$FN$85,3,FALSE),"")</f>
        <v/>
      </c>
      <c r="Z244" s="1" t="str">
        <f>IFERROR(VLOOKUP(CONCATENATE(X$1,X244),'Formulario de Preguntas'!$C$2:$FN$85,4,FALSE),"")</f>
        <v/>
      </c>
      <c r="AA244" s="25">
        <f>IF($B244='Formulario de Respuestas'!$D243,'Formulario de Respuestas'!$M243,"ES DIFERENTE")</f>
        <v>0</v>
      </c>
      <c r="AB244" s="17" t="str">
        <f>IFERROR(VLOOKUP(CONCATENATE(AA$1,AA244),'Formulario de Preguntas'!$C$2:$FN$85,3,FALSE),"")</f>
        <v/>
      </c>
      <c r="AC244" s="1" t="str">
        <f>IFERROR(VLOOKUP(CONCATENATE(AA$1,AA244),'Formulario de Preguntas'!$C$2:$FN$85,4,FALSE),"")</f>
        <v/>
      </c>
      <c r="AD244" s="25">
        <f>IF($B244='Formulario de Respuestas'!$D243,'Formulario de Respuestas'!$N243,"ES DIFERENTE")</f>
        <v>0</v>
      </c>
      <c r="AE244" s="17" t="str">
        <f>IFERROR(VLOOKUP(CONCATENATE(AD$1,AD244),'Formulario de Preguntas'!$C$2:$FN$85,3,FALSE),"")</f>
        <v/>
      </c>
      <c r="AF244" s="1" t="str">
        <f>IFERROR(VLOOKUP(CONCATENATE(AD$1,AD244),'Formulario de Preguntas'!$C$2:$FN$85,4,FALSE),"")</f>
        <v/>
      </c>
      <c r="AG244" s="25">
        <f>IF($B244='Formulario de Respuestas'!$D243,'Formulario de Respuestas'!$O243,"ES DIFERENTE")</f>
        <v>0</v>
      </c>
      <c r="AH244" s="17" t="str">
        <f>IFERROR(VLOOKUP(CONCATENATE(AG$1,AG244),'Formulario de Preguntas'!$C$2:$FN$85,3,FALSE),"")</f>
        <v/>
      </c>
      <c r="AI244" s="1" t="str">
        <f>IFERROR(VLOOKUP(CONCATENATE(AG$1,AG244),'Formulario de Preguntas'!$C$2:$FN$85,4,FALSE),"")</f>
        <v/>
      </c>
      <c r="AJ244" s="25">
        <f>IF($B244='Formulario de Respuestas'!$D243,'Formulario de Respuestas'!$P243,"ES DIFERENTE")</f>
        <v>0</v>
      </c>
      <c r="AK244" s="17" t="str">
        <f>IFERROR(VLOOKUP(CONCATENATE(AJ$1,AJ244),'Formulario de Preguntas'!$C$2:$FN$85,3,FALSE),"")</f>
        <v/>
      </c>
      <c r="AL244" s="1" t="str">
        <f>IFERROR(VLOOKUP(CONCATENATE(AJ$1,AJ244),'Formulario de Preguntas'!$C$2:$FN$85,4,FALSE),"")</f>
        <v/>
      </c>
      <c r="AM244" s="25">
        <f>IF($B244='Formulario de Respuestas'!$D243,'Formulario de Respuestas'!$Q243,"ES DIFERENTE")</f>
        <v>0</v>
      </c>
      <c r="AN244" s="17" t="str">
        <f>IFERROR(VLOOKUP(CONCATENATE(AM$1,AM244),'Formulario de Preguntas'!$C$2:$FN$85,3,FALSE),"")</f>
        <v/>
      </c>
      <c r="AO244" s="1" t="str">
        <f>IFERROR(VLOOKUP(CONCATENATE(AM$1,AM244),'Formulario de Preguntas'!$C$2:$FN$85,4,FALSE),"")</f>
        <v/>
      </c>
      <c r="AP244" s="25">
        <f>IF($B244='Formulario de Respuestas'!$D243,'Formulario de Respuestas'!$R243,"ES DIFERENTE")</f>
        <v>0</v>
      </c>
      <c r="AQ244" s="17" t="str">
        <f>IFERROR(VLOOKUP(CONCATENATE(AP$1,AP244),'Formulario de Preguntas'!$C$2:$FN$85,3,FALSE),"")</f>
        <v/>
      </c>
      <c r="AR244" s="1" t="str">
        <f>IFERROR(VLOOKUP(CONCATENATE(AP$1,AP244),'Formulario de Preguntas'!$C$2:$FN$85,4,FALSE),"")</f>
        <v/>
      </c>
      <c r="AS244" s="25">
        <f>IF($B244='Formulario de Respuestas'!$D243,'Formulario de Respuestas'!$S243,"ES DIFERENTE")</f>
        <v>0</v>
      </c>
      <c r="AT244" s="17" t="str">
        <f>IFERROR(VLOOKUP(CONCATENATE(AS$1,AS244),'Formulario de Preguntas'!$C$2:$FN$85,3,FALSE),"")</f>
        <v/>
      </c>
      <c r="AU244" s="1" t="str">
        <f>IFERROR(VLOOKUP(CONCATENATE(AS$1,AS244),'Formulario de Preguntas'!$C$2:$FN$85,4,FALSE),"")</f>
        <v/>
      </c>
      <c r="AV244" s="25">
        <f>IF($B244='Formulario de Respuestas'!$D243,'Formulario de Respuestas'!$T243,"ES DIFERENTE")</f>
        <v>0</v>
      </c>
      <c r="AW244" s="17" t="str">
        <f>IFERROR(VLOOKUP(CONCATENATE(AV$1,AV244),'Formulario de Preguntas'!$C$2:$FN$85,3,FALSE),"")</f>
        <v/>
      </c>
      <c r="AX244" s="1" t="str">
        <f>IFERROR(VLOOKUP(CONCATENATE(AV$1,AV244),'Formulario de Preguntas'!$C$2:$FN$85,4,FALSE),"")</f>
        <v/>
      </c>
      <c r="AZ244" s="1">
        <f t="shared" si="10"/>
        <v>0</v>
      </c>
      <c r="BA244" s="1">
        <f t="shared" si="11"/>
        <v>0.25</v>
      </c>
      <c r="BB244" s="1">
        <f t="shared" si="12"/>
        <v>0</v>
      </c>
      <c r="BC244" s="1">
        <f>COUNTIF('Formulario de Respuestas'!$E243:$T243,"A")</f>
        <v>0</v>
      </c>
      <c r="BD244" s="1">
        <f>COUNTIF('Formulario de Respuestas'!$E243:$T243,"B")</f>
        <v>0</v>
      </c>
      <c r="BE244" s="1">
        <f>COUNTIF('Formulario de Respuestas'!$E243:$T243,"C")</f>
        <v>0</v>
      </c>
      <c r="BF244" s="1">
        <f>COUNTIF('Formulario de Respuestas'!$E243:$T243,"D")</f>
        <v>0</v>
      </c>
      <c r="BG244" s="1">
        <f>COUNTIF('Formulario de Respuestas'!$E243:$T243,"E (RESPUESTA ANULADA)")</f>
        <v>0</v>
      </c>
    </row>
    <row r="245" spans="1:59" x14ac:dyDescent="0.25">
      <c r="A245" s="1">
        <f>'Formulario de Respuestas'!C244</f>
        <v>0</v>
      </c>
      <c r="B245" s="1">
        <f>'Formulario de Respuestas'!D244</f>
        <v>0</v>
      </c>
      <c r="C245" s="25">
        <f>IF($B245='Formulario de Respuestas'!$D244,'Formulario de Respuestas'!$E244,"ES DIFERENTE")</f>
        <v>0</v>
      </c>
      <c r="D245" s="17" t="str">
        <f>IFERROR(VLOOKUP(CONCATENATE(C$1,C245),'Formulario de Preguntas'!$C$2:$FN$85,3,FALSE),"")</f>
        <v/>
      </c>
      <c r="E245" s="1" t="str">
        <f>IFERROR(VLOOKUP(CONCATENATE(C$1,C245),'Formulario de Preguntas'!$C$2:$FN$85,4,FALSE),"")</f>
        <v/>
      </c>
      <c r="F245" s="25">
        <f>IF($B245='Formulario de Respuestas'!$D244,'Formulario de Respuestas'!$F244,"ES DIFERENTE")</f>
        <v>0</v>
      </c>
      <c r="G245" s="17" t="str">
        <f>IFERROR(VLOOKUP(CONCATENATE(F$1,F245),'Formulario de Preguntas'!$C$2:$FN$85,3,FALSE),"")</f>
        <v/>
      </c>
      <c r="H245" s="1" t="str">
        <f>IFERROR(VLOOKUP(CONCATENATE(F$1,F245),'Formulario de Preguntas'!$C$2:$FN$85,4,FALSE),"")</f>
        <v/>
      </c>
      <c r="I245" s="25">
        <f>IF($B245='Formulario de Respuestas'!$D244,'Formulario de Respuestas'!$G244,"ES DIFERENTE")</f>
        <v>0</v>
      </c>
      <c r="J245" s="17" t="str">
        <f>IFERROR(VLOOKUP(CONCATENATE(I$1,I245),'Formulario de Preguntas'!$C$2:$FN$85,3,FALSE),"")</f>
        <v/>
      </c>
      <c r="K245" s="1" t="str">
        <f>IFERROR(VLOOKUP(CONCATENATE(I$1,I245),'Formulario de Preguntas'!$C$2:$FN$85,4,FALSE),"")</f>
        <v/>
      </c>
      <c r="L245" s="25">
        <f>IF($B245='Formulario de Respuestas'!$D244,'Formulario de Respuestas'!$H244,"ES DIFERENTE")</f>
        <v>0</v>
      </c>
      <c r="M245" s="17" t="str">
        <f>IFERROR(VLOOKUP(CONCATENATE(L$1,L245),'Formulario de Preguntas'!$C$2:$FN$85,3,FALSE),"")</f>
        <v/>
      </c>
      <c r="N245" s="1" t="str">
        <f>IFERROR(VLOOKUP(CONCATENATE(L$1,L245),'Formulario de Preguntas'!$C$2:$FN$85,4,FALSE),"")</f>
        <v/>
      </c>
      <c r="O245" s="25">
        <f>IF($B245='Formulario de Respuestas'!$D244,'Formulario de Respuestas'!$I244,"ES DIFERENTE")</f>
        <v>0</v>
      </c>
      <c r="P245" s="17" t="str">
        <f>IFERROR(VLOOKUP(CONCATENATE(O$1,O245),'Formulario de Preguntas'!$C$2:$FN$85,3,FALSE),"")</f>
        <v/>
      </c>
      <c r="Q245" s="1" t="str">
        <f>IFERROR(VLOOKUP(CONCATENATE(O$1,O245),'Formulario de Preguntas'!$C$2:$FN$85,4,FALSE),"")</f>
        <v/>
      </c>
      <c r="R245" s="25">
        <f>IF($B245='Formulario de Respuestas'!$D244,'Formulario de Respuestas'!$J244,"ES DIFERENTE")</f>
        <v>0</v>
      </c>
      <c r="S245" s="17" t="str">
        <f>IFERROR(VLOOKUP(CONCATENATE(R$1,R245),'Formulario de Preguntas'!$C$2:$FN$85,3,FALSE),"")</f>
        <v/>
      </c>
      <c r="T245" s="1" t="str">
        <f>IFERROR(VLOOKUP(CONCATENATE(R$1,R245),'Formulario de Preguntas'!$C$2:$FN$85,4,FALSE),"")</f>
        <v/>
      </c>
      <c r="U245" s="25">
        <f>IF($B245='Formulario de Respuestas'!$D244,'Formulario de Respuestas'!$K244,"ES DIFERENTE")</f>
        <v>0</v>
      </c>
      <c r="V245" s="17" t="str">
        <f>IFERROR(VLOOKUP(CONCATENATE(U$1,U245),'Formulario de Preguntas'!$C$2:$FN$85,3,FALSE),"")</f>
        <v/>
      </c>
      <c r="W245" s="1" t="str">
        <f>IFERROR(VLOOKUP(CONCATENATE(U$1,U245),'Formulario de Preguntas'!$C$2:$FN$85,4,FALSE),"")</f>
        <v/>
      </c>
      <c r="X245" s="25">
        <f>IF($B245='Formulario de Respuestas'!$D244,'Formulario de Respuestas'!$L244,"ES DIFERENTE")</f>
        <v>0</v>
      </c>
      <c r="Y245" s="17" t="str">
        <f>IFERROR(VLOOKUP(CONCATENATE(X$1,X245),'Formulario de Preguntas'!$C$2:$FN$85,3,FALSE),"")</f>
        <v/>
      </c>
      <c r="Z245" s="1" t="str">
        <f>IFERROR(VLOOKUP(CONCATENATE(X$1,X245),'Formulario de Preguntas'!$C$2:$FN$85,4,FALSE),"")</f>
        <v/>
      </c>
      <c r="AA245" s="25">
        <f>IF($B245='Formulario de Respuestas'!$D244,'Formulario de Respuestas'!$M244,"ES DIFERENTE")</f>
        <v>0</v>
      </c>
      <c r="AB245" s="17" t="str">
        <f>IFERROR(VLOOKUP(CONCATENATE(AA$1,AA245),'Formulario de Preguntas'!$C$2:$FN$85,3,FALSE),"")</f>
        <v/>
      </c>
      <c r="AC245" s="1" t="str">
        <f>IFERROR(VLOOKUP(CONCATENATE(AA$1,AA245),'Formulario de Preguntas'!$C$2:$FN$85,4,FALSE),"")</f>
        <v/>
      </c>
      <c r="AD245" s="25">
        <f>IF($B245='Formulario de Respuestas'!$D244,'Formulario de Respuestas'!$N244,"ES DIFERENTE")</f>
        <v>0</v>
      </c>
      <c r="AE245" s="17" t="str">
        <f>IFERROR(VLOOKUP(CONCATENATE(AD$1,AD245),'Formulario de Preguntas'!$C$2:$FN$85,3,FALSE),"")</f>
        <v/>
      </c>
      <c r="AF245" s="1" t="str">
        <f>IFERROR(VLOOKUP(CONCATENATE(AD$1,AD245),'Formulario de Preguntas'!$C$2:$FN$85,4,FALSE),"")</f>
        <v/>
      </c>
      <c r="AG245" s="25">
        <f>IF($B245='Formulario de Respuestas'!$D244,'Formulario de Respuestas'!$O244,"ES DIFERENTE")</f>
        <v>0</v>
      </c>
      <c r="AH245" s="17" t="str">
        <f>IFERROR(VLOOKUP(CONCATENATE(AG$1,AG245),'Formulario de Preguntas'!$C$2:$FN$85,3,FALSE),"")</f>
        <v/>
      </c>
      <c r="AI245" s="1" t="str">
        <f>IFERROR(VLOOKUP(CONCATENATE(AG$1,AG245),'Formulario de Preguntas'!$C$2:$FN$85,4,FALSE),"")</f>
        <v/>
      </c>
      <c r="AJ245" s="25">
        <f>IF($B245='Formulario de Respuestas'!$D244,'Formulario de Respuestas'!$P244,"ES DIFERENTE")</f>
        <v>0</v>
      </c>
      <c r="AK245" s="17" t="str">
        <f>IFERROR(VLOOKUP(CONCATENATE(AJ$1,AJ245),'Formulario de Preguntas'!$C$2:$FN$85,3,FALSE),"")</f>
        <v/>
      </c>
      <c r="AL245" s="1" t="str">
        <f>IFERROR(VLOOKUP(CONCATENATE(AJ$1,AJ245),'Formulario de Preguntas'!$C$2:$FN$85,4,FALSE),"")</f>
        <v/>
      </c>
      <c r="AM245" s="25">
        <f>IF($B245='Formulario de Respuestas'!$D244,'Formulario de Respuestas'!$Q244,"ES DIFERENTE")</f>
        <v>0</v>
      </c>
      <c r="AN245" s="17" t="str">
        <f>IFERROR(VLOOKUP(CONCATENATE(AM$1,AM245),'Formulario de Preguntas'!$C$2:$FN$85,3,FALSE),"")</f>
        <v/>
      </c>
      <c r="AO245" s="1" t="str">
        <f>IFERROR(VLOOKUP(CONCATENATE(AM$1,AM245),'Formulario de Preguntas'!$C$2:$FN$85,4,FALSE),"")</f>
        <v/>
      </c>
      <c r="AP245" s="25">
        <f>IF($B245='Formulario de Respuestas'!$D244,'Formulario de Respuestas'!$R244,"ES DIFERENTE")</f>
        <v>0</v>
      </c>
      <c r="AQ245" s="17" t="str">
        <f>IFERROR(VLOOKUP(CONCATENATE(AP$1,AP245),'Formulario de Preguntas'!$C$2:$FN$85,3,FALSE),"")</f>
        <v/>
      </c>
      <c r="AR245" s="1" t="str">
        <f>IFERROR(VLOOKUP(CONCATENATE(AP$1,AP245),'Formulario de Preguntas'!$C$2:$FN$85,4,FALSE),"")</f>
        <v/>
      </c>
      <c r="AS245" s="25">
        <f>IF($B245='Formulario de Respuestas'!$D244,'Formulario de Respuestas'!$S244,"ES DIFERENTE")</f>
        <v>0</v>
      </c>
      <c r="AT245" s="17" t="str">
        <f>IFERROR(VLOOKUP(CONCATENATE(AS$1,AS245),'Formulario de Preguntas'!$C$2:$FN$85,3,FALSE),"")</f>
        <v/>
      </c>
      <c r="AU245" s="1" t="str">
        <f>IFERROR(VLOOKUP(CONCATENATE(AS$1,AS245),'Formulario de Preguntas'!$C$2:$FN$85,4,FALSE),"")</f>
        <v/>
      </c>
      <c r="AV245" s="25">
        <f>IF($B245='Formulario de Respuestas'!$D244,'Formulario de Respuestas'!$T244,"ES DIFERENTE")</f>
        <v>0</v>
      </c>
      <c r="AW245" s="17" t="str">
        <f>IFERROR(VLOOKUP(CONCATENATE(AV$1,AV245),'Formulario de Preguntas'!$C$2:$FN$85,3,FALSE),"")</f>
        <v/>
      </c>
      <c r="AX245" s="1" t="str">
        <f>IFERROR(VLOOKUP(CONCATENATE(AV$1,AV245),'Formulario de Preguntas'!$C$2:$FN$85,4,FALSE),"")</f>
        <v/>
      </c>
      <c r="AZ245" s="1">
        <f t="shared" si="10"/>
        <v>0</v>
      </c>
      <c r="BA245" s="1">
        <f t="shared" si="11"/>
        <v>0.25</v>
      </c>
      <c r="BB245" s="1">
        <f t="shared" si="12"/>
        <v>0</v>
      </c>
      <c r="BC245" s="1">
        <f>COUNTIF('Formulario de Respuestas'!$E244:$T244,"A")</f>
        <v>0</v>
      </c>
      <c r="BD245" s="1">
        <f>COUNTIF('Formulario de Respuestas'!$E244:$T244,"B")</f>
        <v>0</v>
      </c>
      <c r="BE245" s="1">
        <f>COUNTIF('Formulario de Respuestas'!$E244:$T244,"C")</f>
        <v>0</v>
      </c>
      <c r="BF245" s="1">
        <f>COUNTIF('Formulario de Respuestas'!$E244:$T244,"D")</f>
        <v>0</v>
      </c>
      <c r="BG245" s="1">
        <f>COUNTIF('Formulario de Respuestas'!$E244:$T244,"E (RESPUESTA ANULADA)")</f>
        <v>0</v>
      </c>
    </row>
    <row r="246" spans="1:59" x14ac:dyDescent="0.25">
      <c r="A246" s="1">
        <f>'Formulario de Respuestas'!C245</f>
        <v>0</v>
      </c>
      <c r="B246" s="1">
        <f>'Formulario de Respuestas'!D245</f>
        <v>0</v>
      </c>
      <c r="C246" s="25">
        <f>IF($B246='Formulario de Respuestas'!$D245,'Formulario de Respuestas'!$E245,"ES DIFERENTE")</f>
        <v>0</v>
      </c>
      <c r="D246" s="17" t="str">
        <f>IFERROR(VLOOKUP(CONCATENATE(C$1,C246),'Formulario de Preguntas'!$C$2:$FN$85,3,FALSE),"")</f>
        <v/>
      </c>
      <c r="E246" s="1" t="str">
        <f>IFERROR(VLOOKUP(CONCATENATE(C$1,C246),'Formulario de Preguntas'!$C$2:$FN$85,4,FALSE),"")</f>
        <v/>
      </c>
      <c r="F246" s="25">
        <f>IF($B246='Formulario de Respuestas'!$D245,'Formulario de Respuestas'!$F245,"ES DIFERENTE")</f>
        <v>0</v>
      </c>
      <c r="G246" s="17" t="str">
        <f>IFERROR(VLOOKUP(CONCATENATE(F$1,F246),'Formulario de Preguntas'!$C$2:$FN$85,3,FALSE),"")</f>
        <v/>
      </c>
      <c r="H246" s="1" t="str">
        <f>IFERROR(VLOOKUP(CONCATENATE(F$1,F246),'Formulario de Preguntas'!$C$2:$FN$85,4,FALSE),"")</f>
        <v/>
      </c>
      <c r="I246" s="25">
        <f>IF($B246='Formulario de Respuestas'!$D245,'Formulario de Respuestas'!$G245,"ES DIFERENTE")</f>
        <v>0</v>
      </c>
      <c r="J246" s="17" t="str">
        <f>IFERROR(VLOOKUP(CONCATENATE(I$1,I246),'Formulario de Preguntas'!$C$2:$FN$85,3,FALSE),"")</f>
        <v/>
      </c>
      <c r="K246" s="1" t="str">
        <f>IFERROR(VLOOKUP(CONCATENATE(I$1,I246),'Formulario de Preguntas'!$C$2:$FN$85,4,FALSE),"")</f>
        <v/>
      </c>
      <c r="L246" s="25">
        <f>IF($B246='Formulario de Respuestas'!$D245,'Formulario de Respuestas'!$H245,"ES DIFERENTE")</f>
        <v>0</v>
      </c>
      <c r="M246" s="17" t="str">
        <f>IFERROR(VLOOKUP(CONCATENATE(L$1,L246),'Formulario de Preguntas'!$C$2:$FN$85,3,FALSE),"")</f>
        <v/>
      </c>
      <c r="N246" s="1" t="str">
        <f>IFERROR(VLOOKUP(CONCATENATE(L$1,L246),'Formulario de Preguntas'!$C$2:$FN$85,4,FALSE),"")</f>
        <v/>
      </c>
      <c r="O246" s="25">
        <f>IF($B246='Formulario de Respuestas'!$D245,'Formulario de Respuestas'!$I245,"ES DIFERENTE")</f>
        <v>0</v>
      </c>
      <c r="P246" s="17" t="str">
        <f>IFERROR(VLOOKUP(CONCATENATE(O$1,O246),'Formulario de Preguntas'!$C$2:$FN$85,3,FALSE),"")</f>
        <v/>
      </c>
      <c r="Q246" s="1" t="str">
        <f>IFERROR(VLOOKUP(CONCATENATE(O$1,O246),'Formulario de Preguntas'!$C$2:$FN$85,4,FALSE),"")</f>
        <v/>
      </c>
      <c r="R246" s="25">
        <f>IF($B246='Formulario de Respuestas'!$D245,'Formulario de Respuestas'!$J245,"ES DIFERENTE")</f>
        <v>0</v>
      </c>
      <c r="S246" s="17" t="str">
        <f>IFERROR(VLOOKUP(CONCATENATE(R$1,R246),'Formulario de Preguntas'!$C$2:$FN$85,3,FALSE),"")</f>
        <v/>
      </c>
      <c r="T246" s="1" t="str">
        <f>IFERROR(VLOOKUP(CONCATENATE(R$1,R246),'Formulario de Preguntas'!$C$2:$FN$85,4,FALSE),"")</f>
        <v/>
      </c>
      <c r="U246" s="25">
        <f>IF($B246='Formulario de Respuestas'!$D245,'Formulario de Respuestas'!$K245,"ES DIFERENTE")</f>
        <v>0</v>
      </c>
      <c r="V246" s="17" t="str">
        <f>IFERROR(VLOOKUP(CONCATENATE(U$1,U246),'Formulario de Preguntas'!$C$2:$FN$85,3,FALSE),"")</f>
        <v/>
      </c>
      <c r="W246" s="1" t="str">
        <f>IFERROR(VLOOKUP(CONCATENATE(U$1,U246),'Formulario de Preguntas'!$C$2:$FN$85,4,FALSE),"")</f>
        <v/>
      </c>
      <c r="X246" s="25">
        <f>IF($B246='Formulario de Respuestas'!$D245,'Formulario de Respuestas'!$L245,"ES DIFERENTE")</f>
        <v>0</v>
      </c>
      <c r="Y246" s="17" t="str">
        <f>IFERROR(VLOOKUP(CONCATENATE(X$1,X246),'Formulario de Preguntas'!$C$2:$FN$85,3,FALSE),"")</f>
        <v/>
      </c>
      <c r="Z246" s="1" t="str">
        <f>IFERROR(VLOOKUP(CONCATENATE(X$1,X246),'Formulario de Preguntas'!$C$2:$FN$85,4,FALSE),"")</f>
        <v/>
      </c>
      <c r="AA246" s="25">
        <f>IF($B246='Formulario de Respuestas'!$D245,'Formulario de Respuestas'!$M245,"ES DIFERENTE")</f>
        <v>0</v>
      </c>
      <c r="AB246" s="17" t="str">
        <f>IFERROR(VLOOKUP(CONCATENATE(AA$1,AA246),'Formulario de Preguntas'!$C$2:$FN$85,3,FALSE),"")</f>
        <v/>
      </c>
      <c r="AC246" s="1" t="str">
        <f>IFERROR(VLOOKUP(CONCATENATE(AA$1,AA246),'Formulario de Preguntas'!$C$2:$FN$85,4,FALSE),"")</f>
        <v/>
      </c>
      <c r="AD246" s="25">
        <f>IF($B246='Formulario de Respuestas'!$D245,'Formulario de Respuestas'!$N245,"ES DIFERENTE")</f>
        <v>0</v>
      </c>
      <c r="AE246" s="17" t="str">
        <f>IFERROR(VLOOKUP(CONCATENATE(AD$1,AD246),'Formulario de Preguntas'!$C$2:$FN$85,3,FALSE),"")</f>
        <v/>
      </c>
      <c r="AF246" s="1" t="str">
        <f>IFERROR(VLOOKUP(CONCATENATE(AD$1,AD246),'Formulario de Preguntas'!$C$2:$FN$85,4,FALSE),"")</f>
        <v/>
      </c>
      <c r="AG246" s="25">
        <f>IF($B246='Formulario de Respuestas'!$D245,'Formulario de Respuestas'!$O245,"ES DIFERENTE")</f>
        <v>0</v>
      </c>
      <c r="AH246" s="17" t="str">
        <f>IFERROR(VLOOKUP(CONCATENATE(AG$1,AG246),'Formulario de Preguntas'!$C$2:$FN$85,3,FALSE),"")</f>
        <v/>
      </c>
      <c r="AI246" s="1" t="str">
        <f>IFERROR(VLOOKUP(CONCATENATE(AG$1,AG246),'Formulario de Preguntas'!$C$2:$FN$85,4,FALSE),"")</f>
        <v/>
      </c>
      <c r="AJ246" s="25">
        <f>IF($B246='Formulario de Respuestas'!$D245,'Formulario de Respuestas'!$P245,"ES DIFERENTE")</f>
        <v>0</v>
      </c>
      <c r="AK246" s="17" t="str">
        <f>IFERROR(VLOOKUP(CONCATENATE(AJ$1,AJ246),'Formulario de Preguntas'!$C$2:$FN$85,3,FALSE),"")</f>
        <v/>
      </c>
      <c r="AL246" s="1" t="str">
        <f>IFERROR(VLOOKUP(CONCATENATE(AJ$1,AJ246),'Formulario de Preguntas'!$C$2:$FN$85,4,FALSE),"")</f>
        <v/>
      </c>
      <c r="AM246" s="25">
        <f>IF($B246='Formulario de Respuestas'!$D245,'Formulario de Respuestas'!$Q245,"ES DIFERENTE")</f>
        <v>0</v>
      </c>
      <c r="AN246" s="17" t="str">
        <f>IFERROR(VLOOKUP(CONCATENATE(AM$1,AM246),'Formulario de Preguntas'!$C$2:$FN$85,3,FALSE),"")</f>
        <v/>
      </c>
      <c r="AO246" s="1" t="str">
        <f>IFERROR(VLOOKUP(CONCATENATE(AM$1,AM246),'Formulario de Preguntas'!$C$2:$FN$85,4,FALSE),"")</f>
        <v/>
      </c>
      <c r="AP246" s="25">
        <f>IF($B246='Formulario de Respuestas'!$D245,'Formulario de Respuestas'!$R245,"ES DIFERENTE")</f>
        <v>0</v>
      </c>
      <c r="AQ246" s="17" t="str">
        <f>IFERROR(VLOOKUP(CONCATENATE(AP$1,AP246),'Formulario de Preguntas'!$C$2:$FN$85,3,FALSE),"")</f>
        <v/>
      </c>
      <c r="AR246" s="1" t="str">
        <f>IFERROR(VLOOKUP(CONCATENATE(AP$1,AP246),'Formulario de Preguntas'!$C$2:$FN$85,4,FALSE),"")</f>
        <v/>
      </c>
      <c r="AS246" s="25">
        <f>IF($B246='Formulario de Respuestas'!$D245,'Formulario de Respuestas'!$S245,"ES DIFERENTE")</f>
        <v>0</v>
      </c>
      <c r="AT246" s="17" t="str">
        <f>IFERROR(VLOOKUP(CONCATENATE(AS$1,AS246),'Formulario de Preguntas'!$C$2:$FN$85,3,FALSE),"")</f>
        <v/>
      </c>
      <c r="AU246" s="1" t="str">
        <f>IFERROR(VLOOKUP(CONCATENATE(AS$1,AS246),'Formulario de Preguntas'!$C$2:$FN$85,4,FALSE),"")</f>
        <v/>
      </c>
      <c r="AV246" s="25">
        <f>IF($B246='Formulario de Respuestas'!$D245,'Formulario de Respuestas'!$T245,"ES DIFERENTE")</f>
        <v>0</v>
      </c>
      <c r="AW246" s="17" t="str">
        <f>IFERROR(VLOOKUP(CONCATENATE(AV$1,AV246),'Formulario de Preguntas'!$C$2:$FN$85,3,FALSE),"")</f>
        <v/>
      </c>
      <c r="AX246" s="1" t="str">
        <f>IFERROR(VLOOKUP(CONCATENATE(AV$1,AV246),'Formulario de Preguntas'!$C$2:$FN$85,4,FALSE),"")</f>
        <v/>
      </c>
      <c r="AZ246" s="1">
        <f t="shared" si="10"/>
        <v>0</v>
      </c>
      <c r="BA246" s="1">
        <f t="shared" si="11"/>
        <v>0.25</v>
      </c>
      <c r="BB246" s="1">
        <f t="shared" si="12"/>
        <v>0</v>
      </c>
      <c r="BC246" s="1">
        <f>COUNTIF('Formulario de Respuestas'!$E245:$T245,"A")</f>
        <v>0</v>
      </c>
      <c r="BD246" s="1">
        <f>COUNTIF('Formulario de Respuestas'!$E245:$T245,"B")</f>
        <v>0</v>
      </c>
      <c r="BE246" s="1">
        <f>COUNTIF('Formulario de Respuestas'!$E245:$T245,"C")</f>
        <v>0</v>
      </c>
      <c r="BF246" s="1">
        <f>COUNTIF('Formulario de Respuestas'!$E245:$T245,"D")</f>
        <v>0</v>
      </c>
      <c r="BG246" s="1">
        <f>COUNTIF('Formulario de Respuestas'!$E245:$T245,"E (RESPUESTA ANULADA)")</f>
        <v>0</v>
      </c>
    </row>
    <row r="247" spans="1:59" x14ac:dyDescent="0.25">
      <c r="A247" s="1">
        <f>'Formulario de Respuestas'!C246</f>
        <v>0</v>
      </c>
      <c r="B247" s="1">
        <f>'Formulario de Respuestas'!D246</f>
        <v>0</v>
      </c>
      <c r="C247" s="25">
        <f>IF($B247='Formulario de Respuestas'!$D246,'Formulario de Respuestas'!$E246,"ES DIFERENTE")</f>
        <v>0</v>
      </c>
      <c r="D247" s="17" t="str">
        <f>IFERROR(VLOOKUP(CONCATENATE(C$1,C247),'Formulario de Preguntas'!$C$2:$FN$85,3,FALSE),"")</f>
        <v/>
      </c>
      <c r="E247" s="1" t="str">
        <f>IFERROR(VLOOKUP(CONCATENATE(C$1,C247),'Formulario de Preguntas'!$C$2:$FN$85,4,FALSE),"")</f>
        <v/>
      </c>
      <c r="F247" s="25">
        <f>IF($B247='Formulario de Respuestas'!$D246,'Formulario de Respuestas'!$F246,"ES DIFERENTE")</f>
        <v>0</v>
      </c>
      <c r="G247" s="17" t="str">
        <f>IFERROR(VLOOKUP(CONCATENATE(F$1,F247),'Formulario de Preguntas'!$C$2:$FN$85,3,FALSE),"")</f>
        <v/>
      </c>
      <c r="H247" s="1" t="str">
        <f>IFERROR(VLOOKUP(CONCATENATE(F$1,F247),'Formulario de Preguntas'!$C$2:$FN$85,4,FALSE),"")</f>
        <v/>
      </c>
      <c r="I247" s="25">
        <f>IF($B247='Formulario de Respuestas'!$D246,'Formulario de Respuestas'!$G246,"ES DIFERENTE")</f>
        <v>0</v>
      </c>
      <c r="J247" s="17" t="str">
        <f>IFERROR(VLOOKUP(CONCATENATE(I$1,I247),'Formulario de Preguntas'!$C$2:$FN$85,3,FALSE),"")</f>
        <v/>
      </c>
      <c r="K247" s="1" t="str">
        <f>IFERROR(VLOOKUP(CONCATENATE(I$1,I247),'Formulario de Preguntas'!$C$2:$FN$85,4,FALSE),"")</f>
        <v/>
      </c>
      <c r="L247" s="25">
        <f>IF($B247='Formulario de Respuestas'!$D246,'Formulario de Respuestas'!$H246,"ES DIFERENTE")</f>
        <v>0</v>
      </c>
      <c r="M247" s="17" t="str">
        <f>IFERROR(VLOOKUP(CONCATENATE(L$1,L247),'Formulario de Preguntas'!$C$2:$FN$85,3,FALSE),"")</f>
        <v/>
      </c>
      <c r="N247" s="1" t="str">
        <f>IFERROR(VLOOKUP(CONCATENATE(L$1,L247),'Formulario de Preguntas'!$C$2:$FN$85,4,FALSE),"")</f>
        <v/>
      </c>
      <c r="O247" s="25">
        <f>IF($B247='Formulario de Respuestas'!$D246,'Formulario de Respuestas'!$I246,"ES DIFERENTE")</f>
        <v>0</v>
      </c>
      <c r="P247" s="17" t="str">
        <f>IFERROR(VLOOKUP(CONCATENATE(O$1,O247),'Formulario de Preguntas'!$C$2:$FN$85,3,FALSE),"")</f>
        <v/>
      </c>
      <c r="Q247" s="1" t="str">
        <f>IFERROR(VLOOKUP(CONCATENATE(O$1,O247),'Formulario de Preguntas'!$C$2:$FN$85,4,FALSE),"")</f>
        <v/>
      </c>
      <c r="R247" s="25">
        <f>IF($B247='Formulario de Respuestas'!$D246,'Formulario de Respuestas'!$J246,"ES DIFERENTE")</f>
        <v>0</v>
      </c>
      <c r="S247" s="17" t="str">
        <f>IFERROR(VLOOKUP(CONCATENATE(R$1,R247),'Formulario de Preguntas'!$C$2:$FN$85,3,FALSE),"")</f>
        <v/>
      </c>
      <c r="T247" s="1" t="str">
        <f>IFERROR(VLOOKUP(CONCATENATE(R$1,R247),'Formulario de Preguntas'!$C$2:$FN$85,4,FALSE),"")</f>
        <v/>
      </c>
      <c r="U247" s="25">
        <f>IF($B247='Formulario de Respuestas'!$D246,'Formulario de Respuestas'!$K246,"ES DIFERENTE")</f>
        <v>0</v>
      </c>
      <c r="V247" s="17" t="str">
        <f>IFERROR(VLOOKUP(CONCATENATE(U$1,U247),'Formulario de Preguntas'!$C$2:$FN$85,3,FALSE),"")</f>
        <v/>
      </c>
      <c r="W247" s="1" t="str">
        <f>IFERROR(VLOOKUP(CONCATENATE(U$1,U247),'Formulario de Preguntas'!$C$2:$FN$85,4,FALSE),"")</f>
        <v/>
      </c>
      <c r="X247" s="25">
        <f>IF($B247='Formulario de Respuestas'!$D246,'Formulario de Respuestas'!$L246,"ES DIFERENTE")</f>
        <v>0</v>
      </c>
      <c r="Y247" s="17" t="str">
        <f>IFERROR(VLOOKUP(CONCATENATE(X$1,X247),'Formulario de Preguntas'!$C$2:$FN$85,3,FALSE),"")</f>
        <v/>
      </c>
      <c r="Z247" s="1" t="str">
        <f>IFERROR(VLOOKUP(CONCATENATE(X$1,X247),'Formulario de Preguntas'!$C$2:$FN$85,4,FALSE),"")</f>
        <v/>
      </c>
      <c r="AA247" s="25">
        <f>IF($B247='Formulario de Respuestas'!$D246,'Formulario de Respuestas'!$M246,"ES DIFERENTE")</f>
        <v>0</v>
      </c>
      <c r="AB247" s="17" t="str">
        <f>IFERROR(VLOOKUP(CONCATENATE(AA$1,AA247),'Formulario de Preguntas'!$C$2:$FN$85,3,FALSE),"")</f>
        <v/>
      </c>
      <c r="AC247" s="1" t="str">
        <f>IFERROR(VLOOKUP(CONCATENATE(AA$1,AA247),'Formulario de Preguntas'!$C$2:$FN$85,4,FALSE),"")</f>
        <v/>
      </c>
      <c r="AD247" s="25">
        <f>IF($B247='Formulario de Respuestas'!$D246,'Formulario de Respuestas'!$N246,"ES DIFERENTE")</f>
        <v>0</v>
      </c>
      <c r="AE247" s="17" t="str">
        <f>IFERROR(VLOOKUP(CONCATENATE(AD$1,AD247),'Formulario de Preguntas'!$C$2:$FN$85,3,FALSE),"")</f>
        <v/>
      </c>
      <c r="AF247" s="1" t="str">
        <f>IFERROR(VLOOKUP(CONCATENATE(AD$1,AD247),'Formulario de Preguntas'!$C$2:$FN$85,4,FALSE),"")</f>
        <v/>
      </c>
      <c r="AG247" s="25">
        <f>IF($B247='Formulario de Respuestas'!$D246,'Formulario de Respuestas'!$O246,"ES DIFERENTE")</f>
        <v>0</v>
      </c>
      <c r="AH247" s="17" t="str">
        <f>IFERROR(VLOOKUP(CONCATENATE(AG$1,AG247),'Formulario de Preguntas'!$C$2:$FN$85,3,FALSE),"")</f>
        <v/>
      </c>
      <c r="AI247" s="1" t="str">
        <f>IFERROR(VLOOKUP(CONCATENATE(AG$1,AG247),'Formulario de Preguntas'!$C$2:$FN$85,4,FALSE),"")</f>
        <v/>
      </c>
      <c r="AJ247" s="25">
        <f>IF($B247='Formulario de Respuestas'!$D246,'Formulario de Respuestas'!$P246,"ES DIFERENTE")</f>
        <v>0</v>
      </c>
      <c r="AK247" s="17" t="str">
        <f>IFERROR(VLOOKUP(CONCATENATE(AJ$1,AJ247),'Formulario de Preguntas'!$C$2:$FN$85,3,FALSE),"")</f>
        <v/>
      </c>
      <c r="AL247" s="1" t="str">
        <f>IFERROR(VLOOKUP(CONCATENATE(AJ$1,AJ247),'Formulario de Preguntas'!$C$2:$FN$85,4,FALSE),"")</f>
        <v/>
      </c>
      <c r="AM247" s="25">
        <f>IF($B247='Formulario de Respuestas'!$D246,'Formulario de Respuestas'!$Q246,"ES DIFERENTE")</f>
        <v>0</v>
      </c>
      <c r="AN247" s="17" t="str">
        <f>IFERROR(VLOOKUP(CONCATENATE(AM$1,AM247),'Formulario de Preguntas'!$C$2:$FN$85,3,FALSE),"")</f>
        <v/>
      </c>
      <c r="AO247" s="1" t="str">
        <f>IFERROR(VLOOKUP(CONCATENATE(AM$1,AM247),'Formulario de Preguntas'!$C$2:$FN$85,4,FALSE),"")</f>
        <v/>
      </c>
      <c r="AP247" s="25">
        <f>IF($B247='Formulario de Respuestas'!$D246,'Formulario de Respuestas'!$R246,"ES DIFERENTE")</f>
        <v>0</v>
      </c>
      <c r="AQ247" s="17" t="str">
        <f>IFERROR(VLOOKUP(CONCATENATE(AP$1,AP247),'Formulario de Preguntas'!$C$2:$FN$85,3,FALSE),"")</f>
        <v/>
      </c>
      <c r="AR247" s="1" t="str">
        <f>IFERROR(VLOOKUP(CONCATENATE(AP$1,AP247),'Formulario de Preguntas'!$C$2:$FN$85,4,FALSE),"")</f>
        <v/>
      </c>
      <c r="AS247" s="25">
        <f>IF($B247='Formulario de Respuestas'!$D246,'Formulario de Respuestas'!$S246,"ES DIFERENTE")</f>
        <v>0</v>
      </c>
      <c r="AT247" s="17" t="str">
        <f>IFERROR(VLOOKUP(CONCATENATE(AS$1,AS247),'Formulario de Preguntas'!$C$2:$FN$85,3,FALSE),"")</f>
        <v/>
      </c>
      <c r="AU247" s="1" t="str">
        <f>IFERROR(VLOOKUP(CONCATENATE(AS$1,AS247),'Formulario de Preguntas'!$C$2:$FN$85,4,FALSE),"")</f>
        <v/>
      </c>
      <c r="AV247" s="25">
        <f>IF($B247='Formulario de Respuestas'!$D246,'Formulario de Respuestas'!$T246,"ES DIFERENTE")</f>
        <v>0</v>
      </c>
      <c r="AW247" s="17" t="str">
        <f>IFERROR(VLOOKUP(CONCATENATE(AV$1,AV247),'Formulario de Preguntas'!$C$2:$FN$85,3,FALSE),"")</f>
        <v/>
      </c>
      <c r="AX247" s="1" t="str">
        <f>IFERROR(VLOOKUP(CONCATENATE(AV$1,AV247),'Formulario de Preguntas'!$C$2:$FN$85,4,FALSE),"")</f>
        <v/>
      </c>
      <c r="AZ247" s="1">
        <f t="shared" si="10"/>
        <v>0</v>
      </c>
      <c r="BA247" s="1">
        <f t="shared" si="11"/>
        <v>0.25</v>
      </c>
      <c r="BB247" s="1">
        <f t="shared" si="12"/>
        <v>0</v>
      </c>
      <c r="BC247" s="1">
        <f>COUNTIF('Formulario de Respuestas'!$E246:$T246,"A")</f>
        <v>0</v>
      </c>
      <c r="BD247" s="1">
        <f>COUNTIF('Formulario de Respuestas'!$E246:$T246,"B")</f>
        <v>0</v>
      </c>
      <c r="BE247" s="1">
        <f>COUNTIF('Formulario de Respuestas'!$E246:$T246,"C")</f>
        <v>0</v>
      </c>
      <c r="BF247" s="1">
        <f>COUNTIF('Formulario de Respuestas'!$E246:$T246,"D")</f>
        <v>0</v>
      </c>
      <c r="BG247" s="1">
        <f>COUNTIF('Formulario de Respuestas'!$E246:$T246,"E (RESPUESTA ANULADA)")</f>
        <v>0</v>
      </c>
    </row>
    <row r="248" spans="1:59" x14ac:dyDescent="0.25">
      <c r="A248" s="1">
        <f>'Formulario de Respuestas'!C247</f>
        <v>0</v>
      </c>
      <c r="B248" s="1">
        <f>'Formulario de Respuestas'!D247</f>
        <v>0</v>
      </c>
      <c r="C248" s="25">
        <f>IF($B248='Formulario de Respuestas'!$D247,'Formulario de Respuestas'!$E247,"ES DIFERENTE")</f>
        <v>0</v>
      </c>
      <c r="D248" s="17" t="str">
        <f>IFERROR(VLOOKUP(CONCATENATE(C$1,C248),'Formulario de Preguntas'!$C$2:$FN$85,3,FALSE),"")</f>
        <v/>
      </c>
      <c r="E248" s="1" t="str">
        <f>IFERROR(VLOOKUP(CONCATENATE(C$1,C248),'Formulario de Preguntas'!$C$2:$FN$85,4,FALSE),"")</f>
        <v/>
      </c>
      <c r="F248" s="25">
        <f>IF($B248='Formulario de Respuestas'!$D247,'Formulario de Respuestas'!$F247,"ES DIFERENTE")</f>
        <v>0</v>
      </c>
      <c r="G248" s="17" t="str">
        <f>IFERROR(VLOOKUP(CONCATENATE(F$1,F248),'Formulario de Preguntas'!$C$2:$FN$85,3,FALSE),"")</f>
        <v/>
      </c>
      <c r="H248" s="1" t="str">
        <f>IFERROR(VLOOKUP(CONCATENATE(F$1,F248),'Formulario de Preguntas'!$C$2:$FN$85,4,FALSE),"")</f>
        <v/>
      </c>
      <c r="I248" s="25">
        <f>IF($B248='Formulario de Respuestas'!$D247,'Formulario de Respuestas'!$G247,"ES DIFERENTE")</f>
        <v>0</v>
      </c>
      <c r="J248" s="17" t="str">
        <f>IFERROR(VLOOKUP(CONCATENATE(I$1,I248),'Formulario de Preguntas'!$C$2:$FN$85,3,FALSE),"")</f>
        <v/>
      </c>
      <c r="K248" s="1" t="str">
        <f>IFERROR(VLOOKUP(CONCATENATE(I$1,I248),'Formulario de Preguntas'!$C$2:$FN$85,4,FALSE),"")</f>
        <v/>
      </c>
      <c r="L248" s="25">
        <f>IF($B248='Formulario de Respuestas'!$D247,'Formulario de Respuestas'!$H247,"ES DIFERENTE")</f>
        <v>0</v>
      </c>
      <c r="M248" s="17" t="str">
        <f>IFERROR(VLOOKUP(CONCATENATE(L$1,L248),'Formulario de Preguntas'!$C$2:$FN$85,3,FALSE),"")</f>
        <v/>
      </c>
      <c r="N248" s="1" t="str">
        <f>IFERROR(VLOOKUP(CONCATENATE(L$1,L248),'Formulario de Preguntas'!$C$2:$FN$85,4,FALSE),"")</f>
        <v/>
      </c>
      <c r="O248" s="25">
        <f>IF($B248='Formulario de Respuestas'!$D247,'Formulario de Respuestas'!$I247,"ES DIFERENTE")</f>
        <v>0</v>
      </c>
      <c r="P248" s="17" t="str">
        <f>IFERROR(VLOOKUP(CONCATENATE(O$1,O248),'Formulario de Preguntas'!$C$2:$FN$85,3,FALSE),"")</f>
        <v/>
      </c>
      <c r="Q248" s="1" t="str">
        <f>IFERROR(VLOOKUP(CONCATENATE(O$1,O248),'Formulario de Preguntas'!$C$2:$FN$85,4,FALSE),"")</f>
        <v/>
      </c>
      <c r="R248" s="25">
        <f>IF($B248='Formulario de Respuestas'!$D247,'Formulario de Respuestas'!$J247,"ES DIFERENTE")</f>
        <v>0</v>
      </c>
      <c r="S248" s="17" t="str">
        <f>IFERROR(VLOOKUP(CONCATENATE(R$1,R248),'Formulario de Preguntas'!$C$2:$FN$85,3,FALSE),"")</f>
        <v/>
      </c>
      <c r="T248" s="1" t="str">
        <f>IFERROR(VLOOKUP(CONCATENATE(R$1,R248),'Formulario de Preguntas'!$C$2:$FN$85,4,FALSE),"")</f>
        <v/>
      </c>
      <c r="U248" s="25">
        <f>IF($B248='Formulario de Respuestas'!$D247,'Formulario de Respuestas'!$K247,"ES DIFERENTE")</f>
        <v>0</v>
      </c>
      <c r="V248" s="17" t="str">
        <f>IFERROR(VLOOKUP(CONCATENATE(U$1,U248),'Formulario de Preguntas'!$C$2:$FN$85,3,FALSE),"")</f>
        <v/>
      </c>
      <c r="W248" s="1" t="str">
        <f>IFERROR(VLOOKUP(CONCATENATE(U$1,U248),'Formulario de Preguntas'!$C$2:$FN$85,4,FALSE),"")</f>
        <v/>
      </c>
      <c r="X248" s="25">
        <f>IF($B248='Formulario de Respuestas'!$D247,'Formulario de Respuestas'!$L247,"ES DIFERENTE")</f>
        <v>0</v>
      </c>
      <c r="Y248" s="17" t="str">
        <f>IFERROR(VLOOKUP(CONCATENATE(X$1,X248),'Formulario de Preguntas'!$C$2:$FN$85,3,FALSE),"")</f>
        <v/>
      </c>
      <c r="Z248" s="1" t="str">
        <f>IFERROR(VLOOKUP(CONCATENATE(X$1,X248),'Formulario de Preguntas'!$C$2:$FN$85,4,FALSE),"")</f>
        <v/>
      </c>
      <c r="AA248" s="25">
        <f>IF($B248='Formulario de Respuestas'!$D247,'Formulario de Respuestas'!$M247,"ES DIFERENTE")</f>
        <v>0</v>
      </c>
      <c r="AB248" s="17" t="str">
        <f>IFERROR(VLOOKUP(CONCATENATE(AA$1,AA248),'Formulario de Preguntas'!$C$2:$FN$85,3,FALSE),"")</f>
        <v/>
      </c>
      <c r="AC248" s="1" t="str">
        <f>IFERROR(VLOOKUP(CONCATENATE(AA$1,AA248),'Formulario de Preguntas'!$C$2:$FN$85,4,FALSE),"")</f>
        <v/>
      </c>
      <c r="AD248" s="25">
        <f>IF($B248='Formulario de Respuestas'!$D247,'Formulario de Respuestas'!$N247,"ES DIFERENTE")</f>
        <v>0</v>
      </c>
      <c r="AE248" s="17" t="str">
        <f>IFERROR(VLOOKUP(CONCATENATE(AD$1,AD248),'Formulario de Preguntas'!$C$2:$FN$85,3,FALSE),"")</f>
        <v/>
      </c>
      <c r="AF248" s="1" t="str">
        <f>IFERROR(VLOOKUP(CONCATENATE(AD$1,AD248),'Formulario de Preguntas'!$C$2:$FN$85,4,FALSE),"")</f>
        <v/>
      </c>
      <c r="AG248" s="25">
        <f>IF($B248='Formulario de Respuestas'!$D247,'Formulario de Respuestas'!$O247,"ES DIFERENTE")</f>
        <v>0</v>
      </c>
      <c r="AH248" s="17" t="str">
        <f>IFERROR(VLOOKUP(CONCATENATE(AG$1,AG248),'Formulario de Preguntas'!$C$2:$FN$85,3,FALSE),"")</f>
        <v/>
      </c>
      <c r="AI248" s="1" t="str">
        <f>IFERROR(VLOOKUP(CONCATENATE(AG$1,AG248),'Formulario de Preguntas'!$C$2:$FN$85,4,FALSE),"")</f>
        <v/>
      </c>
      <c r="AJ248" s="25">
        <f>IF($B248='Formulario de Respuestas'!$D247,'Formulario de Respuestas'!$P247,"ES DIFERENTE")</f>
        <v>0</v>
      </c>
      <c r="AK248" s="17" t="str">
        <f>IFERROR(VLOOKUP(CONCATENATE(AJ$1,AJ248),'Formulario de Preguntas'!$C$2:$FN$85,3,FALSE),"")</f>
        <v/>
      </c>
      <c r="AL248" s="1" t="str">
        <f>IFERROR(VLOOKUP(CONCATENATE(AJ$1,AJ248),'Formulario de Preguntas'!$C$2:$FN$85,4,FALSE),"")</f>
        <v/>
      </c>
      <c r="AM248" s="25">
        <f>IF($B248='Formulario de Respuestas'!$D247,'Formulario de Respuestas'!$Q247,"ES DIFERENTE")</f>
        <v>0</v>
      </c>
      <c r="AN248" s="17" t="str">
        <f>IFERROR(VLOOKUP(CONCATENATE(AM$1,AM248),'Formulario de Preguntas'!$C$2:$FN$85,3,FALSE),"")</f>
        <v/>
      </c>
      <c r="AO248" s="1" t="str">
        <f>IFERROR(VLOOKUP(CONCATENATE(AM$1,AM248),'Formulario de Preguntas'!$C$2:$FN$85,4,FALSE),"")</f>
        <v/>
      </c>
      <c r="AP248" s="25">
        <f>IF($B248='Formulario de Respuestas'!$D247,'Formulario de Respuestas'!$R247,"ES DIFERENTE")</f>
        <v>0</v>
      </c>
      <c r="AQ248" s="17" t="str">
        <f>IFERROR(VLOOKUP(CONCATENATE(AP$1,AP248),'Formulario de Preguntas'!$C$2:$FN$85,3,FALSE),"")</f>
        <v/>
      </c>
      <c r="AR248" s="1" t="str">
        <f>IFERROR(VLOOKUP(CONCATENATE(AP$1,AP248),'Formulario de Preguntas'!$C$2:$FN$85,4,FALSE),"")</f>
        <v/>
      </c>
      <c r="AS248" s="25">
        <f>IF($B248='Formulario de Respuestas'!$D247,'Formulario de Respuestas'!$S247,"ES DIFERENTE")</f>
        <v>0</v>
      </c>
      <c r="AT248" s="17" t="str">
        <f>IFERROR(VLOOKUP(CONCATENATE(AS$1,AS248),'Formulario de Preguntas'!$C$2:$FN$85,3,FALSE),"")</f>
        <v/>
      </c>
      <c r="AU248" s="1" t="str">
        <f>IFERROR(VLOOKUP(CONCATENATE(AS$1,AS248),'Formulario de Preguntas'!$C$2:$FN$85,4,FALSE),"")</f>
        <v/>
      </c>
      <c r="AV248" s="25">
        <f>IF($B248='Formulario de Respuestas'!$D247,'Formulario de Respuestas'!$T247,"ES DIFERENTE")</f>
        <v>0</v>
      </c>
      <c r="AW248" s="17" t="str">
        <f>IFERROR(VLOOKUP(CONCATENATE(AV$1,AV248),'Formulario de Preguntas'!$C$2:$FN$85,3,FALSE),"")</f>
        <v/>
      </c>
      <c r="AX248" s="1" t="str">
        <f>IFERROR(VLOOKUP(CONCATENATE(AV$1,AV248),'Formulario de Preguntas'!$C$2:$FN$85,4,FALSE),"")</f>
        <v/>
      </c>
      <c r="AZ248" s="1">
        <f t="shared" si="10"/>
        <v>0</v>
      </c>
      <c r="BA248" s="1">
        <f t="shared" si="11"/>
        <v>0.25</v>
      </c>
      <c r="BB248" s="1">
        <f t="shared" si="12"/>
        <v>0</v>
      </c>
      <c r="BC248" s="1">
        <f>COUNTIF('Formulario de Respuestas'!$E247:$T247,"A")</f>
        <v>0</v>
      </c>
      <c r="BD248" s="1">
        <f>COUNTIF('Formulario de Respuestas'!$E247:$T247,"B")</f>
        <v>0</v>
      </c>
      <c r="BE248" s="1">
        <f>COUNTIF('Formulario de Respuestas'!$E247:$T247,"C")</f>
        <v>0</v>
      </c>
      <c r="BF248" s="1">
        <f>COUNTIF('Formulario de Respuestas'!$E247:$T247,"D")</f>
        <v>0</v>
      </c>
      <c r="BG248" s="1">
        <f>COUNTIF('Formulario de Respuestas'!$E247:$T247,"E (RESPUESTA ANULADA)")</f>
        <v>0</v>
      </c>
    </row>
    <row r="249" spans="1:59" x14ac:dyDescent="0.25">
      <c r="A249" s="1">
        <f>'Formulario de Respuestas'!C248</f>
        <v>0</v>
      </c>
      <c r="B249" s="1">
        <f>'Formulario de Respuestas'!D248</f>
        <v>0</v>
      </c>
      <c r="C249" s="25">
        <f>IF($B249='Formulario de Respuestas'!$D248,'Formulario de Respuestas'!$E248,"ES DIFERENTE")</f>
        <v>0</v>
      </c>
      <c r="D249" s="17" t="str">
        <f>IFERROR(VLOOKUP(CONCATENATE(C$1,C249),'Formulario de Preguntas'!$C$2:$FN$85,3,FALSE),"")</f>
        <v/>
      </c>
      <c r="E249" s="1" t="str">
        <f>IFERROR(VLOOKUP(CONCATENATE(C$1,C249),'Formulario de Preguntas'!$C$2:$FN$85,4,FALSE),"")</f>
        <v/>
      </c>
      <c r="F249" s="25">
        <f>IF($B249='Formulario de Respuestas'!$D248,'Formulario de Respuestas'!$F248,"ES DIFERENTE")</f>
        <v>0</v>
      </c>
      <c r="G249" s="17" t="str">
        <f>IFERROR(VLOOKUP(CONCATENATE(F$1,F249),'Formulario de Preguntas'!$C$2:$FN$85,3,FALSE),"")</f>
        <v/>
      </c>
      <c r="H249" s="1" t="str">
        <f>IFERROR(VLOOKUP(CONCATENATE(F$1,F249),'Formulario de Preguntas'!$C$2:$FN$85,4,FALSE),"")</f>
        <v/>
      </c>
      <c r="I249" s="25">
        <f>IF($B249='Formulario de Respuestas'!$D248,'Formulario de Respuestas'!$G248,"ES DIFERENTE")</f>
        <v>0</v>
      </c>
      <c r="J249" s="17" t="str">
        <f>IFERROR(VLOOKUP(CONCATENATE(I$1,I249),'Formulario de Preguntas'!$C$2:$FN$85,3,FALSE),"")</f>
        <v/>
      </c>
      <c r="K249" s="1" t="str">
        <f>IFERROR(VLOOKUP(CONCATENATE(I$1,I249),'Formulario de Preguntas'!$C$2:$FN$85,4,FALSE),"")</f>
        <v/>
      </c>
      <c r="L249" s="25">
        <f>IF($B249='Formulario de Respuestas'!$D248,'Formulario de Respuestas'!$H248,"ES DIFERENTE")</f>
        <v>0</v>
      </c>
      <c r="M249" s="17" t="str">
        <f>IFERROR(VLOOKUP(CONCATENATE(L$1,L249),'Formulario de Preguntas'!$C$2:$FN$85,3,FALSE),"")</f>
        <v/>
      </c>
      <c r="N249" s="1" t="str">
        <f>IFERROR(VLOOKUP(CONCATENATE(L$1,L249),'Formulario de Preguntas'!$C$2:$FN$85,4,FALSE),"")</f>
        <v/>
      </c>
      <c r="O249" s="25">
        <f>IF($B249='Formulario de Respuestas'!$D248,'Formulario de Respuestas'!$I248,"ES DIFERENTE")</f>
        <v>0</v>
      </c>
      <c r="P249" s="17" t="str">
        <f>IFERROR(VLOOKUP(CONCATENATE(O$1,O249),'Formulario de Preguntas'!$C$2:$FN$85,3,FALSE),"")</f>
        <v/>
      </c>
      <c r="Q249" s="1" t="str">
        <f>IFERROR(VLOOKUP(CONCATENATE(O$1,O249),'Formulario de Preguntas'!$C$2:$FN$85,4,FALSE),"")</f>
        <v/>
      </c>
      <c r="R249" s="25">
        <f>IF($B249='Formulario de Respuestas'!$D248,'Formulario de Respuestas'!$J248,"ES DIFERENTE")</f>
        <v>0</v>
      </c>
      <c r="S249" s="17" t="str">
        <f>IFERROR(VLOOKUP(CONCATENATE(R$1,R249),'Formulario de Preguntas'!$C$2:$FN$85,3,FALSE),"")</f>
        <v/>
      </c>
      <c r="T249" s="1" t="str">
        <f>IFERROR(VLOOKUP(CONCATENATE(R$1,R249),'Formulario de Preguntas'!$C$2:$FN$85,4,FALSE),"")</f>
        <v/>
      </c>
      <c r="U249" s="25">
        <f>IF($B249='Formulario de Respuestas'!$D248,'Formulario de Respuestas'!$K248,"ES DIFERENTE")</f>
        <v>0</v>
      </c>
      <c r="V249" s="17" t="str">
        <f>IFERROR(VLOOKUP(CONCATENATE(U$1,U249),'Formulario de Preguntas'!$C$2:$FN$85,3,FALSE),"")</f>
        <v/>
      </c>
      <c r="W249" s="1" t="str">
        <f>IFERROR(VLOOKUP(CONCATENATE(U$1,U249),'Formulario de Preguntas'!$C$2:$FN$85,4,FALSE),"")</f>
        <v/>
      </c>
      <c r="X249" s="25">
        <f>IF($B249='Formulario de Respuestas'!$D248,'Formulario de Respuestas'!$L248,"ES DIFERENTE")</f>
        <v>0</v>
      </c>
      <c r="Y249" s="17" t="str">
        <f>IFERROR(VLOOKUP(CONCATENATE(X$1,X249),'Formulario de Preguntas'!$C$2:$FN$85,3,FALSE),"")</f>
        <v/>
      </c>
      <c r="Z249" s="1" t="str">
        <f>IFERROR(VLOOKUP(CONCATENATE(X$1,X249),'Formulario de Preguntas'!$C$2:$FN$85,4,FALSE),"")</f>
        <v/>
      </c>
      <c r="AA249" s="25">
        <f>IF($B249='Formulario de Respuestas'!$D248,'Formulario de Respuestas'!$M248,"ES DIFERENTE")</f>
        <v>0</v>
      </c>
      <c r="AB249" s="17" t="str">
        <f>IFERROR(VLOOKUP(CONCATENATE(AA$1,AA249),'Formulario de Preguntas'!$C$2:$FN$85,3,FALSE),"")</f>
        <v/>
      </c>
      <c r="AC249" s="1" t="str">
        <f>IFERROR(VLOOKUP(CONCATENATE(AA$1,AA249),'Formulario de Preguntas'!$C$2:$FN$85,4,FALSE),"")</f>
        <v/>
      </c>
      <c r="AD249" s="25">
        <f>IF($B249='Formulario de Respuestas'!$D248,'Formulario de Respuestas'!$N248,"ES DIFERENTE")</f>
        <v>0</v>
      </c>
      <c r="AE249" s="17" t="str">
        <f>IFERROR(VLOOKUP(CONCATENATE(AD$1,AD249),'Formulario de Preguntas'!$C$2:$FN$85,3,FALSE),"")</f>
        <v/>
      </c>
      <c r="AF249" s="1" t="str">
        <f>IFERROR(VLOOKUP(CONCATENATE(AD$1,AD249),'Formulario de Preguntas'!$C$2:$FN$85,4,FALSE),"")</f>
        <v/>
      </c>
      <c r="AG249" s="25">
        <f>IF($B249='Formulario de Respuestas'!$D248,'Formulario de Respuestas'!$O248,"ES DIFERENTE")</f>
        <v>0</v>
      </c>
      <c r="AH249" s="17" t="str">
        <f>IFERROR(VLOOKUP(CONCATENATE(AG$1,AG249),'Formulario de Preguntas'!$C$2:$FN$85,3,FALSE),"")</f>
        <v/>
      </c>
      <c r="AI249" s="1" t="str">
        <f>IFERROR(VLOOKUP(CONCATENATE(AG$1,AG249),'Formulario de Preguntas'!$C$2:$FN$85,4,FALSE),"")</f>
        <v/>
      </c>
      <c r="AJ249" s="25">
        <f>IF($B249='Formulario de Respuestas'!$D248,'Formulario de Respuestas'!$P248,"ES DIFERENTE")</f>
        <v>0</v>
      </c>
      <c r="AK249" s="17" t="str">
        <f>IFERROR(VLOOKUP(CONCATENATE(AJ$1,AJ249),'Formulario de Preguntas'!$C$2:$FN$85,3,FALSE),"")</f>
        <v/>
      </c>
      <c r="AL249" s="1" t="str">
        <f>IFERROR(VLOOKUP(CONCATENATE(AJ$1,AJ249),'Formulario de Preguntas'!$C$2:$FN$85,4,FALSE),"")</f>
        <v/>
      </c>
      <c r="AM249" s="25">
        <f>IF($B249='Formulario de Respuestas'!$D248,'Formulario de Respuestas'!$Q248,"ES DIFERENTE")</f>
        <v>0</v>
      </c>
      <c r="AN249" s="17" t="str">
        <f>IFERROR(VLOOKUP(CONCATENATE(AM$1,AM249),'Formulario de Preguntas'!$C$2:$FN$85,3,FALSE),"")</f>
        <v/>
      </c>
      <c r="AO249" s="1" t="str">
        <f>IFERROR(VLOOKUP(CONCATENATE(AM$1,AM249),'Formulario de Preguntas'!$C$2:$FN$85,4,FALSE),"")</f>
        <v/>
      </c>
      <c r="AP249" s="25">
        <f>IF($B249='Formulario de Respuestas'!$D248,'Formulario de Respuestas'!$R248,"ES DIFERENTE")</f>
        <v>0</v>
      </c>
      <c r="AQ249" s="17" t="str">
        <f>IFERROR(VLOOKUP(CONCATENATE(AP$1,AP249),'Formulario de Preguntas'!$C$2:$FN$85,3,FALSE),"")</f>
        <v/>
      </c>
      <c r="AR249" s="1" t="str">
        <f>IFERROR(VLOOKUP(CONCATENATE(AP$1,AP249),'Formulario de Preguntas'!$C$2:$FN$85,4,FALSE),"")</f>
        <v/>
      </c>
      <c r="AS249" s="25">
        <f>IF($B249='Formulario de Respuestas'!$D248,'Formulario de Respuestas'!$S248,"ES DIFERENTE")</f>
        <v>0</v>
      </c>
      <c r="AT249" s="17" t="str">
        <f>IFERROR(VLOOKUP(CONCATENATE(AS$1,AS249),'Formulario de Preguntas'!$C$2:$FN$85,3,FALSE),"")</f>
        <v/>
      </c>
      <c r="AU249" s="1" t="str">
        <f>IFERROR(VLOOKUP(CONCATENATE(AS$1,AS249),'Formulario de Preguntas'!$C$2:$FN$85,4,FALSE),"")</f>
        <v/>
      </c>
      <c r="AV249" s="25">
        <f>IF($B249='Formulario de Respuestas'!$D248,'Formulario de Respuestas'!$T248,"ES DIFERENTE")</f>
        <v>0</v>
      </c>
      <c r="AW249" s="17" t="str">
        <f>IFERROR(VLOOKUP(CONCATENATE(AV$1,AV249),'Formulario de Preguntas'!$C$2:$FN$85,3,FALSE),"")</f>
        <v/>
      </c>
      <c r="AX249" s="1" t="str">
        <f>IFERROR(VLOOKUP(CONCATENATE(AV$1,AV249),'Formulario de Preguntas'!$C$2:$FN$85,4,FALSE),"")</f>
        <v/>
      </c>
      <c r="AZ249" s="1">
        <f t="shared" si="10"/>
        <v>0</v>
      </c>
      <c r="BA249" s="1">
        <f t="shared" si="11"/>
        <v>0.25</v>
      </c>
      <c r="BB249" s="1">
        <f t="shared" si="12"/>
        <v>0</v>
      </c>
      <c r="BC249" s="1">
        <f>COUNTIF('Formulario de Respuestas'!$E248:$T248,"A")</f>
        <v>0</v>
      </c>
      <c r="BD249" s="1">
        <f>COUNTIF('Formulario de Respuestas'!$E248:$T248,"B")</f>
        <v>0</v>
      </c>
      <c r="BE249" s="1">
        <f>COUNTIF('Formulario de Respuestas'!$E248:$T248,"C")</f>
        <v>0</v>
      </c>
      <c r="BF249" s="1">
        <f>COUNTIF('Formulario de Respuestas'!$E248:$T248,"D")</f>
        <v>0</v>
      </c>
      <c r="BG249" s="1">
        <f>COUNTIF('Formulario de Respuestas'!$E248:$T248,"E (RESPUESTA ANULADA)")</f>
        <v>0</v>
      </c>
    </row>
    <row r="250" spans="1:59" x14ac:dyDescent="0.25">
      <c r="A250" s="1">
        <f>'Formulario de Respuestas'!C249</f>
        <v>0</v>
      </c>
      <c r="B250" s="1">
        <f>'Formulario de Respuestas'!D249</f>
        <v>0</v>
      </c>
      <c r="C250" s="25">
        <f>IF($B250='Formulario de Respuestas'!$D249,'Formulario de Respuestas'!$E249,"ES DIFERENTE")</f>
        <v>0</v>
      </c>
      <c r="D250" s="17" t="str">
        <f>IFERROR(VLOOKUP(CONCATENATE(C$1,C250),'Formulario de Preguntas'!$C$2:$FN$85,3,FALSE),"")</f>
        <v/>
      </c>
      <c r="E250" s="1" t="str">
        <f>IFERROR(VLOOKUP(CONCATENATE(C$1,C250),'Formulario de Preguntas'!$C$2:$FN$85,4,FALSE),"")</f>
        <v/>
      </c>
      <c r="F250" s="25">
        <f>IF($B250='Formulario de Respuestas'!$D249,'Formulario de Respuestas'!$F249,"ES DIFERENTE")</f>
        <v>0</v>
      </c>
      <c r="G250" s="17" t="str">
        <f>IFERROR(VLOOKUP(CONCATENATE(F$1,F250),'Formulario de Preguntas'!$C$2:$FN$85,3,FALSE),"")</f>
        <v/>
      </c>
      <c r="H250" s="1" t="str">
        <f>IFERROR(VLOOKUP(CONCATENATE(F$1,F250),'Formulario de Preguntas'!$C$2:$FN$85,4,FALSE),"")</f>
        <v/>
      </c>
      <c r="I250" s="25">
        <f>IF($B250='Formulario de Respuestas'!$D249,'Formulario de Respuestas'!$G249,"ES DIFERENTE")</f>
        <v>0</v>
      </c>
      <c r="J250" s="17" t="str">
        <f>IFERROR(VLOOKUP(CONCATENATE(I$1,I250),'Formulario de Preguntas'!$C$2:$FN$85,3,FALSE),"")</f>
        <v/>
      </c>
      <c r="K250" s="1" t="str">
        <f>IFERROR(VLOOKUP(CONCATENATE(I$1,I250),'Formulario de Preguntas'!$C$2:$FN$85,4,FALSE),"")</f>
        <v/>
      </c>
      <c r="L250" s="25">
        <f>IF($B250='Formulario de Respuestas'!$D249,'Formulario de Respuestas'!$H249,"ES DIFERENTE")</f>
        <v>0</v>
      </c>
      <c r="M250" s="17" t="str">
        <f>IFERROR(VLOOKUP(CONCATENATE(L$1,L250),'Formulario de Preguntas'!$C$2:$FN$85,3,FALSE),"")</f>
        <v/>
      </c>
      <c r="N250" s="1" t="str">
        <f>IFERROR(VLOOKUP(CONCATENATE(L$1,L250),'Formulario de Preguntas'!$C$2:$FN$85,4,FALSE),"")</f>
        <v/>
      </c>
      <c r="O250" s="25">
        <f>IF($B250='Formulario de Respuestas'!$D249,'Formulario de Respuestas'!$I249,"ES DIFERENTE")</f>
        <v>0</v>
      </c>
      <c r="P250" s="17" t="str">
        <f>IFERROR(VLOOKUP(CONCATENATE(O$1,O250),'Formulario de Preguntas'!$C$2:$FN$85,3,FALSE),"")</f>
        <v/>
      </c>
      <c r="Q250" s="1" t="str">
        <f>IFERROR(VLOOKUP(CONCATENATE(O$1,O250),'Formulario de Preguntas'!$C$2:$FN$85,4,FALSE),"")</f>
        <v/>
      </c>
      <c r="R250" s="25">
        <f>IF($B250='Formulario de Respuestas'!$D249,'Formulario de Respuestas'!$J249,"ES DIFERENTE")</f>
        <v>0</v>
      </c>
      <c r="S250" s="17" t="str">
        <f>IFERROR(VLOOKUP(CONCATENATE(R$1,R250),'Formulario de Preguntas'!$C$2:$FN$85,3,FALSE),"")</f>
        <v/>
      </c>
      <c r="T250" s="1" t="str">
        <f>IFERROR(VLOOKUP(CONCATENATE(R$1,R250),'Formulario de Preguntas'!$C$2:$FN$85,4,FALSE),"")</f>
        <v/>
      </c>
      <c r="U250" s="25">
        <f>IF($B250='Formulario de Respuestas'!$D249,'Formulario de Respuestas'!$K249,"ES DIFERENTE")</f>
        <v>0</v>
      </c>
      <c r="V250" s="17" t="str">
        <f>IFERROR(VLOOKUP(CONCATENATE(U$1,U250),'Formulario de Preguntas'!$C$2:$FN$85,3,FALSE),"")</f>
        <v/>
      </c>
      <c r="W250" s="1" t="str">
        <f>IFERROR(VLOOKUP(CONCATENATE(U$1,U250),'Formulario de Preguntas'!$C$2:$FN$85,4,FALSE),"")</f>
        <v/>
      </c>
      <c r="X250" s="25">
        <f>IF($B250='Formulario de Respuestas'!$D249,'Formulario de Respuestas'!$L249,"ES DIFERENTE")</f>
        <v>0</v>
      </c>
      <c r="Y250" s="17" t="str">
        <f>IFERROR(VLOOKUP(CONCATENATE(X$1,X250),'Formulario de Preguntas'!$C$2:$FN$85,3,FALSE),"")</f>
        <v/>
      </c>
      <c r="Z250" s="1" t="str">
        <f>IFERROR(VLOOKUP(CONCATENATE(X$1,X250),'Formulario de Preguntas'!$C$2:$FN$85,4,FALSE),"")</f>
        <v/>
      </c>
      <c r="AA250" s="25">
        <f>IF($B250='Formulario de Respuestas'!$D249,'Formulario de Respuestas'!$M249,"ES DIFERENTE")</f>
        <v>0</v>
      </c>
      <c r="AB250" s="17" t="str">
        <f>IFERROR(VLOOKUP(CONCATENATE(AA$1,AA250),'Formulario de Preguntas'!$C$2:$FN$85,3,FALSE),"")</f>
        <v/>
      </c>
      <c r="AC250" s="1" t="str">
        <f>IFERROR(VLOOKUP(CONCATENATE(AA$1,AA250),'Formulario de Preguntas'!$C$2:$FN$85,4,FALSE),"")</f>
        <v/>
      </c>
      <c r="AD250" s="25">
        <f>IF($B250='Formulario de Respuestas'!$D249,'Formulario de Respuestas'!$N249,"ES DIFERENTE")</f>
        <v>0</v>
      </c>
      <c r="AE250" s="17" t="str">
        <f>IFERROR(VLOOKUP(CONCATENATE(AD$1,AD250),'Formulario de Preguntas'!$C$2:$FN$85,3,FALSE),"")</f>
        <v/>
      </c>
      <c r="AF250" s="1" t="str">
        <f>IFERROR(VLOOKUP(CONCATENATE(AD$1,AD250),'Formulario de Preguntas'!$C$2:$FN$85,4,FALSE),"")</f>
        <v/>
      </c>
      <c r="AG250" s="25">
        <f>IF($B250='Formulario de Respuestas'!$D249,'Formulario de Respuestas'!$O249,"ES DIFERENTE")</f>
        <v>0</v>
      </c>
      <c r="AH250" s="17" t="str">
        <f>IFERROR(VLOOKUP(CONCATENATE(AG$1,AG250),'Formulario de Preguntas'!$C$2:$FN$85,3,FALSE),"")</f>
        <v/>
      </c>
      <c r="AI250" s="1" t="str">
        <f>IFERROR(VLOOKUP(CONCATENATE(AG$1,AG250),'Formulario de Preguntas'!$C$2:$FN$85,4,FALSE),"")</f>
        <v/>
      </c>
      <c r="AJ250" s="25">
        <f>IF($B250='Formulario de Respuestas'!$D249,'Formulario de Respuestas'!$P249,"ES DIFERENTE")</f>
        <v>0</v>
      </c>
      <c r="AK250" s="17" t="str">
        <f>IFERROR(VLOOKUP(CONCATENATE(AJ$1,AJ250),'Formulario de Preguntas'!$C$2:$FN$85,3,FALSE),"")</f>
        <v/>
      </c>
      <c r="AL250" s="1" t="str">
        <f>IFERROR(VLOOKUP(CONCATENATE(AJ$1,AJ250),'Formulario de Preguntas'!$C$2:$FN$85,4,FALSE),"")</f>
        <v/>
      </c>
      <c r="AM250" s="25">
        <f>IF($B250='Formulario de Respuestas'!$D249,'Formulario de Respuestas'!$Q249,"ES DIFERENTE")</f>
        <v>0</v>
      </c>
      <c r="AN250" s="17" t="str">
        <f>IFERROR(VLOOKUP(CONCATENATE(AM$1,AM250),'Formulario de Preguntas'!$C$2:$FN$85,3,FALSE),"")</f>
        <v/>
      </c>
      <c r="AO250" s="1" t="str">
        <f>IFERROR(VLOOKUP(CONCATENATE(AM$1,AM250),'Formulario de Preguntas'!$C$2:$FN$85,4,FALSE),"")</f>
        <v/>
      </c>
      <c r="AP250" s="25">
        <f>IF($B250='Formulario de Respuestas'!$D249,'Formulario de Respuestas'!$R249,"ES DIFERENTE")</f>
        <v>0</v>
      </c>
      <c r="AQ250" s="17" t="str">
        <f>IFERROR(VLOOKUP(CONCATENATE(AP$1,AP250),'Formulario de Preguntas'!$C$2:$FN$85,3,FALSE),"")</f>
        <v/>
      </c>
      <c r="AR250" s="1" t="str">
        <f>IFERROR(VLOOKUP(CONCATENATE(AP$1,AP250),'Formulario de Preguntas'!$C$2:$FN$85,4,FALSE),"")</f>
        <v/>
      </c>
      <c r="AS250" s="25">
        <f>IF($B250='Formulario de Respuestas'!$D249,'Formulario de Respuestas'!$S249,"ES DIFERENTE")</f>
        <v>0</v>
      </c>
      <c r="AT250" s="17" t="str">
        <f>IFERROR(VLOOKUP(CONCATENATE(AS$1,AS250),'Formulario de Preguntas'!$C$2:$FN$85,3,FALSE),"")</f>
        <v/>
      </c>
      <c r="AU250" s="1" t="str">
        <f>IFERROR(VLOOKUP(CONCATENATE(AS$1,AS250),'Formulario de Preguntas'!$C$2:$FN$85,4,FALSE),"")</f>
        <v/>
      </c>
      <c r="AV250" s="25">
        <f>IF($B250='Formulario de Respuestas'!$D249,'Formulario de Respuestas'!$T249,"ES DIFERENTE")</f>
        <v>0</v>
      </c>
      <c r="AW250" s="17" t="str">
        <f>IFERROR(VLOOKUP(CONCATENATE(AV$1,AV250),'Formulario de Preguntas'!$C$2:$FN$85,3,FALSE),"")</f>
        <v/>
      </c>
      <c r="AX250" s="1" t="str">
        <f>IFERROR(VLOOKUP(CONCATENATE(AV$1,AV250),'Formulario de Preguntas'!$C$2:$FN$85,4,FALSE),"")</f>
        <v/>
      </c>
      <c r="AZ250" s="1">
        <f t="shared" si="10"/>
        <v>0</v>
      </c>
      <c r="BA250" s="1">
        <f t="shared" si="11"/>
        <v>0.25</v>
      </c>
      <c r="BB250" s="1">
        <f t="shared" si="12"/>
        <v>0</v>
      </c>
      <c r="BC250" s="1">
        <f>COUNTIF('Formulario de Respuestas'!$E249:$T249,"A")</f>
        <v>0</v>
      </c>
      <c r="BD250" s="1">
        <f>COUNTIF('Formulario de Respuestas'!$E249:$T249,"B")</f>
        <v>0</v>
      </c>
      <c r="BE250" s="1">
        <f>COUNTIF('Formulario de Respuestas'!$E249:$T249,"C")</f>
        <v>0</v>
      </c>
      <c r="BF250" s="1">
        <f>COUNTIF('Formulario de Respuestas'!$E249:$T249,"D")</f>
        <v>0</v>
      </c>
      <c r="BG250" s="1">
        <f>COUNTIF('Formulario de Respuestas'!$E249:$T249,"E (RESPUESTA ANULADA)")</f>
        <v>0</v>
      </c>
    </row>
    <row r="251" spans="1:59" x14ac:dyDescent="0.25">
      <c r="A251" s="1">
        <f>'Formulario de Respuestas'!C250</f>
        <v>0</v>
      </c>
      <c r="B251" s="1">
        <f>'Formulario de Respuestas'!D250</f>
        <v>0</v>
      </c>
      <c r="C251" s="25">
        <f>IF($B251='Formulario de Respuestas'!$D250,'Formulario de Respuestas'!$E250,"ES DIFERENTE")</f>
        <v>0</v>
      </c>
      <c r="D251" s="17" t="str">
        <f>IFERROR(VLOOKUP(CONCATENATE(C$1,C251),'Formulario de Preguntas'!$C$2:$FN$85,3,FALSE),"")</f>
        <v/>
      </c>
      <c r="E251" s="1" t="str">
        <f>IFERROR(VLOOKUP(CONCATENATE(C$1,C251),'Formulario de Preguntas'!$C$2:$FN$85,4,FALSE),"")</f>
        <v/>
      </c>
      <c r="F251" s="25">
        <f>IF($B251='Formulario de Respuestas'!$D250,'Formulario de Respuestas'!$F250,"ES DIFERENTE")</f>
        <v>0</v>
      </c>
      <c r="G251" s="17" t="str">
        <f>IFERROR(VLOOKUP(CONCATENATE(F$1,F251),'Formulario de Preguntas'!$C$2:$FN$85,3,FALSE),"")</f>
        <v/>
      </c>
      <c r="H251" s="1" t="str">
        <f>IFERROR(VLOOKUP(CONCATENATE(F$1,F251),'Formulario de Preguntas'!$C$2:$FN$85,4,FALSE),"")</f>
        <v/>
      </c>
      <c r="I251" s="25">
        <f>IF($B251='Formulario de Respuestas'!$D250,'Formulario de Respuestas'!$G250,"ES DIFERENTE")</f>
        <v>0</v>
      </c>
      <c r="J251" s="17" t="str">
        <f>IFERROR(VLOOKUP(CONCATENATE(I$1,I251),'Formulario de Preguntas'!$C$2:$FN$85,3,FALSE),"")</f>
        <v/>
      </c>
      <c r="K251" s="1" t="str">
        <f>IFERROR(VLOOKUP(CONCATENATE(I$1,I251),'Formulario de Preguntas'!$C$2:$FN$85,4,FALSE),"")</f>
        <v/>
      </c>
      <c r="L251" s="25">
        <f>IF($B251='Formulario de Respuestas'!$D250,'Formulario de Respuestas'!$H250,"ES DIFERENTE")</f>
        <v>0</v>
      </c>
      <c r="M251" s="17" t="str">
        <f>IFERROR(VLOOKUP(CONCATENATE(L$1,L251),'Formulario de Preguntas'!$C$2:$FN$85,3,FALSE),"")</f>
        <v/>
      </c>
      <c r="N251" s="1" t="str">
        <f>IFERROR(VLOOKUP(CONCATENATE(L$1,L251),'Formulario de Preguntas'!$C$2:$FN$85,4,FALSE),"")</f>
        <v/>
      </c>
      <c r="O251" s="25">
        <f>IF($B251='Formulario de Respuestas'!$D250,'Formulario de Respuestas'!$I250,"ES DIFERENTE")</f>
        <v>0</v>
      </c>
      <c r="P251" s="17" t="str">
        <f>IFERROR(VLOOKUP(CONCATENATE(O$1,O251),'Formulario de Preguntas'!$C$2:$FN$85,3,FALSE),"")</f>
        <v/>
      </c>
      <c r="Q251" s="1" t="str">
        <f>IFERROR(VLOOKUP(CONCATENATE(O$1,O251),'Formulario de Preguntas'!$C$2:$FN$85,4,FALSE),"")</f>
        <v/>
      </c>
      <c r="R251" s="25">
        <f>IF($B251='Formulario de Respuestas'!$D250,'Formulario de Respuestas'!$J250,"ES DIFERENTE")</f>
        <v>0</v>
      </c>
      <c r="S251" s="17" t="str">
        <f>IFERROR(VLOOKUP(CONCATENATE(R$1,R251),'Formulario de Preguntas'!$C$2:$FN$85,3,FALSE),"")</f>
        <v/>
      </c>
      <c r="T251" s="1" t="str">
        <f>IFERROR(VLOOKUP(CONCATENATE(R$1,R251),'Formulario de Preguntas'!$C$2:$FN$85,4,FALSE),"")</f>
        <v/>
      </c>
      <c r="U251" s="25">
        <f>IF($B251='Formulario de Respuestas'!$D250,'Formulario de Respuestas'!$K250,"ES DIFERENTE")</f>
        <v>0</v>
      </c>
      <c r="V251" s="17" t="str">
        <f>IFERROR(VLOOKUP(CONCATENATE(U$1,U251),'Formulario de Preguntas'!$C$2:$FN$85,3,FALSE),"")</f>
        <v/>
      </c>
      <c r="W251" s="1" t="str">
        <f>IFERROR(VLOOKUP(CONCATENATE(U$1,U251),'Formulario de Preguntas'!$C$2:$FN$85,4,FALSE),"")</f>
        <v/>
      </c>
      <c r="X251" s="25">
        <f>IF($B251='Formulario de Respuestas'!$D250,'Formulario de Respuestas'!$L250,"ES DIFERENTE")</f>
        <v>0</v>
      </c>
      <c r="Y251" s="17" t="str">
        <f>IFERROR(VLOOKUP(CONCATENATE(X$1,X251),'Formulario de Preguntas'!$C$2:$FN$85,3,FALSE),"")</f>
        <v/>
      </c>
      <c r="Z251" s="1" t="str">
        <f>IFERROR(VLOOKUP(CONCATENATE(X$1,X251),'Formulario de Preguntas'!$C$2:$FN$85,4,FALSE),"")</f>
        <v/>
      </c>
      <c r="AA251" s="25">
        <f>IF($B251='Formulario de Respuestas'!$D250,'Formulario de Respuestas'!$M250,"ES DIFERENTE")</f>
        <v>0</v>
      </c>
      <c r="AB251" s="17" t="str">
        <f>IFERROR(VLOOKUP(CONCATENATE(AA$1,AA251),'Formulario de Preguntas'!$C$2:$FN$85,3,FALSE),"")</f>
        <v/>
      </c>
      <c r="AC251" s="1" t="str">
        <f>IFERROR(VLOOKUP(CONCATENATE(AA$1,AA251),'Formulario de Preguntas'!$C$2:$FN$85,4,FALSE),"")</f>
        <v/>
      </c>
      <c r="AD251" s="25">
        <f>IF($B251='Formulario de Respuestas'!$D250,'Formulario de Respuestas'!$N250,"ES DIFERENTE")</f>
        <v>0</v>
      </c>
      <c r="AE251" s="17" t="str">
        <f>IFERROR(VLOOKUP(CONCATENATE(AD$1,AD251),'Formulario de Preguntas'!$C$2:$FN$85,3,FALSE),"")</f>
        <v/>
      </c>
      <c r="AF251" s="1" t="str">
        <f>IFERROR(VLOOKUP(CONCATENATE(AD$1,AD251),'Formulario de Preguntas'!$C$2:$FN$85,4,FALSE),"")</f>
        <v/>
      </c>
      <c r="AG251" s="25">
        <f>IF($B251='Formulario de Respuestas'!$D250,'Formulario de Respuestas'!$O250,"ES DIFERENTE")</f>
        <v>0</v>
      </c>
      <c r="AH251" s="17" t="str">
        <f>IFERROR(VLOOKUP(CONCATENATE(AG$1,AG251),'Formulario de Preguntas'!$C$2:$FN$85,3,FALSE),"")</f>
        <v/>
      </c>
      <c r="AI251" s="1" t="str">
        <f>IFERROR(VLOOKUP(CONCATENATE(AG$1,AG251),'Formulario de Preguntas'!$C$2:$FN$85,4,FALSE),"")</f>
        <v/>
      </c>
      <c r="AJ251" s="25">
        <f>IF($B251='Formulario de Respuestas'!$D250,'Formulario de Respuestas'!$P250,"ES DIFERENTE")</f>
        <v>0</v>
      </c>
      <c r="AK251" s="17" t="str">
        <f>IFERROR(VLOOKUP(CONCATENATE(AJ$1,AJ251),'Formulario de Preguntas'!$C$2:$FN$85,3,FALSE),"")</f>
        <v/>
      </c>
      <c r="AL251" s="1" t="str">
        <f>IFERROR(VLOOKUP(CONCATENATE(AJ$1,AJ251),'Formulario de Preguntas'!$C$2:$FN$85,4,FALSE),"")</f>
        <v/>
      </c>
      <c r="AM251" s="25">
        <f>IF($B251='Formulario de Respuestas'!$D250,'Formulario de Respuestas'!$Q250,"ES DIFERENTE")</f>
        <v>0</v>
      </c>
      <c r="AN251" s="17" t="str">
        <f>IFERROR(VLOOKUP(CONCATENATE(AM$1,AM251),'Formulario de Preguntas'!$C$2:$FN$85,3,FALSE),"")</f>
        <v/>
      </c>
      <c r="AO251" s="1" t="str">
        <f>IFERROR(VLOOKUP(CONCATENATE(AM$1,AM251),'Formulario de Preguntas'!$C$2:$FN$85,4,FALSE),"")</f>
        <v/>
      </c>
      <c r="AP251" s="25">
        <f>IF($B251='Formulario de Respuestas'!$D250,'Formulario de Respuestas'!$R250,"ES DIFERENTE")</f>
        <v>0</v>
      </c>
      <c r="AQ251" s="17" t="str">
        <f>IFERROR(VLOOKUP(CONCATENATE(AP$1,AP251),'Formulario de Preguntas'!$C$2:$FN$85,3,FALSE),"")</f>
        <v/>
      </c>
      <c r="AR251" s="1" t="str">
        <f>IFERROR(VLOOKUP(CONCATENATE(AP$1,AP251),'Formulario de Preguntas'!$C$2:$FN$85,4,FALSE),"")</f>
        <v/>
      </c>
      <c r="AS251" s="25">
        <f>IF($B251='Formulario de Respuestas'!$D250,'Formulario de Respuestas'!$S250,"ES DIFERENTE")</f>
        <v>0</v>
      </c>
      <c r="AT251" s="17" t="str">
        <f>IFERROR(VLOOKUP(CONCATENATE(AS$1,AS251),'Formulario de Preguntas'!$C$2:$FN$85,3,FALSE),"")</f>
        <v/>
      </c>
      <c r="AU251" s="1" t="str">
        <f>IFERROR(VLOOKUP(CONCATENATE(AS$1,AS251),'Formulario de Preguntas'!$C$2:$FN$85,4,FALSE),"")</f>
        <v/>
      </c>
      <c r="AV251" s="25">
        <f>IF($B251='Formulario de Respuestas'!$D250,'Formulario de Respuestas'!$T250,"ES DIFERENTE")</f>
        <v>0</v>
      </c>
      <c r="AW251" s="17" t="str">
        <f>IFERROR(VLOOKUP(CONCATENATE(AV$1,AV251),'Formulario de Preguntas'!$C$2:$FN$85,3,FALSE),"")</f>
        <v/>
      </c>
      <c r="AX251" s="1" t="str">
        <f>IFERROR(VLOOKUP(CONCATENATE(AV$1,AV251),'Formulario de Preguntas'!$C$2:$FN$85,4,FALSE),"")</f>
        <v/>
      </c>
      <c r="AZ251" s="1">
        <f t="shared" si="10"/>
        <v>0</v>
      </c>
      <c r="BA251" s="1">
        <f t="shared" si="11"/>
        <v>0.25</v>
      </c>
      <c r="BB251" s="1">
        <f t="shared" si="12"/>
        <v>0</v>
      </c>
      <c r="BC251" s="1">
        <f>COUNTIF('Formulario de Respuestas'!$E250:$T250,"A")</f>
        <v>0</v>
      </c>
      <c r="BD251" s="1">
        <f>COUNTIF('Formulario de Respuestas'!$E250:$T250,"B")</f>
        <v>0</v>
      </c>
      <c r="BE251" s="1">
        <f>COUNTIF('Formulario de Respuestas'!$E250:$T250,"C")</f>
        <v>0</v>
      </c>
      <c r="BF251" s="1">
        <f>COUNTIF('Formulario de Respuestas'!$E250:$T250,"D")</f>
        <v>0</v>
      </c>
      <c r="BG251" s="1">
        <f>COUNTIF('Formulario de Respuestas'!$E250:$T250,"E (RESPUESTA ANULADA)")</f>
        <v>0</v>
      </c>
    </row>
    <row r="252" spans="1:59" x14ac:dyDescent="0.25">
      <c r="A252" s="1">
        <f>'Formulario de Respuestas'!C251</f>
        <v>0</v>
      </c>
      <c r="B252" s="1">
        <f>'Formulario de Respuestas'!D251</f>
        <v>0</v>
      </c>
      <c r="C252" s="25">
        <f>IF($B252='Formulario de Respuestas'!$D251,'Formulario de Respuestas'!$E251,"ES DIFERENTE")</f>
        <v>0</v>
      </c>
      <c r="D252" s="17" t="str">
        <f>IFERROR(VLOOKUP(CONCATENATE(C$1,C252),'Formulario de Preguntas'!$C$2:$FN$85,3,FALSE),"")</f>
        <v/>
      </c>
      <c r="E252" s="1" t="str">
        <f>IFERROR(VLOOKUP(CONCATENATE(C$1,C252),'Formulario de Preguntas'!$C$2:$FN$85,4,FALSE),"")</f>
        <v/>
      </c>
      <c r="F252" s="25">
        <f>IF($B252='Formulario de Respuestas'!$D251,'Formulario de Respuestas'!$F251,"ES DIFERENTE")</f>
        <v>0</v>
      </c>
      <c r="G252" s="17" t="str">
        <f>IFERROR(VLOOKUP(CONCATENATE(F$1,F252),'Formulario de Preguntas'!$C$2:$FN$85,3,FALSE),"")</f>
        <v/>
      </c>
      <c r="H252" s="1" t="str">
        <f>IFERROR(VLOOKUP(CONCATENATE(F$1,F252),'Formulario de Preguntas'!$C$2:$FN$85,4,FALSE),"")</f>
        <v/>
      </c>
      <c r="I252" s="25">
        <f>IF($B252='Formulario de Respuestas'!$D251,'Formulario de Respuestas'!$G251,"ES DIFERENTE")</f>
        <v>0</v>
      </c>
      <c r="J252" s="17" t="str">
        <f>IFERROR(VLOOKUP(CONCATENATE(I$1,I252),'Formulario de Preguntas'!$C$2:$FN$85,3,FALSE),"")</f>
        <v/>
      </c>
      <c r="K252" s="1" t="str">
        <f>IFERROR(VLOOKUP(CONCATENATE(I$1,I252),'Formulario de Preguntas'!$C$2:$FN$85,4,FALSE),"")</f>
        <v/>
      </c>
      <c r="L252" s="25">
        <f>IF($B252='Formulario de Respuestas'!$D251,'Formulario de Respuestas'!$H251,"ES DIFERENTE")</f>
        <v>0</v>
      </c>
      <c r="M252" s="17" t="str">
        <f>IFERROR(VLOOKUP(CONCATENATE(L$1,L252),'Formulario de Preguntas'!$C$2:$FN$85,3,FALSE),"")</f>
        <v/>
      </c>
      <c r="N252" s="1" t="str">
        <f>IFERROR(VLOOKUP(CONCATENATE(L$1,L252),'Formulario de Preguntas'!$C$2:$FN$85,4,FALSE),"")</f>
        <v/>
      </c>
      <c r="O252" s="25">
        <f>IF($B252='Formulario de Respuestas'!$D251,'Formulario de Respuestas'!$I251,"ES DIFERENTE")</f>
        <v>0</v>
      </c>
      <c r="P252" s="17" t="str">
        <f>IFERROR(VLOOKUP(CONCATENATE(O$1,O252),'Formulario de Preguntas'!$C$2:$FN$85,3,FALSE),"")</f>
        <v/>
      </c>
      <c r="Q252" s="1" t="str">
        <f>IFERROR(VLOOKUP(CONCATENATE(O$1,O252),'Formulario de Preguntas'!$C$2:$FN$85,4,FALSE),"")</f>
        <v/>
      </c>
      <c r="R252" s="25">
        <f>IF($B252='Formulario de Respuestas'!$D251,'Formulario de Respuestas'!$J251,"ES DIFERENTE")</f>
        <v>0</v>
      </c>
      <c r="S252" s="17" t="str">
        <f>IFERROR(VLOOKUP(CONCATENATE(R$1,R252),'Formulario de Preguntas'!$C$2:$FN$85,3,FALSE),"")</f>
        <v/>
      </c>
      <c r="T252" s="1" t="str">
        <f>IFERROR(VLOOKUP(CONCATENATE(R$1,R252),'Formulario de Preguntas'!$C$2:$FN$85,4,FALSE),"")</f>
        <v/>
      </c>
      <c r="U252" s="25">
        <f>IF($B252='Formulario de Respuestas'!$D251,'Formulario de Respuestas'!$K251,"ES DIFERENTE")</f>
        <v>0</v>
      </c>
      <c r="V252" s="17" t="str">
        <f>IFERROR(VLOOKUP(CONCATENATE(U$1,U252),'Formulario de Preguntas'!$C$2:$FN$85,3,FALSE),"")</f>
        <v/>
      </c>
      <c r="W252" s="1" t="str">
        <f>IFERROR(VLOOKUP(CONCATENATE(U$1,U252),'Formulario de Preguntas'!$C$2:$FN$85,4,FALSE),"")</f>
        <v/>
      </c>
      <c r="X252" s="25">
        <f>IF($B252='Formulario de Respuestas'!$D251,'Formulario de Respuestas'!$L251,"ES DIFERENTE")</f>
        <v>0</v>
      </c>
      <c r="Y252" s="17" t="str">
        <f>IFERROR(VLOOKUP(CONCATENATE(X$1,X252),'Formulario de Preguntas'!$C$2:$FN$85,3,FALSE),"")</f>
        <v/>
      </c>
      <c r="Z252" s="1" t="str">
        <f>IFERROR(VLOOKUP(CONCATENATE(X$1,X252),'Formulario de Preguntas'!$C$2:$FN$85,4,FALSE),"")</f>
        <v/>
      </c>
      <c r="AA252" s="25">
        <f>IF($B252='Formulario de Respuestas'!$D251,'Formulario de Respuestas'!$M251,"ES DIFERENTE")</f>
        <v>0</v>
      </c>
      <c r="AB252" s="17" t="str">
        <f>IFERROR(VLOOKUP(CONCATENATE(AA$1,AA252),'Formulario de Preguntas'!$C$2:$FN$85,3,FALSE),"")</f>
        <v/>
      </c>
      <c r="AC252" s="1" t="str">
        <f>IFERROR(VLOOKUP(CONCATENATE(AA$1,AA252),'Formulario de Preguntas'!$C$2:$FN$85,4,FALSE),"")</f>
        <v/>
      </c>
      <c r="AD252" s="25">
        <f>IF($B252='Formulario de Respuestas'!$D251,'Formulario de Respuestas'!$N251,"ES DIFERENTE")</f>
        <v>0</v>
      </c>
      <c r="AE252" s="17" t="str">
        <f>IFERROR(VLOOKUP(CONCATENATE(AD$1,AD252),'Formulario de Preguntas'!$C$2:$FN$85,3,FALSE),"")</f>
        <v/>
      </c>
      <c r="AF252" s="1" t="str">
        <f>IFERROR(VLOOKUP(CONCATENATE(AD$1,AD252),'Formulario de Preguntas'!$C$2:$FN$85,4,FALSE),"")</f>
        <v/>
      </c>
      <c r="AG252" s="25">
        <f>IF($B252='Formulario de Respuestas'!$D251,'Formulario de Respuestas'!$O251,"ES DIFERENTE")</f>
        <v>0</v>
      </c>
      <c r="AH252" s="17" t="str">
        <f>IFERROR(VLOOKUP(CONCATENATE(AG$1,AG252),'Formulario de Preguntas'!$C$2:$FN$85,3,FALSE),"")</f>
        <v/>
      </c>
      <c r="AI252" s="1" t="str">
        <f>IFERROR(VLOOKUP(CONCATENATE(AG$1,AG252),'Formulario de Preguntas'!$C$2:$FN$85,4,FALSE),"")</f>
        <v/>
      </c>
      <c r="AJ252" s="25">
        <f>IF($B252='Formulario de Respuestas'!$D251,'Formulario de Respuestas'!$P251,"ES DIFERENTE")</f>
        <v>0</v>
      </c>
      <c r="AK252" s="17" t="str">
        <f>IFERROR(VLOOKUP(CONCATENATE(AJ$1,AJ252),'Formulario de Preguntas'!$C$2:$FN$85,3,FALSE),"")</f>
        <v/>
      </c>
      <c r="AL252" s="1" t="str">
        <f>IFERROR(VLOOKUP(CONCATENATE(AJ$1,AJ252),'Formulario de Preguntas'!$C$2:$FN$85,4,FALSE),"")</f>
        <v/>
      </c>
      <c r="AM252" s="25">
        <f>IF($B252='Formulario de Respuestas'!$D251,'Formulario de Respuestas'!$Q251,"ES DIFERENTE")</f>
        <v>0</v>
      </c>
      <c r="AN252" s="17" t="str">
        <f>IFERROR(VLOOKUP(CONCATENATE(AM$1,AM252),'Formulario de Preguntas'!$C$2:$FN$85,3,FALSE),"")</f>
        <v/>
      </c>
      <c r="AO252" s="1" t="str">
        <f>IFERROR(VLOOKUP(CONCATENATE(AM$1,AM252),'Formulario de Preguntas'!$C$2:$FN$85,4,FALSE),"")</f>
        <v/>
      </c>
      <c r="AP252" s="25">
        <f>IF($B252='Formulario de Respuestas'!$D251,'Formulario de Respuestas'!$R251,"ES DIFERENTE")</f>
        <v>0</v>
      </c>
      <c r="AQ252" s="17" t="str">
        <f>IFERROR(VLOOKUP(CONCATENATE(AP$1,AP252),'Formulario de Preguntas'!$C$2:$FN$85,3,FALSE),"")</f>
        <v/>
      </c>
      <c r="AR252" s="1" t="str">
        <f>IFERROR(VLOOKUP(CONCATENATE(AP$1,AP252),'Formulario de Preguntas'!$C$2:$FN$85,4,FALSE),"")</f>
        <v/>
      </c>
      <c r="AS252" s="25">
        <f>IF($B252='Formulario de Respuestas'!$D251,'Formulario de Respuestas'!$S251,"ES DIFERENTE")</f>
        <v>0</v>
      </c>
      <c r="AT252" s="17" t="str">
        <f>IFERROR(VLOOKUP(CONCATENATE(AS$1,AS252),'Formulario de Preguntas'!$C$2:$FN$85,3,FALSE),"")</f>
        <v/>
      </c>
      <c r="AU252" s="1" t="str">
        <f>IFERROR(VLOOKUP(CONCATENATE(AS$1,AS252),'Formulario de Preguntas'!$C$2:$FN$85,4,FALSE),"")</f>
        <v/>
      </c>
      <c r="AV252" s="25">
        <f>IF($B252='Formulario de Respuestas'!$D251,'Formulario de Respuestas'!$T251,"ES DIFERENTE")</f>
        <v>0</v>
      </c>
      <c r="AW252" s="17" t="str">
        <f>IFERROR(VLOOKUP(CONCATENATE(AV$1,AV252),'Formulario de Preguntas'!$C$2:$FN$85,3,FALSE),"")</f>
        <v/>
      </c>
      <c r="AX252" s="1" t="str">
        <f>IFERROR(VLOOKUP(CONCATENATE(AV$1,AV252),'Formulario de Preguntas'!$C$2:$FN$85,4,FALSE),"")</f>
        <v/>
      </c>
      <c r="AZ252" s="1">
        <f t="shared" si="10"/>
        <v>0</v>
      </c>
      <c r="BA252" s="1">
        <f t="shared" si="11"/>
        <v>0.25</v>
      </c>
      <c r="BB252" s="1">
        <f t="shared" si="12"/>
        <v>0</v>
      </c>
      <c r="BC252" s="1">
        <f>COUNTIF('Formulario de Respuestas'!$E251:$T251,"A")</f>
        <v>0</v>
      </c>
      <c r="BD252" s="1">
        <f>COUNTIF('Formulario de Respuestas'!$E251:$T251,"B")</f>
        <v>0</v>
      </c>
      <c r="BE252" s="1">
        <f>COUNTIF('Formulario de Respuestas'!$E251:$T251,"C")</f>
        <v>0</v>
      </c>
      <c r="BF252" s="1">
        <f>COUNTIF('Formulario de Respuestas'!$E251:$T251,"D")</f>
        <v>0</v>
      </c>
      <c r="BG252" s="1">
        <f>COUNTIF('Formulario de Respuestas'!$E251:$T251,"E (RESPUESTA ANULADA)")</f>
        <v>0</v>
      </c>
    </row>
    <row r="253" spans="1:59" x14ac:dyDescent="0.25">
      <c r="A253" s="1">
        <f>'Formulario de Respuestas'!C252</f>
        <v>0</v>
      </c>
      <c r="B253" s="1">
        <f>'Formulario de Respuestas'!D252</f>
        <v>0</v>
      </c>
      <c r="C253" s="25">
        <f>IF($B253='Formulario de Respuestas'!$D252,'Formulario de Respuestas'!$E252,"ES DIFERENTE")</f>
        <v>0</v>
      </c>
      <c r="D253" s="17" t="str">
        <f>IFERROR(VLOOKUP(CONCATENATE(C$1,C253),'Formulario de Preguntas'!$C$2:$FN$85,3,FALSE),"")</f>
        <v/>
      </c>
      <c r="E253" s="1" t="str">
        <f>IFERROR(VLOOKUP(CONCATENATE(C$1,C253),'Formulario de Preguntas'!$C$2:$FN$85,4,FALSE),"")</f>
        <v/>
      </c>
      <c r="F253" s="25">
        <f>IF($B253='Formulario de Respuestas'!$D252,'Formulario de Respuestas'!$F252,"ES DIFERENTE")</f>
        <v>0</v>
      </c>
      <c r="G253" s="17" t="str">
        <f>IFERROR(VLOOKUP(CONCATENATE(F$1,F253),'Formulario de Preguntas'!$C$2:$FN$85,3,FALSE),"")</f>
        <v/>
      </c>
      <c r="H253" s="1" t="str">
        <f>IFERROR(VLOOKUP(CONCATENATE(F$1,F253),'Formulario de Preguntas'!$C$2:$FN$85,4,FALSE),"")</f>
        <v/>
      </c>
      <c r="I253" s="25">
        <f>IF($B253='Formulario de Respuestas'!$D252,'Formulario de Respuestas'!$G252,"ES DIFERENTE")</f>
        <v>0</v>
      </c>
      <c r="J253" s="17" t="str">
        <f>IFERROR(VLOOKUP(CONCATENATE(I$1,I253),'Formulario de Preguntas'!$C$2:$FN$85,3,FALSE),"")</f>
        <v/>
      </c>
      <c r="K253" s="1" t="str">
        <f>IFERROR(VLOOKUP(CONCATENATE(I$1,I253),'Formulario de Preguntas'!$C$2:$FN$85,4,FALSE),"")</f>
        <v/>
      </c>
      <c r="L253" s="25">
        <f>IF($B253='Formulario de Respuestas'!$D252,'Formulario de Respuestas'!$H252,"ES DIFERENTE")</f>
        <v>0</v>
      </c>
      <c r="M253" s="17" t="str">
        <f>IFERROR(VLOOKUP(CONCATENATE(L$1,L253),'Formulario de Preguntas'!$C$2:$FN$85,3,FALSE),"")</f>
        <v/>
      </c>
      <c r="N253" s="1" t="str">
        <f>IFERROR(VLOOKUP(CONCATENATE(L$1,L253),'Formulario de Preguntas'!$C$2:$FN$85,4,FALSE),"")</f>
        <v/>
      </c>
      <c r="O253" s="25">
        <f>IF($B253='Formulario de Respuestas'!$D252,'Formulario de Respuestas'!$I252,"ES DIFERENTE")</f>
        <v>0</v>
      </c>
      <c r="P253" s="17" t="str">
        <f>IFERROR(VLOOKUP(CONCATENATE(O$1,O253),'Formulario de Preguntas'!$C$2:$FN$85,3,FALSE),"")</f>
        <v/>
      </c>
      <c r="Q253" s="1" t="str">
        <f>IFERROR(VLOOKUP(CONCATENATE(O$1,O253),'Formulario de Preguntas'!$C$2:$FN$85,4,FALSE),"")</f>
        <v/>
      </c>
      <c r="R253" s="25">
        <f>IF($B253='Formulario de Respuestas'!$D252,'Formulario de Respuestas'!$J252,"ES DIFERENTE")</f>
        <v>0</v>
      </c>
      <c r="S253" s="17" t="str">
        <f>IFERROR(VLOOKUP(CONCATENATE(R$1,R253),'Formulario de Preguntas'!$C$2:$FN$85,3,FALSE),"")</f>
        <v/>
      </c>
      <c r="T253" s="1" t="str">
        <f>IFERROR(VLOOKUP(CONCATENATE(R$1,R253),'Formulario de Preguntas'!$C$2:$FN$85,4,FALSE),"")</f>
        <v/>
      </c>
      <c r="U253" s="25">
        <f>IF($B253='Formulario de Respuestas'!$D252,'Formulario de Respuestas'!$K252,"ES DIFERENTE")</f>
        <v>0</v>
      </c>
      <c r="V253" s="17" t="str">
        <f>IFERROR(VLOOKUP(CONCATENATE(U$1,U253),'Formulario de Preguntas'!$C$2:$FN$85,3,FALSE),"")</f>
        <v/>
      </c>
      <c r="W253" s="1" t="str">
        <f>IFERROR(VLOOKUP(CONCATENATE(U$1,U253),'Formulario de Preguntas'!$C$2:$FN$85,4,FALSE),"")</f>
        <v/>
      </c>
      <c r="X253" s="25">
        <f>IF($B253='Formulario de Respuestas'!$D252,'Formulario de Respuestas'!$L252,"ES DIFERENTE")</f>
        <v>0</v>
      </c>
      <c r="Y253" s="17" t="str">
        <f>IFERROR(VLOOKUP(CONCATENATE(X$1,X253),'Formulario de Preguntas'!$C$2:$FN$85,3,FALSE),"")</f>
        <v/>
      </c>
      <c r="Z253" s="1" t="str">
        <f>IFERROR(VLOOKUP(CONCATENATE(X$1,X253),'Formulario de Preguntas'!$C$2:$FN$85,4,FALSE),"")</f>
        <v/>
      </c>
      <c r="AA253" s="25">
        <f>IF($B253='Formulario de Respuestas'!$D252,'Formulario de Respuestas'!$M252,"ES DIFERENTE")</f>
        <v>0</v>
      </c>
      <c r="AB253" s="17" t="str">
        <f>IFERROR(VLOOKUP(CONCATENATE(AA$1,AA253),'Formulario de Preguntas'!$C$2:$FN$85,3,FALSE),"")</f>
        <v/>
      </c>
      <c r="AC253" s="1" t="str">
        <f>IFERROR(VLOOKUP(CONCATENATE(AA$1,AA253),'Formulario de Preguntas'!$C$2:$FN$85,4,FALSE),"")</f>
        <v/>
      </c>
      <c r="AD253" s="25">
        <f>IF($B253='Formulario de Respuestas'!$D252,'Formulario de Respuestas'!$N252,"ES DIFERENTE")</f>
        <v>0</v>
      </c>
      <c r="AE253" s="17" t="str">
        <f>IFERROR(VLOOKUP(CONCATENATE(AD$1,AD253),'Formulario de Preguntas'!$C$2:$FN$85,3,FALSE),"")</f>
        <v/>
      </c>
      <c r="AF253" s="1" t="str">
        <f>IFERROR(VLOOKUP(CONCATENATE(AD$1,AD253),'Formulario de Preguntas'!$C$2:$FN$85,4,FALSE),"")</f>
        <v/>
      </c>
      <c r="AG253" s="25">
        <f>IF($B253='Formulario de Respuestas'!$D252,'Formulario de Respuestas'!$O252,"ES DIFERENTE")</f>
        <v>0</v>
      </c>
      <c r="AH253" s="17" t="str">
        <f>IFERROR(VLOOKUP(CONCATENATE(AG$1,AG253),'Formulario de Preguntas'!$C$2:$FN$85,3,FALSE),"")</f>
        <v/>
      </c>
      <c r="AI253" s="1" t="str">
        <f>IFERROR(VLOOKUP(CONCATENATE(AG$1,AG253),'Formulario de Preguntas'!$C$2:$FN$85,4,FALSE),"")</f>
        <v/>
      </c>
      <c r="AJ253" s="25">
        <f>IF($B253='Formulario de Respuestas'!$D252,'Formulario de Respuestas'!$P252,"ES DIFERENTE")</f>
        <v>0</v>
      </c>
      <c r="AK253" s="17" t="str">
        <f>IFERROR(VLOOKUP(CONCATENATE(AJ$1,AJ253),'Formulario de Preguntas'!$C$2:$FN$85,3,FALSE),"")</f>
        <v/>
      </c>
      <c r="AL253" s="1" t="str">
        <f>IFERROR(VLOOKUP(CONCATENATE(AJ$1,AJ253),'Formulario de Preguntas'!$C$2:$FN$85,4,FALSE),"")</f>
        <v/>
      </c>
      <c r="AM253" s="25">
        <f>IF($B253='Formulario de Respuestas'!$D252,'Formulario de Respuestas'!$Q252,"ES DIFERENTE")</f>
        <v>0</v>
      </c>
      <c r="AN253" s="17" t="str">
        <f>IFERROR(VLOOKUP(CONCATENATE(AM$1,AM253),'Formulario de Preguntas'!$C$2:$FN$85,3,FALSE),"")</f>
        <v/>
      </c>
      <c r="AO253" s="1" t="str">
        <f>IFERROR(VLOOKUP(CONCATENATE(AM$1,AM253),'Formulario de Preguntas'!$C$2:$FN$85,4,FALSE),"")</f>
        <v/>
      </c>
      <c r="AP253" s="25">
        <f>IF($B253='Formulario de Respuestas'!$D252,'Formulario de Respuestas'!$R252,"ES DIFERENTE")</f>
        <v>0</v>
      </c>
      <c r="AQ253" s="17" t="str">
        <f>IFERROR(VLOOKUP(CONCATENATE(AP$1,AP253),'Formulario de Preguntas'!$C$2:$FN$85,3,FALSE),"")</f>
        <v/>
      </c>
      <c r="AR253" s="1" t="str">
        <f>IFERROR(VLOOKUP(CONCATENATE(AP$1,AP253),'Formulario de Preguntas'!$C$2:$FN$85,4,FALSE),"")</f>
        <v/>
      </c>
      <c r="AS253" s="25">
        <f>IF($B253='Formulario de Respuestas'!$D252,'Formulario de Respuestas'!$S252,"ES DIFERENTE")</f>
        <v>0</v>
      </c>
      <c r="AT253" s="17" t="str">
        <f>IFERROR(VLOOKUP(CONCATENATE(AS$1,AS253),'Formulario de Preguntas'!$C$2:$FN$85,3,FALSE),"")</f>
        <v/>
      </c>
      <c r="AU253" s="1" t="str">
        <f>IFERROR(VLOOKUP(CONCATENATE(AS$1,AS253),'Formulario de Preguntas'!$C$2:$FN$85,4,FALSE),"")</f>
        <v/>
      </c>
      <c r="AV253" s="25">
        <f>IF($B253='Formulario de Respuestas'!$D252,'Formulario de Respuestas'!$T252,"ES DIFERENTE")</f>
        <v>0</v>
      </c>
      <c r="AW253" s="17" t="str">
        <f>IFERROR(VLOOKUP(CONCATENATE(AV$1,AV253),'Formulario de Preguntas'!$C$2:$FN$85,3,FALSE),"")</f>
        <v/>
      </c>
      <c r="AX253" s="1" t="str">
        <f>IFERROR(VLOOKUP(CONCATENATE(AV$1,AV253),'Formulario de Preguntas'!$C$2:$FN$85,4,FALSE),"")</f>
        <v/>
      </c>
      <c r="AZ253" s="1">
        <f t="shared" si="10"/>
        <v>0</v>
      </c>
      <c r="BA253" s="1">
        <f t="shared" si="11"/>
        <v>0.25</v>
      </c>
      <c r="BB253" s="1">
        <f t="shared" si="12"/>
        <v>0</v>
      </c>
      <c r="BC253" s="1">
        <f>COUNTIF('Formulario de Respuestas'!$E252:$T252,"A")</f>
        <v>0</v>
      </c>
      <c r="BD253" s="1">
        <f>COUNTIF('Formulario de Respuestas'!$E252:$T252,"B")</f>
        <v>0</v>
      </c>
      <c r="BE253" s="1">
        <f>COUNTIF('Formulario de Respuestas'!$E252:$T252,"C")</f>
        <v>0</v>
      </c>
      <c r="BF253" s="1">
        <f>COUNTIF('Formulario de Respuestas'!$E252:$T252,"D")</f>
        <v>0</v>
      </c>
      <c r="BG253" s="1">
        <f>COUNTIF('Formulario de Respuestas'!$E252:$T252,"E (RESPUESTA ANULADA)")</f>
        <v>0</v>
      </c>
    </row>
    <row r="254" spans="1:59" x14ac:dyDescent="0.25">
      <c r="A254" s="1">
        <f>'Formulario de Respuestas'!C253</f>
        <v>0</v>
      </c>
      <c r="B254" s="1">
        <f>'Formulario de Respuestas'!D253</f>
        <v>0</v>
      </c>
      <c r="C254" s="25">
        <f>IF($B254='Formulario de Respuestas'!$D253,'Formulario de Respuestas'!$E253,"ES DIFERENTE")</f>
        <v>0</v>
      </c>
      <c r="D254" s="17" t="str">
        <f>IFERROR(VLOOKUP(CONCATENATE(C$1,C254),'Formulario de Preguntas'!$C$2:$FN$85,3,FALSE),"")</f>
        <v/>
      </c>
      <c r="E254" s="1" t="str">
        <f>IFERROR(VLOOKUP(CONCATENATE(C$1,C254),'Formulario de Preguntas'!$C$2:$FN$85,4,FALSE),"")</f>
        <v/>
      </c>
      <c r="F254" s="25">
        <f>IF($B254='Formulario de Respuestas'!$D253,'Formulario de Respuestas'!$F253,"ES DIFERENTE")</f>
        <v>0</v>
      </c>
      <c r="G254" s="17" t="str">
        <f>IFERROR(VLOOKUP(CONCATENATE(F$1,F254),'Formulario de Preguntas'!$C$2:$FN$85,3,FALSE),"")</f>
        <v/>
      </c>
      <c r="H254" s="1" t="str">
        <f>IFERROR(VLOOKUP(CONCATENATE(F$1,F254),'Formulario de Preguntas'!$C$2:$FN$85,4,FALSE),"")</f>
        <v/>
      </c>
      <c r="I254" s="25">
        <f>IF($B254='Formulario de Respuestas'!$D253,'Formulario de Respuestas'!$G253,"ES DIFERENTE")</f>
        <v>0</v>
      </c>
      <c r="J254" s="17" t="str">
        <f>IFERROR(VLOOKUP(CONCATENATE(I$1,I254),'Formulario de Preguntas'!$C$2:$FN$85,3,FALSE),"")</f>
        <v/>
      </c>
      <c r="K254" s="1" t="str">
        <f>IFERROR(VLOOKUP(CONCATENATE(I$1,I254),'Formulario de Preguntas'!$C$2:$FN$85,4,FALSE),"")</f>
        <v/>
      </c>
      <c r="L254" s="25">
        <f>IF($B254='Formulario de Respuestas'!$D253,'Formulario de Respuestas'!$H253,"ES DIFERENTE")</f>
        <v>0</v>
      </c>
      <c r="M254" s="17" t="str">
        <f>IFERROR(VLOOKUP(CONCATENATE(L$1,L254),'Formulario de Preguntas'!$C$2:$FN$85,3,FALSE),"")</f>
        <v/>
      </c>
      <c r="N254" s="1" t="str">
        <f>IFERROR(VLOOKUP(CONCATENATE(L$1,L254),'Formulario de Preguntas'!$C$2:$FN$85,4,FALSE),"")</f>
        <v/>
      </c>
      <c r="O254" s="25">
        <f>IF($B254='Formulario de Respuestas'!$D253,'Formulario de Respuestas'!$I253,"ES DIFERENTE")</f>
        <v>0</v>
      </c>
      <c r="P254" s="17" t="str">
        <f>IFERROR(VLOOKUP(CONCATENATE(O$1,O254),'Formulario de Preguntas'!$C$2:$FN$85,3,FALSE),"")</f>
        <v/>
      </c>
      <c r="Q254" s="1" t="str">
        <f>IFERROR(VLOOKUP(CONCATENATE(O$1,O254),'Formulario de Preguntas'!$C$2:$FN$85,4,FALSE),"")</f>
        <v/>
      </c>
      <c r="R254" s="25">
        <f>IF($B254='Formulario de Respuestas'!$D253,'Formulario de Respuestas'!$J253,"ES DIFERENTE")</f>
        <v>0</v>
      </c>
      <c r="S254" s="17" t="str">
        <f>IFERROR(VLOOKUP(CONCATENATE(R$1,R254),'Formulario de Preguntas'!$C$2:$FN$85,3,FALSE),"")</f>
        <v/>
      </c>
      <c r="T254" s="1" t="str">
        <f>IFERROR(VLOOKUP(CONCATENATE(R$1,R254),'Formulario de Preguntas'!$C$2:$FN$85,4,FALSE),"")</f>
        <v/>
      </c>
      <c r="U254" s="25">
        <f>IF($B254='Formulario de Respuestas'!$D253,'Formulario de Respuestas'!$K253,"ES DIFERENTE")</f>
        <v>0</v>
      </c>
      <c r="V254" s="17" t="str">
        <f>IFERROR(VLOOKUP(CONCATENATE(U$1,U254),'Formulario de Preguntas'!$C$2:$FN$85,3,FALSE),"")</f>
        <v/>
      </c>
      <c r="W254" s="1" t="str">
        <f>IFERROR(VLOOKUP(CONCATENATE(U$1,U254),'Formulario de Preguntas'!$C$2:$FN$85,4,FALSE),"")</f>
        <v/>
      </c>
      <c r="X254" s="25">
        <f>IF($B254='Formulario de Respuestas'!$D253,'Formulario de Respuestas'!$L253,"ES DIFERENTE")</f>
        <v>0</v>
      </c>
      <c r="Y254" s="17" t="str">
        <f>IFERROR(VLOOKUP(CONCATENATE(X$1,X254),'Formulario de Preguntas'!$C$2:$FN$85,3,FALSE),"")</f>
        <v/>
      </c>
      <c r="Z254" s="1" t="str">
        <f>IFERROR(VLOOKUP(CONCATENATE(X$1,X254),'Formulario de Preguntas'!$C$2:$FN$85,4,FALSE),"")</f>
        <v/>
      </c>
      <c r="AA254" s="25">
        <f>IF($B254='Formulario de Respuestas'!$D253,'Formulario de Respuestas'!$M253,"ES DIFERENTE")</f>
        <v>0</v>
      </c>
      <c r="AB254" s="17" t="str">
        <f>IFERROR(VLOOKUP(CONCATENATE(AA$1,AA254),'Formulario de Preguntas'!$C$2:$FN$85,3,FALSE),"")</f>
        <v/>
      </c>
      <c r="AC254" s="1" t="str">
        <f>IFERROR(VLOOKUP(CONCATENATE(AA$1,AA254),'Formulario de Preguntas'!$C$2:$FN$85,4,FALSE),"")</f>
        <v/>
      </c>
      <c r="AD254" s="25">
        <f>IF($B254='Formulario de Respuestas'!$D253,'Formulario de Respuestas'!$N253,"ES DIFERENTE")</f>
        <v>0</v>
      </c>
      <c r="AE254" s="17" t="str">
        <f>IFERROR(VLOOKUP(CONCATENATE(AD$1,AD254),'Formulario de Preguntas'!$C$2:$FN$85,3,FALSE),"")</f>
        <v/>
      </c>
      <c r="AF254" s="1" t="str">
        <f>IFERROR(VLOOKUP(CONCATENATE(AD$1,AD254),'Formulario de Preguntas'!$C$2:$FN$85,4,FALSE),"")</f>
        <v/>
      </c>
      <c r="AG254" s="25">
        <f>IF($B254='Formulario de Respuestas'!$D253,'Formulario de Respuestas'!$O253,"ES DIFERENTE")</f>
        <v>0</v>
      </c>
      <c r="AH254" s="17" t="str">
        <f>IFERROR(VLOOKUP(CONCATENATE(AG$1,AG254),'Formulario de Preguntas'!$C$2:$FN$85,3,FALSE),"")</f>
        <v/>
      </c>
      <c r="AI254" s="1" t="str">
        <f>IFERROR(VLOOKUP(CONCATENATE(AG$1,AG254),'Formulario de Preguntas'!$C$2:$FN$85,4,FALSE),"")</f>
        <v/>
      </c>
      <c r="AJ254" s="25">
        <f>IF($B254='Formulario de Respuestas'!$D253,'Formulario de Respuestas'!$P253,"ES DIFERENTE")</f>
        <v>0</v>
      </c>
      <c r="AK254" s="17" t="str">
        <f>IFERROR(VLOOKUP(CONCATENATE(AJ$1,AJ254),'Formulario de Preguntas'!$C$2:$FN$85,3,FALSE),"")</f>
        <v/>
      </c>
      <c r="AL254" s="1" t="str">
        <f>IFERROR(VLOOKUP(CONCATENATE(AJ$1,AJ254),'Formulario de Preguntas'!$C$2:$FN$85,4,FALSE),"")</f>
        <v/>
      </c>
      <c r="AM254" s="25">
        <f>IF($B254='Formulario de Respuestas'!$D253,'Formulario de Respuestas'!$Q253,"ES DIFERENTE")</f>
        <v>0</v>
      </c>
      <c r="AN254" s="17" t="str">
        <f>IFERROR(VLOOKUP(CONCATENATE(AM$1,AM254),'Formulario de Preguntas'!$C$2:$FN$85,3,FALSE),"")</f>
        <v/>
      </c>
      <c r="AO254" s="1" t="str">
        <f>IFERROR(VLOOKUP(CONCATENATE(AM$1,AM254),'Formulario de Preguntas'!$C$2:$FN$85,4,FALSE),"")</f>
        <v/>
      </c>
      <c r="AP254" s="25">
        <f>IF($B254='Formulario de Respuestas'!$D253,'Formulario de Respuestas'!$R253,"ES DIFERENTE")</f>
        <v>0</v>
      </c>
      <c r="AQ254" s="17" t="str">
        <f>IFERROR(VLOOKUP(CONCATENATE(AP$1,AP254),'Formulario de Preguntas'!$C$2:$FN$85,3,FALSE),"")</f>
        <v/>
      </c>
      <c r="AR254" s="1" t="str">
        <f>IFERROR(VLOOKUP(CONCATENATE(AP$1,AP254),'Formulario de Preguntas'!$C$2:$FN$85,4,FALSE),"")</f>
        <v/>
      </c>
      <c r="AS254" s="25">
        <f>IF($B254='Formulario de Respuestas'!$D253,'Formulario de Respuestas'!$S253,"ES DIFERENTE")</f>
        <v>0</v>
      </c>
      <c r="AT254" s="17" t="str">
        <f>IFERROR(VLOOKUP(CONCATENATE(AS$1,AS254),'Formulario de Preguntas'!$C$2:$FN$85,3,FALSE),"")</f>
        <v/>
      </c>
      <c r="AU254" s="1" t="str">
        <f>IFERROR(VLOOKUP(CONCATENATE(AS$1,AS254),'Formulario de Preguntas'!$C$2:$FN$85,4,FALSE),"")</f>
        <v/>
      </c>
      <c r="AV254" s="25">
        <f>IF($B254='Formulario de Respuestas'!$D253,'Formulario de Respuestas'!$T253,"ES DIFERENTE")</f>
        <v>0</v>
      </c>
      <c r="AW254" s="17" t="str">
        <f>IFERROR(VLOOKUP(CONCATENATE(AV$1,AV254),'Formulario de Preguntas'!$C$2:$FN$85,3,FALSE),"")</f>
        <v/>
      </c>
      <c r="AX254" s="1" t="str">
        <f>IFERROR(VLOOKUP(CONCATENATE(AV$1,AV254),'Formulario de Preguntas'!$C$2:$FN$85,4,FALSE),"")</f>
        <v/>
      </c>
      <c r="AZ254" s="1">
        <f t="shared" si="10"/>
        <v>0</v>
      </c>
      <c r="BA254" s="1">
        <f t="shared" si="11"/>
        <v>0.25</v>
      </c>
      <c r="BB254" s="1">
        <f t="shared" si="12"/>
        <v>0</v>
      </c>
      <c r="BC254" s="1">
        <f>COUNTIF('Formulario de Respuestas'!$E253:$T253,"A")</f>
        <v>0</v>
      </c>
      <c r="BD254" s="1">
        <f>COUNTIF('Formulario de Respuestas'!$E253:$T253,"B")</f>
        <v>0</v>
      </c>
      <c r="BE254" s="1">
        <f>COUNTIF('Formulario de Respuestas'!$E253:$T253,"C")</f>
        <v>0</v>
      </c>
      <c r="BF254" s="1">
        <f>COUNTIF('Formulario de Respuestas'!$E253:$T253,"D")</f>
        <v>0</v>
      </c>
      <c r="BG254" s="1">
        <f>COUNTIF('Formulario de Respuestas'!$E253:$T253,"E (RESPUESTA ANULADA)")</f>
        <v>0</v>
      </c>
    </row>
    <row r="255" spans="1:59" x14ac:dyDescent="0.25">
      <c r="A255" s="1">
        <f>'Formulario de Respuestas'!C254</f>
        <v>0</v>
      </c>
      <c r="B255" s="1">
        <f>'Formulario de Respuestas'!D254</f>
        <v>0</v>
      </c>
      <c r="C255" s="25">
        <f>IF($B255='Formulario de Respuestas'!$D254,'Formulario de Respuestas'!$E254,"ES DIFERENTE")</f>
        <v>0</v>
      </c>
      <c r="D255" s="17" t="str">
        <f>IFERROR(VLOOKUP(CONCATENATE(C$1,C255),'Formulario de Preguntas'!$C$2:$FN$85,3,FALSE),"")</f>
        <v/>
      </c>
      <c r="E255" s="1" t="str">
        <f>IFERROR(VLOOKUP(CONCATENATE(C$1,C255),'Formulario de Preguntas'!$C$2:$FN$85,4,FALSE),"")</f>
        <v/>
      </c>
      <c r="F255" s="25">
        <f>IF($B255='Formulario de Respuestas'!$D254,'Formulario de Respuestas'!$F254,"ES DIFERENTE")</f>
        <v>0</v>
      </c>
      <c r="G255" s="17" t="str">
        <f>IFERROR(VLOOKUP(CONCATENATE(F$1,F255),'Formulario de Preguntas'!$C$2:$FN$85,3,FALSE),"")</f>
        <v/>
      </c>
      <c r="H255" s="1" t="str">
        <f>IFERROR(VLOOKUP(CONCATENATE(F$1,F255),'Formulario de Preguntas'!$C$2:$FN$85,4,FALSE),"")</f>
        <v/>
      </c>
      <c r="I255" s="25">
        <f>IF($B255='Formulario de Respuestas'!$D254,'Formulario de Respuestas'!$G254,"ES DIFERENTE")</f>
        <v>0</v>
      </c>
      <c r="J255" s="17" t="str">
        <f>IFERROR(VLOOKUP(CONCATENATE(I$1,I255),'Formulario de Preguntas'!$C$2:$FN$85,3,FALSE),"")</f>
        <v/>
      </c>
      <c r="K255" s="1" t="str">
        <f>IFERROR(VLOOKUP(CONCATENATE(I$1,I255),'Formulario de Preguntas'!$C$2:$FN$85,4,FALSE),"")</f>
        <v/>
      </c>
      <c r="L255" s="25">
        <f>IF($B255='Formulario de Respuestas'!$D254,'Formulario de Respuestas'!$H254,"ES DIFERENTE")</f>
        <v>0</v>
      </c>
      <c r="M255" s="17" t="str">
        <f>IFERROR(VLOOKUP(CONCATENATE(L$1,L255),'Formulario de Preguntas'!$C$2:$FN$85,3,FALSE),"")</f>
        <v/>
      </c>
      <c r="N255" s="1" t="str">
        <f>IFERROR(VLOOKUP(CONCATENATE(L$1,L255),'Formulario de Preguntas'!$C$2:$FN$85,4,FALSE),"")</f>
        <v/>
      </c>
      <c r="O255" s="25">
        <f>IF($B255='Formulario de Respuestas'!$D254,'Formulario de Respuestas'!$I254,"ES DIFERENTE")</f>
        <v>0</v>
      </c>
      <c r="P255" s="17" t="str">
        <f>IFERROR(VLOOKUP(CONCATENATE(O$1,O255),'Formulario de Preguntas'!$C$2:$FN$85,3,FALSE),"")</f>
        <v/>
      </c>
      <c r="Q255" s="1" t="str">
        <f>IFERROR(VLOOKUP(CONCATENATE(O$1,O255),'Formulario de Preguntas'!$C$2:$FN$85,4,FALSE),"")</f>
        <v/>
      </c>
      <c r="R255" s="25">
        <f>IF($B255='Formulario de Respuestas'!$D254,'Formulario de Respuestas'!$J254,"ES DIFERENTE")</f>
        <v>0</v>
      </c>
      <c r="S255" s="17" t="str">
        <f>IFERROR(VLOOKUP(CONCATENATE(R$1,R255),'Formulario de Preguntas'!$C$2:$FN$85,3,FALSE),"")</f>
        <v/>
      </c>
      <c r="T255" s="1" t="str">
        <f>IFERROR(VLOOKUP(CONCATENATE(R$1,R255),'Formulario de Preguntas'!$C$2:$FN$85,4,FALSE),"")</f>
        <v/>
      </c>
      <c r="U255" s="25">
        <f>IF($B255='Formulario de Respuestas'!$D254,'Formulario de Respuestas'!$K254,"ES DIFERENTE")</f>
        <v>0</v>
      </c>
      <c r="V255" s="17" t="str">
        <f>IFERROR(VLOOKUP(CONCATENATE(U$1,U255),'Formulario de Preguntas'!$C$2:$FN$85,3,FALSE),"")</f>
        <v/>
      </c>
      <c r="W255" s="1" t="str">
        <f>IFERROR(VLOOKUP(CONCATENATE(U$1,U255),'Formulario de Preguntas'!$C$2:$FN$85,4,FALSE),"")</f>
        <v/>
      </c>
      <c r="X255" s="25">
        <f>IF($B255='Formulario de Respuestas'!$D254,'Formulario de Respuestas'!$L254,"ES DIFERENTE")</f>
        <v>0</v>
      </c>
      <c r="Y255" s="17" t="str">
        <f>IFERROR(VLOOKUP(CONCATENATE(X$1,X255),'Formulario de Preguntas'!$C$2:$FN$85,3,FALSE),"")</f>
        <v/>
      </c>
      <c r="Z255" s="1" t="str">
        <f>IFERROR(VLOOKUP(CONCATENATE(X$1,X255),'Formulario de Preguntas'!$C$2:$FN$85,4,FALSE),"")</f>
        <v/>
      </c>
      <c r="AA255" s="25">
        <f>IF($B255='Formulario de Respuestas'!$D254,'Formulario de Respuestas'!$M254,"ES DIFERENTE")</f>
        <v>0</v>
      </c>
      <c r="AB255" s="17" t="str">
        <f>IFERROR(VLOOKUP(CONCATENATE(AA$1,AA255),'Formulario de Preguntas'!$C$2:$FN$85,3,FALSE),"")</f>
        <v/>
      </c>
      <c r="AC255" s="1" t="str">
        <f>IFERROR(VLOOKUP(CONCATENATE(AA$1,AA255),'Formulario de Preguntas'!$C$2:$FN$85,4,FALSE),"")</f>
        <v/>
      </c>
      <c r="AD255" s="25">
        <f>IF($B255='Formulario de Respuestas'!$D254,'Formulario de Respuestas'!$N254,"ES DIFERENTE")</f>
        <v>0</v>
      </c>
      <c r="AE255" s="17" t="str">
        <f>IFERROR(VLOOKUP(CONCATENATE(AD$1,AD255),'Formulario de Preguntas'!$C$2:$FN$85,3,FALSE),"")</f>
        <v/>
      </c>
      <c r="AF255" s="1" t="str">
        <f>IFERROR(VLOOKUP(CONCATENATE(AD$1,AD255),'Formulario de Preguntas'!$C$2:$FN$85,4,FALSE),"")</f>
        <v/>
      </c>
      <c r="AG255" s="25">
        <f>IF($B255='Formulario de Respuestas'!$D254,'Formulario de Respuestas'!$O254,"ES DIFERENTE")</f>
        <v>0</v>
      </c>
      <c r="AH255" s="17" t="str">
        <f>IFERROR(VLOOKUP(CONCATENATE(AG$1,AG255),'Formulario de Preguntas'!$C$2:$FN$85,3,FALSE),"")</f>
        <v/>
      </c>
      <c r="AI255" s="1" t="str">
        <f>IFERROR(VLOOKUP(CONCATENATE(AG$1,AG255),'Formulario de Preguntas'!$C$2:$FN$85,4,FALSE),"")</f>
        <v/>
      </c>
      <c r="AJ255" s="25">
        <f>IF($B255='Formulario de Respuestas'!$D254,'Formulario de Respuestas'!$P254,"ES DIFERENTE")</f>
        <v>0</v>
      </c>
      <c r="AK255" s="17" t="str">
        <f>IFERROR(VLOOKUP(CONCATENATE(AJ$1,AJ255),'Formulario de Preguntas'!$C$2:$FN$85,3,FALSE),"")</f>
        <v/>
      </c>
      <c r="AL255" s="1" t="str">
        <f>IFERROR(VLOOKUP(CONCATENATE(AJ$1,AJ255),'Formulario de Preguntas'!$C$2:$FN$85,4,FALSE),"")</f>
        <v/>
      </c>
      <c r="AM255" s="25">
        <f>IF($B255='Formulario de Respuestas'!$D254,'Formulario de Respuestas'!$Q254,"ES DIFERENTE")</f>
        <v>0</v>
      </c>
      <c r="AN255" s="17" t="str">
        <f>IFERROR(VLOOKUP(CONCATENATE(AM$1,AM255),'Formulario de Preguntas'!$C$2:$FN$85,3,FALSE),"")</f>
        <v/>
      </c>
      <c r="AO255" s="1" t="str">
        <f>IFERROR(VLOOKUP(CONCATENATE(AM$1,AM255),'Formulario de Preguntas'!$C$2:$FN$85,4,FALSE),"")</f>
        <v/>
      </c>
      <c r="AP255" s="25">
        <f>IF($B255='Formulario de Respuestas'!$D254,'Formulario de Respuestas'!$R254,"ES DIFERENTE")</f>
        <v>0</v>
      </c>
      <c r="AQ255" s="17" t="str">
        <f>IFERROR(VLOOKUP(CONCATENATE(AP$1,AP255),'Formulario de Preguntas'!$C$2:$FN$85,3,FALSE),"")</f>
        <v/>
      </c>
      <c r="AR255" s="1" t="str">
        <f>IFERROR(VLOOKUP(CONCATENATE(AP$1,AP255),'Formulario de Preguntas'!$C$2:$FN$85,4,FALSE),"")</f>
        <v/>
      </c>
      <c r="AS255" s="25">
        <f>IF($B255='Formulario de Respuestas'!$D254,'Formulario de Respuestas'!$S254,"ES DIFERENTE")</f>
        <v>0</v>
      </c>
      <c r="AT255" s="17" t="str">
        <f>IFERROR(VLOOKUP(CONCATENATE(AS$1,AS255),'Formulario de Preguntas'!$C$2:$FN$85,3,FALSE),"")</f>
        <v/>
      </c>
      <c r="AU255" s="1" t="str">
        <f>IFERROR(VLOOKUP(CONCATENATE(AS$1,AS255),'Formulario de Preguntas'!$C$2:$FN$85,4,FALSE),"")</f>
        <v/>
      </c>
      <c r="AV255" s="25">
        <f>IF($B255='Formulario de Respuestas'!$D254,'Formulario de Respuestas'!$T254,"ES DIFERENTE")</f>
        <v>0</v>
      </c>
      <c r="AW255" s="17" t="str">
        <f>IFERROR(VLOOKUP(CONCATENATE(AV$1,AV255),'Formulario de Preguntas'!$C$2:$FN$85,3,FALSE),"")</f>
        <v/>
      </c>
      <c r="AX255" s="1" t="str">
        <f>IFERROR(VLOOKUP(CONCATENATE(AV$1,AV255),'Formulario de Preguntas'!$C$2:$FN$85,4,FALSE),"")</f>
        <v/>
      </c>
      <c r="AZ255" s="1">
        <f t="shared" si="10"/>
        <v>0</v>
      </c>
      <c r="BA255" s="1">
        <f t="shared" si="11"/>
        <v>0.25</v>
      </c>
      <c r="BB255" s="1">
        <f t="shared" si="12"/>
        <v>0</v>
      </c>
      <c r="BC255" s="1">
        <f>COUNTIF('Formulario de Respuestas'!$E254:$T254,"A")</f>
        <v>0</v>
      </c>
      <c r="BD255" s="1">
        <f>COUNTIF('Formulario de Respuestas'!$E254:$T254,"B")</f>
        <v>0</v>
      </c>
      <c r="BE255" s="1">
        <f>COUNTIF('Formulario de Respuestas'!$E254:$T254,"C")</f>
        <v>0</v>
      </c>
      <c r="BF255" s="1">
        <f>COUNTIF('Formulario de Respuestas'!$E254:$T254,"D")</f>
        <v>0</v>
      </c>
      <c r="BG255" s="1">
        <f>COUNTIF('Formulario de Respuestas'!$E254:$T254,"E (RESPUESTA ANULADA)")</f>
        <v>0</v>
      </c>
    </row>
    <row r="256" spans="1:59" x14ac:dyDescent="0.25">
      <c r="A256" s="1">
        <f>'Formulario de Respuestas'!C255</f>
        <v>0</v>
      </c>
      <c r="B256" s="1">
        <f>'Formulario de Respuestas'!D255</f>
        <v>0</v>
      </c>
      <c r="C256" s="25">
        <f>IF($B256='Formulario de Respuestas'!$D255,'Formulario de Respuestas'!$E255,"ES DIFERENTE")</f>
        <v>0</v>
      </c>
      <c r="D256" s="17" t="str">
        <f>IFERROR(VLOOKUP(CONCATENATE(C$1,C256),'Formulario de Preguntas'!$C$2:$FN$85,3,FALSE),"")</f>
        <v/>
      </c>
      <c r="E256" s="1" t="str">
        <f>IFERROR(VLOOKUP(CONCATENATE(C$1,C256),'Formulario de Preguntas'!$C$2:$FN$85,4,FALSE),"")</f>
        <v/>
      </c>
      <c r="F256" s="25">
        <f>IF($B256='Formulario de Respuestas'!$D255,'Formulario de Respuestas'!$F255,"ES DIFERENTE")</f>
        <v>0</v>
      </c>
      <c r="G256" s="17" t="str">
        <f>IFERROR(VLOOKUP(CONCATENATE(F$1,F256),'Formulario de Preguntas'!$C$2:$FN$85,3,FALSE),"")</f>
        <v/>
      </c>
      <c r="H256" s="1" t="str">
        <f>IFERROR(VLOOKUP(CONCATENATE(F$1,F256),'Formulario de Preguntas'!$C$2:$FN$85,4,FALSE),"")</f>
        <v/>
      </c>
      <c r="I256" s="25">
        <f>IF($B256='Formulario de Respuestas'!$D255,'Formulario de Respuestas'!$G255,"ES DIFERENTE")</f>
        <v>0</v>
      </c>
      <c r="J256" s="17" t="str">
        <f>IFERROR(VLOOKUP(CONCATENATE(I$1,I256),'Formulario de Preguntas'!$C$2:$FN$85,3,FALSE),"")</f>
        <v/>
      </c>
      <c r="K256" s="1" t="str">
        <f>IFERROR(VLOOKUP(CONCATENATE(I$1,I256),'Formulario de Preguntas'!$C$2:$FN$85,4,FALSE),"")</f>
        <v/>
      </c>
      <c r="L256" s="25">
        <f>IF($B256='Formulario de Respuestas'!$D255,'Formulario de Respuestas'!$H255,"ES DIFERENTE")</f>
        <v>0</v>
      </c>
      <c r="M256" s="17" t="str">
        <f>IFERROR(VLOOKUP(CONCATENATE(L$1,L256),'Formulario de Preguntas'!$C$2:$FN$85,3,FALSE),"")</f>
        <v/>
      </c>
      <c r="N256" s="1" t="str">
        <f>IFERROR(VLOOKUP(CONCATENATE(L$1,L256),'Formulario de Preguntas'!$C$2:$FN$85,4,FALSE),"")</f>
        <v/>
      </c>
      <c r="O256" s="25">
        <f>IF($B256='Formulario de Respuestas'!$D255,'Formulario de Respuestas'!$I255,"ES DIFERENTE")</f>
        <v>0</v>
      </c>
      <c r="P256" s="17" t="str">
        <f>IFERROR(VLOOKUP(CONCATENATE(O$1,O256),'Formulario de Preguntas'!$C$2:$FN$85,3,FALSE),"")</f>
        <v/>
      </c>
      <c r="Q256" s="1" t="str">
        <f>IFERROR(VLOOKUP(CONCATENATE(O$1,O256),'Formulario de Preguntas'!$C$2:$FN$85,4,FALSE),"")</f>
        <v/>
      </c>
      <c r="R256" s="25">
        <f>IF($B256='Formulario de Respuestas'!$D255,'Formulario de Respuestas'!$J255,"ES DIFERENTE")</f>
        <v>0</v>
      </c>
      <c r="S256" s="17" t="str">
        <f>IFERROR(VLOOKUP(CONCATENATE(R$1,R256),'Formulario de Preguntas'!$C$2:$FN$85,3,FALSE),"")</f>
        <v/>
      </c>
      <c r="T256" s="1" t="str">
        <f>IFERROR(VLOOKUP(CONCATENATE(R$1,R256),'Formulario de Preguntas'!$C$2:$FN$85,4,FALSE),"")</f>
        <v/>
      </c>
      <c r="U256" s="25">
        <f>IF($B256='Formulario de Respuestas'!$D255,'Formulario de Respuestas'!$K255,"ES DIFERENTE")</f>
        <v>0</v>
      </c>
      <c r="V256" s="17" t="str">
        <f>IFERROR(VLOOKUP(CONCATENATE(U$1,U256),'Formulario de Preguntas'!$C$2:$FN$85,3,FALSE),"")</f>
        <v/>
      </c>
      <c r="W256" s="1" t="str">
        <f>IFERROR(VLOOKUP(CONCATENATE(U$1,U256),'Formulario de Preguntas'!$C$2:$FN$85,4,FALSE),"")</f>
        <v/>
      </c>
      <c r="X256" s="25">
        <f>IF($B256='Formulario de Respuestas'!$D255,'Formulario de Respuestas'!$L255,"ES DIFERENTE")</f>
        <v>0</v>
      </c>
      <c r="Y256" s="17" t="str">
        <f>IFERROR(VLOOKUP(CONCATENATE(X$1,X256),'Formulario de Preguntas'!$C$2:$FN$85,3,FALSE),"")</f>
        <v/>
      </c>
      <c r="Z256" s="1" t="str">
        <f>IFERROR(VLOOKUP(CONCATENATE(X$1,X256),'Formulario de Preguntas'!$C$2:$FN$85,4,FALSE),"")</f>
        <v/>
      </c>
      <c r="AA256" s="25">
        <f>IF($B256='Formulario de Respuestas'!$D255,'Formulario de Respuestas'!$M255,"ES DIFERENTE")</f>
        <v>0</v>
      </c>
      <c r="AB256" s="17" t="str">
        <f>IFERROR(VLOOKUP(CONCATENATE(AA$1,AA256),'Formulario de Preguntas'!$C$2:$FN$85,3,FALSE),"")</f>
        <v/>
      </c>
      <c r="AC256" s="1" t="str">
        <f>IFERROR(VLOOKUP(CONCATENATE(AA$1,AA256),'Formulario de Preguntas'!$C$2:$FN$85,4,FALSE),"")</f>
        <v/>
      </c>
      <c r="AD256" s="25">
        <f>IF($B256='Formulario de Respuestas'!$D255,'Formulario de Respuestas'!$N255,"ES DIFERENTE")</f>
        <v>0</v>
      </c>
      <c r="AE256" s="17" t="str">
        <f>IFERROR(VLOOKUP(CONCATENATE(AD$1,AD256),'Formulario de Preguntas'!$C$2:$FN$85,3,FALSE),"")</f>
        <v/>
      </c>
      <c r="AF256" s="1" t="str">
        <f>IFERROR(VLOOKUP(CONCATENATE(AD$1,AD256),'Formulario de Preguntas'!$C$2:$FN$85,4,FALSE),"")</f>
        <v/>
      </c>
      <c r="AG256" s="25">
        <f>IF($B256='Formulario de Respuestas'!$D255,'Formulario de Respuestas'!$O255,"ES DIFERENTE")</f>
        <v>0</v>
      </c>
      <c r="AH256" s="17" t="str">
        <f>IFERROR(VLOOKUP(CONCATENATE(AG$1,AG256),'Formulario de Preguntas'!$C$2:$FN$85,3,FALSE),"")</f>
        <v/>
      </c>
      <c r="AI256" s="1" t="str">
        <f>IFERROR(VLOOKUP(CONCATENATE(AG$1,AG256),'Formulario de Preguntas'!$C$2:$FN$85,4,FALSE),"")</f>
        <v/>
      </c>
      <c r="AJ256" s="25">
        <f>IF($B256='Formulario de Respuestas'!$D255,'Formulario de Respuestas'!$P255,"ES DIFERENTE")</f>
        <v>0</v>
      </c>
      <c r="AK256" s="17" t="str">
        <f>IFERROR(VLOOKUP(CONCATENATE(AJ$1,AJ256),'Formulario de Preguntas'!$C$2:$FN$85,3,FALSE),"")</f>
        <v/>
      </c>
      <c r="AL256" s="1" t="str">
        <f>IFERROR(VLOOKUP(CONCATENATE(AJ$1,AJ256),'Formulario de Preguntas'!$C$2:$FN$85,4,FALSE),"")</f>
        <v/>
      </c>
      <c r="AM256" s="25">
        <f>IF($B256='Formulario de Respuestas'!$D255,'Formulario de Respuestas'!$Q255,"ES DIFERENTE")</f>
        <v>0</v>
      </c>
      <c r="AN256" s="17" t="str">
        <f>IFERROR(VLOOKUP(CONCATENATE(AM$1,AM256),'Formulario de Preguntas'!$C$2:$FN$85,3,FALSE),"")</f>
        <v/>
      </c>
      <c r="AO256" s="1" t="str">
        <f>IFERROR(VLOOKUP(CONCATENATE(AM$1,AM256),'Formulario de Preguntas'!$C$2:$FN$85,4,FALSE),"")</f>
        <v/>
      </c>
      <c r="AP256" s="25">
        <f>IF($B256='Formulario de Respuestas'!$D255,'Formulario de Respuestas'!$R255,"ES DIFERENTE")</f>
        <v>0</v>
      </c>
      <c r="AQ256" s="17" t="str">
        <f>IFERROR(VLOOKUP(CONCATENATE(AP$1,AP256),'Formulario de Preguntas'!$C$2:$FN$85,3,FALSE),"")</f>
        <v/>
      </c>
      <c r="AR256" s="1" t="str">
        <f>IFERROR(VLOOKUP(CONCATENATE(AP$1,AP256),'Formulario de Preguntas'!$C$2:$FN$85,4,FALSE),"")</f>
        <v/>
      </c>
      <c r="AS256" s="25">
        <f>IF($B256='Formulario de Respuestas'!$D255,'Formulario de Respuestas'!$S255,"ES DIFERENTE")</f>
        <v>0</v>
      </c>
      <c r="AT256" s="17" t="str">
        <f>IFERROR(VLOOKUP(CONCATENATE(AS$1,AS256),'Formulario de Preguntas'!$C$2:$FN$85,3,FALSE),"")</f>
        <v/>
      </c>
      <c r="AU256" s="1" t="str">
        <f>IFERROR(VLOOKUP(CONCATENATE(AS$1,AS256),'Formulario de Preguntas'!$C$2:$FN$85,4,FALSE),"")</f>
        <v/>
      </c>
      <c r="AV256" s="25">
        <f>IF($B256='Formulario de Respuestas'!$D255,'Formulario de Respuestas'!$T255,"ES DIFERENTE")</f>
        <v>0</v>
      </c>
      <c r="AW256" s="17" t="str">
        <f>IFERROR(VLOOKUP(CONCATENATE(AV$1,AV256),'Formulario de Preguntas'!$C$2:$FN$85,3,FALSE),"")</f>
        <v/>
      </c>
      <c r="AX256" s="1" t="str">
        <f>IFERROR(VLOOKUP(CONCATENATE(AV$1,AV256),'Formulario de Preguntas'!$C$2:$FN$85,4,FALSE),"")</f>
        <v/>
      </c>
      <c r="AZ256" s="1">
        <f t="shared" si="10"/>
        <v>0</v>
      </c>
      <c r="BA256" s="1">
        <f t="shared" si="11"/>
        <v>0.25</v>
      </c>
      <c r="BB256" s="1">
        <f t="shared" si="12"/>
        <v>0</v>
      </c>
      <c r="BC256" s="1">
        <f>COUNTIF('Formulario de Respuestas'!$E255:$T255,"A")</f>
        <v>0</v>
      </c>
      <c r="BD256" s="1">
        <f>COUNTIF('Formulario de Respuestas'!$E255:$T255,"B")</f>
        <v>0</v>
      </c>
      <c r="BE256" s="1">
        <f>COUNTIF('Formulario de Respuestas'!$E255:$T255,"C")</f>
        <v>0</v>
      </c>
      <c r="BF256" s="1">
        <f>COUNTIF('Formulario de Respuestas'!$E255:$T255,"D")</f>
        <v>0</v>
      </c>
      <c r="BG256" s="1">
        <f>COUNTIF('Formulario de Respuestas'!$E255:$T255,"E (RESPUESTA ANULADA)")</f>
        <v>0</v>
      </c>
    </row>
    <row r="257" spans="1:59" x14ac:dyDescent="0.25">
      <c r="A257" s="1">
        <f>'Formulario de Respuestas'!C256</f>
        <v>0</v>
      </c>
      <c r="B257" s="1">
        <f>'Formulario de Respuestas'!D256</f>
        <v>0</v>
      </c>
      <c r="C257" s="25">
        <f>IF($B257='Formulario de Respuestas'!$D256,'Formulario de Respuestas'!$E256,"ES DIFERENTE")</f>
        <v>0</v>
      </c>
      <c r="D257" s="17" t="str">
        <f>IFERROR(VLOOKUP(CONCATENATE(C$1,C257),'Formulario de Preguntas'!$C$2:$FN$85,3,FALSE),"")</f>
        <v/>
      </c>
      <c r="E257" s="1" t="str">
        <f>IFERROR(VLOOKUP(CONCATENATE(C$1,C257),'Formulario de Preguntas'!$C$2:$FN$85,4,FALSE),"")</f>
        <v/>
      </c>
      <c r="F257" s="25">
        <f>IF($B257='Formulario de Respuestas'!$D256,'Formulario de Respuestas'!$F256,"ES DIFERENTE")</f>
        <v>0</v>
      </c>
      <c r="G257" s="17" t="str">
        <f>IFERROR(VLOOKUP(CONCATENATE(F$1,F257),'Formulario de Preguntas'!$C$2:$FN$85,3,FALSE),"")</f>
        <v/>
      </c>
      <c r="H257" s="1" t="str">
        <f>IFERROR(VLOOKUP(CONCATENATE(F$1,F257),'Formulario de Preguntas'!$C$2:$FN$85,4,FALSE),"")</f>
        <v/>
      </c>
      <c r="I257" s="25">
        <f>IF($B257='Formulario de Respuestas'!$D256,'Formulario de Respuestas'!$G256,"ES DIFERENTE")</f>
        <v>0</v>
      </c>
      <c r="J257" s="17" t="str">
        <f>IFERROR(VLOOKUP(CONCATENATE(I$1,I257),'Formulario de Preguntas'!$C$2:$FN$85,3,FALSE),"")</f>
        <v/>
      </c>
      <c r="K257" s="1" t="str">
        <f>IFERROR(VLOOKUP(CONCATENATE(I$1,I257),'Formulario de Preguntas'!$C$2:$FN$85,4,FALSE),"")</f>
        <v/>
      </c>
      <c r="L257" s="25">
        <f>IF($B257='Formulario de Respuestas'!$D256,'Formulario de Respuestas'!$H256,"ES DIFERENTE")</f>
        <v>0</v>
      </c>
      <c r="M257" s="17" t="str">
        <f>IFERROR(VLOOKUP(CONCATENATE(L$1,L257),'Formulario de Preguntas'!$C$2:$FN$85,3,FALSE),"")</f>
        <v/>
      </c>
      <c r="N257" s="1" t="str">
        <f>IFERROR(VLOOKUP(CONCATENATE(L$1,L257),'Formulario de Preguntas'!$C$2:$FN$85,4,FALSE),"")</f>
        <v/>
      </c>
      <c r="O257" s="25">
        <f>IF($B257='Formulario de Respuestas'!$D256,'Formulario de Respuestas'!$I256,"ES DIFERENTE")</f>
        <v>0</v>
      </c>
      <c r="P257" s="17" t="str">
        <f>IFERROR(VLOOKUP(CONCATENATE(O$1,O257),'Formulario de Preguntas'!$C$2:$FN$85,3,FALSE),"")</f>
        <v/>
      </c>
      <c r="Q257" s="1" t="str">
        <f>IFERROR(VLOOKUP(CONCATENATE(O$1,O257),'Formulario de Preguntas'!$C$2:$FN$85,4,FALSE),"")</f>
        <v/>
      </c>
      <c r="R257" s="25">
        <f>IF($B257='Formulario de Respuestas'!$D256,'Formulario de Respuestas'!$J256,"ES DIFERENTE")</f>
        <v>0</v>
      </c>
      <c r="S257" s="17" t="str">
        <f>IFERROR(VLOOKUP(CONCATENATE(R$1,R257),'Formulario de Preguntas'!$C$2:$FN$85,3,FALSE),"")</f>
        <v/>
      </c>
      <c r="T257" s="1" t="str">
        <f>IFERROR(VLOOKUP(CONCATENATE(R$1,R257),'Formulario de Preguntas'!$C$2:$FN$85,4,FALSE),"")</f>
        <v/>
      </c>
      <c r="U257" s="25">
        <f>IF($B257='Formulario de Respuestas'!$D256,'Formulario de Respuestas'!$K256,"ES DIFERENTE")</f>
        <v>0</v>
      </c>
      <c r="V257" s="17" t="str">
        <f>IFERROR(VLOOKUP(CONCATENATE(U$1,U257),'Formulario de Preguntas'!$C$2:$FN$85,3,FALSE),"")</f>
        <v/>
      </c>
      <c r="W257" s="1" t="str">
        <f>IFERROR(VLOOKUP(CONCATENATE(U$1,U257),'Formulario de Preguntas'!$C$2:$FN$85,4,FALSE),"")</f>
        <v/>
      </c>
      <c r="X257" s="25">
        <f>IF($B257='Formulario de Respuestas'!$D256,'Formulario de Respuestas'!$L256,"ES DIFERENTE")</f>
        <v>0</v>
      </c>
      <c r="Y257" s="17" t="str">
        <f>IFERROR(VLOOKUP(CONCATENATE(X$1,X257),'Formulario de Preguntas'!$C$2:$FN$85,3,FALSE),"")</f>
        <v/>
      </c>
      <c r="Z257" s="1" t="str">
        <f>IFERROR(VLOOKUP(CONCATENATE(X$1,X257),'Formulario de Preguntas'!$C$2:$FN$85,4,FALSE),"")</f>
        <v/>
      </c>
      <c r="AA257" s="25">
        <f>IF($B257='Formulario de Respuestas'!$D256,'Formulario de Respuestas'!$M256,"ES DIFERENTE")</f>
        <v>0</v>
      </c>
      <c r="AB257" s="17" t="str">
        <f>IFERROR(VLOOKUP(CONCATENATE(AA$1,AA257),'Formulario de Preguntas'!$C$2:$FN$85,3,FALSE),"")</f>
        <v/>
      </c>
      <c r="AC257" s="1" t="str">
        <f>IFERROR(VLOOKUP(CONCATENATE(AA$1,AA257),'Formulario de Preguntas'!$C$2:$FN$85,4,FALSE),"")</f>
        <v/>
      </c>
      <c r="AD257" s="25">
        <f>IF($B257='Formulario de Respuestas'!$D256,'Formulario de Respuestas'!$N256,"ES DIFERENTE")</f>
        <v>0</v>
      </c>
      <c r="AE257" s="17" t="str">
        <f>IFERROR(VLOOKUP(CONCATENATE(AD$1,AD257),'Formulario de Preguntas'!$C$2:$FN$85,3,FALSE),"")</f>
        <v/>
      </c>
      <c r="AF257" s="1" t="str">
        <f>IFERROR(VLOOKUP(CONCATENATE(AD$1,AD257),'Formulario de Preguntas'!$C$2:$FN$85,4,FALSE),"")</f>
        <v/>
      </c>
      <c r="AG257" s="25">
        <f>IF($B257='Formulario de Respuestas'!$D256,'Formulario de Respuestas'!$O256,"ES DIFERENTE")</f>
        <v>0</v>
      </c>
      <c r="AH257" s="17" t="str">
        <f>IFERROR(VLOOKUP(CONCATENATE(AG$1,AG257),'Formulario de Preguntas'!$C$2:$FN$85,3,FALSE),"")</f>
        <v/>
      </c>
      <c r="AI257" s="1" t="str">
        <f>IFERROR(VLOOKUP(CONCATENATE(AG$1,AG257),'Formulario de Preguntas'!$C$2:$FN$85,4,FALSE),"")</f>
        <v/>
      </c>
      <c r="AJ257" s="25">
        <f>IF($B257='Formulario de Respuestas'!$D256,'Formulario de Respuestas'!$P256,"ES DIFERENTE")</f>
        <v>0</v>
      </c>
      <c r="AK257" s="17" t="str">
        <f>IFERROR(VLOOKUP(CONCATENATE(AJ$1,AJ257),'Formulario de Preguntas'!$C$2:$FN$85,3,FALSE),"")</f>
        <v/>
      </c>
      <c r="AL257" s="1" t="str">
        <f>IFERROR(VLOOKUP(CONCATENATE(AJ$1,AJ257),'Formulario de Preguntas'!$C$2:$FN$85,4,FALSE),"")</f>
        <v/>
      </c>
      <c r="AM257" s="25">
        <f>IF($B257='Formulario de Respuestas'!$D256,'Formulario de Respuestas'!$Q256,"ES DIFERENTE")</f>
        <v>0</v>
      </c>
      <c r="AN257" s="17" t="str">
        <f>IFERROR(VLOOKUP(CONCATENATE(AM$1,AM257),'Formulario de Preguntas'!$C$2:$FN$85,3,FALSE),"")</f>
        <v/>
      </c>
      <c r="AO257" s="1" t="str">
        <f>IFERROR(VLOOKUP(CONCATENATE(AM$1,AM257),'Formulario de Preguntas'!$C$2:$FN$85,4,FALSE),"")</f>
        <v/>
      </c>
      <c r="AP257" s="25">
        <f>IF($B257='Formulario de Respuestas'!$D256,'Formulario de Respuestas'!$R256,"ES DIFERENTE")</f>
        <v>0</v>
      </c>
      <c r="AQ257" s="17" t="str">
        <f>IFERROR(VLOOKUP(CONCATENATE(AP$1,AP257),'Formulario de Preguntas'!$C$2:$FN$85,3,FALSE),"")</f>
        <v/>
      </c>
      <c r="AR257" s="1" t="str">
        <f>IFERROR(VLOOKUP(CONCATENATE(AP$1,AP257),'Formulario de Preguntas'!$C$2:$FN$85,4,FALSE),"")</f>
        <v/>
      </c>
      <c r="AS257" s="25">
        <f>IF($B257='Formulario de Respuestas'!$D256,'Formulario de Respuestas'!$S256,"ES DIFERENTE")</f>
        <v>0</v>
      </c>
      <c r="AT257" s="17" t="str">
        <f>IFERROR(VLOOKUP(CONCATENATE(AS$1,AS257),'Formulario de Preguntas'!$C$2:$FN$85,3,FALSE),"")</f>
        <v/>
      </c>
      <c r="AU257" s="1" t="str">
        <f>IFERROR(VLOOKUP(CONCATENATE(AS$1,AS257),'Formulario de Preguntas'!$C$2:$FN$85,4,FALSE),"")</f>
        <v/>
      </c>
      <c r="AV257" s="25">
        <f>IF($B257='Formulario de Respuestas'!$D256,'Formulario de Respuestas'!$T256,"ES DIFERENTE")</f>
        <v>0</v>
      </c>
      <c r="AW257" s="17" t="str">
        <f>IFERROR(VLOOKUP(CONCATENATE(AV$1,AV257),'Formulario de Preguntas'!$C$2:$FN$85,3,FALSE),"")</f>
        <v/>
      </c>
      <c r="AX257" s="1" t="str">
        <f>IFERROR(VLOOKUP(CONCATENATE(AV$1,AV257),'Formulario de Preguntas'!$C$2:$FN$85,4,FALSE),"")</f>
        <v/>
      </c>
      <c r="AZ257" s="1">
        <f t="shared" si="10"/>
        <v>0</v>
      </c>
      <c r="BA257" s="1">
        <f t="shared" si="11"/>
        <v>0.25</v>
      </c>
      <c r="BB257" s="1">
        <f t="shared" si="12"/>
        <v>0</v>
      </c>
      <c r="BC257" s="1">
        <f>COUNTIF('Formulario de Respuestas'!$E256:$T256,"A")</f>
        <v>0</v>
      </c>
      <c r="BD257" s="1">
        <f>COUNTIF('Formulario de Respuestas'!$E256:$T256,"B")</f>
        <v>0</v>
      </c>
      <c r="BE257" s="1">
        <f>COUNTIF('Formulario de Respuestas'!$E256:$T256,"C")</f>
        <v>0</v>
      </c>
      <c r="BF257" s="1">
        <f>COUNTIF('Formulario de Respuestas'!$E256:$T256,"D")</f>
        <v>0</v>
      </c>
      <c r="BG257" s="1">
        <f>COUNTIF('Formulario de Respuestas'!$E256:$T256,"E (RESPUESTA ANULADA)")</f>
        <v>0</v>
      </c>
    </row>
    <row r="258" spans="1:59" x14ac:dyDescent="0.25">
      <c r="A258" s="1">
        <f>'Formulario de Respuestas'!C257</f>
        <v>0</v>
      </c>
      <c r="B258" s="1">
        <f>'Formulario de Respuestas'!D257</f>
        <v>0</v>
      </c>
      <c r="C258" s="25">
        <f>IF($B258='Formulario de Respuestas'!$D257,'Formulario de Respuestas'!$E257,"ES DIFERENTE")</f>
        <v>0</v>
      </c>
      <c r="D258" s="17" t="str">
        <f>IFERROR(VLOOKUP(CONCATENATE(C$1,C258),'Formulario de Preguntas'!$C$2:$FN$85,3,FALSE),"")</f>
        <v/>
      </c>
      <c r="E258" s="1" t="str">
        <f>IFERROR(VLOOKUP(CONCATENATE(C$1,C258),'Formulario de Preguntas'!$C$2:$FN$85,4,FALSE),"")</f>
        <v/>
      </c>
      <c r="F258" s="25">
        <f>IF($B258='Formulario de Respuestas'!$D257,'Formulario de Respuestas'!$F257,"ES DIFERENTE")</f>
        <v>0</v>
      </c>
      <c r="G258" s="17" t="str">
        <f>IFERROR(VLOOKUP(CONCATENATE(F$1,F258),'Formulario de Preguntas'!$C$2:$FN$85,3,FALSE),"")</f>
        <v/>
      </c>
      <c r="H258" s="1" t="str">
        <f>IFERROR(VLOOKUP(CONCATENATE(F$1,F258),'Formulario de Preguntas'!$C$2:$FN$85,4,FALSE),"")</f>
        <v/>
      </c>
      <c r="I258" s="25">
        <f>IF($B258='Formulario de Respuestas'!$D257,'Formulario de Respuestas'!$G257,"ES DIFERENTE")</f>
        <v>0</v>
      </c>
      <c r="J258" s="17" t="str">
        <f>IFERROR(VLOOKUP(CONCATENATE(I$1,I258),'Formulario de Preguntas'!$C$2:$FN$85,3,FALSE),"")</f>
        <v/>
      </c>
      <c r="K258" s="1" t="str">
        <f>IFERROR(VLOOKUP(CONCATENATE(I$1,I258),'Formulario de Preguntas'!$C$2:$FN$85,4,FALSE),"")</f>
        <v/>
      </c>
      <c r="L258" s="25">
        <f>IF($B258='Formulario de Respuestas'!$D257,'Formulario de Respuestas'!$H257,"ES DIFERENTE")</f>
        <v>0</v>
      </c>
      <c r="M258" s="17" t="str">
        <f>IFERROR(VLOOKUP(CONCATENATE(L$1,L258),'Formulario de Preguntas'!$C$2:$FN$85,3,FALSE),"")</f>
        <v/>
      </c>
      <c r="N258" s="1" t="str">
        <f>IFERROR(VLOOKUP(CONCATENATE(L$1,L258),'Formulario de Preguntas'!$C$2:$FN$85,4,FALSE),"")</f>
        <v/>
      </c>
      <c r="O258" s="25">
        <f>IF($B258='Formulario de Respuestas'!$D257,'Formulario de Respuestas'!$I257,"ES DIFERENTE")</f>
        <v>0</v>
      </c>
      <c r="P258" s="17" t="str">
        <f>IFERROR(VLOOKUP(CONCATENATE(O$1,O258),'Formulario de Preguntas'!$C$2:$FN$85,3,FALSE),"")</f>
        <v/>
      </c>
      <c r="Q258" s="1" t="str">
        <f>IFERROR(VLOOKUP(CONCATENATE(O$1,O258),'Formulario de Preguntas'!$C$2:$FN$85,4,FALSE),"")</f>
        <v/>
      </c>
      <c r="R258" s="25">
        <f>IF($B258='Formulario de Respuestas'!$D257,'Formulario de Respuestas'!$J257,"ES DIFERENTE")</f>
        <v>0</v>
      </c>
      <c r="S258" s="17" t="str">
        <f>IFERROR(VLOOKUP(CONCATENATE(R$1,R258),'Formulario de Preguntas'!$C$2:$FN$85,3,FALSE),"")</f>
        <v/>
      </c>
      <c r="T258" s="1" t="str">
        <f>IFERROR(VLOOKUP(CONCATENATE(R$1,R258),'Formulario de Preguntas'!$C$2:$FN$85,4,FALSE),"")</f>
        <v/>
      </c>
      <c r="U258" s="25">
        <f>IF($B258='Formulario de Respuestas'!$D257,'Formulario de Respuestas'!$K257,"ES DIFERENTE")</f>
        <v>0</v>
      </c>
      <c r="V258" s="17" t="str">
        <f>IFERROR(VLOOKUP(CONCATENATE(U$1,U258),'Formulario de Preguntas'!$C$2:$FN$85,3,FALSE),"")</f>
        <v/>
      </c>
      <c r="W258" s="1" t="str">
        <f>IFERROR(VLOOKUP(CONCATENATE(U$1,U258),'Formulario de Preguntas'!$C$2:$FN$85,4,FALSE),"")</f>
        <v/>
      </c>
      <c r="X258" s="25">
        <f>IF($B258='Formulario de Respuestas'!$D257,'Formulario de Respuestas'!$L257,"ES DIFERENTE")</f>
        <v>0</v>
      </c>
      <c r="Y258" s="17" t="str">
        <f>IFERROR(VLOOKUP(CONCATENATE(X$1,X258),'Formulario de Preguntas'!$C$2:$FN$85,3,FALSE),"")</f>
        <v/>
      </c>
      <c r="Z258" s="1" t="str">
        <f>IFERROR(VLOOKUP(CONCATENATE(X$1,X258),'Formulario de Preguntas'!$C$2:$FN$85,4,FALSE),"")</f>
        <v/>
      </c>
      <c r="AA258" s="25">
        <f>IF($B258='Formulario de Respuestas'!$D257,'Formulario de Respuestas'!$M257,"ES DIFERENTE")</f>
        <v>0</v>
      </c>
      <c r="AB258" s="17" t="str">
        <f>IFERROR(VLOOKUP(CONCATENATE(AA$1,AA258),'Formulario de Preguntas'!$C$2:$FN$85,3,FALSE),"")</f>
        <v/>
      </c>
      <c r="AC258" s="1" t="str">
        <f>IFERROR(VLOOKUP(CONCATENATE(AA$1,AA258),'Formulario de Preguntas'!$C$2:$FN$85,4,FALSE),"")</f>
        <v/>
      </c>
      <c r="AD258" s="25">
        <f>IF($B258='Formulario de Respuestas'!$D257,'Formulario de Respuestas'!$N257,"ES DIFERENTE")</f>
        <v>0</v>
      </c>
      <c r="AE258" s="17" t="str">
        <f>IFERROR(VLOOKUP(CONCATENATE(AD$1,AD258),'Formulario de Preguntas'!$C$2:$FN$85,3,FALSE),"")</f>
        <v/>
      </c>
      <c r="AF258" s="1" t="str">
        <f>IFERROR(VLOOKUP(CONCATENATE(AD$1,AD258),'Formulario de Preguntas'!$C$2:$FN$85,4,FALSE),"")</f>
        <v/>
      </c>
      <c r="AG258" s="25">
        <f>IF($B258='Formulario de Respuestas'!$D257,'Formulario de Respuestas'!$O257,"ES DIFERENTE")</f>
        <v>0</v>
      </c>
      <c r="AH258" s="17" t="str">
        <f>IFERROR(VLOOKUP(CONCATENATE(AG$1,AG258),'Formulario de Preguntas'!$C$2:$FN$85,3,FALSE),"")</f>
        <v/>
      </c>
      <c r="AI258" s="1" t="str">
        <f>IFERROR(VLOOKUP(CONCATENATE(AG$1,AG258),'Formulario de Preguntas'!$C$2:$FN$85,4,FALSE),"")</f>
        <v/>
      </c>
      <c r="AJ258" s="25">
        <f>IF($B258='Formulario de Respuestas'!$D257,'Formulario de Respuestas'!$P257,"ES DIFERENTE")</f>
        <v>0</v>
      </c>
      <c r="AK258" s="17" t="str">
        <f>IFERROR(VLOOKUP(CONCATENATE(AJ$1,AJ258),'Formulario de Preguntas'!$C$2:$FN$85,3,FALSE),"")</f>
        <v/>
      </c>
      <c r="AL258" s="1" t="str">
        <f>IFERROR(VLOOKUP(CONCATENATE(AJ$1,AJ258),'Formulario de Preguntas'!$C$2:$FN$85,4,FALSE),"")</f>
        <v/>
      </c>
      <c r="AM258" s="25">
        <f>IF($B258='Formulario de Respuestas'!$D257,'Formulario de Respuestas'!$Q257,"ES DIFERENTE")</f>
        <v>0</v>
      </c>
      <c r="AN258" s="17" t="str">
        <f>IFERROR(VLOOKUP(CONCATENATE(AM$1,AM258),'Formulario de Preguntas'!$C$2:$FN$85,3,FALSE),"")</f>
        <v/>
      </c>
      <c r="AO258" s="1" t="str">
        <f>IFERROR(VLOOKUP(CONCATENATE(AM$1,AM258),'Formulario de Preguntas'!$C$2:$FN$85,4,FALSE),"")</f>
        <v/>
      </c>
      <c r="AP258" s="25">
        <f>IF($B258='Formulario de Respuestas'!$D257,'Formulario de Respuestas'!$R257,"ES DIFERENTE")</f>
        <v>0</v>
      </c>
      <c r="AQ258" s="17" t="str">
        <f>IFERROR(VLOOKUP(CONCATENATE(AP$1,AP258),'Formulario de Preguntas'!$C$2:$FN$85,3,FALSE),"")</f>
        <v/>
      </c>
      <c r="AR258" s="1" t="str">
        <f>IFERROR(VLOOKUP(CONCATENATE(AP$1,AP258),'Formulario de Preguntas'!$C$2:$FN$85,4,FALSE),"")</f>
        <v/>
      </c>
      <c r="AS258" s="25">
        <f>IF($B258='Formulario de Respuestas'!$D257,'Formulario de Respuestas'!$S257,"ES DIFERENTE")</f>
        <v>0</v>
      </c>
      <c r="AT258" s="17" t="str">
        <f>IFERROR(VLOOKUP(CONCATENATE(AS$1,AS258),'Formulario de Preguntas'!$C$2:$FN$85,3,FALSE),"")</f>
        <v/>
      </c>
      <c r="AU258" s="1" t="str">
        <f>IFERROR(VLOOKUP(CONCATENATE(AS$1,AS258),'Formulario de Preguntas'!$C$2:$FN$85,4,FALSE),"")</f>
        <v/>
      </c>
      <c r="AV258" s="25">
        <f>IF($B258='Formulario de Respuestas'!$D257,'Formulario de Respuestas'!$T257,"ES DIFERENTE")</f>
        <v>0</v>
      </c>
      <c r="AW258" s="17" t="str">
        <f>IFERROR(VLOOKUP(CONCATENATE(AV$1,AV258),'Formulario de Preguntas'!$C$2:$FN$85,3,FALSE),"")</f>
        <v/>
      </c>
      <c r="AX258" s="1" t="str">
        <f>IFERROR(VLOOKUP(CONCATENATE(AV$1,AV258),'Formulario de Preguntas'!$C$2:$FN$85,4,FALSE),"")</f>
        <v/>
      </c>
      <c r="AZ258" s="1">
        <f t="shared" si="10"/>
        <v>0</v>
      </c>
      <c r="BA258" s="1">
        <f t="shared" si="11"/>
        <v>0.25</v>
      </c>
      <c r="BB258" s="1">
        <f t="shared" si="12"/>
        <v>0</v>
      </c>
      <c r="BC258" s="1">
        <f>COUNTIF('Formulario de Respuestas'!$E257:$T257,"A")</f>
        <v>0</v>
      </c>
      <c r="BD258" s="1">
        <f>COUNTIF('Formulario de Respuestas'!$E257:$T257,"B")</f>
        <v>0</v>
      </c>
      <c r="BE258" s="1">
        <f>COUNTIF('Formulario de Respuestas'!$E257:$T257,"C")</f>
        <v>0</v>
      </c>
      <c r="BF258" s="1">
        <f>COUNTIF('Formulario de Respuestas'!$E257:$T257,"D")</f>
        <v>0</v>
      </c>
      <c r="BG258" s="1">
        <f>COUNTIF('Formulario de Respuestas'!$E257:$T257,"E (RESPUESTA ANULADA)")</f>
        <v>0</v>
      </c>
    </row>
    <row r="259" spans="1:59" x14ac:dyDescent="0.25">
      <c r="A259" s="1">
        <f>'Formulario de Respuestas'!C258</f>
        <v>0</v>
      </c>
      <c r="B259" s="1">
        <f>'Formulario de Respuestas'!D258</f>
        <v>0</v>
      </c>
      <c r="C259" s="25">
        <f>IF($B259='Formulario de Respuestas'!$D258,'Formulario de Respuestas'!$E258,"ES DIFERENTE")</f>
        <v>0</v>
      </c>
      <c r="D259" s="17" t="str">
        <f>IFERROR(VLOOKUP(CONCATENATE(C$1,C259),'Formulario de Preguntas'!$C$2:$FN$85,3,FALSE),"")</f>
        <v/>
      </c>
      <c r="E259" s="1" t="str">
        <f>IFERROR(VLOOKUP(CONCATENATE(C$1,C259),'Formulario de Preguntas'!$C$2:$FN$85,4,FALSE),"")</f>
        <v/>
      </c>
      <c r="F259" s="25">
        <f>IF($B259='Formulario de Respuestas'!$D258,'Formulario de Respuestas'!$F258,"ES DIFERENTE")</f>
        <v>0</v>
      </c>
      <c r="G259" s="17" t="str">
        <f>IFERROR(VLOOKUP(CONCATENATE(F$1,F259),'Formulario de Preguntas'!$C$2:$FN$85,3,FALSE),"")</f>
        <v/>
      </c>
      <c r="H259" s="1" t="str">
        <f>IFERROR(VLOOKUP(CONCATENATE(F$1,F259),'Formulario de Preguntas'!$C$2:$FN$85,4,FALSE),"")</f>
        <v/>
      </c>
      <c r="I259" s="25">
        <f>IF($B259='Formulario de Respuestas'!$D258,'Formulario de Respuestas'!$G258,"ES DIFERENTE")</f>
        <v>0</v>
      </c>
      <c r="J259" s="17" t="str">
        <f>IFERROR(VLOOKUP(CONCATENATE(I$1,I259),'Formulario de Preguntas'!$C$2:$FN$85,3,FALSE),"")</f>
        <v/>
      </c>
      <c r="K259" s="1" t="str">
        <f>IFERROR(VLOOKUP(CONCATENATE(I$1,I259),'Formulario de Preguntas'!$C$2:$FN$85,4,FALSE),"")</f>
        <v/>
      </c>
      <c r="L259" s="25">
        <f>IF($B259='Formulario de Respuestas'!$D258,'Formulario de Respuestas'!$H258,"ES DIFERENTE")</f>
        <v>0</v>
      </c>
      <c r="M259" s="17" t="str">
        <f>IFERROR(VLOOKUP(CONCATENATE(L$1,L259),'Formulario de Preguntas'!$C$2:$FN$85,3,FALSE),"")</f>
        <v/>
      </c>
      <c r="N259" s="1" t="str">
        <f>IFERROR(VLOOKUP(CONCATENATE(L$1,L259),'Formulario de Preguntas'!$C$2:$FN$85,4,FALSE),"")</f>
        <v/>
      </c>
      <c r="O259" s="25">
        <f>IF($B259='Formulario de Respuestas'!$D258,'Formulario de Respuestas'!$I258,"ES DIFERENTE")</f>
        <v>0</v>
      </c>
      <c r="P259" s="17" t="str">
        <f>IFERROR(VLOOKUP(CONCATENATE(O$1,O259),'Formulario de Preguntas'!$C$2:$FN$85,3,FALSE),"")</f>
        <v/>
      </c>
      <c r="Q259" s="1" t="str">
        <f>IFERROR(VLOOKUP(CONCATENATE(O$1,O259),'Formulario de Preguntas'!$C$2:$FN$85,4,FALSE),"")</f>
        <v/>
      </c>
      <c r="R259" s="25">
        <f>IF($B259='Formulario de Respuestas'!$D258,'Formulario de Respuestas'!$J258,"ES DIFERENTE")</f>
        <v>0</v>
      </c>
      <c r="S259" s="17" t="str">
        <f>IFERROR(VLOOKUP(CONCATENATE(R$1,R259),'Formulario de Preguntas'!$C$2:$FN$85,3,FALSE),"")</f>
        <v/>
      </c>
      <c r="T259" s="1" t="str">
        <f>IFERROR(VLOOKUP(CONCATENATE(R$1,R259),'Formulario de Preguntas'!$C$2:$FN$85,4,FALSE),"")</f>
        <v/>
      </c>
      <c r="U259" s="25">
        <f>IF($B259='Formulario de Respuestas'!$D258,'Formulario de Respuestas'!$K258,"ES DIFERENTE")</f>
        <v>0</v>
      </c>
      <c r="V259" s="17" t="str">
        <f>IFERROR(VLOOKUP(CONCATENATE(U$1,U259),'Formulario de Preguntas'!$C$2:$FN$85,3,FALSE),"")</f>
        <v/>
      </c>
      <c r="W259" s="1" t="str">
        <f>IFERROR(VLOOKUP(CONCATENATE(U$1,U259),'Formulario de Preguntas'!$C$2:$FN$85,4,FALSE),"")</f>
        <v/>
      </c>
      <c r="X259" s="25">
        <f>IF($B259='Formulario de Respuestas'!$D258,'Formulario de Respuestas'!$L258,"ES DIFERENTE")</f>
        <v>0</v>
      </c>
      <c r="Y259" s="17" t="str">
        <f>IFERROR(VLOOKUP(CONCATENATE(X$1,X259),'Formulario de Preguntas'!$C$2:$FN$85,3,FALSE),"")</f>
        <v/>
      </c>
      <c r="Z259" s="1" t="str">
        <f>IFERROR(VLOOKUP(CONCATENATE(X$1,X259),'Formulario de Preguntas'!$C$2:$FN$85,4,FALSE),"")</f>
        <v/>
      </c>
      <c r="AA259" s="25">
        <f>IF($B259='Formulario de Respuestas'!$D258,'Formulario de Respuestas'!$M258,"ES DIFERENTE")</f>
        <v>0</v>
      </c>
      <c r="AB259" s="17" t="str">
        <f>IFERROR(VLOOKUP(CONCATENATE(AA$1,AA259),'Formulario de Preguntas'!$C$2:$FN$85,3,FALSE),"")</f>
        <v/>
      </c>
      <c r="AC259" s="1" t="str">
        <f>IFERROR(VLOOKUP(CONCATENATE(AA$1,AA259),'Formulario de Preguntas'!$C$2:$FN$85,4,FALSE),"")</f>
        <v/>
      </c>
      <c r="AD259" s="25">
        <f>IF($B259='Formulario de Respuestas'!$D258,'Formulario de Respuestas'!$N258,"ES DIFERENTE")</f>
        <v>0</v>
      </c>
      <c r="AE259" s="17" t="str">
        <f>IFERROR(VLOOKUP(CONCATENATE(AD$1,AD259),'Formulario de Preguntas'!$C$2:$FN$85,3,FALSE),"")</f>
        <v/>
      </c>
      <c r="AF259" s="1" t="str">
        <f>IFERROR(VLOOKUP(CONCATENATE(AD$1,AD259),'Formulario de Preguntas'!$C$2:$FN$85,4,FALSE),"")</f>
        <v/>
      </c>
      <c r="AG259" s="25">
        <f>IF($B259='Formulario de Respuestas'!$D258,'Formulario de Respuestas'!$O258,"ES DIFERENTE")</f>
        <v>0</v>
      </c>
      <c r="AH259" s="17" t="str">
        <f>IFERROR(VLOOKUP(CONCATENATE(AG$1,AG259),'Formulario de Preguntas'!$C$2:$FN$85,3,FALSE),"")</f>
        <v/>
      </c>
      <c r="AI259" s="1" t="str">
        <f>IFERROR(VLOOKUP(CONCATENATE(AG$1,AG259),'Formulario de Preguntas'!$C$2:$FN$85,4,FALSE),"")</f>
        <v/>
      </c>
      <c r="AJ259" s="25">
        <f>IF($B259='Formulario de Respuestas'!$D258,'Formulario de Respuestas'!$P258,"ES DIFERENTE")</f>
        <v>0</v>
      </c>
      <c r="AK259" s="17" t="str">
        <f>IFERROR(VLOOKUP(CONCATENATE(AJ$1,AJ259),'Formulario de Preguntas'!$C$2:$FN$85,3,FALSE),"")</f>
        <v/>
      </c>
      <c r="AL259" s="1" t="str">
        <f>IFERROR(VLOOKUP(CONCATENATE(AJ$1,AJ259),'Formulario de Preguntas'!$C$2:$FN$85,4,FALSE),"")</f>
        <v/>
      </c>
      <c r="AM259" s="25">
        <f>IF($B259='Formulario de Respuestas'!$D258,'Formulario de Respuestas'!$Q258,"ES DIFERENTE")</f>
        <v>0</v>
      </c>
      <c r="AN259" s="17" t="str">
        <f>IFERROR(VLOOKUP(CONCATENATE(AM$1,AM259),'Formulario de Preguntas'!$C$2:$FN$85,3,FALSE),"")</f>
        <v/>
      </c>
      <c r="AO259" s="1" t="str">
        <f>IFERROR(VLOOKUP(CONCATENATE(AM$1,AM259),'Formulario de Preguntas'!$C$2:$FN$85,4,FALSE),"")</f>
        <v/>
      </c>
      <c r="AP259" s="25">
        <f>IF($B259='Formulario de Respuestas'!$D258,'Formulario de Respuestas'!$R258,"ES DIFERENTE")</f>
        <v>0</v>
      </c>
      <c r="AQ259" s="17" t="str">
        <f>IFERROR(VLOOKUP(CONCATENATE(AP$1,AP259),'Formulario de Preguntas'!$C$2:$FN$85,3,FALSE),"")</f>
        <v/>
      </c>
      <c r="AR259" s="1" t="str">
        <f>IFERROR(VLOOKUP(CONCATENATE(AP$1,AP259),'Formulario de Preguntas'!$C$2:$FN$85,4,FALSE),"")</f>
        <v/>
      </c>
      <c r="AS259" s="25">
        <f>IF($B259='Formulario de Respuestas'!$D258,'Formulario de Respuestas'!$S258,"ES DIFERENTE")</f>
        <v>0</v>
      </c>
      <c r="AT259" s="17" t="str">
        <f>IFERROR(VLOOKUP(CONCATENATE(AS$1,AS259),'Formulario de Preguntas'!$C$2:$FN$85,3,FALSE),"")</f>
        <v/>
      </c>
      <c r="AU259" s="1" t="str">
        <f>IFERROR(VLOOKUP(CONCATENATE(AS$1,AS259),'Formulario de Preguntas'!$C$2:$FN$85,4,FALSE),"")</f>
        <v/>
      </c>
      <c r="AV259" s="25">
        <f>IF($B259='Formulario de Respuestas'!$D258,'Formulario de Respuestas'!$T258,"ES DIFERENTE")</f>
        <v>0</v>
      </c>
      <c r="AW259" s="17" t="str">
        <f>IFERROR(VLOOKUP(CONCATENATE(AV$1,AV259),'Formulario de Preguntas'!$C$2:$FN$85,3,FALSE),"")</f>
        <v/>
      </c>
      <c r="AX259" s="1" t="str">
        <f>IFERROR(VLOOKUP(CONCATENATE(AV$1,AV259),'Formulario de Preguntas'!$C$2:$FN$85,4,FALSE),"")</f>
        <v/>
      </c>
      <c r="AZ259" s="1">
        <f t="shared" ref="AZ259:AZ301" si="13">COUNTIF(D259:AX259,"RESPUESTA CORRECTA")</f>
        <v>0</v>
      </c>
      <c r="BA259" s="1">
        <f t="shared" si="11"/>
        <v>0.25</v>
      </c>
      <c r="BB259" s="1">
        <f t="shared" si="12"/>
        <v>0</v>
      </c>
      <c r="BC259" s="1">
        <f>COUNTIF('Formulario de Respuestas'!$E258:$T258,"A")</f>
        <v>0</v>
      </c>
      <c r="BD259" s="1">
        <f>COUNTIF('Formulario de Respuestas'!$E258:$T258,"B")</f>
        <v>0</v>
      </c>
      <c r="BE259" s="1">
        <f>COUNTIF('Formulario de Respuestas'!$E258:$T258,"C")</f>
        <v>0</v>
      </c>
      <c r="BF259" s="1">
        <f>COUNTIF('Formulario de Respuestas'!$E258:$T258,"D")</f>
        <v>0</v>
      </c>
      <c r="BG259" s="1">
        <f>COUNTIF('Formulario de Respuestas'!$E258:$T258,"E (RESPUESTA ANULADA)")</f>
        <v>0</v>
      </c>
    </row>
    <row r="260" spans="1:59" x14ac:dyDescent="0.25">
      <c r="A260" s="1">
        <f>'Formulario de Respuestas'!C259</f>
        <v>0</v>
      </c>
      <c r="B260" s="1">
        <f>'Formulario de Respuestas'!D259</f>
        <v>0</v>
      </c>
      <c r="C260" s="25">
        <f>IF($B260='Formulario de Respuestas'!$D259,'Formulario de Respuestas'!$E259,"ES DIFERENTE")</f>
        <v>0</v>
      </c>
      <c r="D260" s="17" t="str">
        <f>IFERROR(VLOOKUP(CONCATENATE(C$1,C260),'Formulario de Preguntas'!$C$2:$FN$85,3,FALSE),"")</f>
        <v/>
      </c>
      <c r="E260" s="1" t="str">
        <f>IFERROR(VLOOKUP(CONCATENATE(C$1,C260),'Formulario de Preguntas'!$C$2:$FN$85,4,FALSE),"")</f>
        <v/>
      </c>
      <c r="F260" s="25">
        <f>IF($B260='Formulario de Respuestas'!$D259,'Formulario de Respuestas'!$F259,"ES DIFERENTE")</f>
        <v>0</v>
      </c>
      <c r="G260" s="17" t="str">
        <f>IFERROR(VLOOKUP(CONCATENATE(F$1,F260),'Formulario de Preguntas'!$C$2:$FN$85,3,FALSE),"")</f>
        <v/>
      </c>
      <c r="H260" s="1" t="str">
        <f>IFERROR(VLOOKUP(CONCATENATE(F$1,F260),'Formulario de Preguntas'!$C$2:$FN$85,4,FALSE),"")</f>
        <v/>
      </c>
      <c r="I260" s="25">
        <f>IF($B260='Formulario de Respuestas'!$D259,'Formulario de Respuestas'!$G259,"ES DIFERENTE")</f>
        <v>0</v>
      </c>
      <c r="J260" s="17" t="str">
        <f>IFERROR(VLOOKUP(CONCATENATE(I$1,I260),'Formulario de Preguntas'!$C$2:$FN$85,3,FALSE),"")</f>
        <v/>
      </c>
      <c r="K260" s="1" t="str">
        <f>IFERROR(VLOOKUP(CONCATENATE(I$1,I260),'Formulario de Preguntas'!$C$2:$FN$85,4,FALSE),"")</f>
        <v/>
      </c>
      <c r="L260" s="25">
        <f>IF($B260='Formulario de Respuestas'!$D259,'Formulario de Respuestas'!$H259,"ES DIFERENTE")</f>
        <v>0</v>
      </c>
      <c r="M260" s="17" t="str">
        <f>IFERROR(VLOOKUP(CONCATENATE(L$1,L260),'Formulario de Preguntas'!$C$2:$FN$85,3,FALSE),"")</f>
        <v/>
      </c>
      <c r="N260" s="1" t="str">
        <f>IFERROR(VLOOKUP(CONCATENATE(L$1,L260),'Formulario de Preguntas'!$C$2:$FN$85,4,FALSE),"")</f>
        <v/>
      </c>
      <c r="O260" s="25">
        <f>IF($B260='Formulario de Respuestas'!$D259,'Formulario de Respuestas'!$I259,"ES DIFERENTE")</f>
        <v>0</v>
      </c>
      <c r="P260" s="17" t="str">
        <f>IFERROR(VLOOKUP(CONCATENATE(O$1,O260),'Formulario de Preguntas'!$C$2:$FN$85,3,FALSE),"")</f>
        <v/>
      </c>
      <c r="Q260" s="1" t="str">
        <f>IFERROR(VLOOKUP(CONCATENATE(O$1,O260),'Formulario de Preguntas'!$C$2:$FN$85,4,FALSE),"")</f>
        <v/>
      </c>
      <c r="R260" s="25">
        <f>IF($B260='Formulario de Respuestas'!$D259,'Formulario de Respuestas'!$J259,"ES DIFERENTE")</f>
        <v>0</v>
      </c>
      <c r="S260" s="17" t="str">
        <f>IFERROR(VLOOKUP(CONCATENATE(R$1,R260),'Formulario de Preguntas'!$C$2:$FN$85,3,FALSE),"")</f>
        <v/>
      </c>
      <c r="T260" s="1" t="str">
        <f>IFERROR(VLOOKUP(CONCATENATE(R$1,R260),'Formulario de Preguntas'!$C$2:$FN$85,4,FALSE),"")</f>
        <v/>
      </c>
      <c r="U260" s="25">
        <f>IF($B260='Formulario de Respuestas'!$D259,'Formulario de Respuestas'!$K259,"ES DIFERENTE")</f>
        <v>0</v>
      </c>
      <c r="V260" s="17" t="str">
        <f>IFERROR(VLOOKUP(CONCATENATE(U$1,U260),'Formulario de Preguntas'!$C$2:$FN$85,3,FALSE),"")</f>
        <v/>
      </c>
      <c r="W260" s="1" t="str">
        <f>IFERROR(VLOOKUP(CONCATENATE(U$1,U260),'Formulario de Preguntas'!$C$2:$FN$85,4,FALSE),"")</f>
        <v/>
      </c>
      <c r="X260" s="25">
        <f>IF($B260='Formulario de Respuestas'!$D259,'Formulario de Respuestas'!$L259,"ES DIFERENTE")</f>
        <v>0</v>
      </c>
      <c r="Y260" s="17" t="str">
        <f>IFERROR(VLOOKUP(CONCATENATE(X$1,X260),'Formulario de Preguntas'!$C$2:$FN$85,3,FALSE),"")</f>
        <v/>
      </c>
      <c r="Z260" s="1" t="str">
        <f>IFERROR(VLOOKUP(CONCATENATE(X$1,X260),'Formulario de Preguntas'!$C$2:$FN$85,4,FALSE),"")</f>
        <v/>
      </c>
      <c r="AA260" s="25">
        <f>IF($B260='Formulario de Respuestas'!$D259,'Formulario de Respuestas'!$M259,"ES DIFERENTE")</f>
        <v>0</v>
      </c>
      <c r="AB260" s="17" t="str">
        <f>IFERROR(VLOOKUP(CONCATENATE(AA$1,AA260),'Formulario de Preguntas'!$C$2:$FN$85,3,FALSE),"")</f>
        <v/>
      </c>
      <c r="AC260" s="1" t="str">
        <f>IFERROR(VLOOKUP(CONCATENATE(AA$1,AA260),'Formulario de Preguntas'!$C$2:$FN$85,4,FALSE),"")</f>
        <v/>
      </c>
      <c r="AD260" s="25">
        <f>IF($B260='Formulario de Respuestas'!$D259,'Formulario de Respuestas'!$N259,"ES DIFERENTE")</f>
        <v>0</v>
      </c>
      <c r="AE260" s="17" t="str">
        <f>IFERROR(VLOOKUP(CONCATENATE(AD$1,AD260),'Formulario de Preguntas'!$C$2:$FN$85,3,FALSE),"")</f>
        <v/>
      </c>
      <c r="AF260" s="1" t="str">
        <f>IFERROR(VLOOKUP(CONCATENATE(AD$1,AD260),'Formulario de Preguntas'!$C$2:$FN$85,4,FALSE),"")</f>
        <v/>
      </c>
      <c r="AG260" s="25">
        <f>IF($B260='Formulario de Respuestas'!$D259,'Formulario de Respuestas'!$O259,"ES DIFERENTE")</f>
        <v>0</v>
      </c>
      <c r="AH260" s="17" t="str">
        <f>IFERROR(VLOOKUP(CONCATENATE(AG$1,AG260),'Formulario de Preguntas'!$C$2:$FN$85,3,FALSE),"")</f>
        <v/>
      </c>
      <c r="AI260" s="1" t="str">
        <f>IFERROR(VLOOKUP(CONCATENATE(AG$1,AG260),'Formulario de Preguntas'!$C$2:$FN$85,4,FALSE),"")</f>
        <v/>
      </c>
      <c r="AJ260" s="25">
        <f>IF($B260='Formulario de Respuestas'!$D259,'Formulario de Respuestas'!$P259,"ES DIFERENTE")</f>
        <v>0</v>
      </c>
      <c r="AK260" s="17" t="str">
        <f>IFERROR(VLOOKUP(CONCATENATE(AJ$1,AJ260),'Formulario de Preguntas'!$C$2:$FN$85,3,FALSE),"")</f>
        <v/>
      </c>
      <c r="AL260" s="1" t="str">
        <f>IFERROR(VLOOKUP(CONCATENATE(AJ$1,AJ260),'Formulario de Preguntas'!$C$2:$FN$85,4,FALSE),"")</f>
        <v/>
      </c>
      <c r="AM260" s="25">
        <f>IF($B260='Formulario de Respuestas'!$D259,'Formulario de Respuestas'!$Q259,"ES DIFERENTE")</f>
        <v>0</v>
      </c>
      <c r="AN260" s="17" t="str">
        <f>IFERROR(VLOOKUP(CONCATENATE(AM$1,AM260),'Formulario de Preguntas'!$C$2:$FN$85,3,FALSE),"")</f>
        <v/>
      </c>
      <c r="AO260" s="1" t="str">
        <f>IFERROR(VLOOKUP(CONCATENATE(AM$1,AM260),'Formulario de Preguntas'!$C$2:$FN$85,4,FALSE),"")</f>
        <v/>
      </c>
      <c r="AP260" s="25">
        <f>IF($B260='Formulario de Respuestas'!$D259,'Formulario de Respuestas'!$R259,"ES DIFERENTE")</f>
        <v>0</v>
      </c>
      <c r="AQ260" s="17" t="str">
        <f>IFERROR(VLOOKUP(CONCATENATE(AP$1,AP260),'Formulario de Preguntas'!$C$2:$FN$85,3,FALSE),"")</f>
        <v/>
      </c>
      <c r="AR260" s="1" t="str">
        <f>IFERROR(VLOOKUP(CONCATENATE(AP$1,AP260),'Formulario de Preguntas'!$C$2:$FN$85,4,FALSE),"")</f>
        <v/>
      </c>
      <c r="AS260" s="25">
        <f>IF($B260='Formulario de Respuestas'!$D259,'Formulario de Respuestas'!$S259,"ES DIFERENTE")</f>
        <v>0</v>
      </c>
      <c r="AT260" s="17" t="str">
        <f>IFERROR(VLOOKUP(CONCATENATE(AS$1,AS260),'Formulario de Preguntas'!$C$2:$FN$85,3,FALSE),"")</f>
        <v/>
      </c>
      <c r="AU260" s="1" t="str">
        <f>IFERROR(VLOOKUP(CONCATENATE(AS$1,AS260),'Formulario de Preguntas'!$C$2:$FN$85,4,FALSE),"")</f>
        <v/>
      </c>
      <c r="AV260" s="25">
        <f>IF($B260='Formulario de Respuestas'!$D259,'Formulario de Respuestas'!$T259,"ES DIFERENTE")</f>
        <v>0</v>
      </c>
      <c r="AW260" s="17" t="str">
        <f>IFERROR(VLOOKUP(CONCATENATE(AV$1,AV260),'Formulario de Preguntas'!$C$2:$FN$85,3,FALSE),"")</f>
        <v/>
      </c>
      <c r="AX260" s="1" t="str">
        <f>IFERROR(VLOOKUP(CONCATENATE(AV$1,AV260),'Formulario de Preguntas'!$C$2:$FN$85,4,FALSE),"")</f>
        <v/>
      </c>
      <c r="AZ260" s="1">
        <f t="shared" si="13"/>
        <v>0</v>
      </c>
      <c r="BA260" s="1">
        <f t="shared" ref="BA260:BA301" si="14">5/20</f>
        <v>0.25</v>
      </c>
      <c r="BB260" s="1">
        <f t="shared" si="12"/>
        <v>0</v>
      </c>
      <c r="BC260" s="1">
        <f>COUNTIF('Formulario de Respuestas'!$E259:$T259,"A")</f>
        <v>0</v>
      </c>
      <c r="BD260" s="1">
        <f>COUNTIF('Formulario de Respuestas'!$E259:$T259,"B")</f>
        <v>0</v>
      </c>
      <c r="BE260" s="1">
        <f>COUNTIF('Formulario de Respuestas'!$E259:$T259,"C")</f>
        <v>0</v>
      </c>
      <c r="BF260" s="1">
        <f>COUNTIF('Formulario de Respuestas'!$E259:$T259,"D")</f>
        <v>0</v>
      </c>
      <c r="BG260" s="1">
        <f>COUNTIF('Formulario de Respuestas'!$E259:$T259,"E (RESPUESTA ANULADA)")</f>
        <v>0</v>
      </c>
    </row>
    <row r="261" spans="1:59" x14ac:dyDescent="0.25">
      <c r="A261" s="1">
        <f>'Formulario de Respuestas'!C260</f>
        <v>0</v>
      </c>
      <c r="B261" s="1">
        <f>'Formulario de Respuestas'!D260</f>
        <v>0</v>
      </c>
      <c r="C261" s="25">
        <f>IF($B261='Formulario de Respuestas'!$D260,'Formulario de Respuestas'!$E260,"ES DIFERENTE")</f>
        <v>0</v>
      </c>
      <c r="D261" s="17" t="str">
        <f>IFERROR(VLOOKUP(CONCATENATE(C$1,C261),'Formulario de Preguntas'!$C$2:$FN$85,3,FALSE),"")</f>
        <v/>
      </c>
      <c r="E261" s="1" t="str">
        <f>IFERROR(VLOOKUP(CONCATENATE(C$1,C261),'Formulario de Preguntas'!$C$2:$FN$85,4,FALSE),"")</f>
        <v/>
      </c>
      <c r="F261" s="25">
        <f>IF($B261='Formulario de Respuestas'!$D260,'Formulario de Respuestas'!$F260,"ES DIFERENTE")</f>
        <v>0</v>
      </c>
      <c r="G261" s="17" t="str">
        <f>IFERROR(VLOOKUP(CONCATENATE(F$1,F261),'Formulario de Preguntas'!$C$2:$FN$85,3,FALSE),"")</f>
        <v/>
      </c>
      <c r="H261" s="1" t="str">
        <f>IFERROR(VLOOKUP(CONCATENATE(F$1,F261),'Formulario de Preguntas'!$C$2:$FN$85,4,FALSE),"")</f>
        <v/>
      </c>
      <c r="I261" s="25">
        <f>IF($B261='Formulario de Respuestas'!$D260,'Formulario de Respuestas'!$G260,"ES DIFERENTE")</f>
        <v>0</v>
      </c>
      <c r="J261" s="17" t="str">
        <f>IFERROR(VLOOKUP(CONCATENATE(I$1,I261),'Formulario de Preguntas'!$C$2:$FN$85,3,FALSE),"")</f>
        <v/>
      </c>
      <c r="K261" s="1" t="str">
        <f>IFERROR(VLOOKUP(CONCATENATE(I$1,I261),'Formulario de Preguntas'!$C$2:$FN$85,4,FALSE),"")</f>
        <v/>
      </c>
      <c r="L261" s="25">
        <f>IF($B261='Formulario de Respuestas'!$D260,'Formulario de Respuestas'!$H260,"ES DIFERENTE")</f>
        <v>0</v>
      </c>
      <c r="M261" s="17" t="str">
        <f>IFERROR(VLOOKUP(CONCATENATE(L$1,L261),'Formulario de Preguntas'!$C$2:$FN$85,3,FALSE),"")</f>
        <v/>
      </c>
      <c r="N261" s="1" t="str">
        <f>IFERROR(VLOOKUP(CONCATENATE(L$1,L261),'Formulario de Preguntas'!$C$2:$FN$85,4,FALSE),"")</f>
        <v/>
      </c>
      <c r="O261" s="25">
        <f>IF($B261='Formulario de Respuestas'!$D260,'Formulario de Respuestas'!$I260,"ES DIFERENTE")</f>
        <v>0</v>
      </c>
      <c r="P261" s="17" t="str">
        <f>IFERROR(VLOOKUP(CONCATENATE(O$1,O261),'Formulario de Preguntas'!$C$2:$FN$85,3,FALSE),"")</f>
        <v/>
      </c>
      <c r="Q261" s="1" t="str">
        <f>IFERROR(VLOOKUP(CONCATENATE(O$1,O261),'Formulario de Preguntas'!$C$2:$FN$85,4,FALSE),"")</f>
        <v/>
      </c>
      <c r="R261" s="25">
        <f>IF($B261='Formulario de Respuestas'!$D260,'Formulario de Respuestas'!$J260,"ES DIFERENTE")</f>
        <v>0</v>
      </c>
      <c r="S261" s="17" t="str">
        <f>IFERROR(VLOOKUP(CONCATENATE(R$1,R261),'Formulario de Preguntas'!$C$2:$FN$85,3,FALSE),"")</f>
        <v/>
      </c>
      <c r="T261" s="1" t="str">
        <f>IFERROR(VLOOKUP(CONCATENATE(R$1,R261),'Formulario de Preguntas'!$C$2:$FN$85,4,FALSE),"")</f>
        <v/>
      </c>
      <c r="U261" s="25">
        <f>IF($B261='Formulario de Respuestas'!$D260,'Formulario de Respuestas'!$K260,"ES DIFERENTE")</f>
        <v>0</v>
      </c>
      <c r="V261" s="17" t="str">
        <f>IFERROR(VLOOKUP(CONCATENATE(U$1,U261),'Formulario de Preguntas'!$C$2:$FN$85,3,FALSE),"")</f>
        <v/>
      </c>
      <c r="W261" s="1" t="str">
        <f>IFERROR(VLOOKUP(CONCATENATE(U$1,U261),'Formulario de Preguntas'!$C$2:$FN$85,4,FALSE),"")</f>
        <v/>
      </c>
      <c r="X261" s="25">
        <f>IF($B261='Formulario de Respuestas'!$D260,'Formulario de Respuestas'!$L260,"ES DIFERENTE")</f>
        <v>0</v>
      </c>
      <c r="Y261" s="17" t="str">
        <f>IFERROR(VLOOKUP(CONCATENATE(X$1,X261),'Formulario de Preguntas'!$C$2:$FN$85,3,FALSE),"")</f>
        <v/>
      </c>
      <c r="Z261" s="1" t="str">
        <f>IFERROR(VLOOKUP(CONCATENATE(X$1,X261),'Formulario de Preguntas'!$C$2:$FN$85,4,FALSE),"")</f>
        <v/>
      </c>
      <c r="AA261" s="25">
        <f>IF($B261='Formulario de Respuestas'!$D260,'Formulario de Respuestas'!$M260,"ES DIFERENTE")</f>
        <v>0</v>
      </c>
      <c r="AB261" s="17" t="str">
        <f>IFERROR(VLOOKUP(CONCATENATE(AA$1,AA261),'Formulario de Preguntas'!$C$2:$FN$85,3,FALSE),"")</f>
        <v/>
      </c>
      <c r="AC261" s="1" t="str">
        <f>IFERROR(VLOOKUP(CONCATENATE(AA$1,AA261),'Formulario de Preguntas'!$C$2:$FN$85,4,FALSE),"")</f>
        <v/>
      </c>
      <c r="AD261" s="25">
        <f>IF($B261='Formulario de Respuestas'!$D260,'Formulario de Respuestas'!$N260,"ES DIFERENTE")</f>
        <v>0</v>
      </c>
      <c r="AE261" s="17" t="str">
        <f>IFERROR(VLOOKUP(CONCATENATE(AD$1,AD261),'Formulario de Preguntas'!$C$2:$FN$85,3,FALSE),"")</f>
        <v/>
      </c>
      <c r="AF261" s="1" t="str">
        <f>IFERROR(VLOOKUP(CONCATENATE(AD$1,AD261),'Formulario de Preguntas'!$C$2:$FN$85,4,FALSE),"")</f>
        <v/>
      </c>
      <c r="AG261" s="25">
        <f>IF($B261='Formulario de Respuestas'!$D260,'Formulario de Respuestas'!$O260,"ES DIFERENTE")</f>
        <v>0</v>
      </c>
      <c r="AH261" s="17" t="str">
        <f>IFERROR(VLOOKUP(CONCATENATE(AG$1,AG261),'Formulario de Preguntas'!$C$2:$FN$85,3,FALSE),"")</f>
        <v/>
      </c>
      <c r="AI261" s="1" t="str">
        <f>IFERROR(VLOOKUP(CONCATENATE(AG$1,AG261),'Formulario de Preguntas'!$C$2:$FN$85,4,FALSE),"")</f>
        <v/>
      </c>
      <c r="AJ261" s="25">
        <f>IF($B261='Formulario de Respuestas'!$D260,'Formulario de Respuestas'!$P260,"ES DIFERENTE")</f>
        <v>0</v>
      </c>
      <c r="AK261" s="17" t="str">
        <f>IFERROR(VLOOKUP(CONCATENATE(AJ$1,AJ261),'Formulario de Preguntas'!$C$2:$FN$85,3,FALSE),"")</f>
        <v/>
      </c>
      <c r="AL261" s="1" t="str">
        <f>IFERROR(VLOOKUP(CONCATENATE(AJ$1,AJ261),'Formulario de Preguntas'!$C$2:$FN$85,4,FALSE),"")</f>
        <v/>
      </c>
      <c r="AM261" s="25">
        <f>IF($B261='Formulario de Respuestas'!$D260,'Formulario de Respuestas'!$Q260,"ES DIFERENTE")</f>
        <v>0</v>
      </c>
      <c r="AN261" s="17" t="str">
        <f>IFERROR(VLOOKUP(CONCATENATE(AM$1,AM261),'Formulario de Preguntas'!$C$2:$FN$85,3,FALSE),"")</f>
        <v/>
      </c>
      <c r="AO261" s="1" t="str">
        <f>IFERROR(VLOOKUP(CONCATENATE(AM$1,AM261),'Formulario de Preguntas'!$C$2:$FN$85,4,FALSE),"")</f>
        <v/>
      </c>
      <c r="AP261" s="25">
        <f>IF($B261='Formulario de Respuestas'!$D260,'Formulario de Respuestas'!$R260,"ES DIFERENTE")</f>
        <v>0</v>
      </c>
      <c r="AQ261" s="17" t="str">
        <f>IFERROR(VLOOKUP(CONCATENATE(AP$1,AP261),'Formulario de Preguntas'!$C$2:$FN$85,3,FALSE),"")</f>
        <v/>
      </c>
      <c r="AR261" s="1" t="str">
        <f>IFERROR(VLOOKUP(CONCATENATE(AP$1,AP261),'Formulario de Preguntas'!$C$2:$FN$85,4,FALSE),"")</f>
        <v/>
      </c>
      <c r="AS261" s="25">
        <f>IF($B261='Formulario de Respuestas'!$D260,'Formulario de Respuestas'!$S260,"ES DIFERENTE")</f>
        <v>0</v>
      </c>
      <c r="AT261" s="17" t="str">
        <f>IFERROR(VLOOKUP(CONCATENATE(AS$1,AS261),'Formulario de Preguntas'!$C$2:$FN$85,3,FALSE),"")</f>
        <v/>
      </c>
      <c r="AU261" s="1" t="str">
        <f>IFERROR(VLOOKUP(CONCATENATE(AS$1,AS261),'Formulario de Preguntas'!$C$2:$FN$85,4,FALSE),"")</f>
        <v/>
      </c>
      <c r="AV261" s="25">
        <f>IF($B261='Formulario de Respuestas'!$D260,'Formulario de Respuestas'!$T260,"ES DIFERENTE")</f>
        <v>0</v>
      </c>
      <c r="AW261" s="17" t="str">
        <f>IFERROR(VLOOKUP(CONCATENATE(AV$1,AV261),'Formulario de Preguntas'!$C$2:$FN$85,3,FALSE),"")</f>
        <v/>
      </c>
      <c r="AX261" s="1" t="str">
        <f>IFERROR(VLOOKUP(CONCATENATE(AV$1,AV261),'Formulario de Preguntas'!$C$2:$FN$85,4,FALSE),"")</f>
        <v/>
      </c>
      <c r="AZ261" s="1">
        <f t="shared" si="13"/>
        <v>0</v>
      </c>
      <c r="BA261" s="1">
        <f t="shared" si="14"/>
        <v>0.25</v>
      </c>
      <c r="BB261" s="1">
        <f t="shared" si="12"/>
        <v>0</v>
      </c>
      <c r="BC261" s="1">
        <f>COUNTIF('Formulario de Respuestas'!$E260:$T260,"A")</f>
        <v>0</v>
      </c>
      <c r="BD261" s="1">
        <f>COUNTIF('Formulario de Respuestas'!$E260:$T260,"B")</f>
        <v>0</v>
      </c>
      <c r="BE261" s="1">
        <f>COUNTIF('Formulario de Respuestas'!$E260:$T260,"C")</f>
        <v>0</v>
      </c>
      <c r="BF261" s="1">
        <f>COUNTIF('Formulario de Respuestas'!$E260:$T260,"D")</f>
        <v>0</v>
      </c>
      <c r="BG261" s="1">
        <f>COUNTIF('Formulario de Respuestas'!$E260:$T260,"E (RESPUESTA ANULADA)")</f>
        <v>0</v>
      </c>
    </row>
    <row r="262" spans="1:59" x14ac:dyDescent="0.25">
      <c r="A262" s="1">
        <f>'Formulario de Respuestas'!C261</f>
        <v>0</v>
      </c>
      <c r="B262" s="1">
        <f>'Formulario de Respuestas'!D261</f>
        <v>0</v>
      </c>
      <c r="C262" s="25">
        <f>IF($B262='Formulario de Respuestas'!$D261,'Formulario de Respuestas'!$E261,"ES DIFERENTE")</f>
        <v>0</v>
      </c>
      <c r="D262" s="17" t="str">
        <f>IFERROR(VLOOKUP(CONCATENATE(C$1,C262),'Formulario de Preguntas'!$C$2:$FN$85,3,FALSE),"")</f>
        <v/>
      </c>
      <c r="E262" s="1" t="str">
        <f>IFERROR(VLOOKUP(CONCATENATE(C$1,C262),'Formulario de Preguntas'!$C$2:$FN$85,4,FALSE),"")</f>
        <v/>
      </c>
      <c r="F262" s="25">
        <f>IF($B262='Formulario de Respuestas'!$D261,'Formulario de Respuestas'!$F261,"ES DIFERENTE")</f>
        <v>0</v>
      </c>
      <c r="G262" s="17" t="str">
        <f>IFERROR(VLOOKUP(CONCATENATE(F$1,F262),'Formulario de Preguntas'!$C$2:$FN$85,3,FALSE),"")</f>
        <v/>
      </c>
      <c r="H262" s="1" t="str">
        <f>IFERROR(VLOOKUP(CONCATENATE(F$1,F262),'Formulario de Preguntas'!$C$2:$FN$85,4,FALSE),"")</f>
        <v/>
      </c>
      <c r="I262" s="25">
        <f>IF($B262='Formulario de Respuestas'!$D261,'Formulario de Respuestas'!$G261,"ES DIFERENTE")</f>
        <v>0</v>
      </c>
      <c r="J262" s="17" t="str">
        <f>IFERROR(VLOOKUP(CONCATENATE(I$1,I262),'Formulario de Preguntas'!$C$2:$FN$85,3,FALSE),"")</f>
        <v/>
      </c>
      <c r="K262" s="1" t="str">
        <f>IFERROR(VLOOKUP(CONCATENATE(I$1,I262),'Formulario de Preguntas'!$C$2:$FN$85,4,FALSE),"")</f>
        <v/>
      </c>
      <c r="L262" s="25">
        <f>IF($B262='Formulario de Respuestas'!$D261,'Formulario de Respuestas'!$H261,"ES DIFERENTE")</f>
        <v>0</v>
      </c>
      <c r="M262" s="17" t="str">
        <f>IFERROR(VLOOKUP(CONCATENATE(L$1,L262),'Formulario de Preguntas'!$C$2:$FN$85,3,FALSE),"")</f>
        <v/>
      </c>
      <c r="N262" s="1" t="str">
        <f>IFERROR(VLOOKUP(CONCATENATE(L$1,L262),'Formulario de Preguntas'!$C$2:$FN$85,4,FALSE),"")</f>
        <v/>
      </c>
      <c r="O262" s="25">
        <f>IF($B262='Formulario de Respuestas'!$D261,'Formulario de Respuestas'!$I261,"ES DIFERENTE")</f>
        <v>0</v>
      </c>
      <c r="P262" s="17" t="str">
        <f>IFERROR(VLOOKUP(CONCATENATE(O$1,O262),'Formulario de Preguntas'!$C$2:$FN$85,3,FALSE),"")</f>
        <v/>
      </c>
      <c r="Q262" s="1" t="str">
        <f>IFERROR(VLOOKUP(CONCATENATE(O$1,O262),'Formulario de Preguntas'!$C$2:$FN$85,4,FALSE),"")</f>
        <v/>
      </c>
      <c r="R262" s="25">
        <f>IF($B262='Formulario de Respuestas'!$D261,'Formulario de Respuestas'!$J261,"ES DIFERENTE")</f>
        <v>0</v>
      </c>
      <c r="S262" s="17" t="str">
        <f>IFERROR(VLOOKUP(CONCATENATE(R$1,R262),'Formulario de Preguntas'!$C$2:$FN$85,3,FALSE),"")</f>
        <v/>
      </c>
      <c r="T262" s="1" t="str">
        <f>IFERROR(VLOOKUP(CONCATENATE(R$1,R262),'Formulario de Preguntas'!$C$2:$FN$85,4,FALSE),"")</f>
        <v/>
      </c>
      <c r="U262" s="25">
        <f>IF($B262='Formulario de Respuestas'!$D261,'Formulario de Respuestas'!$K261,"ES DIFERENTE")</f>
        <v>0</v>
      </c>
      <c r="V262" s="17" t="str">
        <f>IFERROR(VLOOKUP(CONCATENATE(U$1,U262),'Formulario de Preguntas'!$C$2:$FN$85,3,FALSE),"")</f>
        <v/>
      </c>
      <c r="W262" s="1" t="str">
        <f>IFERROR(VLOOKUP(CONCATENATE(U$1,U262),'Formulario de Preguntas'!$C$2:$FN$85,4,FALSE),"")</f>
        <v/>
      </c>
      <c r="X262" s="25">
        <f>IF($B262='Formulario de Respuestas'!$D261,'Formulario de Respuestas'!$L261,"ES DIFERENTE")</f>
        <v>0</v>
      </c>
      <c r="Y262" s="17" t="str">
        <f>IFERROR(VLOOKUP(CONCATENATE(X$1,X262),'Formulario de Preguntas'!$C$2:$FN$85,3,FALSE),"")</f>
        <v/>
      </c>
      <c r="Z262" s="1" t="str">
        <f>IFERROR(VLOOKUP(CONCATENATE(X$1,X262),'Formulario de Preguntas'!$C$2:$FN$85,4,FALSE),"")</f>
        <v/>
      </c>
      <c r="AA262" s="25">
        <f>IF($B262='Formulario de Respuestas'!$D261,'Formulario de Respuestas'!$M261,"ES DIFERENTE")</f>
        <v>0</v>
      </c>
      <c r="AB262" s="17" t="str">
        <f>IFERROR(VLOOKUP(CONCATENATE(AA$1,AA262),'Formulario de Preguntas'!$C$2:$FN$85,3,FALSE),"")</f>
        <v/>
      </c>
      <c r="AC262" s="1" t="str">
        <f>IFERROR(VLOOKUP(CONCATENATE(AA$1,AA262),'Formulario de Preguntas'!$C$2:$FN$85,4,FALSE),"")</f>
        <v/>
      </c>
      <c r="AD262" s="25">
        <f>IF($B262='Formulario de Respuestas'!$D261,'Formulario de Respuestas'!$N261,"ES DIFERENTE")</f>
        <v>0</v>
      </c>
      <c r="AE262" s="17" t="str">
        <f>IFERROR(VLOOKUP(CONCATENATE(AD$1,AD262),'Formulario de Preguntas'!$C$2:$FN$85,3,FALSE),"")</f>
        <v/>
      </c>
      <c r="AF262" s="1" t="str">
        <f>IFERROR(VLOOKUP(CONCATENATE(AD$1,AD262),'Formulario de Preguntas'!$C$2:$FN$85,4,FALSE),"")</f>
        <v/>
      </c>
      <c r="AG262" s="25">
        <f>IF($B262='Formulario de Respuestas'!$D261,'Formulario de Respuestas'!$O261,"ES DIFERENTE")</f>
        <v>0</v>
      </c>
      <c r="AH262" s="17" t="str">
        <f>IFERROR(VLOOKUP(CONCATENATE(AG$1,AG262),'Formulario de Preguntas'!$C$2:$FN$85,3,FALSE),"")</f>
        <v/>
      </c>
      <c r="AI262" s="1" t="str">
        <f>IFERROR(VLOOKUP(CONCATENATE(AG$1,AG262),'Formulario de Preguntas'!$C$2:$FN$85,4,FALSE),"")</f>
        <v/>
      </c>
      <c r="AJ262" s="25">
        <f>IF($B262='Formulario de Respuestas'!$D261,'Formulario de Respuestas'!$P261,"ES DIFERENTE")</f>
        <v>0</v>
      </c>
      <c r="AK262" s="17" t="str">
        <f>IFERROR(VLOOKUP(CONCATENATE(AJ$1,AJ262),'Formulario de Preguntas'!$C$2:$FN$85,3,FALSE),"")</f>
        <v/>
      </c>
      <c r="AL262" s="1" t="str">
        <f>IFERROR(VLOOKUP(CONCATENATE(AJ$1,AJ262),'Formulario de Preguntas'!$C$2:$FN$85,4,FALSE),"")</f>
        <v/>
      </c>
      <c r="AM262" s="25">
        <f>IF($B262='Formulario de Respuestas'!$D261,'Formulario de Respuestas'!$Q261,"ES DIFERENTE")</f>
        <v>0</v>
      </c>
      <c r="AN262" s="17" t="str">
        <f>IFERROR(VLOOKUP(CONCATENATE(AM$1,AM262),'Formulario de Preguntas'!$C$2:$FN$85,3,FALSE),"")</f>
        <v/>
      </c>
      <c r="AO262" s="1" t="str">
        <f>IFERROR(VLOOKUP(CONCATENATE(AM$1,AM262),'Formulario de Preguntas'!$C$2:$FN$85,4,FALSE),"")</f>
        <v/>
      </c>
      <c r="AP262" s="25">
        <f>IF($B262='Formulario de Respuestas'!$D261,'Formulario de Respuestas'!$R261,"ES DIFERENTE")</f>
        <v>0</v>
      </c>
      <c r="AQ262" s="17" t="str">
        <f>IFERROR(VLOOKUP(CONCATENATE(AP$1,AP262),'Formulario de Preguntas'!$C$2:$FN$85,3,FALSE),"")</f>
        <v/>
      </c>
      <c r="AR262" s="1" t="str">
        <f>IFERROR(VLOOKUP(CONCATENATE(AP$1,AP262),'Formulario de Preguntas'!$C$2:$FN$85,4,FALSE),"")</f>
        <v/>
      </c>
      <c r="AS262" s="25">
        <f>IF($B262='Formulario de Respuestas'!$D261,'Formulario de Respuestas'!$S261,"ES DIFERENTE")</f>
        <v>0</v>
      </c>
      <c r="AT262" s="17" t="str">
        <f>IFERROR(VLOOKUP(CONCATENATE(AS$1,AS262),'Formulario de Preguntas'!$C$2:$FN$85,3,FALSE),"")</f>
        <v/>
      </c>
      <c r="AU262" s="1" t="str">
        <f>IFERROR(VLOOKUP(CONCATENATE(AS$1,AS262),'Formulario de Preguntas'!$C$2:$FN$85,4,FALSE),"")</f>
        <v/>
      </c>
      <c r="AV262" s="25">
        <f>IF($B262='Formulario de Respuestas'!$D261,'Formulario de Respuestas'!$T261,"ES DIFERENTE")</f>
        <v>0</v>
      </c>
      <c r="AW262" s="17" t="str">
        <f>IFERROR(VLOOKUP(CONCATENATE(AV$1,AV262),'Formulario de Preguntas'!$C$2:$FN$85,3,FALSE),"")</f>
        <v/>
      </c>
      <c r="AX262" s="1" t="str">
        <f>IFERROR(VLOOKUP(CONCATENATE(AV$1,AV262),'Formulario de Preguntas'!$C$2:$FN$85,4,FALSE),"")</f>
        <v/>
      </c>
      <c r="AZ262" s="1">
        <f t="shared" si="13"/>
        <v>0</v>
      </c>
      <c r="BA262" s="1">
        <f t="shared" si="14"/>
        <v>0.25</v>
      </c>
      <c r="BB262" s="1">
        <f t="shared" si="12"/>
        <v>0</v>
      </c>
      <c r="BC262" s="1">
        <f>COUNTIF('Formulario de Respuestas'!$E261:$T261,"A")</f>
        <v>0</v>
      </c>
      <c r="BD262" s="1">
        <f>COUNTIF('Formulario de Respuestas'!$E261:$T261,"B")</f>
        <v>0</v>
      </c>
      <c r="BE262" s="1">
        <f>COUNTIF('Formulario de Respuestas'!$E261:$T261,"C")</f>
        <v>0</v>
      </c>
      <c r="BF262" s="1">
        <f>COUNTIF('Formulario de Respuestas'!$E261:$T261,"D")</f>
        <v>0</v>
      </c>
      <c r="BG262" s="1">
        <f>COUNTIF('Formulario de Respuestas'!$E261:$T261,"E (RESPUESTA ANULADA)")</f>
        <v>0</v>
      </c>
    </row>
    <row r="263" spans="1:59" x14ac:dyDescent="0.25">
      <c r="A263" s="1">
        <f>'Formulario de Respuestas'!C262</f>
        <v>0</v>
      </c>
      <c r="B263" s="1">
        <f>'Formulario de Respuestas'!D262</f>
        <v>0</v>
      </c>
      <c r="C263" s="25">
        <f>IF($B263='Formulario de Respuestas'!$D262,'Formulario de Respuestas'!$E262,"ES DIFERENTE")</f>
        <v>0</v>
      </c>
      <c r="D263" s="17" t="str">
        <f>IFERROR(VLOOKUP(CONCATENATE(C$1,C263),'Formulario de Preguntas'!$C$2:$FN$85,3,FALSE),"")</f>
        <v/>
      </c>
      <c r="E263" s="1" t="str">
        <f>IFERROR(VLOOKUP(CONCATENATE(C$1,C263),'Formulario de Preguntas'!$C$2:$FN$85,4,FALSE),"")</f>
        <v/>
      </c>
      <c r="F263" s="25">
        <f>IF($B263='Formulario de Respuestas'!$D262,'Formulario de Respuestas'!$F262,"ES DIFERENTE")</f>
        <v>0</v>
      </c>
      <c r="G263" s="17" t="str">
        <f>IFERROR(VLOOKUP(CONCATENATE(F$1,F263),'Formulario de Preguntas'!$C$2:$FN$85,3,FALSE),"")</f>
        <v/>
      </c>
      <c r="H263" s="1" t="str">
        <f>IFERROR(VLOOKUP(CONCATENATE(F$1,F263),'Formulario de Preguntas'!$C$2:$FN$85,4,FALSE),"")</f>
        <v/>
      </c>
      <c r="I263" s="25">
        <f>IF($B263='Formulario de Respuestas'!$D262,'Formulario de Respuestas'!$G262,"ES DIFERENTE")</f>
        <v>0</v>
      </c>
      <c r="J263" s="17" t="str">
        <f>IFERROR(VLOOKUP(CONCATENATE(I$1,I263),'Formulario de Preguntas'!$C$2:$FN$85,3,FALSE),"")</f>
        <v/>
      </c>
      <c r="K263" s="1" t="str">
        <f>IFERROR(VLOOKUP(CONCATENATE(I$1,I263),'Formulario de Preguntas'!$C$2:$FN$85,4,FALSE),"")</f>
        <v/>
      </c>
      <c r="L263" s="25">
        <f>IF($B263='Formulario de Respuestas'!$D262,'Formulario de Respuestas'!$H262,"ES DIFERENTE")</f>
        <v>0</v>
      </c>
      <c r="M263" s="17" t="str">
        <f>IFERROR(VLOOKUP(CONCATENATE(L$1,L263),'Formulario de Preguntas'!$C$2:$FN$85,3,FALSE),"")</f>
        <v/>
      </c>
      <c r="N263" s="1" t="str">
        <f>IFERROR(VLOOKUP(CONCATENATE(L$1,L263),'Formulario de Preguntas'!$C$2:$FN$85,4,FALSE),"")</f>
        <v/>
      </c>
      <c r="O263" s="25">
        <f>IF($B263='Formulario de Respuestas'!$D262,'Formulario de Respuestas'!$I262,"ES DIFERENTE")</f>
        <v>0</v>
      </c>
      <c r="P263" s="17" t="str">
        <f>IFERROR(VLOOKUP(CONCATENATE(O$1,O263),'Formulario de Preguntas'!$C$2:$FN$85,3,FALSE),"")</f>
        <v/>
      </c>
      <c r="Q263" s="1" t="str">
        <f>IFERROR(VLOOKUP(CONCATENATE(O$1,O263),'Formulario de Preguntas'!$C$2:$FN$85,4,FALSE),"")</f>
        <v/>
      </c>
      <c r="R263" s="25">
        <f>IF($B263='Formulario de Respuestas'!$D262,'Formulario de Respuestas'!$J262,"ES DIFERENTE")</f>
        <v>0</v>
      </c>
      <c r="S263" s="17" t="str">
        <f>IFERROR(VLOOKUP(CONCATENATE(R$1,R263),'Formulario de Preguntas'!$C$2:$FN$85,3,FALSE),"")</f>
        <v/>
      </c>
      <c r="T263" s="1" t="str">
        <f>IFERROR(VLOOKUP(CONCATENATE(R$1,R263),'Formulario de Preguntas'!$C$2:$FN$85,4,FALSE),"")</f>
        <v/>
      </c>
      <c r="U263" s="25">
        <f>IF($B263='Formulario de Respuestas'!$D262,'Formulario de Respuestas'!$K262,"ES DIFERENTE")</f>
        <v>0</v>
      </c>
      <c r="V263" s="17" t="str">
        <f>IFERROR(VLOOKUP(CONCATENATE(U$1,U263),'Formulario de Preguntas'!$C$2:$FN$85,3,FALSE),"")</f>
        <v/>
      </c>
      <c r="W263" s="1" t="str">
        <f>IFERROR(VLOOKUP(CONCATENATE(U$1,U263),'Formulario de Preguntas'!$C$2:$FN$85,4,FALSE),"")</f>
        <v/>
      </c>
      <c r="X263" s="25">
        <f>IF($B263='Formulario de Respuestas'!$D262,'Formulario de Respuestas'!$L262,"ES DIFERENTE")</f>
        <v>0</v>
      </c>
      <c r="Y263" s="17" t="str">
        <f>IFERROR(VLOOKUP(CONCATENATE(X$1,X263),'Formulario de Preguntas'!$C$2:$FN$85,3,FALSE),"")</f>
        <v/>
      </c>
      <c r="Z263" s="1" t="str">
        <f>IFERROR(VLOOKUP(CONCATENATE(X$1,X263),'Formulario de Preguntas'!$C$2:$FN$85,4,FALSE),"")</f>
        <v/>
      </c>
      <c r="AA263" s="25">
        <f>IF($B263='Formulario de Respuestas'!$D262,'Formulario de Respuestas'!$M262,"ES DIFERENTE")</f>
        <v>0</v>
      </c>
      <c r="AB263" s="17" t="str">
        <f>IFERROR(VLOOKUP(CONCATENATE(AA$1,AA263),'Formulario de Preguntas'!$C$2:$FN$85,3,FALSE),"")</f>
        <v/>
      </c>
      <c r="AC263" s="1" t="str">
        <f>IFERROR(VLOOKUP(CONCATENATE(AA$1,AA263),'Formulario de Preguntas'!$C$2:$FN$85,4,FALSE),"")</f>
        <v/>
      </c>
      <c r="AD263" s="25">
        <f>IF($B263='Formulario de Respuestas'!$D262,'Formulario de Respuestas'!$N262,"ES DIFERENTE")</f>
        <v>0</v>
      </c>
      <c r="AE263" s="17" t="str">
        <f>IFERROR(VLOOKUP(CONCATENATE(AD$1,AD263),'Formulario de Preguntas'!$C$2:$FN$85,3,FALSE),"")</f>
        <v/>
      </c>
      <c r="AF263" s="1" t="str">
        <f>IFERROR(VLOOKUP(CONCATENATE(AD$1,AD263),'Formulario de Preguntas'!$C$2:$FN$85,4,FALSE),"")</f>
        <v/>
      </c>
      <c r="AG263" s="25">
        <f>IF($B263='Formulario de Respuestas'!$D262,'Formulario de Respuestas'!$O262,"ES DIFERENTE")</f>
        <v>0</v>
      </c>
      <c r="AH263" s="17" t="str">
        <f>IFERROR(VLOOKUP(CONCATENATE(AG$1,AG263),'Formulario de Preguntas'!$C$2:$FN$85,3,FALSE),"")</f>
        <v/>
      </c>
      <c r="AI263" s="1" t="str">
        <f>IFERROR(VLOOKUP(CONCATENATE(AG$1,AG263),'Formulario de Preguntas'!$C$2:$FN$85,4,FALSE),"")</f>
        <v/>
      </c>
      <c r="AJ263" s="25">
        <f>IF($B263='Formulario de Respuestas'!$D262,'Formulario de Respuestas'!$P262,"ES DIFERENTE")</f>
        <v>0</v>
      </c>
      <c r="AK263" s="17" t="str">
        <f>IFERROR(VLOOKUP(CONCATENATE(AJ$1,AJ263),'Formulario de Preguntas'!$C$2:$FN$85,3,FALSE),"")</f>
        <v/>
      </c>
      <c r="AL263" s="1" t="str">
        <f>IFERROR(VLOOKUP(CONCATENATE(AJ$1,AJ263),'Formulario de Preguntas'!$C$2:$FN$85,4,FALSE),"")</f>
        <v/>
      </c>
      <c r="AM263" s="25">
        <f>IF($B263='Formulario de Respuestas'!$D262,'Formulario de Respuestas'!$Q262,"ES DIFERENTE")</f>
        <v>0</v>
      </c>
      <c r="AN263" s="17" t="str">
        <f>IFERROR(VLOOKUP(CONCATENATE(AM$1,AM263),'Formulario de Preguntas'!$C$2:$FN$85,3,FALSE),"")</f>
        <v/>
      </c>
      <c r="AO263" s="1" t="str">
        <f>IFERROR(VLOOKUP(CONCATENATE(AM$1,AM263),'Formulario de Preguntas'!$C$2:$FN$85,4,FALSE),"")</f>
        <v/>
      </c>
      <c r="AP263" s="25">
        <f>IF($B263='Formulario de Respuestas'!$D262,'Formulario de Respuestas'!$R262,"ES DIFERENTE")</f>
        <v>0</v>
      </c>
      <c r="AQ263" s="17" t="str">
        <f>IFERROR(VLOOKUP(CONCATENATE(AP$1,AP263),'Formulario de Preguntas'!$C$2:$FN$85,3,FALSE),"")</f>
        <v/>
      </c>
      <c r="AR263" s="1" t="str">
        <f>IFERROR(VLOOKUP(CONCATENATE(AP$1,AP263),'Formulario de Preguntas'!$C$2:$FN$85,4,FALSE),"")</f>
        <v/>
      </c>
      <c r="AS263" s="25">
        <f>IF($B263='Formulario de Respuestas'!$D262,'Formulario de Respuestas'!$S262,"ES DIFERENTE")</f>
        <v>0</v>
      </c>
      <c r="AT263" s="17" t="str">
        <f>IFERROR(VLOOKUP(CONCATENATE(AS$1,AS263),'Formulario de Preguntas'!$C$2:$FN$85,3,FALSE),"")</f>
        <v/>
      </c>
      <c r="AU263" s="1" t="str">
        <f>IFERROR(VLOOKUP(CONCATENATE(AS$1,AS263),'Formulario de Preguntas'!$C$2:$FN$85,4,FALSE),"")</f>
        <v/>
      </c>
      <c r="AV263" s="25">
        <f>IF($B263='Formulario de Respuestas'!$D262,'Formulario de Respuestas'!$T262,"ES DIFERENTE")</f>
        <v>0</v>
      </c>
      <c r="AW263" s="17" t="str">
        <f>IFERROR(VLOOKUP(CONCATENATE(AV$1,AV263),'Formulario de Preguntas'!$C$2:$FN$85,3,FALSE),"")</f>
        <v/>
      </c>
      <c r="AX263" s="1" t="str">
        <f>IFERROR(VLOOKUP(CONCATENATE(AV$1,AV263),'Formulario de Preguntas'!$C$2:$FN$85,4,FALSE),"")</f>
        <v/>
      </c>
      <c r="AZ263" s="1">
        <f t="shared" si="13"/>
        <v>0</v>
      </c>
      <c r="BA263" s="1">
        <f t="shared" si="14"/>
        <v>0.25</v>
      </c>
      <c r="BB263" s="1">
        <f t="shared" si="12"/>
        <v>0</v>
      </c>
      <c r="BC263" s="1">
        <f>COUNTIF('Formulario de Respuestas'!$E262:$T262,"A")</f>
        <v>0</v>
      </c>
      <c r="BD263" s="1">
        <f>COUNTIF('Formulario de Respuestas'!$E262:$T262,"B")</f>
        <v>0</v>
      </c>
      <c r="BE263" s="1">
        <f>COUNTIF('Formulario de Respuestas'!$E262:$T262,"C")</f>
        <v>0</v>
      </c>
      <c r="BF263" s="1">
        <f>COUNTIF('Formulario de Respuestas'!$E262:$T262,"D")</f>
        <v>0</v>
      </c>
      <c r="BG263" s="1">
        <f>COUNTIF('Formulario de Respuestas'!$E262:$T262,"E (RESPUESTA ANULADA)")</f>
        <v>0</v>
      </c>
    </row>
    <row r="264" spans="1:59" x14ac:dyDescent="0.25">
      <c r="A264" s="1">
        <f>'Formulario de Respuestas'!C263</f>
        <v>0</v>
      </c>
      <c r="B264" s="1">
        <f>'Formulario de Respuestas'!D263</f>
        <v>0</v>
      </c>
      <c r="C264" s="25">
        <f>IF($B264='Formulario de Respuestas'!$D263,'Formulario de Respuestas'!$E263,"ES DIFERENTE")</f>
        <v>0</v>
      </c>
      <c r="D264" s="17" t="str">
        <f>IFERROR(VLOOKUP(CONCATENATE(C$1,C264),'Formulario de Preguntas'!$C$2:$FN$85,3,FALSE),"")</f>
        <v/>
      </c>
      <c r="E264" s="1" t="str">
        <f>IFERROR(VLOOKUP(CONCATENATE(C$1,C264),'Formulario de Preguntas'!$C$2:$FN$85,4,FALSE),"")</f>
        <v/>
      </c>
      <c r="F264" s="25">
        <f>IF($B264='Formulario de Respuestas'!$D263,'Formulario de Respuestas'!$F263,"ES DIFERENTE")</f>
        <v>0</v>
      </c>
      <c r="G264" s="17" t="str">
        <f>IFERROR(VLOOKUP(CONCATENATE(F$1,F264),'Formulario de Preguntas'!$C$2:$FN$85,3,FALSE),"")</f>
        <v/>
      </c>
      <c r="H264" s="1" t="str">
        <f>IFERROR(VLOOKUP(CONCATENATE(F$1,F264),'Formulario de Preguntas'!$C$2:$FN$85,4,FALSE),"")</f>
        <v/>
      </c>
      <c r="I264" s="25">
        <f>IF($B264='Formulario de Respuestas'!$D263,'Formulario de Respuestas'!$G263,"ES DIFERENTE")</f>
        <v>0</v>
      </c>
      <c r="J264" s="17" t="str">
        <f>IFERROR(VLOOKUP(CONCATENATE(I$1,I264),'Formulario de Preguntas'!$C$2:$FN$85,3,FALSE),"")</f>
        <v/>
      </c>
      <c r="K264" s="1" t="str">
        <f>IFERROR(VLOOKUP(CONCATENATE(I$1,I264),'Formulario de Preguntas'!$C$2:$FN$85,4,FALSE),"")</f>
        <v/>
      </c>
      <c r="L264" s="25">
        <f>IF($B264='Formulario de Respuestas'!$D263,'Formulario de Respuestas'!$H263,"ES DIFERENTE")</f>
        <v>0</v>
      </c>
      <c r="M264" s="17" t="str">
        <f>IFERROR(VLOOKUP(CONCATENATE(L$1,L264),'Formulario de Preguntas'!$C$2:$FN$85,3,FALSE),"")</f>
        <v/>
      </c>
      <c r="N264" s="1" t="str">
        <f>IFERROR(VLOOKUP(CONCATENATE(L$1,L264),'Formulario de Preguntas'!$C$2:$FN$85,4,FALSE),"")</f>
        <v/>
      </c>
      <c r="O264" s="25">
        <f>IF($B264='Formulario de Respuestas'!$D263,'Formulario de Respuestas'!$I263,"ES DIFERENTE")</f>
        <v>0</v>
      </c>
      <c r="P264" s="17" t="str">
        <f>IFERROR(VLOOKUP(CONCATENATE(O$1,O264),'Formulario de Preguntas'!$C$2:$FN$85,3,FALSE),"")</f>
        <v/>
      </c>
      <c r="Q264" s="1" t="str">
        <f>IFERROR(VLOOKUP(CONCATENATE(O$1,O264),'Formulario de Preguntas'!$C$2:$FN$85,4,FALSE),"")</f>
        <v/>
      </c>
      <c r="R264" s="25">
        <f>IF($B264='Formulario de Respuestas'!$D263,'Formulario de Respuestas'!$J263,"ES DIFERENTE")</f>
        <v>0</v>
      </c>
      <c r="S264" s="17" t="str">
        <f>IFERROR(VLOOKUP(CONCATENATE(R$1,R264),'Formulario de Preguntas'!$C$2:$FN$85,3,FALSE),"")</f>
        <v/>
      </c>
      <c r="T264" s="1" t="str">
        <f>IFERROR(VLOOKUP(CONCATENATE(R$1,R264),'Formulario de Preguntas'!$C$2:$FN$85,4,FALSE),"")</f>
        <v/>
      </c>
      <c r="U264" s="25">
        <f>IF($B264='Formulario de Respuestas'!$D263,'Formulario de Respuestas'!$K263,"ES DIFERENTE")</f>
        <v>0</v>
      </c>
      <c r="V264" s="17" t="str">
        <f>IFERROR(VLOOKUP(CONCATENATE(U$1,U264),'Formulario de Preguntas'!$C$2:$FN$85,3,FALSE),"")</f>
        <v/>
      </c>
      <c r="W264" s="1" t="str">
        <f>IFERROR(VLOOKUP(CONCATENATE(U$1,U264),'Formulario de Preguntas'!$C$2:$FN$85,4,FALSE),"")</f>
        <v/>
      </c>
      <c r="X264" s="25">
        <f>IF($B264='Formulario de Respuestas'!$D263,'Formulario de Respuestas'!$L263,"ES DIFERENTE")</f>
        <v>0</v>
      </c>
      <c r="Y264" s="17" t="str">
        <f>IFERROR(VLOOKUP(CONCATENATE(X$1,X264),'Formulario de Preguntas'!$C$2:$FN$85,3,FALSE),"")</f>
        <v/>
      </c>
      <c r="Z264" s="1" t="str">
        <f>IFERROR(VLOOKUP(CONCATENATE(X$1,X264),'Formulario de Preguntas'!$C$2:$FN$85,4,FALSE),"")</f>
        <v/>
      </c>
      <c r="AA264" s="25">
        <f>IF($B264='Formulario de Respuestas'!$D263,'Formulario de Respuestas'!$M263,"ES DIFERENTE")</f>
        <v>0</v>
      </c>
      <c r="AB264" s="17" t="str">
        <f>IFERROR(VLOOKUP(CONCATENATE(AA$1,AA264),'Formulario de Preguntas'!$C$2:$FN$85,3,FALSE),"")</f>
        <v/>
      </c>
      <c r="AC264" s="1" t="str">
        <f>IFERROR(VLOOKUP(CONCATENATE(AA$1,AA264),'Formulario de Preguntas'!$C$2:$FN$85,4,FALSE),"")</f>
        <v/>
      </c>
      <c r="AD264" s="25">
        <f>IF($B264='Formulario de Respuestas'!$D263,'Formulario de Respuestas'!$N263,"ES DIFERENTE")</f>
        <v>0</v>
      </c>
      <c r="AE264" s="17" t="str">
        <f>IFERROR(VLOOKUP(CONCATENATE(AD$1,AD264),'Formulario de Preguntas'!$C$2:$FN$85,3,FALSE),"")</f>
        <v/>
      </c>
      <c r="AF264" s="1" t="str">
        <f>IFERROR(VLOOKUP(CONCATENATE(AD$1,AD264),'Formulario de Preguntas'!$C$2:$FN$85,4,FALSE),"")</f>
        <v/>
      </c>
      <c r="AG264" s="25">
        <f>IF($B264='Formulario de Respuestas'!$D263,'Formulario de Respuestas'!$O263,"ES DIFERENTE")</f>
        <v>0</v>
      </c>
      <c r="AH264" s="17" t="str">
        <f>IFERROR(VLOOKUP(CONCATENATE(AG$1,AG264),'Formulario de Preguntas'!$C$2:$FN$85,3,FALSE),"")</f>
        <v/>
      </c>
      <c r="AI264" s="1" t="str">
        <f>IFERROR(VLOOKUP(CONCATENATE(AG$1,AG264),'Formulario de Preguntas'!$C$2:$FN$85,4,FALSE),"")</f>
        <v/>
      </c>
      <c r="AJ264" s="25">
        <f>IF($B264='Formulario de Respuestas'!$D263,'Formulario de Respuestas'!$P263,"ES DIFERENTE")</f>
        <v>0</v>
      </c>
      <c r="AK264" s="17" t="str">
        <f>IFERROR(VLOOKUP(CONCATENATE(AJ$1,AJ264),'Formulario de Preguntas'!$C$2:$FN$85,3,FALSE),"")</f>
        <v/>
      </c>
      <c r="AL264" s="1" t="str">
        <f>IFERROR(VLOOKUP(CONCATENATE(AJ$1,AJ264),'Formulario de Preguntas'!$C$2:$FN$85,4,FALSE),"")</f>
        <v/>
      </c>
      <c r="AM264" s="25">
        <f>IF($B264='Formulario de Respuestas'!$D263,'Formulario de Respuestas'!$Q263,"ES DIFERENTE")</f>
        <v>0</v>
      </c>
      <c r="AN264" s="17" t="str">
        <f>IFERROR(VLOOKUP(CONCATENATE(AM$1,AM264),'Formulario de Preguntas'!$C$2:$FN$85,3,FALSE),"")</f>
        <v/>
      </c>
      <c r="AO264" s="1" t="str">
        <f>IFERROR(VLOOKUP(CONCATENATE(AM$1,AM264),'Formulario de Preguntas'!$C$2:$FN$85,4,FALSE),"")</f>
        <v/>
      </c>
      <c r="AP264" s="25">
        <f>IF($B264='Formulario de Respuestas'!$D263,'Formulario de Respuestas'!$R263,"ES DIFERENTE")</f>
        <v>0</v>
      </c>
      <c r="AQ264" s="17" t="str">
        <f>IFERROR(VLOOKUP(CONCATENATE(AP$1,AP264),'Formulario de Preguntas'!$C$2:$FN$85,3,FALSE),"")</f>
        <v/>
      </c>
      <c r="AR264" s="1" t="str">
        <f>IFERROR(VLOOKUP(CONCATENATE(AP$1,AP264),'Formulario de Preguntas'!$C$2:$FN$85,4,FALSE),"")</f>
        <v/>
      </c>
      <c r="AS264" s="25">
        <f>IF($B264='Formulario de Respuestas'!$D263,'Formulario de Respuestas'!$S263,"ES DIFERENTE")</f>
        <v>0</v>
      </c>
      <c r="AT264" s="17" t="str">
        <f>IFERROR(VLOOKUP(CONCATENATE(AS$1,AS264),'Formulario de Preguntas'!$C$2:$FN$85,3,FALSE),"")</f>
        <v/>
      </c>
      <c r="AU264" s="1" t="str">
        <f>IFERROR(VLOOKUP(CONCATENATE(AS$1,AS264),'Formulario de Preguntas'!$C$2:$FN$85,4,FALSE),"")</f>
        <v/>
      </c>
      <c r="AV264" s="25">
        <f>IF($B264='Formulario de Respuestas'!$D263,'Formulario de Respuestas'!$T263,"ES DIFERENTE")</f>
        <v>0</v>
      </c>
      <c r="AW264" s="17" t="str">
        <f>IFERROR(VLOOKUP(CONCATENATE(AV$1,AV264),'Formulario de Preguntas'!$C$2:$FN$85,3,FALSE),"")</f>
        <v/>
      </c>
      <c r="AX264" s="1" t="str">
        <f>IFERROR(VLOOKUP(CONCATENATE(AV$1,AV264),'Formulario de Preguntas'!$C$2:$FN$85,4,FALSE),"")</f>
        <v/>
      </c>
      <c r="AZ264" s="1">
        <f t="shared" si="13"/>
        <v>0</v>
      </c>
      <c r="BA264" s="1">
        <f t="shared" si="14"/>
        <v>0.25</v>
      </c>
      <c r="BB264" s="1">
        <f t="shared" si="12"/>
        <v>0</v>
      </c>
      <c r="BC264" s="1">
        <f>COUNTIF('Formulario de Respuestas'!$E263:$T263,"A")</f>
        <v>0</v>
      </c>
      <c r="BD264" s="1">
        <f>COUNTIF('Formulario de Respuestas'!$E263:$T263,"B")</f>
        <v>0</v>
      </c>
      <c r="BE264" s="1">
        <f>COUNTIF('Formulario de Respuestas'!$E263:$T263,"C")</f>
        <v>0</v>
      </c>
      <c r="BF264" s="1">
        <f>COUNTIF('Formulario de Respuestas'!$E263:$T263,"D")</f>
        <v>0</v>
      </c>
      <c r="BG264" s="1">
        <f>COUNTIF('Formulario de Respuestas'!$E263:$T263,"E (RESPUESTA ANULADA)")</f>
        <v>0</v>
      </c>
    </row>
    <row r="265" spans="1:59" x14ac:dyDescent="0.25">
      <c r="A265" s="1">
        <f>'Formulario de Respuestas'!C264</f>
        <v>0</v>
      </c>
      <c r="B265" s="1">
        <f>'Formulario de Respuestas'!D264</f>
        <v>0</v>
      </c>
      <c r="C265" s="25">
        <f>IF($B265='Formulario de Respuestas'!$D264,'Formulario de Respuestas'!$E264,"ES DIFERENTE")</f>
        <v>0</v>
      </c>
      <c r="D265" s="17" t="str">
        <f>IFERROR(VLOOKUP(CONCATENATE(C$1,C265),'Formulario de Preguntas'!$C$2:$FN$85,3,FALSE),"")</f>
        <v/>
      </c>
      <c r="E265" s="1" t="str">
        <f>IFERROR(VLOOKUP(CONCATENATE(C$1,C265),'Formulario de Preguntas'!$C$2:$FN$85,4,FALSE),"")</f>
        <v/>
      </c>
      <c r="F265" s="25">
        <f>IF($B265='Formulario de Respuestas'!$D264,'Formulario de Respuestas'!$F264,"ES DIFERENTE")</f>
        <v>0</v>
      </c>
      <c r="G265" s="17" t="str">
        <f>IFERROR(VLOOKUP(CONCATENATE(F$1,F265),'Formulario de Preguntas'!$C$2:$FN$85,3,FALSE),"")</f>
        <v/>
      </c>
      <c r="H265" s="1" t="str">
        <f>IFERROR(VLOOKUP(CONCATENATE(F$1,F265),'Formulario de Preguntas'!$C$2:$FN$85,4,FALSE),"")</f>
        <v/>
      </c>
      <c r="I265" s="25">
        <f>IF($B265='Formulario de Respuestas'!$D264,'Formulario de Respuestas'!$G264,"ES DIFERENTE")</f>
        <v>0</v>
      </c>
      <c r="J265" s="17" t="str">
        <f>IFERROR(VLOOKUP(CONCATENATE(I$1,I265),'Formulario de Preguntas'!$C$2:$FN$85,3,FALSE),"")</f>
        <v/>
      </c>
      <c r="K265" s="1" t="str">
        <f>IFERROR(VLOOKUP(CONCATENATE(I$1,I265),'Formulario de Preguntas'!$C$2:$FN$85,4,FALSE),"")</f>
        <v/>
      </c>
      <c r="L265" s="25">
        <f>IF($B265='Formulario de Respuestas'!$D264,'Formulario de Respuestas'!$H264,"ES DIFERENTE")</f>
        <v>0</v>
      </c>
      <c r="M265" s="17" t="str">
        <f>IFERROR(VLOOKUP(CONCATENATE(L$1,L265),'Formulario de Preguntas'!$C$2:$FN$85,3,FALSE),"")</f>
        <v/>
      </c>
      <c r="N265" s="1" t="str">
        <f>IFERROR(VLOOKUP(CONCATENATE(L$1,L265),'Formulario de Preguntas'!$C$2:$FN$85,4,FALSE),"")</f>
        <v/>
      </c>
      <c r="O265" s="25">
        <f>IF($B265='Formulario de Respuestas'!$D264,'Formulario de Respuestas'!$I264,"ES DIFERENTE")</f>
        <v>0</v>
      </c>
      <c r="P265" s="17" t="str">
        <f>IFERROR(VLOOKUP(CONCATENATE(O$1,O265),'Formulario de Preguntas'!$C$2:$FN$85,3,FALSE),"")</f>
        <v/>
      </c>
      <c r="Q265" s="1" t="str">
        <f>IFERROR(VLOOKUP(CONCATENATE(O$1,O265),'Formulario de Preguntas'!$C$2:$FN$85,4,FALSE),"")</f>
        <v/>
      </c>
      <c r="R265" s="25">
        <f>IF($B265='Formulario de Respuestas'!$D264,'Formulario de Respuestas'!$J264,"ES DIFERENTE")</f>
        <v>0</v>
      </c>
      <c r="S265" s="17" t="str">
        <f>IFERROR(VLOOKUP(CONCATENATE(R$1,R265),'Formulario de Preguntas'!$C$2:$FN$85,3,FALSE),"")</f>
        <v/>
      </c>
      <c r="T265" s="1" t="str">
        <f>IFERROR(VLOOKUP(CONCATENATE(R$1,R265),'Formulario de Preguntas'!$C$2:$FN$85,4,FALSE),"")</f>
        <v/>
      </c>
      <c r="U265" s="25">
        <f>IF($B265='Formulario de Respuestas'!$D264,'Formulario de Respuestas'!$K264,"ES DIFERENTE")</f>
        <v>0</v>
      </c>
      <c r="V265" s="17" t="str">
        <f>IFERROR(VLOOKUP(CONCATENATE(U$1,U265),'Formulario de Preguntas'!$C$2:$FN$85,3,FALSE),"")</f>
        <v/>
      </c>
      <c r="W265" s="1" t="str">
        <f>IFERROR(VLOOKUP(CONCATENATE(U$1,U265),'Formulario de Preguntas'!$C$2:$FN$85,4,FALSE),"")</f>
        <v/>
      </c>
      <c r="X265" s="25">
        <f>IF($B265='Formulario de Respuestas'!$D264,'Formulario de Respuestas'!$L264,"ES DIFERENTE")</f>
        <v>0</v>
      </c>
      <c r="Y265" s="17" t="str">
        <f>IFERROR(VLOOKUP(CONCATENATE(X$1,X265),'Formulario de Preguntas'!$C$2:$FN$85,3,FALSE),"")</f>
        <v/>
      </c>
      <c r="Z265" s="1" t="str">
        <f>IFERROR(VLOOKUP(CONCATENATE(X$1,X265),'Formulario de Preguntas'!$C$2:$FN$85,4,FALSE),"")</f>
        <v/>
      </c>
      <c r="AA265" s="25">
        <f>IF($B265='Formulario de Respuestas'!$D264,'Formulario de Respuestas'!$M264,"ES DIFERENTE")</f>
        <v>0</v>
      </c>
      <c r="AB265" s="17" t="str">
        <f>IFERROR(VLOOKUP(CONCATENATE(AA$1,AA265),'Formulario de Preguntas'!$C$2:$FN$85,3,FALSE),"")</f>
        <v/>
      </c>
      <c r="AC265" s="1" t="str">
        <f>IFERROR(VLOOKUP(CONCATENATE(AA$1,AA265),'Formulario de Preguntas'!$C$2:$FN$85,4,FALSE),"")</f>
        <v/>
      </c>
      <c r="AD265" s="25">
        <f>IF($B265='Formulario de Respuestas'!$D264,'Formulario de Respuestas'!$N264,"ES DIFERENTE")</f>
        <v>0</v>
      </c>
      <c r="AE265" s="17" t="str">
        <f>IFERROR(VLOOKUP(CONCATENATE(AD$1,AD265),'Formulario de Preguntas'!$C$2:$FN$85,3,FALSE),"")</f>
        <v/>
      </c>
      <c r="AF265" s="1" t="str">
        <f>IFERROR(VLOOKUP(CONCATENATE(AD$1,AD265),'Formulario de Preguntas'!$C$2:$FN$85,4,FALSE),"")</f>
        <v/>
      </c>
      <c r="AG265" s="25">
        <f>IF($B265='Formulario de Respuestas'!$D264,'Formulario de Respuestas'!$O264,"ES DIFERENTE")</f>
        <v>0</v>
      </c>
      <c r="AH265" s="17" t="str">
        <f>IFERROR(VLOOKUP(CONCATENATE(AG$1,AG265),'Formulario de Preguntas'!$C$2:$FN$85,3,FALSE),"")</f>
        <v/>
      </c>
      <c r="AI265" s="1" t="str">
        <f>IFERROR(VLOOKUP(CONCATENATE(AG$1,AG265),'Formulario de Preguntas'!$C$2:$FN$85,4,FALSE),"")</f>
        <v/>
      </c>
      <c r="AJ265" s="25">
        <f>IF($B265='Formulario de Respuestas'!$D264,'Formulario de Respuestas'!$P264,"ES DIFERENTE")</f>
        <v>0</v>
      </c>
      <c r="AK265" s="17" t="str">
        <f>IFERROR(VLOOKUP(CONCATENATE(AJ$1,AJ265),'Formulario de Preguntas'!$C$2:$FN$85,3,FALSE),"")</f>
        <v/>
      </c>
      <c r="AL265" s="1" t="str">
        <f>IFERROR(VLOOKUP(CONCATENATE(AJ$1,AJ265),'Formulario de Preguntas'!$C$2:$FN$85,4,FALSE),"")</f>
        <v/>
      </c>
      <c r="AM265" s="25">
        <f>IF($B265='Formulario de Respuestas'!$D264,'Formulario de Respuestas'!$Q264,"ES DIFERENTE")</f>
        <v>0</v>
      </c>
      <c r="AN265" s="17" t="str">
        <f>IFERROR(VLOOKUP(CONCATENATE(AM$1,AM265),'Formulario de Preguntas'!$C$2:$FN$85,3,FALSE),"")</f>
        <v/>
      </c>
      <c r="AO265" s="1" t="str">
        <f>IFERROR(VLOOKUP(CONCATENATE(AM$1,AM265),'Formulario de Preguntas'!$C$2:$FN$85,4,FALSE),"")</f>
        <v/>
      </c>
      <c r="AP265" s="25">
        <f>IF($B265='Formulario de Respuestas'!$D264,'Formulario de Respuestas'!$R264,"ES DIFERENTE")</f>
        <v>0</v>
      </c>
      <c r="AQ265" s="17" t="str">
        <f>IFERROR(VLOOKUP(CONCATENATE(AP$1,AP265),'Formulario de Preguntas'!$C$2:$FN$85,3,FALSE),"")</f>
        <v/>
      </c>
      <c r="AR265" s="1" t="str">
        <f>IFERROR(VLOOKUP(CONCATENATE(AP$1,AP265),'Formulario de Preguntas'!$C$2:$FN$85,4,FALSE),"")</f>
        <v/>
      </c>
      <c r="AS265" s="25">
        <f>IF($B265='Formulario de Respuestas'!$D264,'Formulario de Respuestas'!$S264,"ES DIFERENTE")</f>
        <v>0</v>
      </c>
      <c r="AT265" s="17" t="str">
        <f>IFERROR(VLOOKUP(CONCATENATE(AS$1,AS265),'Formulario de Preguntas'!$C$2:$FN$85,3,FALSE),"")</f>
        <v/>
      </c>
      <c r="AU265" s="1" t="str">
        <f>IFERROR(VLOOKUP(CONCATENATE(AS$1,AS265),'Formulario de Preguntas'!$C$2:$FN$85,4,FALSE),"")</f>
        <v/>
      </c>
      <c r="AV265" s="25">
        <f>IF($B265='Formulario de Respuestas'!$D264,'Formulario de Respuestas'!$T264,"ES DIFERENTE")</f>
        <v>0</v>
      </c>
      <c r="AW265" s="17" t="str">
        <f>IFERROR(VLOOKUP(CONCATENATE(AV$1,AV265),'Formulario de Preguntas'!$C$2:$FN$85,3,FALSE),"")</f>
        <v/>
      </c>
      <c r="AX265" s="1" t="str">
        <f>IFERROR(VLOOKUP(CONCATENATE(AV$1,AV265),'Formulario de Preguntas'!$C$2:$FN$85,4,FALSE),"")</f>
        <v/>
      </c>
      <c r="AZ265" s="1">
        <f t="shared" si="13"/>
        <v>0</v>
      </c>
      <c r="BA265" s="1">
        <f t="shared" si="14"/>
        <v>0.25</v>
      </c>
      <c r="BB265" s="1">
        <f t="shared" si="12"/>
        <v>0</v>
      </c>
      <c r="BC265" s="1">
        <f>COUNTIF('Formulario de Respuestas'!$E264:$T264,"A")</f>
        <v>0</v>
      </c>
      <c r="BD265" s="1">
        <f>COUNTIF('Formulario de Respuestas'!$E264:$T264,"B")</f>
        <v>0</v>
      </c>
      <c r="BE265" s="1">
        <f>COUNTIF('Formulario de Respuestas'!$E264:$T264,"C")</f>
        <v>0</v>
      </c>
      <c r="BF265" s="1">
        <f>COUNTIF('Formulario de Respuestas'!$E264:$T264,"D")</f>
        <v>0</v>
      </c>
      <c r="BG265" s="1">
        <f>COUNTIF('Formulario de Respuestas'!$E264:$T264,"E (RESPUESTA ANULADA)")</f>
        <v>0</v>
      </c>
    </row>
    <row r="266" spans="1:59" x14ac:dyDescent="0.25">
      <c r="A266" s="1">
        <f>'Formulario de Respuestas'!C265</f>
        <v>0</v>
      </c>
      <c r="B266" s="1">
        <f>'Formulario de Respuestas'!D265</f>
        <v>0</v>
      </c>
      <c r="C266" s="25">
        <f>IF($B266='Formulario de Respuestas'!$D265,'Formulario de Respuestas'!$E265,"ES DIFERENTE")</f>
        <v>0</v>
      </c>
      <c r="D266" s="17" t="str">
        <f>IFERROR(VLOOKUP(CONCATENATE(C$1,C266),'Formulario de Preguntas'!$C$2:$FN$85,3,FALSE),"")</f>
        <v/>
      </c>
      <c r="E266" s="1" t="str">
        <f>IFERROR(VLOOKUP(CONCATENATE(C$1,C266),'Formulario de Preguntas'!$C$2:$FN$85,4,FALSE),"")</f>
        <v/>
      </c>
      <c r="F266" s="25">
        <f>IF($B266='Formulario de Respuestas'!$D265,'Formulario de Respuestas'!$F265,"ES DIFERENTE")</f>
        <v>0</v>
      </c>
      <c r="G266" s="17" t="str">
        <f>IFERROR(VLOOKUP(CONCATENATE(F$1,F266),'Formulario de Preguntas'!$C$2:$FN$85,3,FALSE),"")</f>
        <v/>
      </c>
      <c r="H266" s="1" t="str">
        <f>IFERROR(VLOOKUP(CONCATENATE(F$1,F266),'Formulario de Preguntas'!$C$2:$FN$85,4,FALSE),"")</f>
        <v/>
      </c>
      <c r="I266" s="25">
        <f>IF($B266='Formulario de Respuestas'!$D265,'Formulario de Respuestas'!$G265,"ES DIFERENTE")</f>
        <v>0</v>
      </c>
      <c r="J266" s="17" t="str">
        <f>IFERROR(VLOOKUP(CONCATENATE(I$1,I266),'Formulario de Preguntas'!$C$2:$FN$85,3,FALSE),"")</f>
        <v/>
      </c>
      <c r="K266" s="1" t="str">
        <f>IFERROR(VLOOKUP(CONCATENATE(I$1,I266),'Formulario de Preguntas'!$C$2:$FN$85,4,FALSE),"")</f>
        <v/>
      </c>
      <c r="L266" s="25">
        <f>IF($B266='Formulario de Respuestas'!$D265,'Formulario de Respuestas'!$H265,"ES DIFERENTE")</f>
        <v>0</v>
      </c>
      <c r="M266" s="17" t="str">
        <f>IFERROR(VLOOKUP(CONCATENATE(L$1,L266),'Formulario de Preguntas'!$C$2:$FN$85,3,FALSE),"")</f>
        <v/>
      </c>
      <c r="N266" s="1" t="str">
        <f>IFERROR(VLOOKUP(CONCATENATE(L$1,L266),'Formulario de Preguntas'!$C$2:$FN$85,4,FALSE),"")</f>
        <v/>
      </c>
      <c r="O266" s="25">
        <f>IF($B266='Formulario de Respuestas'!$D265,'Formulario de Respuestas'!$I265,"ES DIFERENTE")</f>
        <v>0</v>
      </c>
      <c r="P266" s="17" t="str">
        <f>IFERROR(VLOOKUP(CONCATENATE(O$1,O266),'Formulario de Preguntas'!$C$2:$FN$85,3,FALSE),"")</f>
        <v/>
      </c>
      <c r="Q266" s="1" t="str">
        <f>IFERROR(VLOOKUP(CONCATENATE(O$1,O266),'Formulario de Preguntas'!$C$2:$FN$85,4,FALSE),"")</f>
        <v/>
      </c>
      <c r="R266" s="25">
        <f>IF($B266='Formulario de Respuestas'!$D265,'Formulario de Respuestas'!$J265,"ES DIFERENTE")</f>
        <v>0</v>
      </c>
      <c r="S266" s="17" t="str">
        <f>IFERROR(VLOOKUP(CONCATENATE(R$1,R266),'Formulario de Preguntas'!$C$2:$FN$85,3,FALSE),"")</f>
        <v/>
      </c>
      <c r="T266" s="1" t="str">
        <f>IFERROR(VLOOKUP(CONCATENATE(R$1,R266),'Formulario de Preguntas'!$C$2:$FN$85,4,FALSE),"")</f>
        <v/>
      </c>
      <c r="U266" s="25">
        <f>IF($B266='Formulario de Respuestas'!$D265,'Formulario de Respuestas'!$K265,"ES DIFERENTE")</f>
        <v>0</v>
      </c>
      <c r="V266" s="17" t="str">
        <f>IFERROR(VLOOKUP(CONCATENATE(U$1,U266),'Formulario de Preguntas'!$C$2:$FN$85,3,FALSE),"")</f>
        <v/>
      </c>
      <c r="W266" s="1" t="str">
        <f>IFERROR(VLOOKUP(CONCATENATE(U$1,U266),'Formulario de Preguntas'!$C$2:$FN$85,4,FALSE),"")</f>
        <v/>
      </c>
      <c r="X266" s="25">
        <f>IF($B266='Formulario de Respuestas'!$D265,'Formulario de Respuestas'!$L265,"ES DIFERENTE")</f>
        <v>0</v>
      </c>
      <c r="Y266" s="17" t="str">
        <f>IFERROR(VLOOKUP(CONCATENATE(X$1,X266),'Formulario de Preguntas'!$C$2:$FN$85,3,FALSE),"")</f>
        <v/>
      </c>
      <c r="Z266" s="1" t="str">
        <f>IFERROR(VLOOKUP(CONCATENATE(X$1,X266),'Formulario de Preguntas'!$C$2:$FN$85,4,FALSE),"")</f>
        <v/>
      </c>
      <c r="AA266" s="25">
        <f>IF($B266='Formulario de Respuestas'!$D265,'Formulario de Respuestas'!$M265,"ES DIFERENTE")</f>
        <v>0</v>
      </c>
      <c r="AB266" s="17" t="str">
        <f>IFERROR(VLOOKUP(CONCATENATE(AA$1,AA266),'Formulario de Preguntas'!$C$2:$FN$85,3,FALSE),"")</f>
        <v/>
      </c>
      <c r="AC266" s="1" t="str">
        <f>IFERROR(VLOOKUP(CONCATENATE(AA$1,AA266),'Formulario de Preguntas'!$C$2:$FN$85,4,FALSE),"")</f>
        <v/>
      </c>
      <c r="AD266" s="25">
        <f>IF($B266='Formulario de Respuestas'!$D265,'Formulario de Respuestas'!$N265,"ES DIFERENTE")</f>
        <v>0</v>
      </c>
      <c r="AE266" s="17" t="str">
        <f>IFERROR(VLOOKUP(CONCATENATE(AD$1,AD266),'Formulario de Preguntas'!$C$2:$FN$85,3,FALSE),"")</f>
        <v/>
      </c>
      <c r="AF266" s="1" t="str">
        <f>IFERROR(VLOOKUP(CONCATENATE(AD$1,AD266),'Formulario de Preguntas'!$C$2:$FN$85,4,FALSE),"")</f>
        <v/>
      </c>
      <c r="AG266" s="25">
        <f>IF($B266='Formulario de Respuestas'!$D265,'Formulario de Respuestas'!$O265,"ES DIFERENTE")</f>
        <v>0</v>
      </c>
      <c r="AH266" s="17" t="str">
        <f>IFERROR(VLOOKUP(CONCATENATE(AG$1,AG266),'Formulario de Preguntas'!$C$2:$FN$85,3,FALSE),"")</f>
        <v/>
      </c>
      <c r="AI266" s="1" t="str">
        <f>IFERROR(VLOOKUP(CONCATENATE(AG$1,AG266),'Formulario de Preguntas'!$C$2:$FN$85,4,FALSE),"")</f>
        <v/>
      </c>
      <c r="AJ266" s="25">
        <f>IF($B266='Formulario de Respuestas'!$D265,'Formulario de Respuestas'!$P265,"ES DIFERENTE")</f>
        <v>0</v>
      </c>
      <c r="AK266" s="17" t="str">
        <f>IFERROR(VLOOKUP(CONCATENATE(AJ$1,AJ266),'Formulario de Preguntas'!$C$2:$FN$85,3,FALSE),"")</f>
        <v/>
      </c>
      <c r="AL266" s="1" t="str">
        <f>IFERROR(VLOOKUP(CONCATENATE(AJ$1,AJ266),'Formulario de Preguntas'!$C$2:$FN$85,4,FALSE),"")</f>
        <v/>
      </c>
      <c r="AM266" s="25">
        <f>IF($B266='Formulario de Respuestas'!$D265,'Formulario de Respuestas'!$Q265,"ES DIFERENTE")</f>
        <v>0</v>
      </c>
      <c r="AN266" s="17" t="str">
        <f>IFERROR(VLOOKUP(CONCATENATE(AM$1,AM266),'Formulario de Preguntas'!$C$2:$FN$85,3,FALSE),"")</f>
        <v/>
      </c>
      <c r="AO266" s="1" t="str">
        <f>IFERROR(VLOOKUP(CONCATENATE(AM$1,AM266),'Formulario de Preguntas'!$C$2:$FN$85,4,FALSE),"")</f>
        <v/>
      </c>
      <c r="AP266" s="25">
        <f>IF($B266='Formulario de Respuestas'!$D265,'Formulario de Respuestas'!$R265,"ES DIFERENTE")</f>
        <v>0</v>
      </c>
      <c r="AQ266" s="17" t="str">
        <f>IFERROR(VLOOKUP(CONCATENATE(AP$1,AP266),'Formulario de Preguntas'!$C$2:$FN$85,3,FALSE),"")</f>
        <v/>
      </c>
      <c r="AR266" s="1" t="str">
        <f>IFERROR(VLOOKUP(CONCATENATE(AP$1,AP266),'Formulario de Preguntas'!$C$2:$FN$85,4,FALSE),"")</f>
        <v/>
      </c>
      <c r="AS266" s="25">
        <f>IF($B266='Formulario de Respuestas'!$D265,'Formulario de Respuestas'!$S265,"ES DIFERENTE")</f>
        <v>0</v>
      </c>
      <c r="AT266" s="17" t="str">
        <f>IFERROR(VLOOKUP(CONCATENATE(AS$1,AS266),'Formulario de Preguntas'!$C$2:$FN$85,3,FALSE),"")</f>
        <v/>
      </c>
      <c r="AU266" s="1" t="str">
        <f>IFERROR(VLOOKUP(CONCATENATE(AS$1,AS266),'Formulario de Preguntas'!$C$2:$FN$85,4,FALSE),"")</f>
        <v/>
      </c>
      <c r="AV266" s="25">
        <f>IF($B266='Formulario de Respuestas'!$D265,'Formulario de Respuestas'!$T265,"ES DIFERENTE")</f>
        <v>0</v>
      </c>
      <c r="AW266" s="17" t="str">
        <f>IFERROR(VLOOKUP(CONCATENATE(AV$1,AV266),'Formulario de Preguntas'!$C$2:$FN$85,3,FALSE),"")</f>
        <v/>
      </c>
      <c r="AX266" s="1" t="str">
        <f>IFERROR(VLOOKUP(CONCATENATE(AV$1,AV266),'Formulario de Preguntas'!$C$2:$FN$85,4,FALSE),"")</f>
        <v/>
      </c>
      <c r="AZ266" s="1">
        <f t="shared" si="13"/>
        <v>0</v>
      </c>
      <c r="BA266" s="1">
        <f t="shared" si="14"/>
        <v>0.25</v>
      </c>
      <c r="BB266" s="1">
        <f t="shared" si="12"/>
        <v>0</v>
      </c>
      <c r="BC266" s="1">
        <f>COUNTIF('Formulario de Respuestas'!$E265:$T265,"A")</f>
        <v>0</v>
      </c>
      <c r="BD266" s="1">
        <f>COUNTIF('Formulario de Respuestas'!$E265:$T265,"B")</f>
        <v>0</v>
      </c>
      <c r="BE266" s="1">
        <f>COUNTIF('Formulario de Respuestas'!$E265:$T265,"C")</f>
        <v>0</v>
      </c>
      <c r="BF266" s="1">
        <f>COUNTIF('Formulario de Respuestas'!$E265:$T265,"D")</f>
        <v>0</v>
      </c>
      <c r="BG266" s="1">
        <f>COUNTIF('Formulario de Respuestas'!$E265:$T265,"E (RESPUESTA ANULADA)")</f>
        <v>0</v>
      </c>
    </row>
    <row r="267" spans="1:59" x14ac:dyDescent="0.25">
      <c r="A267" s="1">
        <f>'Formulario de Respuestas'!C266</f>
        <v>0</v>
      </c>
      <c r="B267" s="1">
        <f>'Formulario de Respuestas'!D266</f>
        <v>0</v>
      </c>
      <c r="C267" s="25">
        <f>IF($B267='Formulario de Respuestas'!$D266,'Formulario de Respuestas'!$E266,"ES DIFERENTE")</f>
        <v>0</v>
      </c>
      <c r="D267" s="17" t="str">
        <f>IFERROR(VLOOKUP(CONCATENATE(C$1,C267),'Formulario de Preguntas'!$C$2:$FN$85,3,FALSE),"")</f>
        <v/>
      </c>
      <c r="E267" s="1" t="str">
        <f>IFERROR(VLOOKUP(CONCATENATE(C$1,C267),'Formulario de Preguntas'!$C$2:$FN$85,4,FALSE),"")</f>
        <v/>
      </c>
      <c r="F267" s="25">
        <f>IF($B267='Formulario de Respuestas'!$D266,'Formulario de Respuestas'!$F266,"ES DIFERENTE")</f>
        <v>0</v>
      </c>
      <c r="G267" s="17" t="str">
        <f>IFERROR(VLOOKUP(CONCATENATE(F$1,F267),'Formulario de Preguntas'!$C$2:$FN$85,3,FALSE),"")</f>
        <v/>
      </c>
      <c r="H267" s="1" t="str">
        <f>IFERROR(VLOOKUP(CONCATENATE(F$1,F267),'Formulario de Preguntas'!$C$2:$FN$85,4,FALSE),"")</f>
        <v/>
      </c>
      <c r="I267" s="25">
        <f>IF($B267='Formulario de Respuestas'!$D266,'Formulario de Respuestas'!$G266,"ES DIFERENTE")</f>
        <v>0</v>
      </c>
      <c r="J267" s="17" t="str">
        <f>IFERROR(VLOOKUP(CONCATENATE(I$1,I267),'Formulario de Preguntas'!$C$2:$FN$85,3,FALSE),"")</f>
        <v/>
      </c>
      <c r="K267" s="1" t="str">
        <f>IFERROR(VLOOKUP(CONCATENATE(I$1,I267),'Formulario de Preguntas'!$C$2:$FN$85,4,FALSE),"")</f>
        <v/>
      </c>
      <c r="L267" s="25">
        <f>IF($B267='Formulario de Respuestas'!$D266,'Formulario de Respuestas'!$H266,"ES DIFERENTE")</f>
        <v>0</v>
      </c>
      <c r="M267" s="17" t="str">
        <f>IFERROR(VLOOKUP(CONCATENATE(L$1,L267),'Formulario de Preguntas'!$C$2:$FN$85,3,FALSE),"")</f>
        <v/>
      </c>
      <c r="N267" s="1" t="str">
        <f>IFERROR(VLOOKUP(CONCATENATE(L$1,L267),'Formulario de Preguntas'!$C$2:$FN$85,4,FALSE),"")</f>
        <v/>
      </c>
      <c r="O267" s="25">
        <f>IF($B267='Formulario de Respuestas'!$D266,'Formulario de Respuestas'!$I266,"ES DIFERENTE")</f>
        <v>0</v>
      </c>
      <c r="P267" s="17" t="str">
        <f>IFERROR(VLOOKUP(CONCATENATE(O$1,O267),'Formulario de Preguntas'!$C$2:$FN$85,3,FALSE),"")</f>
        <v/>
      </c>
      <c r="Q267" s="1" t="str">
        <f>IFERROR(VLOOKUP(CONCATENATE(O$1,O267),'Formulario de Preguntas'!$C$2:$FN$85,4,FALSE),"")</f>
        <v/>
      </c>
      <c r="R267" s="25">
        <f>IF($B267='Formulario de Respuestas'!$D266,'Formulario de Respuestas'!$J266,"ES DIFERENTE")</f>
        <v>0</v>
      </c>
      <c r="S267" s="17" t="str">
        <f>IFERROR(VLOOKUP(CONCATENATE(R$1,R267),'Formulario de Preguntas'!$C$2:$FN$85,3,FALSE),"")</f>
        <v/>
      </c>
      <c r="T267" s="1" t="str">
        <f>IFERROR(VLOOKUP(CONCATENATE(R$1,R267),'Formulario de Preguntas'!$C$2:$FN$85,4,FALSE),"")</f>
        <v/>
      </c>
      <c r="U267" s="25">
        <f>IF($B267='Formulario de Respuestas'!$D266,'Formulario de Respuestas'!$K266,"ES DIFERENTE")</f>
        <v>0</v>
      </c>
      <c r="V267" s="17" t="str">
        <f>IFERROR(VLOOKUP(CONCATENATE(U$1,U267),'Formulario de Preguntas'!$C$2:$FN$85,3,FALSE),"")</f>
        <v/>
      </c>
      <c r="W267" s="1" t="str">
        <f>IFERROR(VLOOKUP(CONCATENATE(U$1,U267),'Formulario de Preguntas'!$C$2:$FN$85,4,FALSE),"")</f>
        <v/>
      </c>
      <c r="X267" s="25">
        <f>IF($B267='Formulario de Respuestas'!$D266,'Formulario de Respuestas'!$L266,"ES DIFERENTE")</f>
        <v>0</v>
      </c>
      <c r="Y267" s="17" t="str">
        <f>IFERROR(VLOOKUP(CONCATENATE(X$1,X267),'Formulario de Preguntas'!$C$2:$FN$85,3,FALSE),"")</f>
        <v/>
      </c>
      <c r="Z267" s="1" t="str">
        <f>IFERROR(VLOOKUP(CONCATENATE(X$1,X267),'Formulario de Preguntas'!$C$2:$FN$85,4,FALSE),"")</f>
        <v/>
      </c>
      <c r="AA267" s="25">
        <f>IF($B267='Formulario de Respuestas'!$D266,'Formulario de Respuestas'!$M266,"ES DIFERENTE")</f>
        <v>0</v>
      </c>
      <c r="AB267" s="17" t="str">
        <f>IFERROR(VLOOKUP(CONCATENATE(AA$1,AA267),'Formulario de Preguntas'!$C$2:$FN$85,3,FALSE),"")</f>
        <v/>
      </c>
      <c r="AC267" s="1" t="str">
        <f>IFERROR(VLOOKUP(CONCATENATE(AA$1,AA267),'Formulario de Preguntas'!$C$2:$FN$85,4,FALSE),"")</f>
        <v/>
      </c>
      <c r="AD267" s="25">
        <f>IF($B267='Formulario de Respuestas'!$D266,'Formulario de Respuestas'!$N266,"ES DIFERENTE")</f>
        <v>0</v>
      </c>
      <c r="AE267" s="17" t="str">
        <f>IFERROR(VLOOKUP(CONCATENATE(AD$1,AD267),'Formulario de Preguntas'!$C$2:$FN$85,3,FALSE),"")</f>
        <v/>
      </c>
      <c r="AF267" s="1" t="str">
        <f>IFERROR(VLOOKUP(CONCATENATE(AD$1,AD267),'Formulario de Preguntas'!$C$2:$FN$85,4,FALSE),"")</f>
        <v/>
      </c>
      <c r="AG267" s="25">
        <f>IF($B267='Formulario de Respuestas'!$D266,'Formulario de Respuestas'!$O266,"ES DIFERENTE")</f>
        <v>0</v>
      </c>
      <c r="AH267" s="17" t="str">
        <f>IFERROR(VLOOKUP(CONCATENATE(AG$1,AG267),'Formulario de Preguntas'!$C$2:$FN$85,3,FALSE),"")</f>
        <v/>
      </c>
      <c r="AI267" s="1" t="str">
        <f>IFERROR(VLOOKUP(CONCATENATE(AG$1,AG267),'Formulario de Preguntas'!$C$2:$FN$85,4,FALSE),"")</f>
        <v/>
      </c>
      <c r="AJ267" s="25">
        <f>IF($B267='Formulario de Respuestas'!$D266,'Formulario de Respuestas'!$P266,"ES DIFERENTE")</f>
        <v>0</v>
      </c>
      <c r="AK267" s="17" t="str">
        <f>IFERROR(VLOOKUP(CONCATENATE(AJ$1,AJ267),'Formulario de Preguntas'!$C$2:$FN$85,3,FALSE),"")</f>
        <v/>
      </c>
      <c r="AL267" s="1" t="str">
        <f>IFERROR(VLOOKUP(CONCATENATE(AJ$1,AJ267),'Formulario de Preguntas'!$C$2:$FN$85,4,FALSE),"")</f>
        <v/>
      </c>
      <c r="AM267" s="25">
        <f>IF($B267='Formulario de Respuestas'!$D266,'Formulario de Respuestas'!$Q266,"ES DIFERENTE")</f>
        <v>0</v>
      </c>
      <c r="AN267" s="17" t="str">
        <f>IFERROR(VLOOKUP(CONCATENATE(AM$1,AM267),'Formulario de Preguntas'!$C$2:$FN$85,3,FALSE),"")</f>
        <v/>
      </c>
      <c r="AO267" s="1" t="str">
        <f>IFERROR(VLOOKUP(CONCATENATE(AM$1,AM267),'Formulario de Preguntas'!$C$2:$FN$85,4,FALSE),"")</f>
        <v/>
      </c>
      <c r="AP267" s="25">
        <f>IF($B267='Formulario de Respuestas'!$D266,'Formulario de Respuestas'!$R266,"ES DIFERENTE")</f>
        <v>0</v>
      </c>
      <c r="AQ267" s="17" t="str">
        <f>IFERROR(VLOOKUP(CONCATENATE(AP$1,AP267),'Formulario de Preguntas'!$C$2:$FN$85,3,FALSE),"")</f>
        <v/>
      </c>
      <c r="AR267" s="1" t="str">
        <f>IFERROR(VLOOKUP(CONCATENATE(AP$1,AP267),'Formulario de Preguntas'!$C$2:$FN$85,4,FALSE),"")</f>
        <v/>
      </c>
      <c r="AS267" s="25">
        <f>IF($B267='Formulario de Respuestas'!$D266,'Formulario de Respuestas'!$S266,"ES DIFERENTE")</f>
        <v>0</v>
      </c>
      <c r="AT267" s="17" t="str">
        <f>IFERROR(VLOOKUP(CONCATENATE(AS$1,AS267),'Formulario de Preguntas'!$C$2:$FN$85,3,FALSE),"")</f>
        <v/>
      </c>
      <c r="AU267" s="1" t="str">
        <f>IFERROR(VLOOKUP(CONCATENATE(AS$1,AS267),'Formulario de Preguntas'!$C$2:$FN$85,4,FALSE),"")</f>
        <v/>
      </c>
      <c r="AV267" s="25">
        <f>IF($B267='Formulario de Respuestas'!$D266,'Formulario de Respuestas'!$T266,"ES DIFERENTE")</f>
        <v>0</v>
      </c>
      <c r="AW267" s="17" t="str">
        <f>IFERROR(VLOOKUP(CONCATENATE(AV$1,AV267),'Formulario de Preguntas'!$C$2:$FN$85,3,FALSE),"")</f>
        <v/>
      </c>
      <c r="AX267" s="1" t="str">
        <f>IFERROR(VLOOKUP(CONCATENATE(AV$1,AV267),'Formulario de Preguntas'!$C$2:$FN$85,4,FALSE),"")</f>
        <v/>
      </c>
      <c r="AZ267" s="1">
        <f t="shared" si="13"/>
        <v>0</v>
      </c>
      <c r="BA267" s="1">
        <f t="shared" si="14"/>
        <v>0.25</v>
      </c>
      <c r="BB267" s="1">
        <f t="shared" si="12"/>
        <v>0</v>
      </c>
      <c r="BC267" s="1">
        <f>COUNTIF('Formulario de Respuestas'!$E266:$T266,"A")</f>
        <v>0</v>
      </c>
      <c r="BD267" s="1">
        <f>COUNTIF('Formulario de Respuestas'!$E266:$T266,"B")</f>
        <v>0</v>
      </c>
      <c r="BE267" s="1">
        <f>COUNTIF('Formulario de Respuestas'!$E266:$T266,"C")</f>
        <v>0</v>
      </c>
      <c r="BF267" s="1">
        <f>COUNTIF('Formulario de Respuestas'!$E266:$T266,"D")</f>
        <v>0</v>
      </c>
      <c r="BG267" s="1">
        <f>COUNTIF('Formulario de Respuestas'!$E266:$T266,"E (RESPUESTA ANULADA)")</f>
        <v>0</v>
      </c>
    </row>
    <row r="268" spans="1:59" x14ac:dyDescent="0.25">
      <c r="A268" s="1">
        <f>'Formulario de Respuestas'!C267</f>
        <v>0</v>
      </c>
      <c r="B268" s="1">
        <f>'Formulario de Respuestas'!D267</f>
        <v>0</v>
      </c>
      <c r="C268" s="25">
        <f>IF($B268='Formulario de Respuestas'!$D267,'Formulario de Respuestas'!$E267,"ES DIFERENTE")</f>
        <v>0</v>
      </c>
      <c r="D268" s="17" t="str">
        <f>IFERROR(VLOOKUP(CONCATENATE(C$1,C268),'Formulario de Preguntas'!$C$2:$FN$85,3,FALSE),"")</f>
        <v/>
      </c>
      <c r="E268" s="1" t="str">
        <f>IFERROR(VLOOKUP(CONCATENATE(C$1,C268),'Formulario de Preguntas'!$C$2:$FN$85,4,FALSE),"")</f>
        <v/>
      </c>
      <c r="F268" s="25">
        <f>IF($B268='Formulario de Respuestas'!$D267,'Formulario de Respuestas'!$F267,"ES DIFERENTE")</f>
        <v>0</v>
      </c>
      <c r="G268" s="17" t="str">
        <f>IFERROR(VLOOKUP(CONCATENATE(F$1,F268),'Formulario de Preguntas'!$C$2:$FN$85,3,FALSE),"")</f>
        <v/>
      </c>
      <c r="H268" s="1" t="str">
        <f>IFERROR(VLOOKUP(CONCATENATE(F$1,F268),'Formulario de Preguntas'!$C$2:$FN$85,4,FALSE),"")</f>
        <v/>
      </c>
      <c r="I268" s="25">
        <f>IF($B268='Formulario de Respuestas'!$D267,'Formulario de Respuestas'!$G267,"ES DIFERENTE")</f>
        <v>0</v>
      </c>
      <c r="J268" s="17" t="str">
        <f>IFERROR(VLOOKUP(CONCATENATE(I$1,I268),'Formulario de Preguntas'!$C$2:$FN$85,3,FALSE),"")</f>
        <v/>
      </c>
      <c r="K268" s="1" t="str">
        <f>IFERROR(VLOOKUP(CONCATENATE(I$1,I268),'Formulario de Preguntas'!$C$2:$FN$85,4,FALSE),"")</f>
        <v/>
      </c>
      <c r="L268" s="25">
        <f>IF($B268='Formulario de Respuestas'!$D267,'Formulario de Respuestas'!$H267,"ES DIFERENTE")</f>
        <v>0</v>
      </c>
      <c r="M268" s="17" t="str">
        <f>IFERROR(VLOOKUP(CONCATENATE(L$1,L268),'Formulario de Preguntas'!$C$2:$FN$85,3,FALSE),"")</f>
        <v/>
      </c>
      <c r="N268" s="1" t="str">
        <f>IFERROR(VLOOKUP(CONCATENATE(L$1,L268),'Formulario de Preguntas'!$C$2:$FN$85,4,FALSE),"")</f>
        <v/>
      </c>
      <c r="O268" s="25">
        <f>IF($B268='Formulario de Respuestas'!$D267,'Formulario de Respuestas'!$I267,"ES DIFERENTE")</f>
        <v>0</v>
      </c>
      <c r="P268" s="17" t="str">
        <f>IFERROR(VLOOKUP(CONCATENATE(O$1,O268),'Formulario de Preguntas'!$C$2:$FN$85,3,FALSE),"")</f>
        <v/>
      </c>
      <c r="Q268" s="1" t="str">
        <f>IFERROR(VLOOKUP(CONCATENATE(O$1,O268),'Formulario de Preguntas'!$C$2:$FN$85,4,FALSE),"")</f>
        <v/>
      </c>
      <c r="R268" s="25">
        <f>IF($B268='Formulario de Respuestas'!$D267,'Formulario de Respuestas'!$J267,"ES DIFERENTE")</f>
        <v>0</v>
      </c>
      <c r="S268" s="17" t="str">
        <f>IFERROR(VLOOKUP(CONCATENATE(R$1,R268),'Formulario de Preguntas'!$C$2:$FN$85,3,FALSE),"")</f>
        <v/>
      </c>
      <c r="T268" s="1" t="str">
        <f>IFERROR(VLOOKUP(CONCATENATE(R$1,R268),'Formulario de Preguntas'!$C$2:$FN$85,4,FALSE),"")</f>
        <v/>
      </c>
      <c r="U268" s="25">
        <f>IF($B268='Formulario de Respuestas'!$D267,'Formulario de Respuestas'!$K267,"ES DIFERENTE")</f>
        <v>0</v>
      </c>
      <c r="V268" s="17" t="str">
        <f>IFERROR(VLOOKUP(CONCATENATE(U$1,U268),'Formulario de Preguntas'!$C$2:$FN$85,3,FALSE),"")</f>
        <v/>
      </c>
      <c r="W268" s="1" t="str">
        <f>IFERROR(VLOOKUP(CONCATENATE(U$1,U268),'Formulario de Preguntas'!$C$2:$FN$85,4,FALSE),"")</f>
        <v/>
      </c>
      <c r="X268" s="25">
        <f>IF($B268='Formulario de Respuestas'!$D267,'Formulario de Respuestas'!$L267,"ES DIFERENTE")</f>
        <v>0</v>
      </c>
      <c r="Y268" s="17" t="str">
        <f>IFERROR(VLOOKUP(CONCATENATE(X$1,X268),'Formulario de Preguntas'!$C$2:$FN$85,3,FALSE),"")</f>
        <v/>
      </c>
      <c r="Z268" s="1" t="str">
        <f>IFERROR(VLOOKUP(CONCATENATE(X$1,X268),'Formulario de Preguntas'!$C$2:$FN$85,4,FALSE),"")</f>
        <v/>
      </c>
      <c r="AA268" s="25">
        <f>IF($B268='Formulario de Respuestas'!$D267,'Formulario de Respuestas'!$M267,"ES DIFERENTE")</f>
        <v>0</v>
      </c>
      <c r="AB268" s="17" t="str">
        <f>IFERROR(VLOOKUP(CONCATENATE(AA$1,AA268),'Formulario de Preguntas'!$C$2:$FN$85,3,FALSE),"")</f>
        <v/>
      </c>
      <c r="AC268" s="1" t="str">
        <f>IFERROR(VLOOKUP(CONCATENATE(AA$1,AA268),'Formulario de Preguntas'!$C$2:$FN$85,4,FALSE),"")</f>
        <v/>
      </c>
      <c r="AD268" s="25">
        <f>IF($B268='Formulario de Respuestas'!$D267,'Formulario de Respuestas'!$N267,"ES DIFERENTE")</f>
        <v>0</v>
      </c>
      <c r="AE268" s="17" t="str">
        <f>IFERROR(VLOOKUP(CONCATENATE(AD$1,AD268),'Formulario de Preguntas'!$C$2:$FN$85,3,FALSE),"")</f>
        <v/>
      </c>
      <c r="AF268" s="1" t="str">
        <f>IFERROR(VLOOKUP(CONCATENATE(AD$1,AD268),'Formulario de Preguntas'!$C$2:$FN$85,4,FALSE),"")</f>
        <v/>
      </c>
      <c r="AG268" s="25">
        <f>IF($B268='Formulario de Respuestas'!$D267,'Formulario de Respuestas'!$O267,"ES DIFERENTE")</f>
        <v>0</v>
      </c>
      <c r="AH268" s="17" t="str">
        <f>IFERROR(VLOOKUP(CONCATENATE(AG$1,AG268),'Formulario de Preguntas'!$C$2:$FN$85,3,FALSE),"")</f>
        <v/>
      </c>
      <c r="AI268" s="1" t="str">
        <f>IFERROR(VLOOKUP(CONCATENATE(AG$1,AG268),'Formulario de Preguntas'!$C$2:$FN$85,4,FALSE),"")</f>
        <v/>
      </c>
      <c r="AJ268" s="25">
        <f>IF($B268='Formulario de Respuestas'!$D267,'Formulario de Respuestas'!$P267,"ES DIFERENTE")</f>
        <v>0</v>
      </c>
      <c r="AK268" s="17" t="str">
        <f>IFERROR(VLOOKUP(CONCATENATE(AJ$1,AJ268),'Formulario de Preguntas'!$C$2:$FN$85,3,FALSE),"")</f>
        <v/>
      </c>
      <c r="AL268" s="1" t="str">
        <f>IFERROR(VLOOKUP(CONCATENATE(AJ$1,AJ268),'Formulario de Preguntas'!$C$2:$FN$85,4,FALSE),"")</f>
        <v/>
      </c>
      <c r="AM268" s="25">
        <f>IF($B268='Formulario de Respuestas'!$D267,'Formulario de Respuestas'!$Q267,"ES DIFERENTE")</f>
        <v>0</v>
      </c>
      <c r="AN268" s="17" t="str">
        <f>IFERROR(VLOOKUP(CONCATENATE(AM$1,AM268),'Formulario de Preguntas'!$C$2:$FN$85,3,FALSE),"")</f>
        <v/>
      </c>
      <c r="AO268" s="1" t="str">
        <f>IFERROR(VLOOKUP(CONCATENATE(AM$1,AM268),'Formulario de Preguntas'!$C$2:$FN$85,4,FALSE),"")</f>
        <v/>
      </c>
      <c r="AP268" s="25">
        <f>IF($B268='Formulario de Respuestas'!$D267,'Formulario de Respuestas'!$R267,"ES DIFERENTE")</f>
        <v>0</v>
      </c>
      <c r="AQ268" s="17" t="str">
        <f>IFERROR(VLOOKUP(CONCATENATE(AP$1,AP268),'Formulario de Preguntas'!$C$2:$FN$85,3,FALSE),"")</f>
        <v/>
      </c>
      <c r="AR268" s="1" t="str">
        <f>IFERROR(VLOOKUP(CONCATENATE(AP$1,AP268),'Formulario de Preguntas'!$C$2:$FN$85,4,FALSE),"")</f>
        <v/>
      </c>
      <c r="AS268" s="25">
        <f>IF($B268='Formulario de Respuestas'!$D267,'Formulario de Respuestas'!$S267,"ES DIFERENTE")</f>
        <v>0</v>
      </c>
      <c r="AT268" s="17" t="str">
        <f>IFERROR(VLOOKUP(CONCATENATE(AS$1,AS268),'Formulario de Preguntas'!$C$2:$FN$85,3,FALSE),"")</f>
        <v/>
      </c>
      <c r="AU268" s="1" t="str">
        <f>IFERROR(VLOOKUP(CONCATENATE(AS$1,AS268),'Formulario de Preguntas'!$C$2:$FN$85,4,FALSE),"")</f>
        <v/>
      </c>
      <c r="AV268" s="25">
        <f>IF($B268='Formulario de Respuestas'!$D267,'Formulario de Respuestas'!$T267,"ES DIFERENTE")</f>
        <v>0</v>
      </c>
      <c r="AW268" s="17" t="str">
        <f>IFERROR(VLOOKUP(CONCATENATE(AV$1,AV268),'Formulario de Preguntas'!$C$2:$FN$85,3,FALSE),"")</f>
        <v/>
      </c>
      <c r="AX268" s="1" t="str">
        <f>IFERROR(VLOOKUP(CONCATENATE(AV$1,AV268),'Formulario de Preguntas'!$C$2:$FN$85,4,FALSE),"")</f>
        <v/>
      </c>
      <c r="AZ268" s="1">
        <f t="shared" si="13"/>
        <v>0</v>
      </c>
      <c r="BA268" s="1">
        <f t="shared" si="14"/>
        <v>0.25</v>
      </c>
      <c r="BB268" s="1">
        <f t="shared" si="12"/>
        <v>0</v>
      </c>
      <c r="BC268" s="1">
        <f>COUNTIF('Formulario de Respuestas'!$E267:$T267,"A")</f>
        <v>0</v>
      </c>
      <c r="BD268" s="1">
        <f>COUNTIF('Formulario de Respuestas'!$E267:$T267,"B")</f>
        <v>0</v>
      </c>
      <c r="BE268" s="1">
        <f>COUNTIF('Formulario de Respuestas'!$E267:$T267,"C")</f>
        <v>0</v>
      </c>
      <c r="BF268" s="1">
        <f>COUNTIF('Formulario de Respuestas'!$E267:$T267,"D")</f>
        <v>0</v>
      </c>
      <c r="BG268" s="1">
        <f>COUNTIF('Formulario de Respuestas'!$E267:$T267,"E (RESPUESTA ANULADA)")</f>
        <v>0</v>
      </c>
    </row>
    <row r="269" spans="1:59" x14ac:dyDescent="0.25">
      <c r="A269" s="1">
        <f>'Formulario de Respuestas'!C268</f>
        <v>0</v>
      </c>
      <c r="B269" s="1">
        <f>'Formulario de Respuestas'!D268</f>
        <v>0</v>
      </c>
      <c r="C269" s="25">
        <f>IF($B269='Formulario de Respuestas'!$D268,'Formulario de Respuestas'!$E268,"ES DIFERENTE")</f>
        <v>0</v>
      </c>
      <c r="D269" s="17" t="str">
        <f>IFERROR(VLOOKUP(CONCATENATE(C$1,C269),'Formulario de Preguntas'!$C$2:$FN$85,3,FALSE),"")</f>
        <v/>
      </c>
      <c r="E269" s="1" t="str">
        <f>IFERROR(VLOOKUP(CONCATENATE(C$1,C269),'Formulario de Preguntas'!$C$2:$FN$85,4,FALSE),"")</f>
        <v/>
      </c>
      <c r="F269" s="25">
        <f>IF($B269='Formulario de Respuestas'!$D268,'Formulario de Respuestas'!$F268,"ES DIFERENTE")</f>
        <v>0</v>
      </c>
      <c r="G269" s="17" t="str">
        <f>IFERROR(VLOOKUP(CONCATENATE(F$1,F269),'Formulario de Preguntas'!$C$2:$FN$85,3,FALSE),"")</f>
        <v/>
      </c>
      <c r="H269" s="1" t="str">
        <f>IFERROR(VLOOKUP(CONCATENATE(F$1,F269),'Formulario de Preguntas'!$C$2:$FN$85,4,FALSE),"")</f>
        <v/>
      </c>
      <c r="I269" s="25">
        <f>IF($B269='Formulario de Respuestas'!$D268,'Formulario de Respuestas'!$G268,"ES DIFERENTE")</f>
        <v>0</v>
      </c>
      <c r="J269" s="17" t="str">
        <f>IFERROR(VLOOKUP(CONCATENATE(I$1,I269),'Formulario de Preguntas'!$C$2:$FN$85,3,FALSE),"")</f>
        <v/>
      </c>
      <c r="K269" s="1" t="str">
        <f>IFERROR(VLOOKUP(CONCATENATE(I$1,I269),'Formulario de Preguntas'!$C$2:$FN$85,4,FALSE),"")</f>
        <v/>
      </c>
      <c r="L269" s="25">
        <f>IF($B269='Formulario de Respuestas'!$D268,'Formulario de Respuestas'!$H268,"ES DIFERENTE")</f>
        <v>0</v>
      </c>
      <c r="M269" s="17" t="str">
        <f>IFERROR(VLOOKUP(CONCATENATE(L$1,L269),'Formulario de Preguntas'!$C$2:$FN$85,3,FALSE),"")</f>
        <v/>
      </c>
      <c r="N269" s="1" t="str">
        <f>IFERROR(VLOOKUP(CONCATENATE(L$1,L269),'Formulario de Preguntas'!$C$2:$FN$85,4,FALSE),"")</f>
        <v/>
      </c>
      <c r="O269" s="25">
        <f>IF($B269='Formulario de Respuestas'!$D268,'Formulario de Respuestas'!$I268,"ES DIFERENTE")</f>
        <v>0</v>
      </c>
      <c r="P269" s="17" t="str">
        <f>IFERROR(VLOOKUP(CONCATENATE(O$1,O269),'Formulario de Preguntas'!$C$2:$FN$85,3,FALSE),"")</f>
        <v/>
      </c>
      <c r="Q269" s="1" t="str">
        <f>IFERROR(VLOOKUP(CONCATENATE(O$1,O269),'Formulario de Preguntas'!$C$2:$FN$85,4,FALSE),"")</f>
        <v/>
      </c>
      <c r="R269" s="25">
        <f>IF($B269='Formulario de Respuestas'!$D268,'Formulario de Respuestas'!$J268,"ES DIFERENTE")</f>
        <v>0</v>
      </c>
      <c r="S269" s="17" t="str">
        <f>IFERROR(VLOOKUP(CONCATENATE(R$1,R269),'Formulario de Preguntas'!$C$2:$FN$85,3,FALSE),"")</f>
        <v/>
      </c>
      <c r="T269" s="1" t="str">
        <f>IFERROR(VLOOKUP(CONCATENATE(R$1,R269),'Formulario de Preguntas'!$C$2:$FN$85,4,FALSE),"")</f>
        <v/>
      </c>
      <c r="U269" s="25">
        <f>IF($B269='Formulario de Respuestas'!$D268,'Formulario de Respuestas'!$K268,"ES DIFERENTE")</f>
        <v>0</v>
      </c>
      <c r="V269" s="17" t="str">
        <f>IFERROR(VLOOKUP(CONCATENATE(U$1,U269),'Formulario de Preguntas'!$C$2:$FN$85,3,FALSE),"")</f>
        <v/>
      </c>
      <c r="W269" s="1" t="str">
        <f>IFERROR(VLOOKUP(CONCATENATE(U$1,U269),'Formulario de Preguntas'!$C$2:$FN$85,4,FALSE),"")</f>
        <v/>
      </c>
      <c r="X269" s="25">
        <f>IF($B269='Formulario de Respuestas'!$D268,'Formulario de Respuestas'!$L268,"ES DIFERENTE")</f>
        <v>0</v>
      </c>
      <c r="Y269" s="17" t="str">
        <f>IFERROR(VLOOKUP(CONCATENATE(X$1,X269),'Formulario de Preguntas'!$C$2:$FN$85,3,FALSE),"")</f>
        <v/>
      </c>
      <c r="Z269" s="1" t="str">
        <f>IFERROR(VLOOKUP(CONCATENATE(X$1,X269),'Formulario de Preguntas'!$C$2:$FN$85,4,FALSE),"")</f>
        <v/>
      </c>
      <c r="AA269" s="25">
        <f>IF($B269='Formulario de Respuestas'!$D268,'Formulario de Respuestas'!$M268,"ES DIFERENTE")</f>
        <v>0</v>
      </c>
      <c r="AB269" s="17" t="str">
        <f>IFERROR(VLOOKUP(CONCATENATE(AA$1,AA269),'Formulario de Preguntas'!$C$2:$FN$85,3,FALSE),"")</f>
        <v/>
      </c>
      <c r="AC269" s="1" t="str">
        <f>IFERROR(VLOOKUP(CONCATENATE(AA$1,AA269),'Formulario de Preguntas'!$C$2:$FN$85,4,FALSE),"")</f>
        <v/>
      </c>
      <c r="AD269" s="25">
        <f>IF($B269='Formulario de Respuestas'!$D268,'Formulario de Respuestas'!$N268,"ES DIFERENTE")</f>
        <v>0</v>
      </c>
      <c r="AE269" s="17" t="str">
        <f>IFERROR(VLOOKUP(CONCATENATE(AD$1,AD269),'Formulario de Preguntas'!$C$2:$FN$85,3,FALSE),"")</f>
        <v/>
      </c>
      <c r="AF269" s="1" t="str">
        <f>IFERROR(VLOOKUP(CONCATENATE(AD$1,AD269),'Formulario de Preguntas'!$C$2:$FN$85,4,FALSE),"")</f>
        <v/>
      </c>
      <c r="AG269" s="25">
        <f>IF($B269='Formulario de Respuestas'!$D268,'Formulario de Respuestas'!$O268,"ES DIFERENTE")</f>
        <v>0</v>
      </c>
      <c r="AH269" s="17" t="str">
        <f>IFERROR(VLOOKUP(CONCATENATE(AG$1,AG269),'Formulario de Preguntas'!$C$2:$FN$85,3,FALSE),"")</f>
        <v/>
      </c>
      <c r="AI269" s="1" t="str">
        <f>IFERROR(VLOOKUP(CONCATENATE(AG$1,AG269),'Formulario de Preguntas'!$C$2:$FN$85,4,FALSE),"")</f>
        <v/>
      </c>
      <c r="AJ269" s="25">
        <f>IF($B269='Formulario de Respuestas'!$D268,'Formulario de Respuestas'!$P268,"ES DIFERENTE")</f>
        <v>0</v>
      </c>
      <c r="AK269" s="17" t="str">
        <f>IFERROR(VLOOKUP(CONCATENATE(AJ$1,AJ269),'Formulario de Preguntas'!$C$2:$FN$85,3,FALSE),"")</f>
        <v/>
      </c>
      <c r="AL269" s="1" t="str">
        <f>IFERROR(VLOOKUP(CONCATENATE(AJ$1,AJ269),'Formulario de Preguntas'!$C$2:$FN$85,4,FALSE),"")</f>
        <v/>
      </c>
      <c r="AM269" s="25">
        <f>IF($B269='Formulario de Respuestas'!$D268,'Formulario de Respuestas'!$Q268,"ES DIFERENTE")</f>
        <v>0</v>
      </c>
      <c r="AN269" s="17" t="str">
        <f>IFERROR(VLOOKUP(CONCATENATE(AM$1,AM269),'Formulario de Preguntas'!$C$2:$FN$85,3,FALSE),"")</f>
        <v/>
      </c>
      <c r="AO269" s="1" t="str">
        <f>IFERROR(VLOOKUP(CONCATENATE(AM$1,AM269),'Formulario de Preguntas'!$C$2:$FN$85,4,FALSE),"")</f>
        <v/>
      </c>
      <c r="AP269" s="25">
        <f>IF($B269='Formulario de Respuestas'!$D268,'Formulario de Respuestas'!$R268,"ES DIFERENTE")</f>
        <v>0</v>
      </c>
      <c r="AQ269" s="17" t="str">
        <f>IFERROR(VLOOKUP(CONCATENATE(AP$1,AP269),'Formulario de Preguntas'!$C$2:$FN$85,3,FALSE),"")</f>
        <v/>
      </c>
      <c r="AR269" s="1" t="str">
        <f>IFERROR(VLOOKUP(CONCATENATE(AP$1,AP269),'Formulario de Preguntas'!$C$2:$FN$85,4,FALSE),"")</f>
        <v/>
      </c>
      <c r="AS269" s="25">
        <f>IF($B269='Formulario de Respuestas'!$D268,'Formulario de Respuestas'!$S268,"ES DIFERENTE")</f>
        <v>0</v>
      </c>
      <c r="AT269" s="17" t="str">
        <f>IFERROR(VLOOKUP(CONCATENATE(AS$1,AS269),'Formulario de Preguntas'!$C$2:$FN$85,3,FALSE),"")</f>
        <v/>
      </c>
      <c r="AU269" s="1" t="str">
        <f>IFERROR(VLOOKUP(CONCATENATE(AS$1,AS269),'Formulario de Preguntas'!$C$2:$FN$85,4,FALSE),"")</f>
        <v/>
      </c>
      <c r="AV269" s="25">
        <f>IF($B269='Formulario de Respuestas'!$D268,'Formulario de Respuestas'!$T268,"ES DIFERENTE")</f>
        <v>0</v>
      </c>
      <c r="AW269" s="17" t="str">
        <f>IFERROR(VLOOKUP(CONCATENATE(AV$1,AV269),'Formulario de Preguntas'!$C$2:$FN$85,3,FALSE),"")</f>
        <v/>
      </c>
      <c r="AX269" s="1" t="str">
        <f>IFERROR(VLOOKUP(CONCATENATE(AV$1,AV269),'Formulario de Preguntas'!$C$2:$FN$85,4,FALSE),"")</f>
        <v/>
      </c>
      <c r="AZ269" s="1">
        <f t="shared" si="13"/>
        <v>0</v>
      </c>
      <c r="BA269" s="1">
        <f t="shared" si="14"/>
        <v>0.25</v>
      </c>
      <c r="BB269" s="1">
        <f t="shared" si="12"/>
        <v>0</v>
      </c>
      <c r="BC269" s="1">
        <f>COUNTIF('Formulario de Respuestas'!$E268:$T268,"A")</f>
        <v>0</v>
      </c>
      <c r="BD269" s="1">
        <f>COUNTIF('Formulario de Respuestas'!$E268:$T268,"B")</f>
        <v>0</v>
      </c>
      <c r="BE269" s="1">
        <f>COUNTIF('Formulario de Respuestas'!$E268:$T268,"C")</f>
        <v>0</v>
      </c>
      <c r="BF269" s="1">
        <f>COUNTIF('Formulario de Respuestas'!$E268:$T268,"D")</f>
        <v>0</v>
      </c>
      <c r="BG269" s="1">
        <f>COUNTIF('Formulario de Respuestas'!$E268:$T268,"E (RESPUESTA ANULADA)")</f>
        <v>0</v>
      </c>
    </row>
    <row r="270" spans="1:59" x14ac:dyDescent="0.25">
      <c r="A270" s="1">
        <f>'Formulario de Respuestas'!C269</f>
        <v>0</v>
      </c>
      <c r="B270" s="1">
        <f>'Formulario de Respuestas'!D269</f>
        <v>0</v>
      </c>
      <c r="C270" s="25">
        <f>IF($B270='Formulario de Respuestas'!$D269,'Formulario de Respuestas'!$E269,"ES DIFERENTE")</f>
        <v>0</v>
      </c>
      <c r="D270" s="17" t="str">
        <f>IFERROR(VLOOKUP(CONCATENATE(C$1,C270),'Formulario de Preguntas'!$C$2:$FN$85,3,FALSE),"")</f>
        <v/>
      </c>
      <c r="E270" s="1" t="str">
        <f>IFERROR(VLOOKUP(CONCATENATE(C$1,C270),'Formulario de Preguntas'!$C$2:$FN$85,4,FALSE),"")</f>
        <v/>
      </c>
      <c r="F270" s="25">
        <f>IF($B270='Formulario de Respuestas'!$D269,'Formulario de Respuestas'!$F269,"ES DIFERENTE")</f>
        <v>0</v>
      </c>
      <c r="G270" s="17" t="str">
        <f>IFERROR(VLOOKUP(CONCATENATE(F$1,F270),'Formulario de Preguntas'!$C$2:$FN$85,3,FALSE),"")</f>
        <v/>
      </c>
      <c r="H270" s="1" t="str">
        <f>IFERROR(VLOOKUP(CONCATENATE(F$1,F270),'Formulario de Preguntas'!$C$2:$FN$85,4,FALSE),"")</f>
        <v/>
      </c>
      <c r="I270" s="25">
        <f>IF($B270='Formulario de Respuestas'!$D269,'Formulario de Respuestas'!$G269,"ES DIFERENTE")</f>
        <v>0</v>
      </c>
      <c r="J270" s="17" t="str">
        <f>IFERROR(VLOOKUP(CONCATENATE(I$1,I270),'Formulario de Preguntas'!$C$2:$FN$85,3,FALSE),"")</f>
        <v/>
      </c>
      <c r="K270" s="1" t="str">
        <f>IFERROR(VLOOKUP(CONCATENATE(I$1,I270),'Formulario de Preguntas'!$C$2:$FN$85,4,FALSE),"")</f>
        <v/>
      </c>
      <c r="L270" s="25">
        <f>IF($B270='Formulario de Respuestas'!$D269,'Formulario de Respuestas'!$H269,"ES DIFERENTE")</f>
        <v>0</v>
      </c>
      <c r="M270" s="17" t="str">
        <f>IFERROR(VLOOKUP(CONCATENATE(L$1,L270),'Formulario de Preguntas'!$C$2:$FN$85,3,FALSE),"")</f>
        <v/>
      </c>
      <c r="N270" s="1" t="str">
        <f>IFERROR(VLOOKUP(CONCATENATE(L$1,L270),'Formulario de Preguntas'!$C$2:$FN$85,4,FALSE),"")</f>
        <v/>
      </c>
      <c r="O270" s="25">
        <f>IF($B270='Formulario de Respuestas'!$D269,'Formulario de Respuestas'!$I269,"ES DIFERENTE")</f>
        <v>0</v>
      </c>
      <c r="P270" s="17" t="str">
        <f>IFERROR(VLOOKUP(CONCATENATE(O$1,O270),'Formulario de Preguntas'!$C$2:$FN$85,3,FALSE),"")</f>
        <v/>
      </c>
      <c r="Q270" s="1" t="str">
        <f>IFERROR(VLOOKUP(CONCATENATE(O$1,O270),'Formulario de Preguntas'!$C$2:$FN$85,4,FALSE),"")</f>
        <v/>
      </c>
      <c r="R270" s="25">
        <f>IF($B270='Formulario de Respuestas'!$D269,'Formulario de Respuestas'!$J269,"ES DIFERENTE")</f>
        <v>0</v>
      </c>
      <c r="S270" s="17" t="str">
        <f>IFERROR(VLOOKUP(CONCATENATE(R$1,R270),'Formulario de Preguntas'!$C$2:$FN$85,3,FALSE),"")</f>
        <v/>
      </c>
      <c r="T270" s="1" t="str">
        <f>IFERROR(VLOOKUP(CONCATENATE(R$1,R270),'Formulario de Preguntas'!$C$2:$FN$85,4,FALSE),"")</f>
        <v/>
      </c>
      <c r="U270" s="25">
        <f>IF($B270='Formulario de Respuestas'!$D269,'Formulario de Respuestas'!$K269,"ES DIFERENTE")</f>
        <v>0</v>
      </c>
      <c r="V270" s="17" t="str">
        <f>IFERROR(VLOOKUP(CONCATENATE(U$1,U270),'Formulario de Preguntas'!$C$2:$FN$85,3,FALSE),"")</f>
        <v/>
      </c>
      <c r="W270" s="1" t="str">
        <f>IFERROR(VLOOKUP(CONCATENATE(U$1,U270),'Formulario de Preguntas'!$C$2:$FN$85,4,FALSE),"")</f>
        <v/>
      </c>
      <c r="X270" s="25">
        <f>IF($B270='Formulario de Respuestas'!$D269,'Formulario de Respuestas'!$L269,"ES DIFERENTE")</f>
        <v>0</v>
      </c>
      <c r="Y270" s="17" t="str">
        <f>IFERROR(VLOOKUP(CONCATENATE(X$1,X270),'Formulario de Preguntas'!$C$2:$FN$85,3,FALSE),"")</f>
        <v/>
      </c>
      <c r="Z270" s="1" t="str">
        <f>IFERROR(VLOOKUP(CONCATENATE(X$1,X270),'Formulario de Preguntas'!$C$2:$FN$85,4,FALSE),"")</f>
        <v/>
      </c>
      <c r="AA270" s="25">
        <f>IF($B270='Formulario de Respuestas'!$D269,'Formulario de Respuestas'!$M269,"ES DIFERENTE")</f>
        <v>0</v>
      </c>
      <c r="AB270" s="17" t="str">
        <f>IFERROR(VLOOKUP(CONCATENATE(AA$1,AA270),'Formulario de Preguntas'!$C$2:$FN$85,3,FALSE),"")</f>
        <v/>
      </c>
      <c r="AC270" s="1" t="str">
        <f>IFERROR(VLOOKUP(CONCATENATE(AA$1,AA270),'Formulario de Preguntas'!$C$2:$FN$85,4,FALSE),"")</f>
        <v/>
      </c>
      <c r="AD270" s="25">
        <f>IF($B270='Formulario de Respuestas'!$D269,'Formulario de Respuestas'!$N269,"ES DIFERENTE")</f>
        <v>0</v>
      </c>
      <c r="AE270" s="17" t="str">
        <f>IFERROR(VLOOKUP(CONCATENATE(AD$1,AD270),'Formulario de Preguntas'!$C$2:$FN$85,3,FALSE),"")</f>
        <v/>
      </c>
      <c r="AF270" s="1" t="str">
        <f>IFERROR(VLOOKUP(CONCATENATE(AD$1,AD270),'Formulario de Preguntas'!$C$2:$FN$85,4,FALSE),"")</f>
        <v/>
      </c>
      <c r="AG270" s="25">
        <f>IF($B270='Formulario de Respuestas'!$D269,'Formulario de Respuestas'!$O269,"ES DIFERENTE")</f>
        <v>0</v>
      </c>
      <c r="AH270" s="17" t="str">
        <f>IFERROR(VLOOKUP(CONCATENATE(AG$1,AG270),'Formulario de Preguntas'!$C$2:$FN$85,3,FALSE),"")</f>
        <v/>
      </c>
      <c r="AI270" s="1" t="str">
        <f>IFERROR(VLOOKUP(CONCATENATE(AG$1,AG270),'Formulario de Preguntas'!$C$2:$FN$85,4,FALSE),"")</f>
        <v/>
      </c>
      <c r="AJ270" s="25">
        <f>IF($B270='Formulario de Respuestas'!$D269,'Formulario de Respuestas'!$P269,"ES DIFERENTE")</f>
        <v>0</v>
      </c>
      <c r="AK270" s="17" t="str">
        <f>IFERROR(VLOOKUP(CONCATENATE(AJ$1,AJ270),'Formulario de Preguntas'!$C$2:$FN$85,3,FALSE),"")</f>
        <v/>
      </c>
      <c r="AL270" s="1" t="str">
        <f>IFERROR(VLOOKUP(CONCATENATE(AJ$1,AJ270),'Formulario de Preguntas'!$C$2:$FN$85,4,FALSE),"")</f>
        <v/>
      </c>
      <c r="AM270" s="25">
        <f>IF($B270='Formulario de Respuestas'!$D269,'Formulario de Respuestas'!$Q269,"ES DIFERENTE")</f>
        <v>0</v>
      </c>
      <c r="AN270" s="17" t="str">
        <f>IFERROR(VLOOKUP(CONCATENATE(AM$1,AM270),'Formulario de Preguntas'!$C$2:$FN$85,3,FALSE),"")</f>
        <v/>
      </c>
      <c r="AO270" s="1" t="str">
        <f>IFERROR(VLOOKUP(CONCATENATE(AM$1,AM270),'Formulario de Preguntas'!$C$2:$FN$85,4,FALSE),"")</f>
        <v/>
      </c>
      <c r="AP270" s="25">
        <f>IF($B270='Formulario de Respuestas'!$D269,'Formulario de Respuestas'!$R269,"ES DIFERENTE")</f>
        <v>0</v>
      </c>
      <c r="AQ270" s="17" t="str">
        <f>IFERROR(VLOOKUP(CONCATENATE(AP$1,AP270),'Formulario de Preguntas'!$C$2:$FN$85,3,FALSE),"")</f>
        <v/>
      </c>
      <c r="AR270" s="1" t="str">
        <f>IFERROR(VLOOKUP(CONCATENATE(AP$1,AP270),'Formulario de Preguntas'!$C$2:$FN$85,4,FALSE),"")</f>
        <v/>
      </c>
      <c r="AS270" s="25">
        <f>IF($B270='Formulario de Respuestas'!$D269,'Formulario de Respuestas'!$S269,"ES DIFERENTE")</f>
        <v>0</v>
      </c>
      <c r="AT270" s="17" t="str">
        <f>IFERROR(VLOOKUP(CONCATENATE(AS$1,AS270),'Formulario de Preguntas'!$C$2:$FN$85,3,FALSE),"")</f>
        <v/>
      </c>
      <c r="AU270" s="1" t="str">
        <f>IFERROR(VLOOKUP(CONCATENATE(AS$1,AS270),'Formulario de Preguntas'!$C$2:$FN$85,4,FALSE),"")</f>
        <v/>
      </c>
      <c r="AV270" s="25">
        <f>IF($B270='Formulario de Respuestas'!$D269,'Formulario de Respuestas'!$T269,"ES DIFERENTE")</f>
        <v>0</v>
      </c>
      <c r="AW270" s="17" t="str">
        <f>IFERROR(VLOOKUP(CONCATENATE(AV$1,AV270),'Formulario de Preguntas'!$C$2:$FN$85,3,FALSE),"")</f>
        <v/>
      </c>
      <c r="AX270" s="1" t="str">
        <f>IFERROR(VLOOKUP(CONCATENATE(AV$1,AV270),'Formulario de Preguntas'!$C$2:$FN$85,4,FALSE),"")</f>
        <v/>
      </c>
      <c r="AZ270" s="1">
        <f t="shared" si="13"/>
        <v>0</v>
      </c>
      <c r="BA270" s="1">
        <f t="shared" si="14"/>
        <v>0.25</v>
      </c>
      <c r="BB270" s="1">
        <f t="shared" si="12"/>
        <v>0</v>
      </c>
      <c r="BC270" s="1">
        <f>COUNTIF('Formulario de Respuestas'!$E269:$T269,"A")</f>
        <v>0</v>
      </c>
      <c r="BD270" s="1">
        <f>COUNTIF('Formulario de Respuestas'!$E269:$T269,"B")</f>
        <v>0</v>
      </c>
      <c r="BE270" s="1">
        <f>COUNTIF('Formulario de Respuestas'!$E269:$T269,"C")</f>
        <v>0</v>
      </c>
      <c r="BF270" s="1">
        <f>COUNTIF('Formulario de Respuestas'!$E269:$T269,"D")</f>
        <v>0</v>
      </c>
      <c r="BG270" s="1">
        <f>COUNTIF('Formulario de Respuestas'!$E269:$T269,"E (RESPUESTA ANULADA)")</f>
        <v>0</v>
      </c>
    </row>
    <row r="271" spans="1:59" x14ac:dyDescent="0.25">
      <c r="A271" s="1">
        <f>'Formulario de Respuestas'!C270</f>
        <v>0</v>
      </c>
      <c r="B271" s="1">
        <f>'Formulario de Respuestas'!D270</f>
        <v>0</v>
      </c>
      <c r="C271" s="25">
        <f>IF($B271='Formulario de Respuestas'!$D270,'Formulario de Respuestas'!$E270,"ES DIFERENTE")</f>
        <v>0</v>
      </c>
      <c r="D271" s="17" t="str">
        <f>IFERROR(VLOOKUP(CONCATENATE(C$1,C271),'Formulario de Preguntas'!$C$2:$FN$85,3,FALSE),"")</f>
        <v/>
      </c>
      <c r="E271" s="1" t="str">
        <f>IFERROR(VLOOKUP(CONCATENATE(C$1,C271),'Formulario de Preguntas'!$C$2:$FN$85,4,FALSE),"")</f>
        <v/>
      </c>
      <c r="F271" s="25">
        <f>IF($B271='Formulario de Respuestas'!$D270,'Formulario de Respuestas'!$F270,"ES DIFERENTE")</f>
        <v>0</v>
      </c>
      <c r="G271" s="17" t="str">
        <f>IFERROR(VLOOKUP(CONCATENATE(F$1,F271),'Formulario de Preguntas'!$C$2:$FN$85,3,FALSE),"")</f>
        <v/>
      </c>
      <c r="H271" s="1" t="str">
        <f>IFERROR(VLOOKUP(CONCATENATE(F$1,F271),'Formulario de Preguntas'!$C$2:$FN$85,4,FALSE),"")</f>
        <v/>
      </c>
      <c r="I271" s="25">
        <f>IF($B271='Formulario de Respuestas'!$D270,'Formulario de Respuestas'!$G270,"ES DIFERENTE")</f>
        <v>0</v>
      </c>
      <c r="J271" s="17" t="str">
        <f>IFERROR(VLOOKUP(CONCATENATE(I$1,I271),'Formulario de Preguntas'!$C$2:$FN$85,3,FALSE),"")</f>
        <v/>
      </c>
      <c r="K271" s="1" t="str">
        <f>IFERROR(VLOOKUP(CONCATENATE(I$1,I271),'Formulario de Preguntas'!$C$2:$FN$85,4,FALSE),"")</f>
        <v/>
      </c>
      <c r="L271" s="25">
        <f>IF($B271='Formulario de Respuestas'!$D270,'Formulario de Respuestas'!$H270,"ES DIFERENTE")</f>
        <v>0</v>
      </c>
      <c r="M271" s="17" t="str">
        <f>IFERROR(VLOOKUP(CONCATENATE(L$1,L271),'Formulario de Preguntas'!$C$2:$FN$85,3,FALSE),"")</f>
        <v/>
      </c>
      <c r="N271" s="1" t="str">
        <f>IFERROR(VLOOKUP(CONCATENATE(L$1,L271),'Formulario de Preguntas'!$C$2:$FN$85,4,FALSE),"")</f>
        <v/>
      </c>
      <c r="O271" s="25">
        <f>IF($B271='Formulario de Respuestas'!$D270,'Formulario de Respuestas'!$I270,"ES DIFERENTE")</f>
        <v>0</v>
      </c>
      <c r="P271" s="17" t="str">
        <f>IFERROR(VLOOKUP(CONCATENATE(O$1,O271),'Formulario de Preguntas'!$C$2:$FN$85,3,FALSE),"")</f>
        <v/>
      </c>
      <c r="Q271" s="1" t="str">
        <f>IFERROR(VLOOKUP(CONCATENATE(O$1,O271),'Formulario de Preguntas'!$C$2:$FN$85,4,FALSE),"")</f>
        <v/>
      </c>
      <c r="R271" s="25">
        <f>IF($B271='Formulario de Respuestas'!$D270,'Formulario de Respuestas'!$J270,"ES DIFERENTE")</f>
        <v>0</v>
      </c>
      <c r="S271" s="17" t="str">
        <f>IFERROR(VLOOKUP(CONCATENATE(R$1,R271),'Formulario de Preguntas'!$C$2:$FN$85,3,FALSE),"")</f>
        <v/>
      </c>
      <c r="T271" s="1" t="str">
        <f>IFERROR(VLOOKUP(CONCATENATE(R$1,R271),'Formulario de Preguntas'!$C$2:$FN$85,4,FALSE),"")</f>
        <v/>
      </c>
      <c r="U271" s="25">
        <f>IF($B271='Formulario de Respuestas'!$D270,'Formulario de Respuestas'!$K270,"ES DIFERENTE")</f>
        <v>0</v>
      </c>
      <c r="V271" s="17" t="str">
        <f>IFERROR(VLOOKUP(CONCATENATE(U$1,U271),'Formulario de Preguntas'!$C$2:$FN$85,3,FALSE),"")</f>
        <v/>
      </c>
      <c r="W271" s="1" t="str">
        <f>IFERROR(VLOOKUP(CONCATENATE(U$1,U271),'Formulario de Preguntas'!$C$2:$FN$85,4,FALSE),"")</f>
        <v/>
      </c>
      <c r="X271" s="25">
        <f>IF($B271='Formulario de Respuestas'!$D270,'Formulario de Respuestas'!$L270,"ES DIFERENTE")</f>
        <v>0</v>
      </c>
      <c r="Y271" s="17" t="str">
        <f>IFERROR(VLOOKUP(CONCATENATE(X$1,X271),'Formulario de Preguntas'!$C$2:$FN$85,3,FALSE),"")</f>
        <v/>
      </c>
      <c r="Z271" s="1" t="str">
        <f>IFERROR(VLOOKUP(CONCATENATE(X$1,X271),'Formulario de Preguntas'!$C$2:$FN$85,4,FALSE),"")</f>
        <v/>
      </c>
      <c r="AA271" s="25">
        <f>IF($B271='Formulario de Respuestas'!$D270,'Formulario de Respuestas'!$M270,"ES DIFERENTE")</f>
        <v>0</v>
      </c>
      <c r="AB271" s="17" t="str">
        <f>IFERROR(VLOOKUP(CONCATENATE(AA$1,AA271),'Formulario de Preguntas'!$C$2:$FN$85,3,FALSE),"")</f>
        <v/>
      </c>
      <c r="AC271" s="1" t="str">
        <f>IFERROR(VLOOKUP(CONCATENATE(AA$1,AA271),'Formulario de Preguntas'!$C$2:$FN$85,4,FALSE),"")</f>
        <v/>
      </c>
      <c r="AD271" s="25">
        <f>IF($B271='Formulario de Respuestas'!$D270,'Formulario de Respuestas'!$N270,"ES DIFERENTE")</f>
        <v>0</v>
      </c>
      <c r="AE271" s="17" t="str">
        <f>IFERROR(VLOOKUP(CONCATENATE(AD$1,AD271),'Formulario de Preguntas'!$C$2:$FN$85,3,FALSE),"")</f>
        <v/>
      </c>
      <c r="AF271" s="1" t="str">
        <f>IFERROR(VLOOKUP(CONCATENATE(AD$1,AD271),'Formulario de Preguntas'!$C$2:$FN$85,4,FALSE),"")</f>
        <v/>
      </c>
      <c r="AG271" s="25">
        <f>IF($B271='Formulario de Respuestas'!$D270,'Formulario de Respuestas'!$O270,"ES DIFERENTE")</f>
        <v>0</v>
      </c>
      <c r="AH271" s="17" t="str">
        <f>IFERROR(VLOOKUP(CONCATENATE(AG$1,AG271),'Formulario de Preguntas'!$C$2:$FN$85,3,FALSE),"")</f>
        <v/>
      </c>
      <c r="AI271" s="1" t="str">
        <f>IFERROR(VLOOKUP(CONCATENATE(AG$1,AG271),'Formulario de Preguntas'!$C$2:$FN$85,4,FALSE),"")</f>
        <v/>
      </c>
      <c r="AJ271" s="25">
        <f>IF($B271='Formulario de Respuestas'!$D270,'Formulario de Respuestas'!$P270,"ES DIFERENTE")</f>
        <v>0</v>
      </c>
      <c r="AK271" s="17" t="str">
        <f>IFERROR(VLOOKUP(CONCATENATE(AJ$1,AJ271),'Formulario de Preguntas'!$C$2:$FN$85,3,FALSE),"")</f>
        <v/>
      </c>
      <c r="AL271" s="1" t="str">
        <f>IFERROR(VLOOKUP(CONCATENATE(AJ$1,AJ271),'Formulario de Preguntas'!$C$2:$FN$85,4,FALSE),"")</f>
        <v/>
      </c>
      <c r="AM271" s="25">
        <f>IF($B271='Formulario de Respuestas'!$D270,'Formulario de Respuestas'!$Q270,"ES DIFERENTE")</f>
        <v>0</v>
      </c>
      <c r="AN271" s="17" t="str">
        <f>IFERROR(VLOOKUP(CONCATENATE(AM$1,AM271),'Formulario de Preguntas'!$C$2:$FN$85,3,FALSE),"")</f>
        <v/>
      </c>
      <c r="AO271" s="1" t="str">
        <f>IFERROR(VLOOKUP(CONCATENATE(AM$1,AM271),'Formulario de Preguntas'!$C$2:$FN$85,4,FALSE),"")</f>
        <v/>
      </c>
      <c r="AP271" s="25">
        <f>IF($B271='Formulario de Respuestas'!$D270,'Formulario de Respuestas'!$R270,"ES DIFERENTE")</f>
        <v>0</v>
      </c>
      <c r="AQ271" s="17" t="str">
        <f>IFERROR(VLOOKUP(CONCATENATE(AP$1,AP271),'Formulario de Preguntas'!$C$2:$FN$85,3,FALSE),"")</f>
        <v/>
      </c>
      <c r="AR271" s="1" t="str">
        <f>IFERROR(VLOOKUP(CONCATENATE(AP$1,AP271),'Formulario de Preguntas'!$C$2:$FN$85,4,FALSE),"")</f>
        <v/>
      </c>
      <c r="AS271" s="25">
        <f>IF($B271='Formulario de Respuestas'!$D270,'Formulario de Respuestas'!$S270,"ES DIFERENTE")</f>
        <v>0</v>
      </c>
      <c r="AT271" s="17" t="str">
        <f>IFERROR(VLOOKUP(CONCATENATE(AS$1,AS271),'Formulario de Preguntas'!$C$2:$FN$85,3,FALSE),"")</f>
        <v/>
      </c>
      <c r="AU271" s="1" t="str">
        <f>IFERROR(VLOOKUP(CONCATENATE(AS$1,AS271),'Formulario de Preguntas'!$C$2:$FN$85,4,FALSE),"")</f>
        <v/>
      </c>
      <c r="AV271" s="25">
        <f>IF($B271='Formulario de Respuestas'!$D270,'Formulario de Respuestas'!$T270,"ES DIFERENTE")</f>
        <v>0</v>
      </c>
      <c r="AW271" s="17" t="str">
        <f>IFERROR(VLOOKUP(CONCATENATE(AV$1,AV271),'Formulario de Preguntas'!$C$2:$FN$85,3,FALSE),"")</f>
        <v/>
      </c>
      <c r="AX271" s="1" t="str">
        <f>IFERROR(VLOOKUP(CONCATENATE(AV$1,AV271),'Formulario de Preguntas'!$C$2:$FN$85,4,FALSE),"")</f>
        <v/>
      </c>
      <c r="AZ271" s="1">
        <f t="shared" si="13"/>
        <v>0</v>
      </c>
      <c r="BA271" s="1">
        <f t="shared" si="14"/>
        <v>0.25</v>
      </c>
      <c r="BB271" s="1">
        <f t="shared" si="12"/>
        <v>0</v>
      </c>
      <c r="BC271" s="1">
        <f>COUNTIF('Formulario de Respuestas'!$E270:$T270,"A")</f>
        <v>0</v>
      </c>
      <c r="BD271" s="1">
        <f>COUNTIF('Formulario de Respuestas'!$E270:$T270,"B")</f>
        <v>0</v>
      </c>
      <c r="BE271" s="1">
        <f>COUNTIF('Formulario de Respuestas'!$E270:$T270,"C")</f>
        <v>0</v>
      </c>
      <c r="BF271" s="1">
        <f>COUNTIF('Formulario de Respuestas'!$E270:$T270,"D")</f>
        <v>0</v>
      </c>
      <c r="BG271" s="1">
        <f>COUNTIF('Formulario de Respuestas'!$E270:$T270,"E (RESPUESTA ANULADA)")</f>
        <v>0</v>
      </c>
    </row>
    <row r="272" spans="1:59" x14ac:dyDescent="0.25">
      <c r="A272" s="1">
        <f>'Formulario de Respuestas'!C271</f>
        <v>0</v>
      </c>
      <c r="B272" s="1">
        <f>'Formulario de Respuestas'!D271</f>
        <v>0</v>
      </c>
      <c r="C272" s="25">
        <f>IF($B272='Formulario de Respuestas'!$D271,'Formulario de Respuestas'!$E271,"ES DIFERENTE")</f>
        <v>0</v>
      </c>
      <c r="D272" s="17" t="str">
        <f>IFERROR(VLOOKUP(CONCATENATE(C$1,C272),'Formulario de Preguntas'!$C$2:$FN$85,3,FALSE),"")</f>
        <v/>
      </c>
      <c r="E272" s="1" t="str">
        <f>IFERROR(VLOOKUP(CONCATENATE(C$1,C272),'Formulario de Preguntas'!$C$2:$FN$85,4,FALSE),"")</f>
        <v/>
      </c>
      <c r="F272" s="25">
        <f>IF($B272='Formulario de Respuestas'!$D271,'Formulario de Respuestas'!$F271,"ES DIFERENTE")</f>
        <v>0</v>
      </c>
      <c r="G272" s="17" t="str">
        <f>IFERROR(VLOOKUP(CONCATENATE(F$1,F272),'Formulario de Preguntas'!$C$2:$FN$85,3,FALSE),"")</f>
        <v/>
      </c>
      <c r="H272" s="1" t="str">
        <f>IFERROR(VLOOKUP(CONCATENATE(F$1,F272),'Formulario de Preguntas'!$C$2:$FN$85,4,FALSE),"")</f>
        <v/>
      </c>
      <c r="I272" s="25">
        <f>IF($B272='Formulario de Respuestas'!$D271,'Formulario de Respuestas'!$G271,"ES DIFERENTE")</f>
        <v>0</v>
      </c>
      <c r="J272" s="17" t="str">
        <f>IFERROR(VLOOKUP(CONCATENATE(I$1,I272),'Formulario de Preguntas'!$C$2:$FN$85,3,FALSE),"")</f>
        <v/>
      </c>
      <c r="K272" s="1" t="str">
        <f>IFERROR(VLOOKUP(CONCATENATE(I$1,I272),'Formulario de Preguntas'!$C$2:$FN$85,4,FALSE),"")</f>
        <v/>
      </c>
      <c r="L272" s="25">
        <f>IF($B272='Formulario de Respuestas'!$D271,'Formulario de Respuestas'!$H271,"ES DIFERENTE")</f>
        <v>0</v>
      </c>
      <c r="M272" s="17" t="str">
        <f>IFERROR(VLOOKUP(CONCATENATE(L$1,L272),'Formulario de Preguntas'!$C$2:$FN$85,3,FALSE),"")</f>
        <v/>
      </c>
      <c r="N272" s="1" t="str">
        <f>IFERROR(VLOOKUP(CONCATENATE(L$1,L272),'Formulario de Preguntas'!$C$2:$FN$85,4,FALSE),"")</f>
        <v/>
      </c>
      <c r="O272" s="25">
        <f>IF($B272='Formulario de Respuestas'!$D271,'Formulario de Respuestas'!$I271,"ES DIFERENTE")</f>
        <v>0</v>
      </c>
      <c r="P272" s="17" t="str">
        <f>IFERROR(VLOOKUP(CONCATENATE(O$1,O272),'Formulario de Preguntas'!$C$2:$FN$85,3,FALSE),"")</f>
        <v/>
      </c>
      <c r="Q272" s="1" t="str">
        <f>IFERROR(VLOOKUP(CONCATENATE(O$1,O272),'Formulario de Preguntas'!$C$2:$FN$85,4,FALSE),"")</f>
        <v/>
      </c>
      <c r="R272" s="25">
        <f>IF($B272='Formulario de Respuestas'!$D271,'Formulario de Respuestas'!$J271,"ES DIFERENTE")</f>
        <v>0</v>
      </c>
      <c r="S272" s="17" t="str">
        <f>IFERROR(VLOOKUP(CONCATENATE(R$1,R272),'Formulario de Preguntas'!$C$2:$FN$85,3,FALSE),"")</f>
        <v/>
      </c>
      <c r="T272" s="1" t="str">
        <f>IFERROR(VLOOKUP(CONCATENATE(R$1,R272),'Formulario de Preguntas'!$C$2:$FN$85,4,FALSE),"")</f>
        <v/>
      </c>
      <c r="U272" s="25">
        <f>IF($B272='Formulario de Respuestas'!$D271,'Formulario de Respuestas'!$K271,"ES DIFERENTE")</f>
        <v>0</v>
      </c>
      <c r="V272" s="17" t="str">
        <f>IFERROR(VLOOKUP(CONCATENATE(U$1,U272),'Formulario de Preguntas'!$C$2:$FN$85,3,FALSE),"")</f>
        <v/>
      </c>
      <c r="W272" s="1" t="str">
        <f>IFERROR(VLOOKUP(CONCATENATE(U$1,U272),'Formulario de Preguntas'!$C$2:$FN$85,4,FALSE),"")</f>
        <v/>
      </c>
      <c r="X272" s="25">
        <f>IF($B272='Formulario de Respuestas'!$D271,'Formulario de Respuestas'!$L271,"ES DIFERENTE")</f>
        <v>0</v>
      </c>
      <c r="Y272" s="17" t="str">
        <f>IFERROR(VLOOKUP(CONCATENATE(X$1,X272),'Formulario de Preguntas'!$C$2:$FN$85,3,FALSE),"")</f>
        <v/>
      </c>
      <c r="Z272" s="1" t="str">
        <f>IFERROR(VLOOKUP(CONCATENATE(X$1,X272),'Formulario de Preguntas'!$C$2:$FN$85,4,FALSE),"")</f>
        <v/>
      </c>
      <c r="AA272" s="25">
        <f>IF($B272='Formulario de Respuestas'!$D271,'Formulario de Respuestas'!$M271,"ES DIFERENTE")</f>
        <v>0</v>
      </c>
      <c r="AB272" s="17" t="str">
        <f>IFERROR(VLOOKUP(CONCATENATE(AA$1,AA272),'Formulario de Preguntas'!$C$2:$FN$85,3,FALSE),"")</f>
        <v/>
      </c>
      <c r="AC272" s="1" t="str">
        <f>IFERROR(VLOOKUP(CONCATENATE(AA$1,AA272),'Formulario de Preguntas'!$C$2:$FN$85,4,FALSE),"")</f>
        <v/>
      </c>
      <c r="AD272" s="25">
        <f>IF($B272='Formulario de Respuestas'!$D271,'Formulario de Respuestas'!$N271,"ES DIFERENTE")</f>
        <v>0</v>
      </c>
      <c r="AE272" s="17" t="str">
        <f>IFERROR(VLOOKUP(CONCATENATE(AD$1,AD272),'Formulario de Preguntas'!$C$2:$FN$85,3,FALSE),"")</f>
        <v/>
      </c>
      <c r="AF272" s="1" t="str">
        <f>IFERROR(VLOOKUP(CONCATENATE(AD$1,AD272),'Formulario de Preguntas'!$C$2:$FN$85,4,FALSE),"")</f>
        <v/>
      </c>
      <c r="AG272" s="25">
        <f>IF($B272='Formulario de Respuestas'!$D271,'Formulario de Respuestas'!$O271,"ES DIFERENTE")</f>
        <v>0</v>
      </c>
      <c r="AH272" s="17" t="str">
        <f>IFERROR(VLOOKUP(CONCATENATE(AG$1,AG272),'Formulario de Preguntas'!$C$2:$FN$85,3,FALSE),"")</f>
        <v/>
      </c>
      <c r="AI272" s="1" t="str">
        <f>IFERROR(VLOOKUP(CONCATENATE(AG$1,AG272),'Formulario de Preguntas'!$C$2:$FN$85,4,FALSE),"")</f>
        <v/>
      </c>
      <c r="AJ272" s="25">
        <f>IF($B272='Formulario de Respuestas'!$D271,'Formulario de Respuestas'!$P271,"ES DIFERENTE")</f>
        <v>0</v>
      </c>
      <c r="AK272" s="17" t="str">
        <f>IFERROR(VLOOKUP(CONCATENATE(AJ$1,AJ272),'Formulario de Preguntas'!$C$2:$FN$85,3,FALSE),"")</f>
        <v/>
      </c>
      <c r="AL272" s="1" t="str">
        <f>IFERROR(VLOOKUP(CONCATENATE(AJ$1,AJ272),'Formulario de Preguntas'!$C$2:$FN$85,4,FALSE),"")</f>
        <v/>
      </c>
      <c r="AM272" s="25">
        <f>IF($B272='Formulario de Respuestas'!$D271,'Formulario de Respuestas'!$Q271,"ES DIFERENTE")</f>
        <v>0</v>
      </c>
      <c r="AN272" s="17" t="str">
        <f>IFERROR(VLOOKUP(CONCATENATE(AM$1,AM272),'Formulario de Preguntas'!$C$2:$FN$85,3,FALSE),"")</f>
        <v/>
      </c>
      <c r="AO272" s="1" t="str">
        <f>IFERROR(VLOOKUP(CONCATENATE(AM$1,AM272),'Formulario de Preguntas'!$C$2:$FN$85,4,FALSE),"")</f>
        <v/>
      </c>
      <c r="AP272" s="25">
        <f>IF($B272='Formulario de Respuestas'!$D271,'Formulario de Respuestas'!$R271,"ES DIFERENTE")</f>
        <v>0</v>
      </c>
      <c r="AQ272" s="17" t="str">
        <f>IFERROR(VLOOKUP(CONCATENATE(AP$1,AP272),'Formulario de Preguntas'!$C$2:$FN$85,3,FALSE),"")</f>
        <v/>
      </c>
      <c r="AR272" s="1" t="str">
        <f>IFERROR(VLOOKUP(CONCATENATE(AP$1,AP272),'Formulario de Preguntas'!$C$2:$FN$85,4,FALSE),"")</f>
        <v/>
      </c>
      <c r="AS272" s="25">
        <f>IF($B272='Formulario de Respuestas'!$D271,'Formulario de Respuestas'!$S271,"ES DIFERENTE")</f>
        <v>0</v>
      </c>
      <c r="AT272" s="17" t="str">
        <f>IFERROR(VLOOKUP(CONCATENATE(AS$1,AS272),'Formulario de Preguntas'!$C$2:$FN$85,3,FALSE),"")</f>
        <v/>
      </c>
      <c r="AU272" s="1" t="str">
        <f>IFERROR(VLOOKUP(CONCATENATE(AS$1,AS272),'Formulario de Preguntas'!$C$2:$FN$85,4,FALSE),"")</f>
        <v/>
      </c>
      <c r="AV272" s="25">
        <f>IF($B272='Formulario de Respuestas'!$D271,'Formulario de Respuestas'!$T271,"ES DIFERENTE")</f>
        <v>0</v>
      </c>
      <c r="AW272" s="17" t="str">
        <f>IFERROR(VLOOKUP(CONCATENATE(AV$1,AV272),'Formulario de Preguntas'!$C$2:$FN$85,3,FALSE),"")</f>
        <v/>
      </c>
      <c r="AX272" s="1" t="str">
        <f>IFERROR(VLOOKUP(CONCATENATE(AV$1,AV272),'Formulario de Preguntas'!$C$2:$FN$85,4,FALSE),"")</f>
        <v/>
      </c>
      <c r="AZ272" s="1">
        <f t="shared" si="13"/>
        <v>0</v>
      </c>
      <c r="BA272" s="1">
        <f t="shared" si="14"/>
        <v>0.25</v>
      </c>
      <c r="BB272" s="1">
        <f t="shared" si="12"/>
        <v>0</v>
      </c>
      <c r="BC272" s="1">
        <f>COUNTIF('Formulario de Respuestas'!$E271:$T271,"A")</f>
        <v>0</v>
      </c>
      <c r="BD272" s="1">
        <f>COUNTIF('Formulario de Respuestas'!$E271:$T271,"B")</f>
        <v>0</v>
      </c>
      <c r="BE272" s="1">
        <f>COUNTIF('Formulario de Respuestas'!$E271:$T271,"C")</f>
        <v>0</v>
      </c>
      <c r="BF272" s="1">
        <f>COUNTIF('Formulario de Respuestas'!$E271:$T271,"D")</f>
        <v>0</v>
      </c>
      <c r="BG272" s="1">
        <f>COUNTIF('Formulario de Respuestas'!$E271:$T271,"E (RESPUESTA ANULADA)")</f>
        <v>0</v>
      </c>
    </row>
    <row r="273" spans="1:59" x14ac:dyDescent="0.25">
      <c r="A273" s="1">
        <f>'Formulario de Respuestas'!C272</f>
        <v>0</v>
      </c>
      <c r="B273" s="1">
        <f>'Formulario de Respuestas'!D272</f>
        <v>0</v>
      </c>
      <c r="C273" s="25">
        <f>IF($B273='Formulario de Respuestas'!$D272,'Formulario de Respuestas'!$E272,"ES DIFERENTE")</f>
        <v>0</v>
      </c>
      <c r="D273" s="17" t="str">
        <f>IFERROR(VLOOKUP(CONCATENATE(C$1,C273),'Formulario de Preguntas'!$C$2:$FN$85,3,FALSE),"")</f>
        <v/>
      </c>
      <c r="E273" s="1" t="str">
        <f>IFERROR(VLOOKUP(CONCATENATE(C$1,C273),'Formulario de Preguntas'!$C$2:$FN$85,4,FALSE),"")</f>
        <v/>
      </c>
      <c r="F273" s="25">
        <f>IF($B273='Formulario de Respuestas'!$D272,'Formulario de Respuestas'!$F272,"ES DIFERENTE")</f>
        <v>0</v>
      </c>
      <c r="G273" s="17" t="str">
        <f>IFERROR(VLOOKUP(CONCATENATE(F$1,F273),'Formulario de Preguntas'!$C$2:$FN$85,3,FALSE),"")</f>
        <v/>
      </c>
      <c r="H273" s="1" t="str">
        <f>IFERROR(VLOOKUP(CONCATENATE(F$1,F273),'Formulario de Preguntas'!$C$2:$FN$85,4,FALSE),"")</f>
        <v/>
      </c>
      <c r="I273" s="25">
        <f>IF($B273='Formulario de Respuestas'!$D272,'Formulario de Respuestas'!$G272,"ES DIFERENTE")</f>
        <v>0</v>
      </c>
      <c r="J273" s="17" t="str">
        <f>IFERROR(VLOOKUP(CONCATENATE(I$1,I273),'Formulario de Preguntas'!$C$2:$FN$85,3,FALSE),"")</f>
        <v/>
      </c>
      <c r="K273" s="1" t="str">
        <f>IFERROR(VLOOKUP(CONCATENATE(I$1,I273),'Formulario de Preguntas'!$C$2:$FN$85,4,FALSE),"")</f>
        <v/>
      </c>
      <c r="L273" s="25">
        <f>IF($B273='Formulario de Respuestas'!$D272,'Formulario de Respuestas'!$H272,"ES DIFERENTE")</f>
        <v>0</v>
      </c>
      <c r="M273" s="17" t="str">
        <f>IFERROR(VLOOKUP(CONCATENATE(L$1,L273),'Formulario de Preguntas'!$C$2:$FN$85,3,FALSE),"")</f>
        <v/>
      </c>
      <c r="N273" s="1" t="str">
        <f>IFERROR(VLOOKUP(CONCATENATE(L$1,L273),'Formulario de Preguntas'!$C$2:$FN$85,4,FALSE),"")</f>
        <v/>
      </c>
      <c r="O273" s="25">
        <f>IF($B273='Formulario de Respuestas'!$D272,'Formulario de Respuestas'!$I272,"ES DIFERENTE")</f>
        <v>0</v>
      </c>
      <c r="P273" s="17" t="str">
        <f>IFERROR(VLOOKUP(CONCATENATE(O$1,O273),'Formulario de Preguntas'!$C$2:$FN$85,3,FALSE),"")</f>
        <v/>
      </c>
      <c r="Q273" s="1" t="str">
        <f>IFERROR(VLOOKUP(CONCATENATE(O$1,O273),'Formulario de Preguntas'!$C$2:$FN$85,4,FALSE),"")</f>
        <v/>
      </c>
      <c r="R273" s="25">
        <f>IF($B273='Formulario de Respuestas'!$D272,'Formulario de Respuestas'!$J272,"ES DIFERENTE")</f>
        <v>0</v>
      </c>
      <c r="S273" s="17" t="str">
        <f>IFERROR(VLOOKUP(CONCATENATE(R$1,R273),'Formulario de Preguntas'!$C$2:$FN$85,3,FALSE),"")</f>
        <v/>
      </c>
      <c r="T273" s="1" t="str">
        <f>IFERROR(VLOOKUP(CONCATENATE(R$1,R273),'Formulario de Preguntas'!$C$2:$FN$85,4,FALSE),"")</f>
        <v/>
      </c>
      <c r="U273" s="25">
        <f>IF($B273='Formulario de Respuestas'!$D272,'Formulario de Respuestas'!$K272,"ES DIFERENTE")</f>
        <v>0</v>
      </c>
      <c r="V273" s="17" t="str">
        <f>IFERROR(VLOOKUP(CONCATENATE(U$1,U273),'Formulario de Preguntas'!$C$2:$FN$85,3,FALSE),"")</f>
        <v/>
      </c>
      <c r="W273" s="1" t="str">
        <f>IFERROR(VLOOKUP(CONCATENATE(U$1,U273),'Formulario de Preguntas'!$C$2:$FN$85,4,FALSE),"")</f>
        <v/>
      </c>
      <c r="X273" s="25">
        <f>IF($B273='Formulario de Respuestas'!$D272,'Formulario de Respuestas'!$L272,"ES DIFERENTE")</f>
        <v>0</v>
      </c>
      <c r="Y273" s="17" t="str">
        <f>IFERROR(VLOOKUP(CONCATENATE(X$1,X273),'Formulario de Preguntas'!$C$2:$FN$85,3,FALSE),"")</f>
        <v/>
      </c>
      <c r="Z273" s="1" t="str">
        <f>IFERROR(VLOOKUP(CONCATENATE(X$1,X273),'Formulario de Preguntas'!$C$2:$FN$85,4,FALSE),"")</f>
        <v/>
      </c>
      <c r="AA273" s="25">
        <f>IF($B273='Formulario de Respuestas'!$D272,'Formulario de Respuestas'!$M272,"ES DIFERENTE")</f>
        <v>0</v>
      </c>
      <c r="AB273" s="17" t="str">
        <f>IFERROR(VLOOKUP(CONCATENATE(AA$1,AA273),'Formulario de Preguntas'!$C$2:$FN$85,3,FALSE),"")</f>
        <v/>
      </c>
      <c r="AC273" s="1" t="str">
        <f>IFERROR(VLOOKUP(CONCATENATE(AA$1,AA273),'Formulario de Preguntas'!$C$2:$FN$85,4,FALSE),"")</f>
        <v/>
      </c>
      <c r="AD273" s="25">
        <f>IF($B273='Formulario de Respuestas'!$D272,'Formulario de Respuestas'!$N272,"ES DIFERENTE")</f>
        <v>0</v>
      </c>
      <c r="AE273" s="17" t="str">
        <f>IFERROR(VLOOKUP(CONCATENATE(AD$1,AD273),'Formulario de Preguntas'!$C$2:$FN$85,3,FALSE),"")</f>
        <v/>
      </c>
      <c r="AF273" s="1" t="str">
        <f>IFERROR(VLOOKUP(CONCATENATE(AD$1,AD273),'Formulario de Preguntas'!$C$2:$FN$85,4,FALSE),"")</f>
        <v/>
      </c>
      <c r="AG273" s="25">
        <f>IF($B273='Formulario de Respuestas'!$D272,'Formulario de Respuestas'!$O272,"ES DIFERENTE")</f>
        <v>0</v>
      </c>
      <c r="AH273" s="17" t="str">
        <f>IFERROR(VLOOKUP(CONCATENATE(AG$1,AG273),'Formulario de Preguntas'!$C$2:$FN$85,3,FALSE),"")</f>
        <v/>
      </c>
      <c r="AI273" s="1" t="str">
        <f>IFERROR(VLOOKUP(CONCATENATE(AG$1,AG273),'Formulario de Preguntas'!$C$2:$FN$85,4,FALSE),"")</f>
        <v/>
      </c>
      <c r="AJ273" s="25">
        <f>IF($B273='Formulario de Respuestas'!$D272,'Formulario de Respuestas'!$P272,"ES DIFERENTE")</f>
        <v>0</v>
      </c>
      <c r="AK273" s="17" t="str">
        <f>IFERROR(VLOOKUP(CONCATENATE(AJ$1,AJ273),'Formulario de Preguntas'!$C$2:$FN$85,3,FALSE),"")</f>
        <v/>
      </c>
      <c r="AL273" s="1" t="str">
        <f>IFERROR(VLOOKUP(CONCATENATE(AJ$1,AJ273),'Formulario de Preguntas'!$C$2:$FN$85,4,FALSE),"")</f>
        <v/>
      </c>
      <c r="AM273" s="25">
        <f>IF($B273='Formulario de Respuestas'!$D272,'Formulario de Respuestas'!$Q272,"ES DIFERENTE")</f>
        <v>0</v>
      </c>
      <c r="AN273" s="17" t="str">
        <f>IFERROR(VLOOKUP(CONCATENATE(AM$1,AM273),'Formulario de Preguntas'!$C$2:$FN$85,3,FALSE),"")</f>
        <v/>
      </c>
      <c r="AO273" s="1" t="str">
        <f>IFERROR(VLOOKUP(CONCATENATE(AM$1,AM273),'Formulario de Preguntas'!$C$2:$FN$85,4,FALSE),"")</f>
        <v/>
      </c>
      <c r="AP273" s="25">
        <f>IF($B273='Formulario de Respuestas'!$D272,'Formulario de Respuestas'!$R272,"ES DIFERENTE")</f>
        <v>0</v>
      </c>
      <c r="AQ273" s="17" t="str">
        <f>IFERROR(VLOOKUP(CONCATENATE(AP$1,AP273),'Formulario de Preguntas'!$C$2:$FN$85,3,FALSE),"")</f>
        <v/>
      </c>
      <c r="AR273" s="1" t="str">
        <f>IFERROR(VLOOKUP(CONCATENATE(AP$1,AP273),'Formulario de Preguntas'!$C$2:$FN$85,4,FALSE),"")</f>
        <v/>
      </c>
      <c r="AS273" s="25">
        <f>IF($B273='Formulario de Respuestas'!$D272,'Formulario de Respuestas'!$S272,"ES DIFERENTE")</f>
        <v>0</v>
      </c>
      <c r="AT273" s="17" t="str">
        <f>IFERROR(VLOOKUP(CONCATENATE(AS$1,AS273),'Formulario de Preguntas'!$C$2:$FN$85,3,FALSE),"")</f>
        <v/>
      </c>
      <c r="AU273" s="1" t="str">
        <f>IFERROR(VLOOKUP(CONCATENATE(AS$1,AS273),'Formulario de Preguntas'!$C$2:$FN$85,4,FALSE),"")</f>
        <v/>
      </c>
      <c r="AV273" s="25">
        <f>IF($B273='Formulario de Respuestas'!$D272,'Formulario de Respuestas'!$T272,"ES DIFERENTE")</f>
        <v>0</v>
      </c>
      <c r="AW273" s="17" t="str">
        <f>IFERROR(VLOOKUP(CONCATENATE(AV$1,AV273),'Formulario de Preguntas'!$C$2:$FN$85,3,FALSE),"")</f>
        <v/>
      </c>
      <c r="AX273" s="1" t="str">
        <f>IFERROR(VLOOKUP(CONCATENATE(AV$1,AV273),'Formulario de Preguntas'!$C$2:$FN$85,4,FALSE),"")</f>
        <v/>
      </c>
      <c r="AZ273" s="1">
        <f t="shared" si="13"/>
        <v>0</v>
      </c>
      <c r="BA273" s="1">
        <f t="shared" si="14"/>
        <v>0.25</v>
      </c>
      <c r="BB273" s="1">
        <f t="shared" si="12"/>
        <v>0</v>
      </c>
      <c r="BC273" s="1">
        <f>COUNTIF('Formulario de Respuestas'!$E272:$T272,"A")</f>
        <v>0</v>
      </c>
      <c r="BD273" s="1">
        <f>COUNTIF('Formulario de Respuestas'!$E272:$T272,"B")</f>
        <v>0</v>
      </c>
      <c r="BE273" s="1">
        <f>COUNTIF('Formulario de Respuestas'!$E272:$T272,"C")</f>
        <v>0</v>
      </c>
      <c r="BF273" s="1">
        <f>COUNTIF('Formulario de Respuestas'!$E272:$T272,"D")</f>
        <v>0</v>
      </c>
      <c r="BG273" s="1">
        <f>COUNTIF('Formulario de Respuestas'!$E272:$T272,"E (RESPUESTA ANULADA)")</f>
        <v>0</v>
      </c>
    </row>
    <row r="274" spans="1:59" x14ac:dyDescent="0.25">
      <c r="A274" s="1">
        <f>'Formulario de Respuestas'!C273</f>
        <v>0</v>
      </c>
      <c r="B274" s="1">
        <f>'Formulario de Respuestas'!D273</f>
        <v>0</v>
      </c>
      <c r="C274" s="25">
        <f>IF($B274='Formulario de Respuestas'!$D273,'Formulario de Respuestas'!$E273,"ES DIFERENTE")</f>
        <v>0</v>
      </c>
      <c r="D274" s="17" t="str">
        <f>IFERROR(VLOOKUP(CONCATENATE(C$1,C274),'Formulario de Preguntas'!$C$2:$FN$85,3,FALSE),"")</f>
        <v/>
      </c>
      <c r="E274" s="1" t="str">
        <f>IFERROR(VLOOKUP(CONCATENATE(C$1,C274),'Formulario de Preguntas'!$C$2:$FN$85,4,FALSE),"")</f>
        <v/>
      </c>
      <c r="F274" s="25">
        <f>IF($B274='Formulario de Respuestas'!$D273,'Formulario de Respuestas'!$F273,"ES DIFERENTE")</f>
        <v>0</v>
      </c>
      <c r="G274" s="17" t="str">
        <f>IFERROR(VLOOKUP(CONCATENATE(F$1,F274),'Formulario de Preguntas'!$C$2:$FN$85,3,FALSE),"")</f>
        <v/>
      </c>
      <c r="H274" s="1" t="str">
        <f>IFERROR(VLOOKUP(CONCATENATE(F$1,F274),'Formulario de Preguntas'!$C$2:$FN$85,4,FALSE),"")</f>
        <v/>
      </c>
      <c r="I274" s="25">
        <f>IF($B274='Formulario de Respuestas'!$D273,'Formulario de Respuestas'!$G273,"ES DIFERENTE")</f>
        <v>0</v>
      </c>
      <c r="J274" s="17" t="str">
        <f>IFERROR(VLOOKUP(CONCATENATE(I$1,I274),'Formulario de Preguntas'!$C$2:$FN$85,3,FALSE),"")</f>
        <v/>
      </c>
      <c r="K274" s="1" t="str">
        <f>IFERROR(VLOOKUP(CONCATENATE(I$1,I274),'Formulario de Preguntas'!$C$2:$FN$85,4,FALSE),"")</f>
        <v/>
      </c>
      <c r="L274" s="25">
        <f>IF($B274='Formulario de Respuestas'!$D273,'Formulario de Respuestas'!$H273,"ES DIFERENTE")</f>
        <v>0</v>
      </c>
      <c r="M274" s="17" t="str">
        <f>IFERROR(VLOOKUP(CONCATENATE(L$1,L274),'Formulario de Preguntas'!$C$2:$FN$85,3,FALSE),"")</f>
        <v/>
      </c>
      <c r="N274" s="1" t="str">
        <f>IFERROR(VLOOKUP(CONCATENATE(L$1,L274),'Formulario de Preguntas'!$C$2:$FN$85,4,FALSE),"")</f>
        <v/>
      </c>
      <c r="O274" s="25">
        <f>IF($B274='Formulario de Respuestas'!$D273,'Formulario de Respuestas'!$I273,"ES DIFERENTE")</f>
        <v>0</v>
      </c>
      <c r="P274" s="17" t="str">
        <f>IFERROR(VLOOKUP(CONCATENATE(O$1,O274),'Formulario de Preguntas'!$C$2:$FN$85,3,FALSE),"")</f>
        <v/>
      </c>
      <c r="Q274" s="1" t="str">
        <f>IFERROR(VLOOKUP(CONCATENATE(O$1,O274),'Formulario de Preguntas'!$C$2:$FN$85,4,FALSE),"")</f>
        <v/>
      </c>
      <c r="R274" s="25">
        <f>IF($B274='Formulario de Respuestas'!$D273,'Formulario de Respuestas'!$J273,"ES DIFERENTE")</f>
        <v>0</v>
      </c>
      <c r="S274" s="17" t="str">
        <f>IFERROR(VLOOKUP(CONCATENATE(R$1,R274),'Formulario de Preguntas'!$C$2:$FN$85,3,FALSE),"")</f>
        <v/>
      </c>
      <c r="T274" s="1" t="str">
        <f>IFERROR(VLOOKUP(CONCATENATE(R$1,R274),'Formulario de Preguntas'!$C$2:$FN$85,4,FALSE),"")</f>
        <v/>
      </c>
      <c r="U274" s="25">
        <f>IF($B274='Formulario de Respuestas'!$D273,'Formulario de Respuestas'!$K273,"ES DIFERENTE")</f>
        <v>0</v>
      </c>
      <c r="V274" s="17" t="str">
        <f>IFERROR(VLOOKUP(CONCATENATE(U$1,U274),'Formulario de Preguntas'!$C$2:$FN$85,3,FALSE),"")</f>
        <v/>
      </c>
      <c r="W274" s="1" t="str">
        <f>IFERROR(VLOOKUP(CONCATENATE(U$1,U274),'Formulario de Preguntas'!$C$2:$FN$85,4,FALSE),"")</f>
        <v/>
      </c>
      <c r="X274" s="25">
        <f>IF($B274='Formulario de Respuestas'!$D273,'Formulario de Respuestas'!$L273,"ES DIFERENTE")</f>
        <v>0</v>
      </c>
      <c r="Y274" s="17" t="str">
        <f>IFERROR(VLOOKUP(CONCATENATE(X$1,X274),'Formulario de Preguntas'!$C$2:$FN$85,3,FALSE),"")</f>
        <v/>
      </c>
      <c r="Z274" s="1" t="str">
        <f>IFERROR(VLOOKUP(CONCATENATE(X$1,X274),'Formulario de Preguntas'!$C$2:$FN$85,4,FALSE),"")</f>
        <v/>
      </c>
      <c r="AA274" s="25">
        <f>IF($B274='Formulario de Respuestas'!$D273,'Formulario de Respuestas'!$M273,"ES DIFERENTE")</f>
        <v>0</v>
      </c>
      <c r="AB274" s="17" t="str">
        <f>IFERROR(VLOOKUP(CONCATENATE(AA$1,AA274),'Formulario de Preguntas'!$C$2:$FN$85,3,FALSE),"")</f>
        <v/>
      </c>
      <c r="AC274" s="1" t="str">
        <f>IFERROR(VLOOKUP(CONCATENATE(AA$1,AA274),'Formulario de Preguntas'!$C$2:$FN$85,4,FALSE),"")</f>
        <v/>
      </c>
      <c r="AD274" s="25">
        <f>IF($B274='Formulario de Respuestas'!$D273,'Formulario de Respuestas'!$N273,"ES DIFERENTE")</f>
        <v>0</v>
      </c>
      <c r="AE274" s="17" t="str">
        <f>IFERROR(VLOOKUP(CONCATENATE(AD$1,AD274),'Formulario de Preguntas'!$C$2:$FN$85,3,FALSE),"")</f>
        <v/>
      </c>
      <c r="AF274" s="1" t="str">
        <f>IFERROR(VLOOKUP(CONCATENATE(AD$1,AD274),'Formulario de Preguntas'!$C$2:$FN$85,4,FALSE),"")</f>
        <v/>
      </c>
      <c r="AG274" s="25">
        <f>IF($B274='Formulario de Respuestas'!$D273,'Formulario de Respuestas'!$O273,"ES DIFERENTE")</f>
        <v>0</v>
      </c>
      <c r="AH274" s="17" t="str">
        <f>IFERROR(VLOOKUP(CONCATENATE(AG$1,AG274),'Formulario de Preguntas'!$C$2:$FN$85,3,FALSE),"")</f>
        <v/>
      </c>
      <c r="AI274" s="1" t="str">
        <f>IFERROR(VLOOKUP(CONCATENATE(AG$1,AG274),'Formulario de Preguntas'!$C$2:$FN$85,4,FALSE),"")</f>
        <v/>
      </c>
      <c r="AJ274" s="25">
        <f>IF($B274='Formulario de Respuestas'!$D273,'Formulario de Respuestas'!$P273,"ES DIFERENTE")</f>
        <v>0</v>
      </c>
      <c r="AK274" s="17" t="str">
        <f>IFERROR(VLOOKUP(CONCATENATE(AJ$1,AJ274),'Formulario de Preguntas'!$C$2:$FN$85,3,FALSE),"")</f>
        <v/>
      </c>
      <c r="AL274" s="1" t="str">
        <f>IFERROR(VLOOKUP(CONCATENATE(AJ$1,AJ274),'Formulario de Preguntas'!$C$2:$FN$85,4,FALSE),"")</f>
        <v/>
      </c>
      <c r="AM274" s="25">
        <f>IF($B274='Formulario de Respuestas'!$D273,'Formulario de Respuestas'!$Q273,"ES DIFERENTE")</f>
        <v>0</v>
      </c>
      <c r="AN274" s="17" t="str">
        <f>IFERROR(VLOOKUP(CONCATENATE(AM$1,AM274),'Formulario de Preguntas'!$C$2:$FN$85,3,FALSE),"")</f>
        <v/>
      </c>
      <c r="AO274" s="1" t="str">
        <f>IFERROR(VLOOKUP(CONCATENATE(AM$1,AM274),'Formulario de Preguntas'!$C$2:$FN$85,4,FALSE),"")</f>
        <v/>
      </c>
      <c r="AP274" s="25">
        <f>IF($B274='Formulario de Respuestas'!$D273,'Formulario de Respuestas'!$R273,"ES DIFERENTE")</f>
        <v>0</v>
      </c>
      <c r="AQ274" s="17" t="str">
        <f>IFERROR(VLOOKUP(CONCATENATE(AP$1,AP274),'Formulario de Preguntas'!$C$2:$FN$85,3,FALSE),"")</f>
        <v/>
      </c>
      <c r="AR274" s="1" t="str">
        <f>IFERROR(VLOOKUP(CONCATENATE(AP$1,AP274),'Formulario de Preguntas'!$C$2:$FN$85,4,FALSE),"")</f>
        <v/>
      </c>
      <c r="AS274" s="25">
        <f>IF($B274='Formulario de Respuestas'!$D273,'Formulario de Respuestas'!$S273,"ES DIFERENTE")</f>
        <v>0</v>
      </c>
      <c r="AT274" s="17" t="str">
        <f>IFERROR(VLOOKUP(CONCATENATE(AS$1,AS274),'Formulario de Preguntas'!$C$2:$FN$85,3,FALSE),"")</f>
        <v/>
      </c>
      <c r="AU274" s="1" t="str">
        <f>IFERROR(VLOOKUP(CONCATENATE(AS$1,AS274),'Formulario de Preguntas'!$C$2:$FN$85,4,FALSE),"")</f>
        <v/>
      </c>
      <c r="AV274" s="25">
        <f>IF($B274='Formulario de Respuestas'!$D273,'Formulario de Respuestas'!$T273,"ES DIFERENTE")</f>
        <v>0</v>
      </c>
      <c r="AW274" s="17" t="str">
        <f>IFERROR(VLOOKUP(CONCATENATE(AV$1,AV274),'Formulario de Preguntas'!$C$2:$FN$85,3,FALSE),"")</f>
        <v/>
      </c>
      <c r="AX274" s="1" t="str">
        <f>IFERROR(VLOOKUP(CONCATENATE(AV$1,AV274),'Formulario de Preguntas'!$C$2:$FN$85,4,FALSE),"")</f>
        <v/>
      </c>
      <c r="AZ274" s="1">
        <f t="shared" si="13"/>
        <v>0</v>
      </c>
      <c r="BA274" s="1">
        <f t="shared" si="14"/>
        <v>0.25</v>
      </c>
      <c r="BB274" s="1">
        <f t="shared" si="12"/>
        <v>0</v>
      </c>
      <c r="BC274" s="1">
        <f>COUNTIF('Formulario de Respuestas'!$E273:$T273,"A")</f>
        <v>0</v>
      </c>
      <c r="BD274" s="1">
        <f>COUNTIF('Formulario de Respuestas'!$E273:$T273,"B")</f>
        <v>0</v>
      </c>
      <c r="BE274" s="1">
        <f>COUNTIF('Formulario de Respuestas'!$E273:$T273,"C")</f>
        <v>0</v>
      </c>
      <c r="BF274" s="1">
        <f>COUNTIF('Formulario de Respuestas'!$E273:$T273,"D")</f>
        <v>0</v>
      </c>
      <c r="BG274" s="1">
        <f>COUNTIF('Formulario de Respuestas'!$E273:$T273,"E (RESPUESTA ANULADA)")</f>
        <v>0</v>
      </c>
    </row>
    <row r="275" spans="1:59" x14ac:dyDescent="0.25">
      <c r="A275" s="1">
        <f>'Formulario de Respuestas'!C274</f>
        <v>0</v>
      </c>
      <c r="B275" s="1">
        <f>'Formulario de Respuestas'!D274</f>
        <v>0</v>
      </c>
      <c r="C275" s="25">
        <f>IF($B275='Formulario de Respuestas'!$D274,'Formulario de Respuestas'!$E274,"ES DIFERENTE")</f>
        <v>0</v>
      </c>
      <c r="D275" s="17" t="str">
        <f>IFERROR(VLOOKUP(CONCATENATE(C$1,C275),'Formulario de Preguntas'!$C$2:$FN$85,3,FALSE),"")</f>
        <v/>
      </c>
      <c r="E275" s="1" t="str">
        <f>IFERROR(VLOOKUP(CONCATENATE(C$1,C275),'Formulario de Preguntas'!$C$2:$FN$85,4,FALSE),"")</f>
        <v/>
      </c>
      <c r="F275" s="25">
        <f>IF($B275='Formulario de Respuestas'!$D274,'Formulario de Respuestas'!$F274,"ES DIFERENTE")</f>
        <v>0</v>
      </c>
      <c r="G275" s="17" t="str">
        <f>IFERROR(VLOOKUP(CONCATENATE(F$1,F275),'Formulario de Preguntas'!$C$2:$FN$85,3,FALSE),"")</f>
        <v/>
      </c>
      <c r="H275" s="1" t="str">
        <f>IFERROR(VLOOKUP(CONCATENATE(F$1,F275),'Formulario de Preguntas'!$C$2:$FN$85,4,FALSE),"")</f>
        <v/>
      </c>
      <c r="I275" s="25">
        <f>IF($B275='Formulario de Respuestas'!$D274,'Formulario de Respuestas'!$G274,"ES DIFERENTE")</f>
        <v>0</v>
      </c>
      <c r="J275" s="17" t="str">
        <f>IFERROR(VLOOKUP(CONCATENATE(I$1,I275),'Formulario de Preguntas'!$C$2:$FN$85,3,FALSE),"")</f>
        <v/>
      </c>
      <c r="K275" s="1" t="str">
        <f>IFERROR(VLOOKUP(CONCATENATE(I$1,I275),'Formulario de Preguntas'!$C$2:$FN$85,4,FALSE),"")</f>
        <v/>
      </c>
      <c r="L275" s="25">
        <f>IF($B275='Formulario de Respuestas'!$D274,'Formulario de Respuestas'!$H274,"ES DIFERENTE")</f>
        <v>0</v>
      </c>
      <c r="M275" s="17" t="str">
        <f>IFERROR(VLOOKUP(CONCATENATE(L$1,L275),'Formulario de Preguntas'!$C$2:$FN$85,3,FALSE),"")</f>
        <v/>
      </c>
      <c r="N275" s="1" t="str">
        <f>IFERROR(VLOOKUP(CONCATENATE(L$1,L275),'Formulario de Preguntas'!$C$2:$FN$85,4,FALSE),"")</f>
        <v/>
      </c>
      <c r="O275" s="25">
        <f>IF($B275='Formulario de Respuestas'!$D274,'Formulario de Respuestas'!$I274,"ES DIFERENTE")</f>
        <v>0</v>
      </c>
      <c r="P275" s="17" t="str">
        <f>IFERROR(VLOOKUP(CONCATENATE(O$1,O275),'Formulario de Preguntas'!$C$2:$FN$85,3,FALSE),"")</f>
        <v/>
      </c>
      <c r="Q275" s="1" t="str">
        <f>IFERROR(VLOOKUP(CONCATENATE(O$1,O275),'Formulario de Preguntas'!$C$2:$FN$85,4,FALSE),"")</f>
        <v/>
      </c>
      <c r="R275" s="25">
        <f>IF($B275='Formulario de Respuestas'!$D274,'Formulario de Respuestas'!$J274,"ES DIFERENTE")</f>
        <v>0</v>
      </c>
      <c r="S275" s="17" t="str">
        <f>IFERROR(VLOOKUP(CONCATENATE(R$1,R275),'Formulario de Preguntas'!$C$2:$FN$85,3,FALSE),"")</f>
        <v/>
      </c>
      <c r="T275" s="1" t="str">
        <f>IFERROR(VLOOKUP(CONCATENATE(R$1,R275),'Formulario de Preguntas'!$C$2:$FN$85,4,FALSE),"")</f>
        <v/>
      </c>
      <c r="U275" s="25">
        <f>IF($B275='Formulario de Respuestas'!$D274,'Formulario de Respuestas'!$K274,"ES DIFERENTE")</f>
        <v>0</v>
      </c>
      <c r="V275" s="17" t="str">
        <f>IFERROR(VLOOKUP(CONCATENATE(U$1,U275),'Formulario de Preguntas'!$C$2:$FN$85,3,FALSE),"")</f>
        <v/>
      </c>
      <c r="W275" s="1" t="str">
        <f>IFERROR(VLOOKUP(CONCATENATE(U$1,U275),'Formulario de Preguntas'!$C$2:$FN$85,4,FALSE),"")</f>
        <v/>
      </c>
      <c r="X275" s="25">
        <f>IF($B275='Formulario de Respuestas'!$D274,'Formulario de Respuestas'!$L274,"ES DIFERENTE")</f>
        <v>0</v>
      </c>
      <c r="Y275" s="17" t="str">
        <f>IFERROR(VLOOKUP(CONCATENATE(X$1,X275),'Formulario de Preguntas'!$C$2:$FN$85,3,FALSE),"")</f>
        <v/>
      </c>
      <c r="Z275" s="1" t="str">
        <f>IFERROR(VLOOKUP(CONCATENATE(X$1,X275),'Formulario de Preguntas'!$C$2:$FN$85,4,FALSE),"")</f>
        <v/>
      </c>
      <c r="AA275" s="25">
        <f>IF($B275='Formulario de Respuestas'!$D274,'Formulario de Respuestas'!$M274,"ES DIFERENTE")</f>
        <v>0</v>
      </c>
      <c r="AB275" s="17" t="str">
        <f>IFERROR(VLOOKUP(CONCATENATE(AA$1,AA275),'Formulario de Preguntas'!$C$2:$FN$85,3,FALSE),"")</f>
        <v/>
      </c>
      <c r="AC275" s="1" t="str">
        <f>IFERROR(VLOOKUP(CONCATENATE(AA$1,AA275),'Formulario de Preguntas'!$C$2:$FN$85,4,FALSE),"")</f>
        <v/>
      </c>
      <c r="AD275" s="25">
        <f>IF($B275='Formulario de Respuestas'!$D274,'Formulario de Respuestas'!$N274,"ES DIFERENTE")</f>
        <v>0</v>
      </c>
      <c r="AE275" s="17" t="str">
        <f>IFERROR(VLOOKUP(CONCATENATE(AD$1,AD275),'Formulario de Preguntas'!$C$2:$FN$85,3,FALSE),"")</f>
        <v/>
      </c>
      <c r="AF275" s="1" t="str">
        <f>IFERROR(VLOOKUP(CONCATENATE(AD$1,AD275),'Formulario de Preguntas'!$C$2:$FN$85,4,FALSE),"")</f>
        <v/>
      </c>
      <c r="AG275" s="25">
        <f>IF($B275='Formulario de Respuestas'!$D274,'Formulario de Respuestas'!$O274,"ES DIFERENTE")</f>
        <v>0</v>
      </c>
      <c r="AH275" s="17" t="str">
        <f>IFERROR(VLOOKUP(CONCATENATE(AG$1,AG275),'Formulario de Preguntas'!$C$2:$FN$85,3,FALSE),"")</f>
        <v/>
      </c>
      <c r="AI275" s="1" t="str">
        <f>IFERROR(VLOOKUP(CONCATENATE(AG$1,AG275),'Formulario de Preguntas'!$C$2:$FN$85,4,FALSE),"")</f>
        <v/>
      </c>
      <c r="AJ275" s="25">
        <f>IF($B275='Formulario de Respuestas'!$D274,'Formulario de Respuestas'!$P274,"ES DIFERENTE")</f>
        <v>0</v>
      </c>
      <c r="AK275" s="17" t="str">
        <f>IFERROR(VLOOKUP(CONCATENATE(AJ$1,AJ275),'Formulario de Preguntas'!$C$2:$FN$85,3,FALSE),"")</f>
        <v/>
      </c>
      <c r="AL275" s="1" t="str">
        <f>IFERROR(VLOOKUP(CONCATENATE(AJ$1,AJ275),'Formulario de Preguntas'!$C$2:$FN$85,4,FALSE),"")</f>
        <v/>
      </c>
      <c r="AM275" s="25">
        <f>IF($B275='Formulario de Respuestas'!$D274,'Formulario de Respuestas'!$Q274,"ES DIFERENTE")</f>
        <v>0</v>
      </c>
      <c r="AN275" s="17" t="str">
        <f>IFERROR(VLOOKUP(CONCATENATE(AM$1,AM275),'Formulario de Preguntas'!$C$2:$FN$85,3,FALSE),"")</f>
        <v/>
      </c>
      <c r="AO275" s="1" t="str">
        <f>IFERROR(VLOOKUP(CONCATENATE(AM$1,AM275),'Formulario de Preguntas'!$C$2:$FN$85,4,FALSE),"")</f>
        <v/>
      </c>
      <c r="AP275" s="25">
        <f>IF($B275='Formulario de Respuestas'!$D274,'Formulario de Respuestas'!$R274,"ES DIFERENTE")</f>
        <v>0</v>
      </c>
      <c r="AQ275" s="17" t="str">
        <f>IFERROR(VLOOKUP(CONCATENATE(AP$1,AP275),'Formulario de Preguntas'!$C$2:$FN$85,3,FALSE),"")</f>
        <v/>
      </c>
      <c r="AR275" s="1" t="str">
        <f>IFERROR(VLOOKUP(CONCATENATE(AP$1,AP275),'Formulario de Preguntas'!$C$2:$FN$85,4,FALSE),"")</f>
        <v/>
      </c>
      <c r="AS275" s="25">
        <f>IF($B275='Formulario de Respuestas'!$D274,'Formulario de Respuestas'!$S274,"ES DIFERENTE")</f>
        <v>0</v>
      </c>
      <c r="AT275" s="17" t="str">
        <f>IFERROR(VLOOKUP(CONCATENATE(AS$1,AS275),'Formulario de Preguntas'!$C$2:$FN$85,3,FALSE),"")</f>
        <v/>
      </c>
      <c r="AU275" s="1" t="str">
        <f>IFERROR(VLOOKUP(CONCATENATE(AS$1,AS275),'Formulario de Preguntas'!$C$2:$FN$85,4,FALSE),"")</f>
        <v/>
      </c>
      <c r="AV275" s="25">
        <f>IF($B275='Formulario de Respuestas'!$D274,'Formulario de Respuestas'!$T274,"ES DIFERENTE")</f>
        <v>0</v>
      </c>
      <c r="AW275" s="17" t="str">
        <f>IFERROR(VLOOKUP(CONCATENATE(AV$1,AV275),'Formulario de Preguntas'!$C$2:$FN$85,3,FALSE),"")</f>
        <v/>
      </c>
      <c r="AX275" s="1" t="str">
        <f>IFERROR(VLOOKUP(CONCATENATE(AV$1,AV275),'Formulario de Preguntas'!$C$2:$FN$85,4,FALSE),"")</f>
        <v/>
      </c>
      <c r="AZ275" s="1">
        <f t="shared" si="13"/>
        <v>0</v>
      </c>
      <c r="BA275" s="1">
        <f t="shared" si="14"/>
        <v>0.25</v>
      </c>
      <c r="BB275" s="1">
        <f t="shared" si="12"/>
        <v>0</v>
      </c>
      <c r="BC275" s="1">
        <f>COUNTIF('Formulario de Respuestas'!$E274:$T274,"A")</f>
        <v>0</v>
      </c>
      <c r="BD275" s="1">
        <f>COUNTIF('Formulario de Respuestas'!$E274:$T274,"B")</f>
        <v>0</v>
      </c>
      <c r="BE275" s="1">
        <f>COUNTIF('Formulario de Respuestas'!$E274:$T274,"C")</f>
        <v>0</v>
      </c>
      <c r="BF275" s="1">
        <f>COUNTIF('Formulario de Respuestas'!$E274:$T274,"D")</f>
        <v>0</v>
      </c>
      <c r="BG275" s="1">
        <f>COUNTIF('Formulario de Respuestas'!$E274:$T274,"E (RESPUESTA ANULADA)")</f>
        <v>0</v>
      </c>
    </row>
    <row r="276" spans="1:59" x14ac:dyDescent="0.25">
      <c r="A276" s="1">
        <f>'Formulario de Respuestas'!C275</f>
        <v>0</v>
      </c>
      <c r="B276" s="1">
        <f>'Formulario de Respuestas'!D275</f>
        <v>0</v>
      </c>
      <c r="C276" s="25">
        <f>IF($B276='Formulario de Respuestas'!$D275,'Formulario de Respuestas'!$E275,"ES DIFERENTE")</f>
        <v>0</v>
      </c>
      <c r="D276" s="17" t="str">
        <f>IFERROR(VLOOKUP(CONCATENATE(C$1,C276),'Formulario de Preguntas'!$C$2:$FN$85,3,FALSE),"")</f>
        <v/>
      </c>
      <c r="E276" s="1" t="str">
        <f>IFERROR(VLOOKUP(CONCATENATE(C$1,C276),'Formulario de Preguntas'!$C$2:$FN$85,4,FALSE),"")</f>
        <v/>
      </c>
      <c r="F276" s="25">
        <f>IF($B276='Formulario de Respuestas'!$D275,'Formulario de Respuestas'!$F275,"ES DIFERENTE")</f>
        <v>0</v>
      </c>
      <c r="G276" s="17" t="str">
        <f>IFERROR(VLOOKUP(CONCATENATE(F$1,F276),'Formulario de Preguntas'!$C$2:$FN$85,3,FALSE),"")</f>
        <v/>
      </c>
      <c r="H276" s="1" t="str">
        <f>IFERROR(VLOOKUP(CONCATENATE(F$1,F276),'Formulario de Preguntas'!$C$2:$FN$85,4,FALSE),"")</f>
        <v/>
      </c>
      <c r="I276" s="25">
        <f>IF($B276='Formulario de Respuestas'!$D275,'Formulario de Respuestas'!$G275,"ES DIFERENTE")</f>
        <v>0</v>
      </c>
      <c r="J276" s="17" t="str">
        <f>IFERROR(VLOOKUP(CONCATENATE(I$1,I276),'Formulario de Preguntas'!$C$2:$FN$85,3,FALSE),"")</f>
        <v/>
      </c>
      <c r="K276" s="1" t="str">
        <f>IFERROR(VLOOKUP(CONCATENATE(I$1,I276),'Formulario de Preguntas'!$C$2:$FN$85,4,FALSE),"")</f>
        <v/>
      </c>
      <c r="L276" s="25">
        <f>IF($B276='Formulario de Respuestas'!$D275,'Formulario de Respuestas'!$H275,"ES DIFERENTE")</f>
        <v>0</v>
      </c>
      <c r="M276" s="17" t="str">
        <f>IFERROR(VLOOKUP(CONCATENATE(L$1,L276),'Formulario de Preguntas'!$C$2:$FN$85,3,FALSE),"")</f>
        <v/>
      </c>
      <c r="N276" s="1" t="str">
        <f>IFERROR(VLOOKUP(CONCATENATE(L$1,L276),'Formulario de Preguntas'!$C$2:$FN$85,4,FALSE),"")</f>
        <v/>
      </c>
      <c r="O276" s="25">
        <f>IF($B276='Formulario de Respuestas'!$D275,'Formulario de Respuestas'!$I275,"ES DIFERENTE")</f>
        <v>0</v>
      </c>
      <c r="P276" s="17" t="str">
        <f>IFERROR(VLOOKUP(CONCATENATE(O$1,O276),'Formulario de Preguntas'!$C$2:$FN$85,3,FALSE),"")</f>
        <v/>
      </c>
      <c r="Q276" s="1" t="str">
        <f>IFERROR(VLOOKUP(CONCATENATE(O$1,O276),'Formulario de Preguntas'!$C$2:$FN$85,4,FALSE),"")</f>
        <v/>
      </c>
      <c r="R276" s="25">
        <f>IF($B276='Formulario de Respuestas'!$D275,'Formulario de Respuestas'!$J275,"ES DIFERENTE")</f>
        <v>0</v>
      </c>
      <c r="S276" s="17" t="str">
        <f>IFERROR(VLOOKUP(CONCATENATE(R$1,R276),'Formulario de Preguntas'!$C$2:$FN$85,3,FALSE),"")</f>
        <v/>
      </c>
      <c r="T276" s="1" t="str">
        <f>IFERROR(VLOOKUP(CONCATENATE(R$1,R276),'Formulario de Preguntas'!$C$2:$FN$85,4,FALSE),"")</f>
        <v/>
      </c>
      <c r="U276" s="25">
        <f>IF($B276='Formulario de Respuestas'!$D275,'Formulario de Respuestas'!$K275,"ES DIFERENTE")</f>
        <v>0</v>
      </c>
      <c r="V276" s="17" t="str">
        <f>IFERROR(VLOOKUP(CONCATENATE(U$1,U276),'Formulario de Preguntas'!$C$2:$FN$85,3,FALSE),"")</f>
        <v/>
      </c>
      <c r="W276" s="1" t="str">
        <f>IFERROR(VLOOKUP(CONCATENATE(U$1,U276),'Formulario de Preguntas'!$C$2:$FN$85,4,FALSE),"")</f>
        <v/>
      </c>
      <c r="X276" s="25">
        <f>IF($B276='Formulario de Respuestas'!$D275,'Formulario de Respuestas'!$L275,"ES DIFERENTE")</f>
        <v>0</v>
      </c>
      <c r="Y276" s="17" t="str">
        <f>IFERROR(VLOOKUP(CONCATENATE(X$1,X276),'Formulario de Preguntas'!$C$2:$FN$85,3,FALSE),"")</f>
        <v/>
      </c>
      <c r="Z276" s="1" t="str">
        <f>IFERROR(VLOOKUP(CONCATENATE(X$1,X276),'Formulario de Preguntas'!$C$2:$FN$85,4,FALSE),"")</f>
        <v/>
      </c>
      <c r="AA276" s="25">
        <f>IF($B276='Formulario de Respuestas'!$D275,'Formulario de Respuestas'!$M275,"ES DIFERENTE")</f>
        <v>0</v>
      </c>
      <c r="AB276" s="17" t="str">
        <f>IFERROR(VLOOKUP(CONCATENATE(AA$1,AA276),'Formulario de Preguntas'!$C$2:$FN$85,3,FALSE),"")</f>
        <v/>
      </c>
      <c r="AC276" s="1" t="str">
        <f>IFERROR(VLOOKUP(CONCATENATE(AA$1,AA276),'Formulario de Preguntas'!$C$2:$FN$85,4,FALSE),"")</f>
        <v/>
      </c>
      <c r="AD276" s="25">
        <f>IF($B276='Formulario de Respuestas'!$D275,'Formulario de Respuestas'!$N275,"ES DIFERENTE")</f>
        <v>0</v>
      </c>
      <c r="AE276" s="17" t="str">
        <f>IFERROR(VLOOKUP(CONCATENATE(AD$1,AD276),'Formulario de Preguntas'!$C$2:$FN$85,3,FALSE),"")</f>
        <v/>
      </c>
      <c r="AF276" s="1" t="str">
        <f>IFERROR(VLOOKUP(CONCATENATE(AD$1,AD276),'Formulario de Preguntas'!$C$2:$FN$85,4,FALSE),"")</f>
        <v/>
      </c>
      <c r="AG276" s="25">
        <f>IF($B276='Formulario de Respuestas'!$D275,'Formulario de Respuestas'!$O275,"ES DIFERENTE")</f>
        <v>0</v>
      </c>
      <c r="AH276" s="17" t="str">
        <f>IFERROR(VLOOKUP(CONCATENATE(AG$1,AG276),'Formulario de Preguntas'!$C$2:$FN$85,3,FALSE),"")</f>
        <v/>
      </c>
      <c r="AI276" s="1" t="str">
        <f>IFERROR(VLOOKUP(CONCATENATE(AG$1,AG276),'Formulario de Preguntas'!$C$2:$FN$85,4,FALSE),"")</f>
        <v/>
      </c>
      <c r="AJ276" s="25">
        <f>IF($B276='Formulario de Respuestas'!$D275,'Formulario de Respuestas'!$P275,"ES DIFERENTE")</f>
        <v>0</v>
      </c>
      <c r="AK276" s="17" t="str">
        <f>IFERROR(VLOOKUP(CONCATENATE(AJ$1,AJ276),'Formulario de Preguntas'!$C$2:$FN$85,3,FALSE),"")</f>
        <v/>
      </c>
      <c r="AL276" s="1" t="str">
        <f>IFERROR(VLOOKUP(CONCATENATE(AJ$1,AJ276),'Formulario de Preguntas'!$C$2:$FN$85,4,FALSE),"")</f>
        <v/>
      </c>
      <c r="AM276" s="25">
        <f>IF($B276='Formulario de Respuestas'!$D275,'Formulario de Respuestas'!$Q275,"ES DIFERENTE")</f>
        <v>0</v>
      </c>
      <c r="AN276" s="17" t="str">
        <f>IFERROR(VLOOKUP(CONCATENATE(AM$1,AM276),'Formulario de Preguntas'!$C$2:$FN$85,3,FALSE),"")</f>
        <v/>
      </c>
      <c r="AO276" s="1" t="str">
        <f>IFERROR(VLOOKUP(CONCATENATE(AM$1,AM276),'Formulario de Preguntas'!$C$2:$FN$85,4,FALSE),"")</f>
        <v/>
      </c>
      <c r="AP276" s="25">
        <f>IF($B276='Formulario de Respuestas'!$D275,'Formulario de Respuestas'!$R275,"ES DIFERENTE")</f>
        <v>0</v>
      </c>
      <c r="AQ276" s="17" t="str">
        <f>IFERROR(VLOOKUP(CONCATENATE(AP$1,AP276),'Formulario de Preguntas'!$C$2:$FN$85,3,FALSE),"")</f>
        <v/>
      </c>
      <c r="AR276" s="1" t="str">
        <f>IFERROR(VLOOKUP(CONCATENATE(AP$1,AP276),'Formulario de Preguntas'!$C$2:$FN$85,4,FALSE),"")</f>
        <v/>
      </c>
      <c r="AS276" s="25">
        <f>IF($B276='Formulario de Respuestas'!$D275,'Formulario de Respuestas'!$S275,"ES DIFERENTE")</f>
        <v>0</v>
      </c>
      <c r="AT276" s="17" t="str">
        <f>IFERROR(VLOOKUP(CONCATENATE(AS$1,AS276),'Formulario de Preguntas'!$C$2:$FN$85,3,FALSE),"")</f>
        <v/>
      </c>
      <c r="AU276" s="1" t="str">
        <f>IFERROR(VLOOKUP(CONCATENATE(AS$1,AS276),'Formulario de Preguntas'!$C$2:$FN$85,4,FALSE),"")</f>
        <v/>
      </c>
      <c r="AV276" s="25">
        <f>IF($B276='Formulario de Respuestas'!$D275,'Formulario de Respuestas'!$T275,"ES DIFERENTE")</f>
        <v>0</v>
      </c>
      <c r="AW276" s="17" t="str">
        <f>IFERROR(VLOOKUP(CONCATENATE(AV$1,AV276),'Formulario de Preguntas'!$C$2:$FN$85,3,FALSE),"")</f>
        <v/>
      </c>
      <c r="AX276" s="1" t="str">
        <f>IFERROR(VLOOKUP(CONCATENATE(AV$1,AV276),'Formulario de Preguntas'!$C$2:$FN$85,4,FALSE),"")</f>
        <v/>
      </c>
      <c r="AZ276" s="1">
        <f t="shared" si="13"/>
        <v>0</v>
      </c>
      <c r="BA276" s="1">
        <f t="shared" si="14"/>
        <v>0.25</v>
      </c>
      <c r="BB276" s="1">
        <f t="shared" si="12"/>
        <v>0</v>
      </c>
      <c r="BC276" s="1">
        <f>COUNTIF('Formulario de Respuestas'!$E275:$T275,"A")</f>
        <v>0</v>
      </c>
      <c r="BD276" s="1">
        <f>COUNTIF('Formulario de Respuestas'!$E275:$T275,"B")</f>
        <v>0</v>
      </c>
      <c r="BE276" s="1">
        <f>COUNTIF('Formulario de Respuestas'!$E275:$T275,"C")</f>
        <v>0</v>
      </c>
      <c r="BF276" s="1">
        <f>COUNTIF('Formulario de Respuestas'!$E275:$T275,"D")</f>
        <v>0</v>
      </c>
      <c r="BG276" s="1">
        <f>COUNTIF('Formulario de Respuestas'!$E275:$T275,"E (RESPUESTA ANULADA)")</f>
        <v>0</v>
      </c>
    </row>
    <row r="277" spans="1:59" x14ac:dyDescent="0.25">
      <c r="A277" s="1">
        <f>'Formulario de Respuestas'!C276</f>
        <v>0</v>
      </c>
      <c r="B277" s="1">
        <f>'Formulario de Respuestas'!D276</f>
        <v>0</v>
      </c>
      <c r="C277" s="25">
        <f>IF($B277='Formulario de Respuestas'!$D276,'Formulario de Respuestas'!$E276,"ES DIFERENTE")</f>
        <v>0</v>
      </c>
      <c r="D277" s="17" t="str">
        <f>IFERROR(VLOOKUP(CONCATENATE(C$1,C277),'Formulario de Preguntas'!$C$2:$FN$85,3,FALSE),"")</f>
        <v/>
      </c>
      <c r="E277" s="1" t="str">
        <f>IFERROR(VLOOKUP(CONCATENATE(C$1,C277),'Formulario de Preguntas'!$C$2:$FN$85,4,FALSE),"")</f>
        <v/>
      </c>
      <c r="F277" s="25">
        <f>IF($B277='Formulario de Respuestas'!$D276,'Formulario de Respuestas'!$F276,"ES DIFERENTE")</f>
        <v>0</v>
      </c>
      <c r="G277" s="17" t="str">
        <f>IFERROR(VLOOKUP(CONCATENATE(F$1,F277),'Formulario de Preguntas'!$C$2:$FN$85,3,FALSE),"")</f>
        <v/>
      </c>
      <c r="H277" s="1" t="str">
        <f>IFERROR(VLOOKUP(CONCATENATE(F$1,F277),'Formulario de Preguntas'!$C$2:$FN$85,4,FALSE),"")</f>
        <v/>
      </c>
      <c r="I277" s="25">
        <f>IF($B277='Formulario de Respuestas'!$D276,'Formulario de Respuestas'!$G276,"ES DIFERENTE")</f>
        <v>0</v>
      </c>
      <c r="J277" s="17" t="str">
        <f>IFERROR(VLOOKUP(CONCATENATE(I$1,I277),'Formulario de Preguntas'!$C$2:$FN$85,3,FALSE),"")</f>
        <v/>
      </c>
      <c r="K277" s="1" t="str">
        <f>IFERROR(VLOOKUP(CONCATENATE(I$1,I277),'Formulario de Preguntas'!$C$2:$FN$85,4,FALSE),"")</f>
        <v/>
      </c>
      <c r="L277" s="25">
        <f>IF($B277='Formulario de Respuestas'!$D276,'Formulario de Respuestas'!$H276,"ES DIFERENTE")</f>
        <v>0</v>
      </c>
      <c r="M277" s="17" t="str">
        <f>IFERROR(VLOOKUP(CONCATENATE(L$1,L277),'Formulario de Preguntas'!$C$2:$FN$85,3,FALSE),"")</f>
        <v/>
      </c>
      <c r="N277" s="1" t="str">
        <f>IFERROR(VLOOKUP(CONCATENATE(L$1,L277),'Formulario de Preguntas'!$C$2:$FN$85,4,FALSE),"")</f>
        <v/>
      </c>
      <c r="O277" s="25">
        <f>IF($B277='Formulario de Respuestas'!$D276,'Formulario de Respuestas'!$I276,"ES DIFERENTE")</f>
        <v>0</v>
      </c>
      <c r="P277" s="17" t="str">
        <f>IFERROR(VLOOKUP(CONCATENATE(O$1,O277),'Formulario de Preguntas'!$C$2:$FN$85,3,FALSE),"")</f>
        <v/>
      </c>
      <c r="Q277" s="1" t="str">
        <f>IFERROR(VLOOKUP(CONCATENATE(O$1,O277),'Formulario de Preguntas'!$C$2:$FN$85,4,FALSE),"")</f>
        <v/>
      </c>
      <c r="R277" s="25">
        <f>IF($B277='Formulario de Respuestas'!$D276,'Formulario de Respuestas'!$J276,"ES DIFERENTE")</f>
        <v>0</v>
      </c>
      <c r="S277" s="17" t="str">
        <f>IFERROR(VLOOKUP(CONCATENATE(R$1,R277),'Formulario de Preguntas'!$C$2:$FN$85,3,FALSE),"")</f>
        <v/>
      </c>
      <c r="T277" s="1" t="str">
        <f>IFERROR(VLOOKUP(CONCATENATE(R$1,R277),'Formulario de Preguntas'!$C$2:$FN$85,4,FALSE),"")</f>
        <v/>
      </c>
      <c r="U277" s="25">
        <f>IF($B277='Formulario de Respuestas'!$D276,'Formulario de Respuestas'!$K276,"ES DIFERENTE")</f>
        <v>0</v>
      </c>
      <c r="V277" s="17" t="str">
        <f>IFERROR(VLOOKUP(CONCATENATE(U$1,U277),'Formulario de Preguntas'!$C$2:$FN$85,3,FALSE),"")</f>
        <v/>
      </c>
      <c r="W277" s="1" t="str">
        <f>IFERROR(VLOOKUP(CONCATENATE(U$1,U277),'Formulario de Preguntas'!$C$2:$FN$85,4,FALSE),"")</f>
        <v/>
      </c>
      <c r="X277" s="25">
        <f>IF($B277='Formulario de Respuestas'!$D276,'Formulario de Respuestas'!$L276,"ES DIFERENTE")</f>
        <v>0</v>
      </c>
      <c r="Y277" s="17" t="str">
        <f>IFERROR(VLOOKUP(CONCATENATE(X$1,X277),'Formulario de Preguntas'!$C$2:$FN$85,3,FALSE),"")</f>
        <v/>
      </c>
      <c r="Z277" s="1" t="str">
        <f>IFERROR(VLOOKUP(CONCATENATE(X$1,X277),'Formulario de Preguntas'!$C$2:$FN$85,4,FALSE),"")</f>
        <v/>
      </c>
      <c r="AA277" s="25">
        <f>IF($B277='Formulario de Respuestas'!$D276,'Formulario de Respuestas'!$M276,"ES DIFERENTE")</f>
        <v>0</v>
      </c>
      <c r="AB277" s="17" t="str">
        <f>IFERROR(VLOOKUP(CONCATENATE(AA$1,AA277),'Formulario de Preguntas'!$C$2:$FN$85,3,FALSE),"")</f>
        <v/>
      </c>
      <c r="AC277" s="1" t="str">
        <f>IFERROR(VLOOKUP(CONCATENATE(AA$1,AA277),'Formulario de Preguntas'!$C$2:$FN$85,4,FALSE),"")</f>
        <v/>
      </c>
      <c r="AD277" s="25">
        <f>IF($B277='Formulario de Respuestas'!$D276,'Formulario de Respuestas'!$N276,"ES DIFERENTE")</f>
        <v>0</v>
      </c>
      <c r="AE277" s="17" t="str">
        <f>IFERROR(VLOOKUP(CONCATENATE(AD$1,AD277),'Formulario de Preguntas'!$C$2:$FN$85,3,FALSE),"")</f>
        <v/>
      </c>
      <c r="AF277" s="1" t="str">
        <f>IFERROR(VLOOKUP(CONCATENATE(AD$1,AD277),'Formulario de Preguntas'!$C$2:$FN$85,4,FALSE),"")</f>
        <v/>
      </c>
      <c r="AG277" s="25">
        <f>IF($B277='Formulario de Respuestas'!$D276,'Formulario de Respuestas'!$O276,"ES DIFERENTE")</f>
        <v>0</v>
      </c>
      <c r="AH277" s="17" t="str">
        <f>IFERROR(VLOOKUP(CONCATENATE(AG$1,AG277),'Formulario de Preguntas'!$C$2:$FN$85,3,FALSE),"")</f>
        <v/>
      </c>
      <c r="AI277" s="1" t="str">
        <f>IFERROR(VLOOKUP(CONCATENATE(AG$1,AG277),'Formulario de Preguntas'!$C$2:$FN$85,4,FALSE),"")</f>
        <v/>
      </c>
      <c r="AJ277" s="25">
        <f>IF($B277='Formulario de Respuestas'!$D276,'Formulario de Respuestas'!$P276,"ES DIFERENTE")</f>
        <v>0</v>
      </c>
      <c r="AK277" s="17" t="str">
        <f>IFERROR(VLOOKUP(CONCATENATE(AJ$1,AJ277),'Formulario de Preguntas'!$C$2:$FN$85,3,FALSE),"")</f>
        <v/>
      </c>
      <c r="AL277" s="1" t="str">
        <f>IFERROR(VLOOKUP(CONCATENATE(AJ$1,AJ277),'Formulario de Preguntas'!$C$2:$FN$85,4,FALSE),"")</f>
        <v/>
      </c>
      <c r="AM277" s="25">
        <f>IF($B277='Formulario de Respuestas'!$D276,'Formulario de Respuestas'!$Q276,"ES DIFERENTE")</f>
        <v>0</v>
      </c>
      <c r="AN277" s="17" t="str">
        <f>IFERROR(VLOOKUP(CONCATENATE(AM$1,AM277),'Formulario de Preguntas'!$C$2:$FN$85,3,FALSE),"")</f>
        <v/>
      </c>
      <c r="AO277" s="1" t="str">
        <f>IFERROR(VLOOKUP(CONCATENATE(AM$1,AM277),'Formulario de Preguntas'!$C$2:$FN$85,4,FALSE),"")</f>
        <v/>
      </c>
      <c r="AP277" s="25">
        <f>IF($B277='Formulario de Respuestas'!$D276,'Formulario de Respuestas'!$R276,"ES DIFERENTE")</f>
        <v>0</v>
      </c>
      <c r="AQ277" s="17" t="str">
        <f>IFERROR(VLOOKUP(CONCATENATE(AP$1,AP277),'Formulario de Preguntas'!$C$2:$FN$85,3,FALSE),"")</f>
        <v/>
      </c>
      <c r="AR277" s="1" t="str">
        <f>IFERROR(VLOOKUP(CONCATENATE(AP$1,AP277),'Formulario de Preguntas'!$C$2:$FN$85,4,FALSE),"")</f>
        <v/>
      </c>
      <c r="AS277" s="25">
        <f>IF($B277='Formulario de Respuestas'!$D276,'Formulario de Respuestas'!$S276,"ES DIFERENTE")</f>
        <v>0</v>
      </c>
      <c r="AT277" s="17" t="str">
        <f>IFERROR(VLOOKUP(CONCATENATE(AS$1,AS277),'Formulario de Preguntas'!$C$2:$FN$85,3,FALSE),"")</f>
        <v/>
      </c>
      <c r="AU277" s="1" t="str">
        <f>IFERROR(VLOOKUP(CONCATENATE(AS$1,AS277),'Formulario de Preguntas'!$C$2:$FN$85,4,FALSE),"")</f>
        <v/>
      </c>
      <c r="AV277" s="25">
        <f>IF($B277='Formulario de Respuestas'!$D276,'Formulario de Respuestas'!$T276,"ES DIFERENTE")</f>
        <v>0</v>
      </c>
      <c r="AW277" s="17" t="str">
        <f>IFERROR(VLOOKUP(CONCATENATE(AV$1,AV277),'Formulario de Preguntas'!$C$2:$FN$85,3,FALSE),"")</f>
        <v/>
      </c>
      <c r="AX277" s="1" t="str">
        <f>IFERROR(VLOOKUP(CONCATENATE(AV$1,AV277),'Formulario de Preguntas'!$C$2:$FN$85,4,FALSE),"")</f>
        <v/>
      </c>
      <c r="AZ277" s="1">
        <f t="shared" si="13"/>
        <v>0</v>
      </c>
      <c r="BA277" s="1">
        <f t="shared" si="14"/>
        <v>0.25</v>
      </c>
      <c r="BB277" s="1">
        <f t="shared" si="12"/>
        <v>0</v>
      </c>
      <c r="BC277" s="1">
        <f>COUNTIF('Formulario de Respuestas'!$E276:$T276,"A")</f>
        <v>0</v>
      </c>
      <c r="BD277" s="1">
        <f>COUNTIF('Formulario de Respuestas'!$E276:$T276,"B")</f>
        <v>0</v>
      </c>
      <c r="BE277" s="1">
        <f>COUNTIF('Formulario de Respuestas'!$E276:$T276,"C")</f>
        <v>0</v>
      </c>
      <c r="BF277" s="1">
        <f>COUNTIF('Formulario de Respuestas'!$E276:$T276,"D")</f>
        <v>0</v>
      </c>
      <c r="BG277" s="1">
        <f>COUNTIF('Formulario de Respuestas'!$E276:$T276,"E (RESPUESTA ANULADA)")</f>
        <v>0</v>
      </c>
    </row>
    <row r="278" spans="1:59" x14ac:dyDescent="0.25">
      <c r="A278" s="1">
        <f>'Formulario de Respuestas'!C277</f>
        <v>0</v>
      </c>
      <c r="B278" s="1">
        <f>'Formulario de Respuestas'!D277</f>
        <v>0</v>
      </c>
      <c r="C278" s="25">
        <f>IF($B278='Formulario de Respuestas'!$D277,'Formulario de Respuestas'!$E277,"ES DIFERENTE")</f>
        <v>0</v>
      </c>
      <c r="D278" s="17" t="str">
        <f>IFERROR(VLOOKUP(CONCATENATE(C$1,C278),'Formulario de Preguntas'!$C$2:$FN$85,3,FALSE),"")</f>
        <v/>
      </c>
      <c r="E278" s="1" t="str">
        <f>IFERROR(VLOOKUP(CONCATENATE(C$1,C278),'Formulario de Preguntas'!$C$2:$FN$85,4,FALSE),"")</f>
        <v/>
      </c>
      <c r="F278" s="25">
        <f>IF($B278='Formulario de Respuestas'!$D277,'Formulario de Respuestas'!$F277,"ES DIFERENTE")</f>
        <v>0</v>
      </c>
      <c r="G278" s="17" t="str">
        <f>IFERROR(VLOOKUP(CONCATENATE(F$1,F278),'Formulario de Preguntas'!$C$2:$FN$85,3,FALSE),"")</f>
        <v/>
      </c>
      <c r="H278" s="1" t="str">
        <f>IFERROR(VLOOKUP(CONCATENATE(F$1,F278),'Formulario de Preguntas'!$C$2:$FN$85,4,FALSE),"")</f>
        <v/>
      </c>
      <c r="I278" s="25">
        <f>IF($B278='Formulario de Respuestas'!$D277,'Formulario de Respuestas'!$G277,"ES DIFERENTE")</f>
        <v>0</v>
      </c>
      <c r="J278" s="17" t="str">
        <f>IFERROR(VLOOKUP(CONCATENATE(I$1,I278),'Formulario de Preguntas'!$C$2:$FN$85,3,FALSE),"")</f>
        <v/>
      </c>
      <c r="K278" s="1" t="str">
        <f>IFERROR(VLOOKUP(CONCATENATE(I$1,I278),'Formulario de Preguntas'!$C$2:$FN$85,4,FALSE),"")</f>
        <v/>
      </c>
      <c r="L278" s="25">
        <f>IF($B278='Formulario de Respuestas'!$D277,'Formulario de Respuestas'!$H277,"ES DIFERENTE")</f>
        <v>0</v>
      </c>
      <c r="M278" s="17" t="str">
        <f>IFERROR(VLOOKUP(CONCATENATE(L$1,L278),'Formulario de Preguntas'!$C$2:$FN$85,3,FALSE),"")</f>
        <v/>
      </c>
      <c r="N278" s="1" t="str">
        <f>IFERROR(VLOOKUP(CONCATENATE(L$1,L278),'Formulario de Preguntas'!$C$2:$FN$85,4,FALSE),"")</f>
        <v/>
      </c>
      <c r="O278" s="25">
        <f>IF($B278='Formulario de Respuestas'!$D277,'Formulario de Respuestas'!$I277,"ES DIFERENTE")</f>
        <v>0</v>
      </c>
      <c r="P278" s="17" t="str">
        <f>IFERROR(VLOOKUP(CONCATENATE(O$1,O278),'Formulario de Preguntas'!$C$2:$FN$85,3,FALSE),"")</f>
        <v/>
      </c>
      <c r="Q278" s="1" t="str">
        <f>IFERROR(VLOOKUP(CONCATENATE(O$1,O278),'Formulario de Preguntas'!$C$2:$FN$85,4,FALSE),"")</f>
        <v/>
      </c>
      <c r="R278" s="25">
        <f>IF($B278='Formulario de Respuestas'!$D277,'Formulario de Respuestas'!$J277,"ES DIFERENTE")</f>
        <v>0</v>
      </c>
      <c r="S278" s="17" t="str">
        <f>IFERROR(VLOOKUP(CONCATENATE(R$1,R278),'Formulario de Preguntas'!$C$2:$FN$85,3,FALSE),"")</f>
        <v/>
      </c>
      <c r="T278" s="1" t="str">
        <f>IFERROR(VLOOKUP(CONCATENATE(R$1,R278),'Formulario de Preguntas'!$C$2:$FN$85,4,FALSE),"")</f>
        <v/>
      </c>
      <c r="U278" s="25">
        <f>IF($B278='Formulario de Respuestas'!$D277,'Formulario de Respuestas'!$K277,"ES DIFERENTE")</f>
        <v>0</v>
      </c>
      <c r="V278" s="17" t="str">
        <f>IFERROR(VLOOKUP(CONCATENATE(U$1,U278),'Formulario de Preguntas'!$C$2:$FN$85,3,FALSE),"")</f>
        <v/>
      </c>
      <c r="W278" s="1" t="str">
        <f>IFERROR(VLOOKUP(CONCATENATE(U$1,U278),'Formulario de Preguntas'!$C$2:$FN$85,4,FALSE),"")</f>
        <v/>
      </c>
      <c r="X278" s="25">
        <f>IF($B278='Formulario de Respuestas'!$D277,'Formulario de Respuestas'!$L277,"ES DIFERENTE")</f>
        <v>0</v>
      </c>
      <c r="Y278" s="17" t="str">
        <f>IFERROR(VLOOKUP(CONCATENATE(X$1,X278),'Formulario de Preguntas'!$C$2:$FN$85,3,FALSE),"")</f>
        <v/>
      </c>
      <c r="Z278" s="1" t="str">
        <f>IFERROR(VLOOKUP(CONCATENATE(X$1,X278),'Formulario de Preguntas'!$C$2:$FN$85,4,FALSE),"")</f>
        <v/>
      </c>
      <c r="AA278" s="25">
        <f>IF($B278='Formulario de Respuestas'!$D277,'Formulario de Respuestas'!$M277,"ES DIFERENTE")</f>
        <v>0</v>
      </c>
      <c r="AB278" s="17" t="str">
        <f>IFERROR(VLOOKUP(CONCATENATE(AA$1,AA278),'Formulario de Preguntas'!$C$2:$FN$85,3,FALSE),"")</f>
        <v/>
      </c>
      <c r="AC278" s="1" t="str">
        <f>IFERROR(VLOOKUP(CONCATENATE(AA$1,AA278),'Formulario de Preguntas'!$C$2:$FN$85,4,FALSE),"")</f>
        <v/>
      </c>
      <c r="AD278" s="25">
        <f>IF($B278='Formulario de Respuestas'!$D277,'Formulario de Respuestas'!$N277,"ES DIFERENTE")</f>
        <v>0</v>
      </c>
      <c r="AE278" s="17" t="str">
        <f>IFERROR(VLOOKUP(CONCATENATE(AD$1,AD278),'Formulario de Preguntas'!$C$2:$FN$85,3,FALSE),"")</f>
        <v/>
      </c>
      <c r="AF278" s="1" t="str">
        <f>IFERROR(VLOOKUP(CONCATENATE(AD$1,AD278),'Formulario de Preguntas'!$C$2:$FN$85,4,FALSE),"")</f>
        <v/>
      </c>
      <c r="AG278" s="25">
        <f>IF($B278='Formulario de Respuestas'!$D277,'Formulario de Respuestas'!$O277,"ES DIFERENTE")</f>
        <v>0</v>
      </c>
      <c r="AH278" s="17" t="str">
        <f>IFERROR(VLOOKUP(CONCATENATE(AG$1,AG278),'Formulario de Preguntas'!$C$2:$FN$85,3,FALSE),"")</f>
        <v/>
      </c>
      <c r="AI278" s="1" t="str">
        <f>IFERROR(VLOOKUP(CONCATENATE(AG$1,AG278),'Formulario de Preguntas'!$C$2:$FN$85,4,FALSE),"")</f>
        <v/>
      </c>
      <c r="AJ278" s="25">
        <f>IF($B278='Formulario de Respuestas'!$D277,'Formulario de Respuestas'!$P277,"ES DIFERENTE")</f>
        <v>0</v>
      </c>
      <c r="AK278" s="17" t="str">
        <f>IFERROR(VLOOKUP(CONCATENATE(AJ$1,AJ278),'Formulario de Preguntas'!$C$2:$FN$85,3,FALSE),"")</f>
        <v/>
      </c>
      <c r="AL278" s="1" t="str">
        <f>IFERROR(VLOOKUP(CONCATENATE(AJ$1,AJ278),'Formulario de Preguntas'!$C$2:$FN$85,4,FALSE),"")</f>
        <v/>
      </c>
      <c r="AM278" s="25">
        <f>IF($B278='Formulario de Respuestas'!$D277,'Formulario de Respuestas'!$Q277,"ES DIFERENTE")</f>
        <v>0</v>
      </c>
      <c r="AN278" s="17" t="str">
        <f>IFERROR(VLOOKUP(CONCATENATE(AM$1,AM278),'Formulario de Preguntas'!$C$2:$FN$85,3,FALSE),"")</f>
        <v/>
      </c>
      <c r="AO278" s="1" t="str">
        <f>IFERROR(VLOOKUP(CONCATENATE(AM$1,AM278),'Formulario de Preguntas'!$C$2:$FN$85,4,FALSE),"")</f>
        <v/>
      </c>
      <c r="AP278" s="25">
        <f>IF($B278='Formulario de Respuestas'!$D277,'Formulario de Respuestas'!$R277,"ES DIFERENTE")</f>
        <v>0</v>
      </c>
      <c r="AQ278" s="17" t="str">
        <f>IFERROR(VLOOKUP(CONCATENATE(AP$1,AP278),'Formulario de Preguntas'!$C$2:$FN$85,3,FALSE),"")</f>
        <v/>
      </c>
      <c r="AR278" s="1" t="str">
        <f>IFERROR(VLOOKUP(CONCATENATE(AP$1,AP278),'Formulario de Preguntas'!$C$2:$FN$85,4,FALSE),"")</f>
        <v/>
      </c>
      <c r="AS278" s="25">
        <f>IF($B278='Formulario de Respuestas'!$D277,'Formulario de Respuestas'!$S277,"ES DIFERENTE")</f>
        <v>0</v>
      </c>
      <c r="AT278" s="17" t="str">
        <f>IFERROR(VLOOKUP(CONCATENATE(AS$1,AS278),'Formulario de Preguntas'!$C$2:$FN$85,3,FALSE),"")</f>
        <v/>
      </c>
      <c r="AU278" s="1" t="str">
        <f>IFERROR(VLOOKUP(CONCATENATE(AS$1,AS278),'Formulario de Preguntas'!$C$2:$FN$85,4,FALSE),"")</f>
        <v/>
      </c>
      <c r="AV278" s="25">
        <f>IF($B278='Formulario de Respuestas'!$D277,'Formulario de Respuestas'!$T277,"ES DIFERENTE")</f>
        <v>0</v>
      </c>
      <c r="AW278" s="17" t="str">
        <f>IFERROR(VLOOKUP(CONCATENATE(AV$1,AV278),'Formulario de Preguntas'!$C$2:$FN$85,3,FALSE),"")</f>
        <v/>
      </c>
      <c r="AX278" s="1" t="str">
        <f>IFERROR(VLOOKUP(CONCATENATE(AV$1,AV278),'Formulario de Preguntas'!$C$2:$FN$85,4,FALSE),"")</f>
        <v/>
      </c>
      <c r="AZ278" s="1">
        <f t="shared" si="13"/>
        <v>0</v>
      </c>
      <c r="BA278" s="1">
        <f t="shared" si="14"/>
        <v>0.25</v>
      </c>
      <c r="BB278" s="1">
        <f t="shared" si="12"/>
        <v>0</v>
      </c>
      <c r="BC278" s="1">
        <f>COUNTIF('Formulario de Respuestas'!$E277:$T277,"A")</f>
        <v>0</v>
      </c>
      <c r="BD278" s="1">
        <f>COUNTIF('Formulario de Respuestas'!$E277:$T277,"B")</f>
        <v>0</v>
      </c>
      <c r="BE278" s="1">
        <f>COUNTIF('Formulario de Respuestas'!$E277:$T277,"C")</f>
        <v>0</v>
      </c>
      <c r="BF278" s="1">
        <f>COUNTIF('Formulario de Respuestas'!$E277:$T277,"D")</f>
        <v>0</v>
      </c>
      <c r="BG278" s="1">
        <f>COUNTIF('Formulario de Respuestas'!$E277:$T277,"E (RESPUESTA ANULADA)")</f>
        <v>0</v>
      </c>
    </row>
    <row r="279" spans="1:59" x14ac:dyDescent="0.25">
      <c r="A279" s="1">
        <f>'Formulario de Respuestas'!C278</f>
        <v>0</v>
      </c>
      <c r="B279" s="1">
        <f>'Formulario de Respuestas'!D278</f>
        <v>0</v>
      </c>
      <c r="C279" s="25">
        <f>IF($B279='Formulario de Respuestas'!$D278,'Formulario de Respuestas'!$E278,"ES DIFERENTE")</f>
        <v>0</v>
      </c>
      <c r="D279" s="17" t="str">
        <f>IFERROR(VLOOKUP(CONCATENATE(C$1,C279),'Formulario de Preguntas'!$C$2:$FN$85,3,FALSE),"")</f>
        <v/>
      </c>
      <c r="E279" s="1" t="str">
        <f>IFERROR(VLOOKUP(CONCATENATE(C$1,C279),'Formulario de Preguntas'!$C$2:$FN$85,4,FALSE),"")</f>
        <v/>
      </c>
      <c r="F279" s="25">
        <f>IF($B279='Formulario de Respuestas'!$D278,'Formulario de Respuestas'!$F278,"ES DIFERENTE")</f>
        <v>0</v>
      </c>
      <c r="G279" s="17" t="str">
        <f>IFERROR(VLOOKUP(CONCATENATE(F$1,F279),'Formulario de Preguntas'!$C$2:$FN$85,3,FALSE),"")</f>
        <v/>
      </c>
      <c r="H279" s="1" t="str">
        <f>IFERROR(VLOOKUP(CONCATENATE(F$1,F279),'Formulario de Preguntas'!$C$2:$FN$85,4,FALSE),"")</f>
        <v/>
      </c>
      <c r="I279" s="25">
        <f>IF($B279='Formulario de Respuestas'!$D278,'Formulario de Respuestas'!$G278,"ES DIFERENTE")</f>
        <v>0</v>
      </c>
      <c r="J279" s="17" t="str">
        <f>IFERROR(VLOOKUP(CONCATENATE(I$1,I279),'Formulario de Preguntas'!$C$2:$FN$85,3,FALSE),"")</f>
        <v/>
      </c>
      <c r="K279" s="1" t="str">
        <f>IFERROR(VLOOKUP(CONCATENATE(I$1,I279),'Formulario de Preguntas'!$C$2:$FN$85,4,FALSE),"")</f>
        <v/>
      </c>
      <c r="L279" s="25">
        <f>IF($B279='Formulario de Respuestas'!$D278,'Formulario de Respuestas'!$H278,"ES DIFERENTE")</f>
        <v>0</v>
      </c>
      <c r="M279" s="17" t="str">
        <f>IFERROR(VLOOKUP(CONCATENATE(L$1,L279),'Formulario de Preguntas'!$C$2:$FN$85,3,FALSE),"")</f>
        <v/>
      </c>
      <c r="N279" s="1" t="str">
        <f>IFERROR(VLOOKUP(CONCATENATE(L$1,L279),'Formulario de Preguntas'!$C$2:$FN$85,4,FALSE),"")</f>
        <v/>
      </c>
      <c r="O279" s="25">
        <f>IF($B279='Formulario de Respuestas'!$D278,'Formulario de Respuestas'!$I278,"ES DIFERENTE")</f>
        <v>0</v>
      </c>
      <c r="P279" s="17" t="str">
        <f>IFERROR(VLOOKUP(CONCATENATE(O$1,O279),'Formulario de Preguntas'!$C$2:$FN$85,3,FALSE),"")</f>
        <v/>
      </c>
      <c r="Q279" s="1" t="str">
        <f>IFERROR(VLOOKUP(CONCATENATE(O$1,O279),'Formulario de Preguntas'!$C$2:$FN$85,4,FALSE),"")</f>
        <v/>
      </c>
      <c r="R279" s="25">
        <f>IF($B279='Formulario de Respuestas'!$D278,'Formulario de Respuestas'!$J278,"ES DIFERENTE")</f>
        <v>0</v>
      </c>
      <c r="S279" s="17" t="str">
        <f>IFERROR(VLOOKUP(CONCATENATE(R$1,R279),'Formulario de Preguntas'!$C$2:$FN$85,3,FALSE),"")</f>
        <v/>
      </c>
      <c r="T279" s="1" t="str">
        <f>IFERROR(VLOOKUP(CONCATENATE(R$1,R279),'Formulario de Preguntas'!$C$2:$FN$85,4,FALSE),"")</f>
        <v/>
      </c>
      <c r="U279" s="25">
        <f>IF($B279='Formulario de Respuestas'!$D278,'Formulario de Respuestas'!$K278,"ES DIFERENTE")</f>
        <v>0</v>
      </c>
      <c r="V279" s="17" t="str">
        <f>IFERROR(VLOOKUP(CONCATENATE(U$1,U279),'Formulario de Preguntas'!$C$2:$FN$85,3,FALSE),"")</f>
        <v/>
      </c>
      <c r="W279" s="1" t="str">
        <f>IFERROR(VLOOKUP(CONCATENATE(U$1,U279),'Formulario de Preguntas'!$C$2:$FN$85,4,FALSE),"")</f>
        <v/>
      </c>
      <c r="X279" s="25">
        <f>IF($B279='Formulario de Respuestas'!$D278,'Formulario de Respuestas'!$L278,"ES DIFERENTE")</f>
        <v>0</v>
      </c>
      <c r="Y279" s="17" t="str">
        <f>IFERROR(VLOOKUP(CONCATENATE(X$1,X279),'Formulario de Preguntas'!$C$2:$FN$85,3,FALSE),"")</f>
        <v/>
      </c>
      <c r="Z279" s="1" t="str">
        <f>IFERROR(VLOOKUP(CONCATENATE(X$1,X279),'Formulario de Preguntas'!$C$2:$FN$85,4,FALSE),"")</f>
        <v/>
      </c>
      <c r="AA279" s="25">
        <f>IF($B279='Formulario de Respuestas'!$D278,'Formulario de Respuestas'!$M278,"ES DIFERENTE")</f>
        <v>0</v>
      </c>
      <c r="AB279" s="17" t="str">
        <f>IFERROR(VLOOKUP(CONCATENATE(AA$1,AA279),'Formulario de Preguntas'!$C$2:$FN$85,3,FALSE),"")</f>
        <v/>
      </c>
      <c r="AC279" s="1" t="str">
        <f>IFERROR(VLOOKUP(CONCATENATE(AA$1,AA279),'Formulario de Preguntas'!$C$2:$FN$85,4,FALSE),"")</f>
        <v/>
      </c>
      <c r="AD279" s="25">
        <f>IF($B279='Formulario de Respuestas'!$D278,'Formulario de Respuestas'!$N278,"ES DIFERENTE")</f>
        <v>0</v>
      </c>
      <c r="AE279" s="17" t="str">
        <f>IFERROR(VLOOKUP(CONCATENATE(AD$1,AD279),'Formulario de Preguntas'!$C$2:$FN$85,3,FALSE),"")</f>
        <v/>
      </c>
      <c r="AF279" s="1" t="str">
        <f>IFERROR(VLOOKUP(CONCATENATE(AD$1,AD279),'Formulario de Preguntas'!$C$2:$FN$85,4,FALSE),"")</f>
        <v/>
      </c>
      <c r="AG279" s="25">
        <f>IF($B279='Formulario de Respuestas'!$D278,'Formulario de Respuestas'!$O278,"ES DIFERENTE")</f>
        <v>0</v>
      </c>
      <c r="AH279" s="17" t="str">
        <f>IFERROR(VLOOKUP(CONCATENATE(AG$1,AG279),'Formulario de Preguntas'!$C$2:$FN$85,3,FALSE),"")</f>
        <v/>
      </c>
      <c r="AI279" s="1" t="str">
        <f>IFERROR(VLOOKUP(CONCATENATE(AG$1,AG279),'Formulario de Preguntas'!$C$2:$FN$85,4,FALSE),"")</f>
        <v/>
      </c>
      <c r="AJ279" s="25">
        <f>IF($B279='Formulario de Respuestas'!$D278,'Formulario de Respuestas'!$P278,"ES DIFERENTE")</f>
        <v>0</v>
      </c>
      <c r="AK279" s="17" t="str">
        <f>IFERROR(VLOOKUP(CONCATENATE(AJ$1,AJ279),'Formulario de Preguntas'!$C$2:$FN$85,3,FALSE),"")</f>
        <v/>
      </c>
      <c r="AL279" s="1" t="str">
        <f>IFERROR(VLOOKUP(CONCATENATE(AJ$1,AJ279),'Formulario de Preguntas'!$C$2:$FN$85,4,FALSE),"")</f>
        <v/>
      </c>
      <c r="AM279" s="25">
        <f>IF($B279='Formulario de Respuestas'!$D278,'Formulario de Respuestas'!$Q278,"ES DIFERENTE")</f>
        <v>0</v>
      </c>
      <c r="AN279" s="17" t="str">
        <f>IFERROR(VLOOKUP(CONCATENATE(AM$1,AM279),'Formulario de Preguntas'!$C$2:$FN$85,3,FALSE),"")</f>
        <v/>
      </c>
      <c r="AO279" s="1" t="str">
        <f>IFERROR(VLOOKUP(CONCATENATE(AM$1,AM279),'Formulario de Preguntas'!$C$2:$FN$85,4,FALSE),"")</f>
        <v/>
      </c>
      <c r="AP279" s="25">
        <f>IF($B279='Formulario de Respuestas'!$D278,'Formulario de Respuestas'!$R278,"ES DIFERENTE")</f>
        <v>0</v>
      </c>
      <c r="AQ279" s="17" t="str">
        <f>IFERROR(VLOOKUP(CONCATENATE(AP$1,AP279),'Formulario de Preguntas'!$C$2:$FN$85,3,FALSE),"")</f>
        <v/>
      </c>
      <c r="AR279" s="1" t="str">
        <f>IFERROR(VLOOKUP(CONCATENATE(AP$1,AP279),'Formulario de Preguntas'!$C$2:$FN$85,4,FALSE),"")</f>
        <v/>
      </c>
      <c r="AS279" s="25">
        <f>IF($B279='Formulario de Respuestas'!$D278,'Formulario de Respuestas'!$S278,"ES DIFERENTE")</f>
        <v>0</v>
      </c>
      <c r="AT279" s="17" t="str">
        <f>IFERROR(VLOOKUP(CONCATENATE(AS$1,AS279),'Formulario de Preguntas'!$C$2:$FN$85,3,FALSE),"")</f>
        <v/>
      </c>
      <c r="AU279" s="1" t="str">
        <f>IFERROR(VLOOKUP(CONCATENATE(AS$1,AS279),'Formulario de Preguntas'!$C$2:$FN$85,4,FALSE),"")</f>
        <v/>
      </c>
      <c r="AV279" s="25">
        <f>IF($B279='Formulario de Respuestas'!$D278,'Formulario de Respuestas'!$T278,"ES DIFERENTE")</f>
        <v>0</v>
      </c>
      <c r="AW279" s="17" t="str">
        <f>IFERROR(VLOOKUP(CONCATENATE(AV$1,AV279),'Formulario de Preguntas'!$C$2:$FN$85,3,FALSE),"")</f>
        <v/>
      </c>
      <c r="AX279" s="1" t="str">
        <f>IFERROR(VLOOKUP(CONCATENATE(AV$1,AV279),'Formulario de Preguntas'!$C$2:$FN$85,4,FALSE),"")</f>
        <v/>
      </c>
      <c r="AZ279" s="1">
        <f t="shared" si="13"/>
        <v>0</v>
      </c>
      <c r="BA279" s="1">
        <f t="shared" si="14"/>
        <v>0.25</v>
      </c>
      <c r="BB279" s="1">
        <f t="shared" si="12"/>
        <v>0</v>
      </c>
      <c r="BC279" s="1">
        <f>COUNTIF('Formulario de Respuestas'!$E278:$T278,"A")</f>
        <v>0</v>
      </c>
      <c r="BD279" s="1">
        <f>COUNTIF('Formulario de Respuestas'!$E278:$T278,"B")</f>
        <v>0</v>
      </c>
      <c r="BE279" s="1">
        <f>COUNTIF('Formulario de Respuestas'!$E278:$T278,"C")</f>
        <v>0</v>
      </c>
      <c r="BF279" s="1">
        <f>COUNTIF('Formulario de Respuestas'!$E278:$T278,"D")</f>
        <v>0</v>
      </c>
      <c r="BG279" s="1">
        <f>COUNTIF('Formulario de Respuestas'!$E278:$T278,"E (RESPUESTA ANULADA)")</f>
        <v>0</v>
      </c>
    </row>
    <row r="280" spans="1:59" x14ac:dyDescent="0.25">
      <c r="A280" s="1">
        <f>'Formulario de Respuestas'!C279</f>
        <v>0</v>
      </c>
      <c r="B280" s="1">
        <f>'Formulario de Respuestas'!D279</f>
        <v>0</v>
      </c>
      <c r="C280" s="25">
        <f>IF($B280='Formulario de Respuestas'!$D279,'Formulario de Respuestas'!$E279,"ES DIFERENTE")</f>
        <v>0</v>
      </c>
      <c r="D280" s="17" t="str">
        <f>IFERROR(VLOOKUP(CONCATENATE(C$1,C280),'Formulario de Preguntas'!$C$2:$FN$85,3,FALSE),"")</f>
        <v/>
      </c>
      <c r="E280" s="1" t="str">
        <f>IFERROR(VLOOKUP(CONCATENATE(C$1,C280),'Formulario de Preguntas'!$C$2:$FN$85,4,FALSE),"")</f>
        <v/>
      </c>
      <c r="F280" s="25">
        <f>IF($B280='Formulario de Respuestas'!$D279,'Formulario de Respuestas'!$F279,"ES DIFERENTE")</f>
        <v>0</v>
      </c>
      <c r="G280" s="17" t="str">
        <f>IFERROR(VLOOKUP(CONCATENATE(F$1,F280),'Formulario de Preguntas'!$C$2:$FN$85,3,FALSE),"")</f>
        <v/>
      </c>
      <c r="H280" s="1" t="str">
        <f>IFERROR(VLOOKUP(CONCATENATE(F$1,F280),'Formulario de Preguntas'!$C$2:$FN$85,4,FALSE),"")</f>
        <v/>
      </c>
      <c r="I280" s="25">
        <f>IF($B280='Formulario de Respuestas'!$D279,'Formulario de Respuestas'!$G279,"ES DIFERENTE")</f>
        <v>0</v>
      </c>
      <c r="J280" s="17" t="str">
        <f>IFERROR(VLOOKUP(CONCATENATE(I$1,I280),'Formulario de Preguntas'!$C$2:$FN$85,3,FALSE),"")</f>
        <v/>
      </c>
      <c r="K280" s="1" t="str">
        <f>IFERROR(VLOOKUP(CONCATENATE(I$1,I280),'Formulario de Preguntas'!$C$2:$FN$85,4,FALSE),"")</f>
        <v/>
      </c>
      <c r="L280" s="25">
        <f>IF($B280='Formulario de Respuestas'!$D279,'Formulario de Respuestas'!$H279,"ES DIFERENTE")</f>
        <v>0</v>
      </c>
      <c r="M280" s="17" t="str">
        <f>IFERROR(VLOOKUP(CONCATENATE(L$1,L280),'Formulario de Preguntas'!$C$2:$FN$85,3,FALSE),"")</f>
        <v/>
      </c>
      <c r="N280" s="1" t="str">
        <f>IFERROR(VLOOKUP(CONCATENATE(L$1,L280),'Formulario de Preguntas'!$C$2:$FN$85,4,FALSE),"")</f>
        <v/>
      </c>
      <c r="O280" s="25">
        <f>IF($B280='Formulario de Respuestas'!$D279,'Formulario de Respuestas'!$I279,"ES DIFERENTE")</f>
        <v>0</v>
      </c>
      <c r="P280" s="17" t="str">
        <f>IFERROR(VLOOKUP(CONCATENATE(O$1,O280),'Formulario de Preguntas'!$C$2:$FN$85,3,FALSE),"")</f>
        <v/>
      </c>
      <c r="Q280" s="1" t="str">
        <f>IFERROR(VLOOKUP(CONCATENATE(O$1,O280),'Formulario de Preguntas'!$C$2:$FN$85,4,FALSE),"")</f>
        <v/>
      </c>
      <c r="R280" s="25">
        <f>IF($B280='Formulario de Respuestas'!$D279,'Formulario de Respuestas'!$J279,"ES DIFERENTE")</f>
        <v>0</v>
      </c>
      <c r="S280" s="17" t="str">
        <f>IFERROR(VLOOKUP(CONCATENATE(R$1,R280),'Formulario de Preguntas'!$C$2:$FN$85,3,FALSE),"")</f>
        <v/>
      </c>
      <c r="T280" s="1" t="str">
        <f>IFERROR(VLOOKUP(CONCATENATE(R$1,R280),'Formulario de Preguntas'!$C$2:$FN$85,4,FALSE),"")</f>
        <v/>
      </c>
      <c r="U280" s="25">
        <f>IF($B280='Formulario de Respuestas'!$D279,'Formulario de Respuestas'!$K279,"ES DIFERENTE")</f>
        <v>0</v>
      </c>
      <c r="V280" s="17" t="str">
        <f>IFERROR(VLOOKUP(CONCATENATE(U$1,U280),'Formulario de Preguntas'!$C$2:$FN$85,3,FALSE),"")</f>
        <v/>
      </c>
      <c r="W280" s="1" t="str">
        <f>IFERROR(VLOOKUP(CONCATENATE(U$1,U280),'Formulario de Preguntas'!$C$2:$FN$85,4,FALSE),"")</f>
        <v/>
      </c>
      <c r="X280" s="25">
        <f>IF($B280='Formulario de Respuestas'!$D279,'Formulario de Respuestas'!$L279,"ES DIFERENTE")</f>
        <v>0</v>
      </c>
      <c r="Y280" s="17" t="str">
        <f>IFERROR(VLOOKUP(CONCATENATE(X$1,X280),'Formulario de Preguntas'!$C$2:$FN$85,3,FALSE),"")</f>
        <v/>
      </c>
      <c r="Z280" s="1" t="str">
        <f>IFERROR(VLOOKUP(CONCATENATE(X$1,X280),'Formulario de Preguntas'!$C$2:$FN$85,4,FALSE),"")</f>
        <v/>
      </c>
      <c r="AA280" s="25">
        <f>IF($B280='Formulario de Respuestas'!$D279,'Formulario de Respuestas'!$M279,"ES DIFERENTE")</f>
        <v>0</v>
      </c>
      <c r="AB280" s="17" t="str">
        <f>IFERROR(VLOOKUP(CONCATENATE(AA$1,AA280),'Formulario de Preguntas'!$C$2:$FN$85,3,FALSE),"")</f>
        <v/>
      </c>
      <c r="AC280" s="1" t="str">
        <f>IFERROR(VLOOKUP(CONCATENATE(AA$1,AA280),'Formulario de Preguntas'!$C$2:$FN$85,4,FALSE),"")</f>
        <v/>
      </c>
      <c r="AD280" s="25">
        <f>IF($B280='Formulario de Respuestas'!$D279,'Formulario de Respuestas'!$N279,"ES DIFERENTE")</f>
        <v>0</v>
      </c>
      <c r="AE280" s="17" t="str">
        <f>IFERROR(VLOOKUP(CONCATENATE(AD$1,AD280),'Formulario de Preguntas'!$C$2:$FN$85,3,FALSE),"")</f>
        <v/>
      </c>
      <c r="AF280" s="1" t="str">
        <f>IFERROR(VLOOKUP(CONCATENATE(AD$1,AD280),'Formulario de Preguntas'!$C$2:$FN$85,4,FALSE),"")</f>
        <v/>
      </c>
      <c r="AG280" s="25">
        <f>IF($B280='Formulario de Respuestas'!$D279,'Formulario de Respuestas'!$O279,"ES DIFERENTE")</f>
        <v>0</v>
      </c>
      <c r="AH280" s="17" t="str">
        <f>IFERROR(VLOOKUP(CONCATENATE(AG$1,AG280),'Formulario de Preguntas'!$C$2:$FN$85,3,FALSE),"")</f>
        <v/>
      </c>
      <c r="AI280" s="1" t="str">
        <f>IFERROR(VLOOKUP(CONCATENATE(AG$1,AG280),'Formulario de Preguntas'!$C$2:$FN$85,4,FALSE),"")</f>
        <v/>
      </c>
      <c r="AJ280" s="25">
        <f>IF($B280='Formulario de Respuestas'!$D279,'Formulario de Respuestas'!$P279,"ES DIFERENTE")</f>
        <v>0</v>
      </c>
      <c r="AK280" s="17" t="str">
        <f>IFERROR(VLOOKUP(CONCATENATE(AJ$1,AJ280),'Formulario de Preguntas'!$C$2:$FN$85,3,FALSE),"")</f>
        <v/>
      </c>
      <c r="AL280" s="1" t="str">
        <f>IFERROR(VLOOKUP(CONCATENATE(AJ$1,AJ280),'Formulario de Preguntas'!$C$2:$FN$85,4,FALSE),"")</f>
        <v/>
      </c>
      <c r="AM280" s="25">
        <f>IF($B280='Formulario de Respuestas'!$D279,'Formulario de Respuestas'!$Q279,"ES DIFERENTE")</f>
        <v>0</v>
      </c>
      <c r="AN280" s="17" t="str">
        <f>IFERROR(VLOOKUP(CONCATENATE(AM$1,AM280),'Formulario de Preguntas'!$C$2:$FN$85,3,FALSE),"")</f>
        <v/>
      </c>
      <c r="AO280" s="1" t="str">
        <f>IFERROR(VLOOKUP(CONCATENATE(AM$1,AM280),'Formulario de Preguntas'!$C$2:$FN$85,4,FALSE),"")</f>
        <v/>
      </c>
      <c r="AP280" s="25">
        <f>IF($B280='Formulario de Respuestas'!$D279,'Formulario de Respuestas'!$R279,"ES DIFERENTE")</f>
        <v>0</v>
      </c>
      <c r="AQ280" s="17" t="str">
        <f>IFERROR(VLOOKUP(CONCATENATE(AP$1,AP280),'Formulario de Preguntas'!$C$2:$FN$85,3,FALSE),"")</f>
        <v/>
      </c>
      <c r="AR280" s="1" t="str">
        <f>IFERROR(VLOOKUP(CONCATENATE(AP$1,AP280),'Formulario de Preguntas'!$C$2:$FN$85,4,FALSE),"")</f>
        <v/>
      </c>
      <c r="AS280" s="25">
        <f>IF($B280='Formulario de Respuestas'!$D279,'Formulario de Respuestas'!$S279,"ES DIFERENTE")</f>
        <v>0</v>
      </c>
      <c r="AT280" s="17" t="str">
        <f>IFERROR(VLOOKUP(CONCATENATE(AS$1,AS280),'Formulario de Preguntas'!$C$2:$FN$85,3,FALSE),"")</f>
        <v/>
      </c>
      <c r="AU280" s="1" t="str">
        <f>IFERROR(VLOOKUP(CONCATENATE(AS$1,AS280),'Formulario de Preguntas'!$C$2:$FN$85,4,FALSE),"")</f>
        <v/>
      </c>
      <c r="AV280" s="25">
        <f>IF($B280='Formulario de Respuestas'!$D279,'Formulario de Respuestas'!$T279,"ES DIFERENTE")</f>
        <v>0</v>
      </c>
      <c r="AW280" s="17" t="str">
        <f>IFERROR(VLOOKUP(CONCATENATE(AV$1,AV280),'Formulario de Preguntas'!$C$2:$FN$85,3,FALSE),"")</f>
        <v/>
      </c>
      <c r="AX280" s="1" t="str">
        <f>IFERROR(VLOOKUP(CONCATENATE(AV$1,AV280),'Formulario de Preguntas'!$C$2:$FN$85,4,FALSE),"")</f>
        <v/>
      </c>
      <c r="AZ280" s="1">
        <f t="shared" si="13"/>
        <v>0</v>
      </c>
      <c r="BA280" s="1">
        <f t="shared" si="14"/>
        <v>0.25</v>
      </c>
      <c r="BB280" s="1">
        <f t="shared" si="12"/>
        <v>0</v>
      </c>
      <c r="BC280" s="1">
        <f>COUNTIF('Formulario de Respuestas'!$E279:$T279,"A")</f>
        <v>0</v>
      </c>
      <c r="BD280" s="1">
        <f>COUNTIF('Formulario de Respuestas'!$E279:$T279,"B")</f>
        <v>0</v>
      </c>
      <c r="BE280" s="1">
        <f>COUNTIF('Formulario de Respuestas'!$E279:$T279,"C")</f>
        <v>0</v>
      </c>
      <c r="BF280" s="1">
        <f>COUNTIF('Formulario de Respuestas'!$E279:$T279,"D")</f>
        <v>0</v>
      </c>
      <c r="BG280" s="1">
        <f>COUNTIF('Formulario de Respuestas'!$E279:$T279,"E (RESPUESTA ANULADA)")</f>
        <v>0</v>
      </c>
    </row>
    <row r="281" spans="1:59" x14ac:dyDescent="0.25">
      <c r="A281" s="1">
        <f>'Formulario de Respuestas'!C280</f>
        <v>0</v>
      </c>
      <c r="B281" s="1">
        <f>'Formulario de Respuestas'!D280</f>
        <v>0</v>
      </c>
      <c r="C281" s="25">
        <f>IF($B281='Formulario de Respuestas'!$D280,'Formulario de Respuestas'!$E280,"ES DIFERENTE")</f>
        <v>0</v>
      </c>
      <c r="D281" s="17" t="str">
        <f>IFERROR(VLOOKUP(CONCATENATE(C$1,C281),'Formulario de Preguntas'!$C$2:$FN$85,3,FALSE),"")</f>
        <v/>
      </c>
      <c r="E281" s="1" t="str">
        <f>IFERROR(VLOOKUP(CONCATENATE(C$1,C281),'Formulario de Preguntas'!$C$2:$FN$85,4,FALSE),"")</f>
        <v/>
      </c>
      <c r="F281" s="25">
        <f>IF($B281='Formulario de Respuestas'!$D280,'Formulario de Respuestas'!$F280,"ES DIFERENTE")</f>
        <v>0</v>
      </c>
      <c r="G281" s="17" t="str">
        <f>IFERROR(VLOOKUP(CONCATENATE(F$1,F281),'Formulario de Preguntas'!$C$2:$FN$85,3,FALSE),"")</f>
        <v/>
      </c>
      <c r="H281" s="1" t="str">
        <f>IFERROR(VLOOKUP(CONCATENATE(F$1,F281),'Formulario de Preguntas'!$C$2:$FN$85,4,FALSE),"")</f>
        <v/>
      </c>
      <c r="I281" s="25">
        <f>IF($B281='Formulario de Respuestas'!$D280,'Formulario de Respuestas'!$G280,"ES DIFERENTE")</f>
        <v>0</v>
      </c>
      <c r="J281" s="17" t="str">
        <f>IFERROR(VLOOKUP(CONCATENATE(I$1,I281),'Formulario de Preguntas'!$C$2:$FN$85,3,FALSE),"")</f>
        <v/>
      </c>
      <c r="K281" s="1" t="str">
        <f>IFERROR(VLOOKUP(CONCATENATE(I$1,I281),'Formulario de Preguntas'!$C$2:$FN$85,4,FALSE),"")</f>
        <v/>
      </c>
      <c r="L281" s="25">
        <f>IF($B281='Formulario de Respuestas'!$D280,'Formulario de Respuestas'!$H280,"ES DIFERENTE")</f>
        <v>0</v>
      </c>
      <c r="M281" s="17" t="str">
        <f>IFERROR(VLOOKUP(CONCATENATE(L$1,L281),'Formulario de Preguntas'!$C$2:$FN$85,3,FALSE),"")</f>
        <v/>
      </c>
      <c r="N281" s="1" t="str">
        <f>IFERROR(VLOOKUP(CONCATENATE(L$1,L281),'Formulario de Preguntas'!$C$2:$FN$85,4,FALSE),"")</f>
        <v/>
      </c>
      <c r="O281" s="25">
        <f>IF($B281='Formulario de Respuestas'!$D280,'Formulario de Respuestas'!$I280,"ES DIFERENTE")</f>
        <v>0</v>
      </c>
      <c r="P281" s="17" t="str">
        <f>IFERROR(VLOOKUP(CONCATENATE(O$1,O281),'Formulario de Preguntas'!$C$2:$FN$85,3,FALSE),"")</f>
        <v/>
      </c>
      <c r="Q281" s="1" t="str">
        <f>IFERROR(VLOOKUP(CONCATENATE(O$1,O281),'Formulario de Preguntas'!$C$2:$FN$85,4,FALSE),"")</f>
        <v/>
      </c>
      <c r="R281" s="25">
        <f>IF($B281='Formulario de Respuestas'!$D280,'Formulario de Respuestas'!$J280,"ES DIFERENTE")</f>
        <v>0</v>
      </c>
      <c r="S281" s="17" t="str">
        <f>IFERROR(VLOOKUP(CONCATENATE(R$1,R281),'Formulario de Preguntas'!$C$2:$FN$85,3,FALSE),"")</f>
        <v/>
      </c>
      <c r="T281" s="1" t="str">
        <f>IFERROR(VLOOKUP(CONCATENATE(R$1,R281),'Formulario de Preguntas'!$C$2:$FN$85,4,FALSE),"")</f>
        <v/>
      </c>
      <c r="U281" s="25">
        <f>IF($B281='Formulario de Respuestas'!$D280,'Formulario de Respuestas'!$K280,"ES DIFERENTE")</f>
        <v>0</v>
      </c>
      <c r="V281" s="17" t="str">
        <f>IFERROR(VLOOKUP(CONCATENATE(U$1,U281),'Formulario de Preguntas'!$C$2:$FN$85,3,FALSE),"")</f>
        <v/>
      </c>
      <c r="W281" s="1" t="str">
        <f>IFERROR(VLOOKUP(CONCATENATE(U$1,U281),'Formulario de Preguntas'!$C$2:$FN$85,4,FALSE),"")</f>
        <v/>
      </c>
      <c r="X281" s="25">
        <f>IF($B281='Formulario de Respuestas'!$D280,'Formulario de Respuestas'!$L280,"ES DIFERENTE")</f>
        <v>0</v>
      </c>
      <c r="Y281" s="17" t="str">
        <f>IFERROR(VLOOKUP(CONCATENATE(X$1,X281),'Formulario de Preguntas'!$C$2:$FN$85,3,FALSE),"")</f>
        <v/>
      </c>
      <c r="Z281" s="1" t="str">
        <f>IFERROR(VLOOKUP(CONCATENATE(X$1,X281),'Formulario de Preguntas'!$C$2:$FN$85,4,FALSE),"")</f>
        <v/>
      </c>
      <c r="AA281" s="25">
        <f>IF($B281='Formulario de Respuestas'!$D280,'Formulario de Respuestas'!$M280,"ES DIFERENTE")</f>
        <v>0</v>
      </c>
      <c r="AB281" s="17" t="str">
        <f>IFERROR(VLOOKUP(CONCATENATE(AA$1,AA281),'Formulario de Preguntas'!$C$2:$FN$85,3,FALSE),"")</f>
        <v/>
      </c>
      <c r="AC281" s="1" t="str">
        <f>IFERROR(VLOOKUP(CONCATENATE(AA$1,AA281),'Formulario de Preguntas'!$C$2:$FN$85,4,FALSE),"")</f>
        <v/>
      </c>
      <c r="AD281" s="25">
        <f>IF($B281='Formulario de Respuestas'!$D280,'Formulario de Respuestas'!$N280,"ES DIFERENTE")</f>
        <v>0</v>
      </c>
      <c r="AE281" s="17" t="str">
        <f>IFERROR(VLOOKUP(CONCATENATE(AD$1,AD281),'Formulario de Preguntas'!$C$2:$FN$85,3,FALSE),"")</f>
        <v/>
      </c>
      <c r="AF281" s="1" t="str">
        <f>IFERROR(VLOOKUP(CONCATENATE(AD$1,AD281),'Formulario de Preguntas'!$C$2:$FN$85,4,FALSE),"")</f>
        <v/>
      </c>
      <c r="AG281" s="25">
        <f>IF($B281='Formulario de Respuestas'!$D280,'Formulario de Respuestas'!$O280,"ES DIFERENTE")</f>
        <v>0</v>
      </c>
      <c r="AH281" s="17" t="str">
        <f>IFERROR(VLOOKUP(CONCATENATE(AG$1,AG281),'Formulario de Preguntas'!$C$2:$FN$85,3,FALSE),"")</f>
        <v/>
      </c>
      <c r="AI281" s="1" t="str">
        <f>IFERROR(VLOOKUP(CONCATENATE(AG$1,AG281),'Formulario de Preguntas'!$C$2:$FN$85,4,FALSE),"")</f>
        <v/>
      </c>
      <c r="AJ281" s="25">
        <f>IF($B281='Formulario de Respuestas'!$D280,'Formulario de Respuestas'!$P280,"ES DIFERENTE")</f>
        <v>0</v>
      </c>
      <c r="AK281" s="17" t="str">
        <f>IFERROR(VLOOKUP(CONCATENATE(AJ$1,AJ281),'Formulario de Preguntas'!$C$2:$FN$85,3,FALSE),"")</f>
        <v/>
      </c>
      <c r="AL281" s="1" t="str">
        <f>IFERROR(VLOOKUP(CONCATENATE(AJ$1,AJ281),'Formulario de Preguntas'!$C$2:$FN$85,4,FALSE),"")</f>
        <v/>
      </c>
      <c r="AM281" s="25">
        <f>IF($B281='Formulario de Respuestas'!$D280,'Formulario de Respuestas'!$Q280,"ES DIFERENTE")</f>
        <v>0</v>
      </c>
      <c r="AN281" s="17" t="str">
        <f>IFERROR(VLOOKUP(CONCATENATE(AM$1,AM281),'Formulario de Preguntas'!$C$2:$FN$85,3,FALSE),"")</f>
        <v/>
      </c>
      <c r="AO281" s="1" t="str">
        <f>IFERROR(VLOOKUP(CONCATENATE(AM$1,AM281),'Formulario de Preguntas'!$C$2:$FN$85,4,FALSE),"")</f>
        <v/>
      </c>
      <c r="AP281" s="25">
        <f>IF($B281='Formulario de Respuestas'!$D280,'Formulario de Respuestas'!$R280,"ES DIFERENTE")</f>
        <v>0</v>
      </c>
      <c r="AQ281" s="17" t="str">
        <f>IFERROR(VLOOKUP(CONCATENATE(AP$1,AP281),'Formulario de Preguntas'!$C$2:$FN$85,3,FALSE),"")</f>
        <v/>
      </c>
      <c r="AR281" s="1" t="str">
        <f>IFERROR(VLOOKUP(CONCATENATE(AP$1,AP281),'Formulario de Preguntas'!$C$2:$FN$85,4,FALSE),"")</f>
        <v/>
      </c>
      <c r="AS281" s="25">
        <f>IF($B281='Formulario de Respuestas'!$D280,'Formulario de Respuestas'!$S280,"ES DIFERENTE")</f>
        <v>0</v>
      </c>
      <c r="AT281" s="17" t="str">
        <f>IFERROR(VLOOKUP(CONCATENATE(AS$1,AS281),'Formulario de Preguntas'!$C$2:$FN$85,3,FALSE),"")</f>
        <v/>
      </c>
      <c r="AU281" s="1" t="str">
        <f>IFERROR(VLOOKUP(CONCATENATE(AS$1,AS281),'Formulario de Preguntas'!$C$2:$FN$85,4,FALSE),"")</f>
        <v/>
      </c>
      <c r="AV281" s="25">
        <f>IF($B281='Formulario de Respuestas'!$D280,'Formulario de Respuestas'!$T280,"ES DIFERENTE")</f>
        <v>0</v>
      </c>
      <c r="AW281" s="17" t="str">
        <f>IFERROR(VLOOKUP(CONCATENATE(AV$1,AV281),'Formulario de Preguntas'!$C$2:$FN$85,3,FALSE),"")</f>
        <v/>
      </c>
      <c r="AX281" s="1" t="str">
        <f>IFERROR(VLOOKUP(CONCATENATE(AV$1,AV281),'Formulario de Preguntas'!$C$2:$FN$85,4,FALSE),"")</f>
        <v/>
      </c>
      <c r="AZ281" s="1">
        <f t="shared" si="13"/>
        <v>0</v>
      </c>
      <c r="BA281" s="1">
        <f t="shared" si="14"/>
        <v>0.25</v>
      </c>
      <c r="BB281" s="1">
        <f t="shared" si="12"/>
        <v>0</v>
      </c>
      <c r="BC281" s="1">
        <f>COUNTIF('Formulario de Respuestas'!$E280:$T280,"A")</f>
        <v>0</v>
      </c>
      <c r="BD281" s="1">
        <f>COUNTIF('Formulario de Respuestas'!$E280:$T280,"B")</f>
        <v>0</v>
      </c>
      <c r="BE281" s="1">
        <f>COUNTIF('Formulario de Respuestas'!$E280:$T280,"C")</f>
        <v>0</v>
      </c>
      <c r="BF281" s="1">
        <f>COUNTIF('Formulario de Respuestas'!$E280:$T280,"D")</f>
        <v>0</v>
      </c>
      <c r="BG281" s="1">
        <f>COUNTIF('Formulario de Respuestas'!$E280:$T280,"E (RESPUESTA ANULADA)")</f>
        <v>0</v>
      </c>
    </row>
    <row r="282" spans="1:59" x14ac:dyDescent="0.25">
      <c r="A282" s="1">
        <f>'Formulario de Respuestas'!C281</f>
        <v>0</v>
      </c>
      <c r="B282" s="1">
        <f>'Formulario de Respuestas'!D281</f>
        <v>0</v>
      </c>
      <c r="C282" s="25">
        <f>IF($B282='Formulario de Respuestas'!$D281,'Formulario de Respuestas'!$E281,"ES DIFERENTE")</f>
        <v>0</v>
      </c>
      <c r="D282" s="17" t="str">
        <f>IFERROR(VLOOKUP(CONCATENATE(C$1,C282),'Formulario de Preguntas'!$C$2:$FN$85,3,FALSE),"")</f>
        <v/>
      </c>
      <c r="E282" s="1" t="str">
        <f>IFERROR(VLOOKUP(CONCATENATE(C$1,C282),'Formulario de Preguntas'!$C$2:$FN$85,4,FALSE),"")</f>
        <v/>
      </c>
      <c r="F282" s="25">
        <f>IF($B282='Formulario de Respuestas'!$D281,'Formulario de Respuestas'!$F281,"ES DIFERENTE")</f>
        <v>0</v>
      </c>
      <c r="G282" s="17" t="str">
        <f>IFERROR(VLOOKUP(CONCATENATE(F$1,F282),'Formulario de Preguntas'!$C$2:$FN$85,3,FALSE),"")</f>
        <v/>
      </c>
      <c r="H282" s="1" t="str">
        <f>IFERROR(VLOOKUP(CONCATENATE(F$1,F282),'Formulario de Preguntas'!$C$2:$FN$85,4,FALSE),"")</f>
        <v/>
      </c>
      <c r="I282" s="25">
        <f>IF($B282='Formulario de Respuestas'!$D281,'Formulario de Respuestas'!$G281,"ES DIFERENTE")</f>
        <v>0</v>
      </c>
      <c r="J282" s="17" t="str">
        <f>IFERROR(VLOOKUP(CONCATENATE(I$1,I282),'Formulario de Preguntas'!$C$2:$FN$85,3,FALSE),"")</f>
        <v/>
      </c>
      <c r="K282" s="1" t="str">
        <f>IFERROR(VLOOKUP(CONCATENATE(I$1,I282),'Formulario de Preguntas'!$C$2:$FN$85,4,FALSE),"")</f>
        <v/>
      </c>
      <c r="L282" s="25">
        <f>IF($B282='Formulario de Respuestas'!$D281,'Formulario de Respuestas'!$H281,"ES DIFERENTE")</f>
        <v>0</v>
      </c>
      <c r="M282" s="17" t="str">
        <f>IFERROR(VLOOKUP(CONCATENATE(L$1,L282),'Formulario de Preguntas'!$C$2:$FN$85,3,FALSE),"")</f>
        <v/>
      </c>
      <c r="N282" s="1" t="str">
        <f>IFERROR(VLOOKUP(CONCATENATE(L$1,L282),'Formulario de Preguntas'!$C$2:$FN$85,4,FALSE),"")</f>
        <v/>
      </c>
      <c r="O282" s="25">
        <f>IF($B282='Formulario de Respuestas'!$D281,'Formulario de Respuestas'!$I281,"ES DIFERENTE")</f>
        <v>0</v>
      </c>
      <c r="P282" s="17" t="str">
        <f>IFERROR(VLOOKUP(CONCATENATE(O$1,O282),'Formulario de Preguntas'!$C$2:$FN$85,3,FALSE),"")</f>
        <v/>
      </c>
      <c r="Q282" s="1" t="str">
        <f>IFERROR(VLOOKUP(CONCATENATE(O$1,O282),'Formulario de Preguntas'!$C$2:$FN$85,4,FALSE),"")</f>
        <v/>
      </c>
      <c r="R282" s="25">
        <f>IF($B282='Formulario de Respuestas'!$D281,'Formulario de Respuestas'!$J281,"ES DIFERENTE")</f>
        <v>0</v>
      </c>
      <c r="S282" s="17" t="str">
        <f>IFERROR(VLOOKUP(CONCATENATE(R$1,R282),'Formulario de Preguntas'!$C$2:$FN$85,3,FALSE),"")</f>
        <v/>
      </c>
      <c r="T282" s="1" t="str">
        <f>IFERROR(VLOOKUP(CONCATENATE(R$1,R282),'Formulario de Preguntas'!$C$2:$FN$85,4,FALSE),"")</f>
        <v/>
      </c>
      <c r="U282" s="25">
        <f>IF($B282='Formulario de Respuestas'!$D281,'Formulario de Respuestas'!$K281,"ES DIFERENTE")</f>
        <v>0</v>
      </c>
      <c r="V282" s="17" t="str">
        <f>IFERROR(VLOOKUP(CONCATENATE(U$1,U282),'Formulario de Preguntas'!$C$2:$FN$85,3,FALSE),"")</f>
        <v/>
      </c>
      <c r="W282" s="1" t="str">
        <f>IFERROR(VLOOKUP(CONCATENATE(U$1,U282),'Formulario de Preguntas'!$C$2:$FN$85,4,FALSE),"")</f>
        <v/>
      </c>
      <c r="X282" s="25">
        <f>IF($B282='Formulario de Respuestas'!$D281,'Formulario de Respuestas'!$L281,"ES DIFERENTE")</f>
        <v>0</v>
      </c>
      <c r="Y282" s="17" t="str">
        <f>IFERROR(VLOOKUP(CONCATENATE(X$1,X282),'Formulario de Preguntas'!$C$2:$FN$85,3,FALSE),"")</f>
        <v/>
      </c>
      <c r="Z282" s="1" t="str">
        <f>IFERROR(VLOOKUP(CONCATENATE(X$1,X282),'Formulario de Preguntas'!$C$2:$FN$85,4,FALSE),"")</f>
        <v/>
      </c>
      <c r="AA282" s="25">
        <f>IF($B282='Formulario de Respuestas'!$D281,'Formulario de Respuestas'!$M281,"ES DIFERENTE")</f>
        <v>0</v>
      </c>
      <c r="AB282" s="17" t="str">
        <f>IFERROR(VLOOKUP(CONCATENATE(AA$1,AA282),'Formulario de Preguntas'!$C$2:$FN$85,3,FALSE),"")</f>
        <v/>
      </c>
      <c r="AC282" s="1" t="str">
        <f>IFERROR(VLOOKUP(CONCATENATE(AA$1,AA282),'Formulario de Preguntas'!$C$2:$FN$85,4,FALSE),"")</f>
        <v/>
      </c>
      <c r="AD282" s="25">
        <f>IF($B282='Formulario de Respuestas'!$D281,'Formulario de Respuestas'!$N281,"ES DIFERENTE")</f>
        <v>0</v>
      </c>
      <c r="AE282" s="17" t="str">
        <f>IFERROR(VLOOKUP(CONCATENATE(AD$1,AD282),'Formulario de Preguntas'!$C$2:$FN$85,3,FALSE),"")</f>
        <v/>
      </c>
      <c r="AF282" s="1" t="str">
        <f>IFERROR(VLOOKUP(CONCATENATE(AD$1,AD282),'Formulario de Preguntas'!$C$2:$FN$85,4,FALSE),"")</f>
        <v/>
      </c>
      <c r="AG282" s="25">
        <f>IF($B282='Formulario de Respuestas'!$D281,'Formulario de Respuestas'!$O281,"ES DIFERENTE")</f>
        <v>0</v>
      </c>
      <c r="AH282" s="17" t="str">
        <f>IFERROR(VLOOKUP(CONCATENATE(AG$1,AG282),'Formulario de Preguntas'!$C$2:$FN$85,3,FALSE),"")</f>
        <v/>
      </c>
      <c r="AI282" s="1" t="str">
        <f>IFERROR(VLOOKUP(CONCATENATE(AG$1,AG282),'Formulario de Preguntas'!$C$2:$FN$85,4,FALSE),"")</f>
        <v/>
      </c>
      <c r="AJ282" s="25">
        <f>IF($B282='Formulario de Respuestas'!$D281,'Formulario de Respuestas'!$P281,"ES DIFERENTE")</f>
        <v>0</v>
      </c>
      <c r="AK282" s="17" t="str">
        <f>IFERROR(VLOOKUP(CONCATENATE(AJ$1,AJ282),'Formulario de Preguntas'!$C$2:$FN$85,3,FALSE),"")</f>
        <v/>
      </c>
      <c r="AL282" s="1" t="str">
        <f>IFERROR(VLOOKUP(CONCATENATE(AJ$1,AJ282),'Formulario de Preguntas'!$C$2:$FN$85,4,FALSE),"")</f>
        <v/>
      </c>
      <c r="AM282" s="25">
        <f>IF($B282='Formulario de Respuestas'!$D281,'Formulario de Respuestas'!$Q281,"ES DIFERENTE")</f>
        <v>0</v>
      </c>
      <c r="AN282" s="17" t="str">
        <f>IFERROR(VLOOKUP(CONCATENATE(AM$1,AM282),'Formulario de Preguntas'!$C$2:$FN$85,3,FALSE),"")</f>
        <v/>
      </c>
      <c r="AO282" s="1" t="str">
        <f>IFERROR(VLOOKUP(CONCATENATE(AM$1,AM282),'Formulario de Preguntas'!$C$2:$FN$85,4,FALSE),"")</f>
        <v/>
      </c>
      <c r="AP282" s="25">
        <f>IF($B282='Formulario de Respuestas'!$D281,'Formulario de Respuestas'!$R281,"ES DIFERENTE")</f>
        <v>0</v>
      </c>
      <c r="AQ282" s="17" t="str">
        <f>IFERROR(VLOOKUP(CONCATENATE(AP$1,AP282),'Formulario de Preguntas'!$C$2:$FN$85,3,FALSE),"")</f>
        <v/>
      </c>
      <c r="AR282" s="1" t="str">
        <f>IFERROR(VLOOKUP(CONCATENATE(AP$1,AP282),'Formulario de Preguntas'!$C$2:$FN$85,4,FALSE),"")</f>
        <v/>
      </c>
      <c r="AS282" s="25">
        <f>IF($B282='Formulario de Respuestas'!$D281,'Formulario de Respuestas'!$S281,"ES DIFERENTE")</f>
        <v>0</v>
      </c>
      <c r="AT282" s="17" t="str">
        <f>IFERROR(VLOOKUP(CONCATENATE(AS$1,AS282),'Formulario de Preguntas'!$C$2:$FN$85,3,FALSE),"")</f>
        <v/>
      </c>
      <c r="AU282" s="1" t="str">
        <f>IFERROR(VLOOKUP(CONCATENATE(AS$1,AS282),'Formulario de Preguntas'!$C$2:$FN$85,4,FALSE),"")</f>
        <v/>
      </c>
      <c r="AV282" s="25">
        <f>IF($B282='Formulario de Respuestas'!$D281,'Formulario de Respuestas'!$T281,"ES DIFERENTE")</f>
        <v>0</v>
      </c>
      <c r="AW282" s="17" t="str">
        <f>IFERROR(VLOOKUP(CONCATENATE(AV$1,AV282),'Formulario de Preguntas'!$C$2:$FN$85,3,FALSE),"")</f>
        <v/>
      </c>
      <c r="AX282" s="1" t="str">
        <f>IFERROR(VLOOKUP(CONCATENATE(AV$1,AV282),'Formulario de Preguntas'!$C$2:$FN$85,4,FALSE),"")</f>
        <v/>
      </c>
      <c r="AZ282" s="1">
        <f t="shared" si="13"/>
        <v>0</v>
      </c>
      <c r="BA282" s="1">
        <f t="shared" si="14"/>
        <v>0.25</v>
      </c>
      <c r="BB282" s="1">
        <f t="shared" si="12"/>
        <v>0</v>
      </c>
      <c r="BC282" s="1">
        <f>COUNTIF('Formulario de Respuestas'!$E281:$T281,"A")</f>
        <v>0</v>
      </c>
      <c r="BD282" s="1">
        <f>COUNTIF('Formulario de Respuestas'!$E281:$T281,"B")</f>
        <v>0</v>
      </c>
      <c r="BE282" s="1">
        <f>COUNTIF('Formulario de Respuestas'!$E281:$T281,"C")</f>
        <v>0</v>
      </c>
      <c r="BF282" s="1">
        <f>COUNTIF('Formulario de Respuestas'!$E281:$T281,"D")</f>
        <v>0</v>
      </c>
      <c r="BG282" s="1">
        <f>COUNTIF('Formulario de Respuestas'!$E281:$T281,"E (RESPUESTA ANULADA)")</f>
        <v>0</v>
      </c>
    </row>
    <row r="283" spans="1:59" x14ac:dyDescent="0.25">
      <c r="A283" s="1">
        <f>'Formulario de Respuestas'!C282</f>
        <v>0</v>
      </c>
      <c r="B283" s="1">
        <f>'Formulario de Respuestas'!D282</f>
        <v>0</v>
      </c>
      <c r="C283" s="25">
        <f>IF($B283='Formulario de Respuestas'!$D282,'Formulario de Respuestas'!$E282,"ES DIFERENTE")</f>
        <v>0</v>
      </c>
      <c r="D283" s="17" t="str">
        <f>IFERROR(VLOOKUP(CONCATENATE(C$1,C283),'Formulario de Preguntas'!$C$2:$FN$85,3,FALSE),"")</f>
        <v/>
      </c>
      <c r="E283" s="1" t="str">
        <f>IFERROR(VLOOKUP(CONCATENATE(C$1,C283),'Formulario de Preguntas'!$C$2:$FN$85,4,FALSE),"")</f>
        <v/>
      </c>
      <c r="F283" s="25">
        <f>IF($B283='Formulario de Respuestas'!$D282,'Formulario de Respuestas'!$F282,"ES DIFERENTE")</f>
        <v>0</v>
      </c>
      <c r="G283" s="17" t="str">
        <f>IFERROR(VLOOKUP(CONCATENATE(F$1,F283),'Formulario de Preguntas'!$C$2:$FN$85,3,FALSE),"")</f>
        <v/>
      </c>
      <c r="H283" s="1" t="str">
        <f>IFERROR(VLOOKUP(CONCATENATE(F$1,F283),'Formulario de Preguntas'!$C$2:$FN$85,4,FALSE),"")</f>
        <v/>
      </c>
      <c r="I283" s="25">
        <f>IF($B283='Formulario de Respuestas'!$D282,'Formulario de Respuestas'!$G282,"ES DIFERENTE")</f>
        <v>0</v>
      </c>
      <c r="J283" s="17" t="str">
        <f>IFERROR(VLOOKUP(CONCATENATE(I$1,I283),'Formulario de Preguntas'!$C$2:$FN$85,3,FALSE),"")</f>
        <v/>
      </c>
      <c r="K283" s="1" t="str">
        <f>IFERROR(VLOOKUP(CONCATENATE(I$1,I283),'Formulario de Preguntas'!$C$2:$FN$85,4,FALSE),"")</f>
        <v/>
      </c>
      <c r="L283" s="25">
        <f>IF($B283='Formulario de Respuestas'!$D282,'Formulario de Respuestas'!$H282,"ES DIFERENTE")</f>
        <v>0</v>
      </c>
      <c r="M283" s="17" t="str">
        <f>IFERROR(VLOOKUP(CONCATENATE(L$1,L283),'Formulario de Preguntas'!$C$2:$FN$85,3,FALSE),"")</f>
        <v/>
      </c>
      <c r="N283" s="1" t="str">
        <f>IFERROR(VLOOKUP(CONCATENATE(L$1,L283),'Formulario de Preguntas'!$C$2:$FN$85,4,FALSE),"")</f>
        <v/>
      </c>
      <c r="O283" s="25">
        <f>IF($B283='Formulario de Respuestas'!$D282,'Formulario de Respuestas'!$I282,"ES DIFERENTE")</f>
        <v>0</v>
      </c>
      <c r="P283" s="17" t="str">
        <f>IFERROR(VLOOKUP(CONCATENATE(O$1,O283),'Formulario de Preguntas'!$C$2:$FN$85,3,FALSE),"")</f>
        <v/>
      </c>
      <c r="Q283" s="1" t="str">
        <f>IFERROR(VLOOKUP(CONCATENATE(O$1,O283),'Formulario de Preguntas'!$C$2:$FN$85,4,FALSE),"")</f>
        <v/>
      </c>
      <c r="R283" s="25">
        <f>IF($B283='Formulario de Respuestas'!$D282,'Formulario de Respuestas'!$J282,"ES DIFERENTE")</f>
        <v>0</v>
      </c>
      <c r="S283" s="17" t="str">
        <f>IFERROR(VLOOKUP(CONCATENATE(R$1,R283),'Formulario de Preguntas'!$C$2:$FN$85,3,FALSE),"")</f>
        <v/>
      </c>
      <c r="T283" s="1" t="str">
        <f>IFERROR(VLOOKUP(CONCATENATE(R$1,R283),'Formulario de Preguntas'!$C$2:$FN$85,4,FALSE),"")</f>
        <v/>
      </c>
      <c r="U283" s="25">
        <f>IF($B283='Formulario de Respuestas'!$D282,'Formulario de Respuestas'!$K282,"ES DIFERENTE")</f>
        <v>0</v>
      </c>
      <c r="V283" s="17" t="str">
        <f>IFERROR(VLOOKUP(CONCATENATE(U$1,U283),'Formulario de Preguntas'!$C$2:$FN$85,3,FALSE),"")</f>
        <v/>
      </c>
      <c r="W283" s="1" t="str">
        <f>IFERROR(VLOOKUP(CONCATENATE(U$1,U283),'Formulario de Preguntas'!$C$2:$FN$85,4,FALSE),"")</f>
        <v/>
      </c>
      <c r="X283" s="25">
        <f>IF($B283='Formulario de Respuestas'!$D282,'Formulario de Respuestas'!$L282,"ES DIFERENTE")</f>
        <v>0</v>
      </c>
      <c r="Y283" s="17" t="str">
        <f>IFERROR(VLOOKUP(CONCATENATE(X$1,X283),'Formulario de Preguntas'!$C$2:$FN$85,3,FALSE),"")</f>
        <v/>
      </c>
      <c r="Z283" s="1" t="str">
        <f>IFERROR(VLOOKUP(CONCATENATE(X$1,X283),'Formulario de Preguntas'!$C$2:$FN$85,4,FALSE),"")</f>
        <v/>
      </c>
      <c r="AA283" s="25">
        <f>IF($B283='Formulario de Respuestas'!$D282,'Formulario de Respuestas'!$M282,"ES DIFERENTE")</f>
        <v>0</v>
      </c>
      <c r="AB283" s="17" t="str">
        <f>IFERROR(VLOOKUP(CONCATENATE(AA$1,AA283),'Formulario de Preguntas'!$C$2:$FN$85,3,FALSE),"")</f>
        <v/>
      </c>
      <c r="AC283" s="1" t="str">
        <f>IFERROR(VLOOKUP(CONCATENATE(AA$1,AA283),'Formulario de Preguntas'!$C$2:$FN$85,4,FALSE),"")</f>
        <v/>
      </c>
      <c r="AD283" s="25">
        <f>IF($B283='Formulario de Respuestas'!$D282,'Formulario de Respuestas'!$N282,"ES DIFERENTE")</f>
        <v>0</v>
      </c>
      <c r="AE283" s="17" t="str">
        <f>IFERROR(VLOOKUP(CONCATENATE(AD$1,AD283),'Formulario de Preguntas'!$C$2:$FN$85,3,FALSE),"")</f>
        <v/>
      </c>
      <c r="AF283" s="1" t="str">
        <f>IFERROR(VLOOKUP(CONCATENATE(AD$1,AD283),'Formulario de Preguntas'!$C$2:$FN$85,4,FALSE),"")</f>
        <v/>
      </c>
      <c r="AG283" s="25">
        <f>IF($B283='Formulario de Respuestas'!$D282,'Formulario de Respuestas'!$O282,"ES DIFERENTE")</f>
        <v>0</v>
      </c>
      <c r="AH283" s="17" t="str">
        <f>IFERROR(VLOOKUP(CONCATENATE(AG$1,AG283),'Formulario de Preguntas'!$C$2:$FN$85,3,FALSE),"")</f>
        <v/>
      </c>
      <c r="AI283" s="1" t="str">
        <f>IFERROR(VLOOKUP(CONCATENATE(AG$1,AG283),'Formulario de Preguntas'!$C$2:$FN$85,4,FALSE),"")</f>
        <v/>
      </c>
      <c r="AJ283" s="25">
        <f>IF($B283='Formulario de Respuestas'!$D282,'Formulario de Respuestas'!$P282,"ES DIFERENTE")</f>
        <v>0</v>
      </c>
      <c r="AK283" s="17" t="str">
        <f>IFERROR(VLOOKUP(CONCATENATE(AJ$1,AJ283),'Formulario de Preguntas'!$C$2:$FN$85,3,FALSE),"")</f>
        <v/>
      </c>
      <c r="AL283" s="1" t="str">
        <f>IFERROR(VLOOKUP(CONCATENATE(AJ$1,AJ283),'Formulario de Preguntas'!$C$2:$FN$85,4,FALSE),"")</f>
        <v/>
      </c>
      <c r="AM283" s="25">
        <f>IF($B283='Formulario de Respuestas'!$D282,'Formulario de Respuestas'!$Q282,"ES DIFERENTE")</f>
        <v>0</v>
      </c>
      <c r="AN283" s="17" t="str">
        <f>IFERROR(VLOOKUP(CONCATENATE(AM$1,AM283),'Formulario de Preguntas'!$C$2:$FN$85,3,FALSE),"")</f>
        <v/>
      </c>
      <c r="AO283" s="1" t="str">
        <f>IFERROR(VLOOKUP(CONCATENATE(AM$1,AM283),'Formulario de Preguntas'!$C$2:$FN$85,4,FALSE),"")</f>
        <v/>
      </c>
      <c r="AP283" s="25">
        <f>IF($B283='Formulario de Respuestas'!$D282,'Formulario de Respuestas'!$R282,"ES DIFERENTE")</f>
        <v>0</v>
      </c>
      <c r="AQ283" s="17" t="str">
        <f>IFERROR(VLOOKUP(CONCATENATE(AP$1,AP283),'Formulario de Preguntas'!$C$2:$FN$85,3,FALSE),"")</f>
        <v/>
      </c>
      <c r="AR283" s="1" t="str">
        <f>IFERROR(VLOOKUP(CONCATENATE(AP$1,AP283),'Formulario de Preguntas'!$C$2:$FN$85,4,FALSE),"")</f>
        <v/>
      </c>
      <c r="AS283" s="25">
        <f>IF($B283='Formulario de Respuestas'!$D282,'Formulario de Respuestas'!$S282,"ES DIFERENTE")</f>
        <v>0</v>
      </c>
      <c r="AT283" s="17" t="str">
        <f>IFERROR(VLOOKUP(CONCATENATE(AS$1,AS283),'Formulario de Preguntas'!$C$2:$FN$85,3,FALSE),"")</f>
        <v/>
      </c>
      <c r="AU283" s="1" t="str">
        <f>IFERROR(VLOOKUP(CONCATENATE(AS$1,AS283),'Formulario de Preguntas'!$C$2:$FN$85,4,FALSE),"")</f>
        <v/>
      </c>
      <c r="AV283" s="25">
        <f>IF($B283='Formulario de Respuestas'!$D282,'Formulario de Respuestas'!$T282,"ES DIFERENTE")</f>
        <v>0</v>
      </c>
      <c r="AW283" s="17" t="str">
        <f>IFERROR(VLOOKUP(CONCATENATE(AV$1,AV283),'Formulario de Preguntas'!$C$2:$FN$85,3,FALSE),"")</f>
        <v/>
      </c>
      <c r="AX283" s="1" t="str">
        <f>IFERROR(VLOOKUP(CONCATENATE(AV$1,AV283),'Formulario de Preguntas'!$C$2:$FN$85,4,FALSE),"")</f>
        <v/>
      </c>
      <c r="AZ283" s="1">
        <f t="shared" si="13"/>
        <v>0</v>
      </c>
      <c r="BA283" s="1">
        <f t="shared" si="14"/>
        <v>0.25</v>
      </c>
      <c r="BB283" s="1">
        <f t="shared" si="12"/>
        <v>0</v>
      </c>
      <c r="BC283" s="1">
        <f>COUNTIF('Formulario de Respuestas'!$E282:$T282,"A")</f>
        <v>0</v>
      </c>
      <c r="BD283" s="1">
        <f>COUNTIF('Formulario de Respuestas'!$E282:$T282,"B")</f>
        <v>0</v>
      </c>
      <c r="BE283" s="1">
        <f>COUNTIF('Formulario de Respuestas'!$E282:$T282,"C")</f>
        <v>0</v>
      </c>
      <c r="BF283" s="1">
        <f>COUNTIF('Formulario de Respuestas'!$E282:$T282,"D")</f>
        <v>0</v>
      </c>
      <c r="BG283" s="1">
        <f>COUNTIF('Formulario de Respuestas'!$E282:$T282,"E (RESPUESTA ANULADA)")</f>
        <v>0</v>
      </c>
    </row>
    <row r="284" spans="1:59" x14ac:dyDescent="0.25">
      <c r="A284" s="1">
        <f>'Formulario de Respuestas'!C283</f>
        <v>0</v>
      </c>
      <c r="B284" s="1">
        <f>'Formulario de Respuestas'!D283</f>
        <v>0</v>
      </c>
      <c r="C284" s="25">
        <f>IF($B284='Formulario de Respuestas'!$D283,'Formulario de Respuestas'!$E283,"ES DIFERENTE")</f>
        <v>0</v>
      </c>
      <c r="D284" s="17" t="str">
        <f>IFERROR(VLOOKUP(CONCATENATE(C$1,C284),'Formulario de Preguntas'!$C$2:$FN$85,3,FALSE),"")</f>
        <v/>
      </c>
      <c r="E284" s="1" t="str">
        <f>IFERROR(VLOOKUP(CONCATENATE(C$1,C284),'Formulario de Preguntas'!$C$2:$FN$85,4,FALSE),"")</f>
        <v/>
      </c>
      <c r="F284" s="25">
        <f>IF($B284='Formulario de Respuestas'!$D283,'Formulario de Respuestas'!$F283,"ES DIFERENTE")</f>
        <v>0</v>
      </c>
      <c r="G284" s="17" t="str">
        <f>IFERROR(VLOOKUP(CONCATENATE(F$1,F284),'Formulario de Preguntas'!$C$2:$FN$85,3,FALSE),"")</f>
        <v/>
      </c>
      <c r="H284" s="1" t="str">
        <f>IFERROR(VLOOKUP(CONCATENATE(F$1,F284),'Formulario de Preguntas'!$C$2:$FN$85,4,FALSE),"")</f>
        <v/>
      </c>
      <c r="I284" s="25">
        <f>IF($B284='Formulario de Respuestas'!$D283,'Formulario de Respuestas'!$G283,"ES DIFERENTE")</f>
        <v>0</v>
      </c>
      <c r="J284" s="17" t="str">
        <f>IFERROR(VLOOKUP(CONCATENATE(I$1,I284),'Formulario de Preguntas'!$C$2:$FN$85,3,FALSE),"")</f>
        <v/>
      </c>
      <c r="K284" s="1" t="str">
        <f>IFERROR(VLOOKUP(CONCATENATE(I$1,I284),'Formulario de Preguntas'!$C$2:$FN$85,4,FALSE),"")</f>
        <v/>
      </c>
      <c r="L284" s="25">
        <f>IF($B284='Formulario de Respuestas'!$D283,'Formulario de Respuestas'!$H283,"ES DIFERENTE")</f>
        <v>0</v>
      </c>
      <c r="M284" s="17" t="str">
        <f>IFERROR(VLOOKUP(CONCATENATE(L$1,L284),'Formulario de Preguntas'!$C$2:$FN$85,3,FALSE),"")</f>
        <v/>
      </c>
      <c r="N284" s="1" t="str">
        <f>IFERROR(VLOOKUP(CONCATENATE(L$1,L284),'Formulario de Preguntas'!$C$2:$FN$85,4,FALSE),"")</f>
        <v/>
      </c>
      <c r="O284" s="25">
        <f>IF($B284='Formulario de Respuestas'!$D283,'Formulario de Respuestas'!$I283,"ES DIFERENTE")</f>
        <v>0</v>
      </c>
      <c r="P284" s="17" t="str">
        <f>IFERROR(VLOOKUP(CONCATENATE(O$1,O284),'Formulario de Preguntas'!$C$2:$FN$85,3,FALSE),"")</f>
        <v/>
      </c>
      <c r="Q284" s="1" t="str">
        <f>IFERROR(VLOOKUP(CONCATENATE(O$1,O284),'Formulario de Preguntas'!$C$2:$FN$85,4,FALSE),"")</f>
        <v/>
      </c>
      <c r="R284" s="25">
        <f>IF($B284='Formulario de Respuestas'!$D283,'Formulario de Respuestas'!$J283,"ES DIFERENTE")</f>
        <v>0</v>
      </c>
      <c r="S284" s="17" t="str">
        <f>IFERROR(VLOOKUP(CONCATENATE(R$1,R284),'Formulario de Preguntas'!$C$2:$FN$85,3,FALSE),"")</f>
        <v/>
      </c>
      <c r="T284" s="1" t="str">
        <f>IFERROR(VLOOKUP(CONCATENATE(R$1,R284),'Formulario de Preguntas'!$C$2:$FN$85,4,FALSE),"")</f>
        <v/>
      </c>
      <c r="U284" s="25">
        <f>IF($B284='Formulario de Respuestas'!$D283,'Formulario de Respuestas'!$K283,"ES DIFERENTE")</f>
        <v>0</v>
      </c>
      <c r="V284" s="17" t="str">
        <f>IFERROR(VLOOKUP(CONCATENATE(U$1,U284),'Formulario de Preguntas'!$C$2:$FN$85,3,FALSE),"")</f>
        <v/>
      </c>
      <c r="W284" s="1" t="str">
        <f>IFERROR(VLOOKUP(CONCATENATE(U$1,U284),'Formulario de Preguntas'!$C$2:$FN$85,4,FALSE),"")</f>
        <v/>
      </c>
      <c r="X284" s="25">
        <f>IF($B284='Formulario de Respuestas'!$D283,'Formulario de Respuestas'!$L283,"ES DIFERENTE")</f>
        <v>0</v>
      </c>
      <c r="Y284" s="17" t="str">
        <f>IFERROR(VLOOKUP(CONCATENATE(X$1,X284),'Formulario de Preguntas'!$C$2:$FN$85,3,FALSE),"")</f>
        <v/>
      </c>
      <c r="Z284" s="1" t="str">
        <f>IFERROR(VLOOKUP(CONCATENATE(X$1,X284),'Formulario de Preguntas'!$C$2:$FN$85,4,FALSE),"")</f>
        <v/>
      </c>
      <c r="AA284" s="25">
        <f>IF($B284='Formulario de Respuestas'!$D283,'Formulario de Respuestas'!$M283,"ES DIFERENTE")</f>
        <v>0</v>
      </c>
      <c r="AB284" s="17" t="str">
        <f>IFERROR(VLOOKUP(CONCATENATE(AA$1,AA284),'Formulario de Preguntas'!$C$2:$FN$85,3,FALSE),"")</f>
        <v/>
      </c>
      <c r="AC284" s="1" t="str">
        <f>IFERROR(VLOOKUP(CONCATENATE(AA$1,AA284),'Formulario de Preguntas'!$C$2:$FN$85,4,FALSE),"")</f>
        <v/>
      </c>
      <c r="AD284" s="25">
        <f>IF($B284='Formulario de Respuestas'!$D283,'Formulario de Respuestas'!$N283,"ES DIFERENTE")</f>
        <v>0</v>
      </c>
      <c r="AE284" s="17" t="str">
        <f>IFERROR(VLOOKUP(CONCATENATE(AD$1,AD284),'Formulario de Preguntas'!$C$2:$FN$85,3,FALSE),"")</f>
        <v/>
      </c>
      <c r="AF284" s="1" t="str">
        <f>IFERROR(VLOOKUP(CONCATENATE(AD$1,AD284),'Formulario de Preguntas'!$C$2:$FN$85,4,FALSE),"")</f>
        <v/>
      </c>
      <c r="AG284" s="25">
        <f>IF($B284='Formulario de Respuestas'!$D283,'Formulario de Respuestas'!$O283,"ES DIFERENTE")</f>
        <v>0</v>
      </c>
      <c r="AH284" s="17" t="str">
        <f>IFERROR(VLOOKUP(CONCATENATE(AG$1,AG284),'Formulario de Preguntas'!$C$2:$FN$85,3,FALSE),"")</f>
        <v/>
      </c>
      <c r="AI284" s="1" t="str">
        <f>IFERROR(VLOOKUP(CONCATENATE(AG$1,AG284),'Formulario de Preguntas'!$C$2:$FN$85,4,FALSE),"")</f>
        <v/>
      </c>
      <c r="AJ284" s="25">
        <f>IF($B284='Formulario de Respuestas'!$D283,'Formulario de Respuestas'!$P283,"ES DIFERENTE")</f>
        <v>0</v>
      </c>
      <c r="AK284" s="17" t="str">
        <f>IFERROR(VLOOKUP(CONCATENATE(AJ$1,AJ284),'Formulario de Preguntas'!$C$2:$FN$85,3,FALSE),"")</f>
        <v/>
      </c>
      <c r="AL284" s="1" t="str">
        <f>IFERROR(VLOOKUP(CONCATENATE(AJ$1,AJ284),'Formulario de Preguntas'!$C$2:$FN$85,4,FALSE),"")</f>
        <v/>
      </c>
      <c r="AM284" s="25">
        <f>IF($B284='Formulario de Respuestas'!$D283,'Formulario de Respuestas'!$Q283,"ES DIFERENTE")</f>
        <v>0</v>
      </c>
      <c r="AN284" s="17" t="str">
        <f>IFERROR(VLOOKUP(CONCATENATE(AM$1,AM284),'Formulario de Preguntas'!$C$2:$FN$85,3,FALSE),"")</f>
        <v/>
      </c>
      <c r="AO284" s="1" t="str">
        <f>IFERROR(VLOOKUP(CONCATENATE(AM$1,AM284),'Formulario de Preguntas'!$C$2:$FN$85,4,FALSE),"")</f>
        <v/>
      </c>
      <c r="AP284" s="25">
        <f>IF($B284='Formulario de Respuestas'!$D283,'Formulario de Respuestas'!$R283,"ES DIFERENTE")</f>
        <v>0</v>
      </c>
      <c r="AQ284" s="17" t="str">
        <f>IFERROR(VLOOKUP(CONCATENATE(AP$1,AP284),'Formulario de Preguntas'!$C$2:$FN$85,3,FALSE),"")</f>
        <v/>
      </c>
      <c r="AR284" s="1" t="str">
        <f>IFERROR(VLOOKUP(CONCATENATE(AP$1,AP284),'Formulario de Preguntas'!$C$2:$FN$85,4,FALSE),"")</f>
        <v/>
      </c>
      <c r="AS284" s="25">
        <f>IF($B284='Formulario de Respuestas'!$D283,'Formulario de Respuestas'!$S283,"ES DIFERENTE")</f>
        <v>0</v>
      </c>
      <c r="AT284" s="17" t="str">
        <f>IFERROR(VLOOKUP(CONCATENATE(AS$1,AS284),'Formulario de Preguntas'!$C$2:$FN$85,3,FALSE),"")</f>
        <v/>
      </c>
      <c r="AU284" s="1" t="str">
        <f>IFERROR(VLOOKUP(CONCATENATE(AS$1,AS284),'Formulario de Preguntas'!$C$2:$FN$85,4,FALSE),"")</f>
        <v/>
      </c>
      <c r="AV284" s="25">
        <f>IF($B284='Formulario de Respuestas'!$D283,'Formulario de Respuestas'!$T283,"ES DIFERENTE")</f>
        <v>0</v>
      </c>
      <c r="AW284" s="17" t="str">
        <f>IFERROR(VLOOKUP(CONCATENATE(AV$1,AV284),'Formulario de Preguntas'!$C$2:$FN$85,3,FALSE),"")</f>
        <v/>
      </c>
      <c r="AX284" s="1" t="str">
        <f>IFERROR(VLOOKUP(CONCATENATE(AV$1,AV284),'Formulario de Preguntas'!$C$2:$FN$85,4,FALSE),"")</f>
        <v/>
      </c>
      <c r="AZ284" s="1">
        <f t="shared" si="13"/>
        <v>0</v>
      </c>
      <c r="BA284" s="1">
        <f t="shared" si="14"/>
        <v>0.25</v>
      </c>
      <c r="BB284" s="1">
        <f t="shared" si="12"/>
        <v>0</v>
      </c>
      <c r="BC284" s="1">
        <f>COUNTIF('Formulario de Respuestas'!$E283:$T283,"A")</f>
        <v>0</v>
      </c>
      <c r="BD284" s="1">
        <f>COUNTIF('Formulario de Respuestas'!$E283:$T283,"B")</f>
        <v>0</v>
      </c>
      <c r="BE284" s="1">
        <f>COUNTIF('Formulario de Respuestas'!$E283:$T283,"C")</f>
        <v>0</v>
      </c>
      <c r="BF284" s="1">
        <f>COUNTIF('Formulario de Respuestas'!$E283:$T283,"D")</f>
        <v>0</v>
      </c>
      <c r="BG284" s="1">
        <f>COUNTIF('Formulario de Respuestas'!$E283:$T283,"E (RESPUESTA ANULADA)")</f>
        <v>0</v>
      </c>
    </row>
    <row r="285" spans="1:59" x14ac:dyDescent="0.25">
      <c r="A285" s="1">
        <f>'Formulario de Respuestas'!C284</f>
        <v>0</v>
      </c>
      <c r="B285" s="1">
        <f>'Formulario de Respuestas'!D284</f>
        <v>0</v>
      </c>
      <c r="C285" s="25">
        <f>IF($B285='Formulario de Respuestas'!$D284,'Formulario de Respuestas'!$E284,"ES DIFERENTE")</f>
        <v>0</v>
      </c>
      <c r="D285" s="17" t="str">
        <f>IFERROR(VLOOKUP(CONCATENATE(C$1,C285),'Formulario de Preguntas'!$C$2:$FN$85,3,FALSE),"")</f>
        <v/>
      </c>
      <c r="E285" s="1" t="str">
        <f>IFERROR(VLOOKUP(CONCATENATE(C$1,C285),'Formulario de Preguntas'!$C$2:$FN$85,4,FALSE),"")</f>
        <v/>
      </c>
      <c r="F285" s="25">
        <f>IF($B285='Formulario de Respuestas'!$D284,'Formulario de Respuestas'!$F284,"ES DIFERENTE")</f>
        <v>0</v>
      </c>
      <c r="G285" s="17" t="str">
        <f>IFERROR(VLOOKUP(CONCATENATE(F$1,F285),'Formulario de Preguntas'!$C$2:$FN$85,3,FALSE),"")</f>
        <v/>
      </c>
      <c r="H285" s="1" t="str">
        <f>IFERROR(VLOOKUP(CONCATENATE(F$1,F285),'Formulario de Preguntas'!$C$2:$FN$85,4,FALSE),"")</f>
        <v/>
      </c>
      <c r="I285" s="25">
        <f>IF($B285='Formulario de Respuestas'!$D284,'Formulario de Respuestas'!$G284,"ES DIFERENTE")</f>
        <v>0</v>
      </c>
      <c r="J285" s="17" t="str">
        <f>IFERROR(VLOOKUP(CONCATENATE(I$1,I285),'Formulario de Preguntas'!$C$2:$FN$85,3,FALSE),"")</f>
        <v/>
      </c>
      <c r="K285" s="1" t="str">
        <f>IFERROR(VLOOKUP(CONCATENATE(I$1,I285),'Formulario de Preguntas'!$C$2:$FN$85,4,FALSE),"")</f>
        <v/>
      </c>
      <c r="L285" s="25">
        <f>IF($B285='Formulario de Respuestas'!$D284,'Formulario de Respuestas'!$H284,"ES DIFERENTE")</f>
        <v>0</v>
      </c>
      <c r="M285" s="17" t="str">
        <f>IFERROR(VLOOKUP(CONCATENATE(L$1,L285),'Formulario de Preguntas'!$C$2:$FN$85,3,FALSE),"")</f>
        <v/>
      </c>
      <c r="N285" s="1" t="str">
        <f>IFERROR(VLOOKUP(CONCATENATE(L$1,L285),'Formulario de Preguntas'!$C$2:$FN$85,4,FALSE),"")</f>
        <v/>
      </c>
      <c r="O285" s="25">
        <f>IF($B285='Formulario de Respuestas'!$D284,'Formulario de Respuestas'!$I284,"ES DIFERENTE")</f>
        <v>0</v>
      </c>
      <c r="P285" s="17" t="str">
        <f>IFERROR(VLOOKUP(CONCATENATE(O$1,O285),'Formulario de Preguntas'!$C$2:$FN$85,3,FALSE),"")</f>
        <v/>
      </c>
      <c r="Q285" s="1" t="str">
        <f>IFERROR(VLOOKUP(CONCATENATE(O$1,O285),'Formulario de Preguntas'!$C$2:$FN$85,4,FALSE),"")</f>
        <v/>
      </c>
      <c r="R285" s="25">
        <f>IF($B285='Formulario de Respuestas'!$D284,'Formulario de Respuestas'!$J284,"ES DIFERENTE")</f>
        <v>0</v>
      </c>
      <c r="S285" s="17" t="str">
        <f>IFERROR(VLOOKUP(CONCATENATE(R$1,R285),'Formulario de Preguntas'!$C$2:$FN$85,3,FALSE),"")</f>
        <v/>
      </c>
      <c r="T285" s="1" t="str">
        <f>IFERROR(VLOOKUP(CONCATENATE(R$1,R285),'Formulario de Preguntas'!$C$2:$FN$85,4,FALSE),"")</f>
        <v/>
      </c>
      <c r="U285" s="25">
        <f>IF($B285='Formulario de Respuestas'!$D284,'Formulario de Respuestas'!$K284,"ES DIFERENTE")</f>
        <v>0</v>
      </c>
      <c r="V285" s="17" t="str">
        <f>IFERROR(VLOOKUP(CONCATENATE(U$1,U285),'Formulario de Preguntas'!$C$2:$FN$85,3,FALSE),"")</f>
        <v/>
      </c>
      <c r="W285" s="1" t="str">
        <f>IFERROR(VLOOKUP(CONCATENATE(U$1,U285),'Formulario de Preguntas'!$C$2:$FN$85,4,FALSE),"")</f>
        <v/>
      </c>
      <c r="X285" s="25">
        <f>IF($B285='Formulario de Respuestas'!$D284,'Formulario de Respuestas'!$L284,"ES DIFERENTE")</f>
        <v>0</v>
      </c>
      <c r="Y285" s="17" t="str">
        <f>IFERROR(VLOOKUP(CONCATENATE(X$1,X285),'Formulario de Preguntas'!$C$2:$FN$85,3,FALSE),"")</f>
        <v/>
      </c>
      <c r="Z285" s="1" t="str">
        <f>IFERROR(VLOOKUP(CONCATENATE(X$1,X285),'Formulario de Preguntas'!$C$2:$FN$85,4,FALSE),"")</f>
        <v/>
      </c>
      <c r="AA285" s="25">
        <f>IF($B285='Formulario de Respuestas'!$D284,'Formulario de Respuestas'!$M284,"ES DIFERENTE")</f>
        <v>0</v>
      </c>
      <c r="AB285" s="17" t="str">
        <f>IFERROR(VLOOKUP(CONCATENATE(AA$1,AA285),'Formulario de Preguntas'!$C$2:$FN$85,3,FALSE),"")</f>
        <v/>
      </c>
      <c r="AC285" s="1" t="str">
        <f>IFERROR(VLOOKUP(CONCATENATE(AA$1,AA285),'Formulario de Preguntas'!$C$2:$FN$85,4,FALSE),"")</f>
        <v/>
      </c>
      <c r="AD285" s="25">
        <f>IF($B285='Formulario de Respuestas'!$D284,'Formulario de Respuestas'!$N284,"ES DIFERENTE")</f>
        <v>0</v>
      </c>
      <c r="AE285" s="17" t="str">
        <f>IFERROR(VLOOKUP(CONCATENATE(AD$1,AD285),'Formulario de Preguntas'!$C$2:$FN$85,3,FALSE),"")</f>
        <v/>
      </c>
      <c r="AF285" s="1" t="str">
        <f>IFERROR(VLOOKUP(CONCATENATE(AD$1,AD285),'Formulario de Preguntas'!$C$2:$FN$85,4,FALSE),"")</f>
        <v/>
      </c>
      <c r="AG285" s="25">
        <f>IF($B285='Formulario de Respuestas'!$D284,'Formulario de Respuestas'!$O284,"ES DIFERENTE")</f>
        <v>0</v>
      </c>
      <c r="AH285" s="17" t="str">
        <f>IFERROR(VLOOKUP(CONCATENATE(AG$1,AG285),'Formulario de Preguntas'!$C$2:$FN$85,3,FALSE),"")</f>
        <v/>
      </c>
      <c r="AI285" s="1" t="str">
        <f>IFERROR(VLOOKUP(CONCATENATE(AG$1,AG285),'Formulario de Preguntas'!$C$2:$FN$85,4,FALSE),"")</f>
        <v/>
      </c>
      <c r="AJ285" s="25">
        <f>IF($B285='Formulario de Respuestas'!$D284,'Formulario de Respuestas'!$P284,"ES DIFERENTE")</f>
        <v>0</v>
      </c>
      <c r="AK285" s="17" t="str">
        <f>IFERROR(VLOOKUP(CONCATENATE(AJ$1,AJ285),'Formulario de Preguntas'!$C$2:$FN$85,3,FALSE),"")</f>
        <v/>
      </c>
      <c r="AL285" s="1" t="str">
        <f>IFERROR(VLOOKUP(CONCATENATE(AJ$1,AJ285),'Formulario de Preguntas'!$C$2:$FN$85,4,FALSE),"")</f>
        <v/>
      </c>
      <c r="AM285" s="25">
        <f>IF($B285='Formulario de Respuestas'!$D284,'Formulario de Respuestas'!$Q284,"ES DIFERENTE")</f>
        <v>0</v>
      </c>
      <c r="AN285" s="17" t="str">
        <f>IFERROR(VLOOKUP(CONCATENATE(AM$1,AM285),'Formulario de Preguntas'!$C$2:$FN$85,3,FALSE),"")</f>
        <v/>
      </c>
      <c r="AO285" s="1" t="str">
        <f>IFERROR(VLOOKUP(CONCATENATE(AM$1,AM285),'Formulario de Preguntas'!$C$2:$FN$85,4,FALSE),"")</f>
        <v/>
      </c>
      <c r="AP285" s="25">
        <f>IF($B285='Formulario de Respuestas'!$D284,'Formulario de Respuestas'!$R284,"ES DIFERENTE")</f>
        <v>0</v>
      </c>
      <c r="AQ285" s="17" t="str">
        <f>IFERROR(VLOOKUP(CONCATENATE(AP$1,AP285),'Formulario de Preguntas'!$C$2:$FN$85,3,FALSE),"")</f>
        <v/>
      </c>
      <c r="AR285" s="1" t="str">
        <f>IFERROR(VLOOKUP(CONCATENATE(AP$1,AP285),'Formulario de Preguntas'!$C$2:$FN$85,4,FALSE),"")</f>
        <v/>
      </c>
      <c r="AS285" s="25">
        <f>IF($B285='Formulario de Respuestas'!$D284,'Formulario de Respuestas'!$S284,"ES DIFERENTE")</f>
        <v>0</v>
      </c>
      <c r="AT285" s="17" t="str">
        <f>IFERROR(VLOOKUP(CONCATENATE(AS$1,AS285),'Formulario de Preguntas'!$C$2:$FN$85,3,FALSE),"")</f>
        <v/>
      </c>
      <c r="AU285" s="1" t="str">
        <f>IFERROR(VLOOKUP(CONCATENATE(AS$1,AS285),'Formulario de Preguntas'!$C$2:$FN$85,4,FALSE),"")</f>
        <v/>
      </c>
      <c r="AV285" s="25">
        <f>IF($B285='Formulario de Respuestas'!$D284,'Formulario de Respuestas'!$T284,"ES DIFERENTE")</f>
        <v>0</v>
      </c>
      <c r="AW285" s="17" t="str">
        <f>IFERROR(VLOOKUP(CONCATENATE(AV$1,AV285),'Formulario de Preguntas'!$C$2:$FN$85,3,FALSE),"")</f>
        <v/>
      </c>
      <c r="AX285" s="1" t="str">
        <f>IFERROR(VLOOKUP(CONCATENATE(AV$1,AV285),'Formulario de Preguntas'!$C$2:$FN$85,4,FALSE),"")</f>
        <v/>
      </c>
      <c r="AZ285" s="1">
        <f t="shared" si="13"/>
        <v>0</v>
      </c>
      <c r="BA285" s="1">
        <f t="shared" si="14"/>
        <v>0.25</v>
      </c>
      <c r="BB285" s="1">
        <f t="shared" si="12"/>
        <v>0</v>
      </c>
      <c r="BC285" s="1">
        <f>COUNTIF('Formulario de Respuestas'!$E284:$T284,"A")</f>
        <v>0</v>
      </c>
      <c r="BD285" s="1">
        <f>COUNTIF('Formulario de Respuestas'!$E284:$T284,"B")</f>
        <v>0</v>
      </c>
      <c r="BE285" s="1">
        <f>COUNTIF('Formulario de Respuestas'!$E284:$T284,"C")</f>
        <v>0</v>
      </c>
      <c r="BF285" s="1">
        <f>COUNTIF('Formulario de Respuestas'!$E284:$T284,"D")</f>
        <v>0</v>
      </c>
      <c r="BG285" s="1">
        <f>COUNTIF('Formulario de Respuestas'!$E284:$T284,"E (RESPUESTA ANULADA)")</f>
        <v>0</v>
      </c>
    </row>
    <row r="286" spans="1:59" x14ac:dyDescent="0.25">
      <c r="A286" s="1">
        <f>'Formulario de Respuestas'!C285</f>
        <v>0</v>
      </c>
      <c r="B286" s="1">
        <f>'Formulario de Respuestas'!D285</f>
        <v>0</v>
      </c>
      <c r="C286" s="25">
        <f>IF($B286='Formulario de Respuestas'!$D285,'Formulario de Respuestas'!$E285,"ES DIFERENTE")</f>
        <v>0</v>
      </c>
      <c r="D286" s="17" t="str">
        <f>IFERROR(VLOOKUP(CONCATENATE(C$1,C286),'Formulario de Preguntas'!$C$2:$FN$85,3,FALSE),"")</f>
        <v/>
      </c>
      <c r="E286" s="1" t="str">
        <f>IFERROR(VLOOKUP(CONCATENATE(C$1,C286),'Formulario de Preguntas'!$C$2:$FN$85,4,FALSE),"")</f>
        <v/>
      </c>
      <c r="F286" s="25">
        <f>IF($B286='Formulario de Respuestas'!$D285,'Formulario de Respuestas'!$F285,"ES DIFERENTE")</f>
        <v>0</v>
      </c>
      <c r="G286" s="17" t="str">
        <f>IFERROR(VLOOKUP(CONCATENATE(F$1,F286),'Formulario de Preguntas'!$C$2:$FN$85,3,FALSE),"")</f>
        <v/>
      </c>
      <c r="H286" s="1" t="str">
        <f>IFERROR(VLOOKUP(CONCATENATE(F$1,F286),'Formulario de Preguntas'!$C$2:$FN$85,4,FALSE),"")</f>
        <v/>
      </c>
      <c r="I286" s="25">
        <f>IF($B286='Formulario de Respuestas'!$D285,'Formulario de Respuestas'!$G285,"ES DIFERENTE")</f>
        <v>0</v>
      </c>
      <c r="J286" s="17" t="str">
        <f>IFERROR(VLOOKUP(CONCATENATE(I$1,I286),'Formulario de Preguntas'!$C$2:$FN$85,3,FALSE),"")</f>
        <v/>
      </c>
      <c r="K286" s="1" t="str">
        <f>IFERROR(VLOOKUP(CONCATENATE(I$1,I286),'Formulario de Preguntas'!$C$2:$FN$85,4,FALSE),"")</f>
        <v/>
      </c>
      <c r="L286" s="25">
        <f>IF($B286='Formulario de Respuestas'!$D285,'Formulario de Respuestas'!$H285,"ES DIFERENTE")</f>
        <v>0</v>
      </c>
      <c r="M286" s="17" t="str">
        <f>IFERROR(VLOOKUP(CONCATENATE(L$1,L286),'Formulario de Preguntas'!$C$2:$FN$85,3,FALSE),"")</f>
        <v/>
      </c>
      <c r="N286" s="1" t="str">
        <f>IFERROR(VLOOKUP(CONCATENATE(L$1,L286),'Formulario de Preguntas'!$C$2:$FN$85,4,FALSE),"")</f>
        <v/>
      </c>
      <c r="O286" s="25">
        <f>IF($B286='Formulario de Respuestas'!$D285,'Formulario de Respuestas'!$I285,"ES DIFERENTE")</f>
        <v>0</v>
      </c>
      <c r="P286" s="17" t="str">
        <f>IFERROR(VLOOKUP(CONCATENATE(O$1,O286),'Formulario de Preguntas'!$C$2:$FN$85,3,FALSE),"")</f>
        <v/>
      </c>
      <c r="Q286" s="1" t="str">
        <f>IFERROR(VLOOKUP(CONCATENATE(O$1,O286),'Formulario de Preguntas'!$C$2:$FN$85,4,FALSE),"")</f>
        <v/>
      </c>
      <c r="R286" s="25">
        <f>IF($B286='Formulario de Respuestas'!$D285,'Formulario de Respuestas'!$J285,"ES DIFERENTE")</f>
        <v>0</v>
      </c>
      <c r="S286" s="17" t="str">
        <f>IFERROR(VLOOKUP(CONCATENATE(R$1,R286),'Formulario de Preguntas'!$C$2:$FN$85,3,FALSE),"")</f>
        <v/>
      </c>
      <c r="T286" s="1" t="str">
        <f>IFERROR(VLOOKUP(CONCATENATE(R$1,R286),'Formulario de Preguntas'!$C$2:$FN$85,4,FALSE),"")</f>
        <v/>
      </c>
      <c r="U286" s="25">
        <f>IF($B286='Formulario de Respuestas'!$D285,'Formulario de Respuestas'!$K285,"ES DIFERENTE")</f>
        <v>0</v>
      </c>
      <c r="V286" s="17" t="str">
        <f>IFERROR(VLOOKUP(CONCATENATE(U$1,U286),'Formulario de Preguntas'!$C$2:$FN$85,3,FALSE),"")</f>
        <v/>
      </c>
      <c r="W286" s="1" t="str">
        <f>IFERROR(VLOOKUP(CONCATENATE(U$1,U286),'Formulario de Preguntas'!$C$2:$FN$85,4,FALSE),"")</f>
        <v/>
      </c>
      <c r="X286" s="25">
        <f>IF($B286='Formulario de Respuestas'!$D285,'Formulario de Respuestas'!$L285,"ES DIFERENTE")</f>
        <v>0</v>
      </c>
      <c r="Y286" s="17" t="str">
        <f>IFERROR(VLOOKUP(CONCATENATE(X$1,X286),'Formulario de Preguntas'!$C$2:$FN$85,3,FALSE),"")</f>
        <v/>
      </c>
      <c r="Z286" s="1" t="str">
        <f>IFERROR(VLOOKUP(CONCATENATE(X$1,X286),'Formulario de Preguntas'!$C$2:$FN$85,4,FALSE),"")</f>
        <v/>
      </c>
      <c r="AA286" s="25">
        <f>IF($B286='Formulario de Respuestas'!$D285,'Formulario de Respuestas'!$M285,"ES DIFERENTE")</f>
        <v>0</v>
      </c>
      <c r="AB286" s="17" t="str">
        <f>IFERROR(VLOOKUP(CONCATENATE(AA$1,AA286),'Formulario de Preguntas'!$C$2:$FN$85,3,FALSE),"")</f>
        <v/>
      </c>
      <c r="AC286" s="1" t="str">
        <f>IFERROR(VLOOKUP(CONCATENATE(AA$1,AA286),'Formulario de Preguntas'!$C$2:$FN$85,4,FALSE),"")</f>
        <v/>
      </c>
      <c r="AD286" s="25">
        <f>IF($B286='Formulario de Respuestas'!$D285,'Formulario de Respuestas'!$N285,"ES DIFERENTE")</f>
        <v>0</v>
      </c>
      <c r="AE286" s="17" t="str">
        <f>IFERROR(VLOOKUP(CONCATENATE(AD$1,AD286),'Formulario de Preguntas'!$C$2:$FN$85,3,FALSE),"")</f>
        <v/>
      </c>
      <c r="AF286" s="1" t="str">
        <f>IFERROR(VLOOKUP(CONCATENATE(AD$1,AD286),'Formulario de Preguntas'!$C$2:$FN$85,4,FALSE),"")</f>
        <v/>
      </c>
      <c r="AG286" s="25">
        <f>IF($B286='Formulario de Respuestas'!$D285,'Formulario de Respuestas'!$O285,"ES DIFERENTE")</f>
        <v>0</v>
      </c>
      <c r="AH286" s="17" t="str">
        <f>IFERROR(VLOOKUP(CONCATENATE(AG$1,AG286),'Formulario de Preguntas'!$C$2:$FN$85,3,FALSE),"")</f>
        <v/>
      </c>
      <c r="AI286" s="1" t="str">
        <f>IFERROR(VLOOKUP(CONCATENATE(AG$1,AG286),'Formulario de Preguntas'!$C$2:$FN$85,4,FALSE),"")</f>
        <v/>
      </c>
      <c r="AJ286" s="25">
        <f>IF($B286='Formulario de Respuestas'!$D285,'Formulario de Respuestas'!$P285,"ES DIFERENTE")</f>
        <v>0</v>
      </c>
      <c r="AK286" s="17" t="str">
        <f>IFERROR(VLOOKUP(CONCATENATE(AJ$1,AJ286),'Formulario de Preguntas'!$C$2:$FN$85,3,FALSE),"")</f>
        <v/>
      </c>
      <c r="AL286" s="1" t="str">
        <f>IFERROR(VLOOKUP(CONCATENATE(AJ$1,AJ286),'Formulario de Preguntas'!$C$2:$FN$85,4,FALSE),"")</f>
        <v/>
      </c>
      <c r="AM286" s="25">
        <f>IF($B286='Formulario de Respuestas'!$D285,'Formulario de Respuestas'!$Q285,"ES DIFERENTE")</f>
        <v>0</v>
      </c>
      <c r="AN286" s="17" t="str">
        <f>IFERROR(VLOOKUP(CONCATENATE(AM$1,AM286),'Formulario de Preguntas'!$C$2:$FN$85,3,FALSE),"")</f>
        <v/>
      </c>
      <c r="AO286" s="1" t="str">
        <f>IFERROR(VLOOKUP(CONCATENATE(AM$1,AM286),'Formulario de Preguntas'!$C$2:$FN$85,4,FALSE),"")</f>
        <v/>
      </c>
      <c r="AP286" s="25">
        <f>IF($B286='Formulario de Respuestas'!$D285,'Formulario de Respuestas'!$R285,"ES DIFERENTE")</f>
        <v>0</v>
      </c>
      <c r="AQ286" s="17" t="str">
        <f>IFERROR(VLOOKUP(CONCATENATE(AP$1,AP286),'Formulario de Preguntas'!$C$2:$FN$85,3,FALSE),"")</f>
        <v/>
      </c>
      <c r="AR286" s="1" t="str">
        <f>IFERROR(VLOOKUP(CONCATENATE(AP$1,AP286),'Formulario de Preguntas'!$C$2:$FN$85,4,FALSE),"")</f>
        <v/>
      </c>
      <c r="AS286" s="25">
        <f>IF($B286='Formulario de Respuestas'!$D285,'Formulario de Respuestas'!$S285,"ES DIFERENTE")</f>
        <v>0</v>
      </c>
      <c r="AT286" s="17" t="str">
        <f>IFERROR(VLOOKUP(CONCATENATE(AS$1,AS286),'Formulario de Preguntas'!$C$2:$FN$85,3,FALSE),"")</f>
        <v/>
      </c>
      <c r="AU286" s="1" t="str">
        <f>IFERROR(VLOOKUP(CONCATENATE(AS$1,AS286),'Formulario de Preguntas'!$C$2:$FN$85,4,FALSE),"")</f>
        <v/>
      </c>
      <c r="AV286" s="25">
        <f>IF($B286='Formulario de Respuestas'!$D285,'Formulario de Respuestas'!$T285,"ES DIFERENTE")</f>
        <v>0</v>
      </c>
      <c r="AW286" s="17" t="str">
        <f>IFERROR(VLOOKUP(CONCATENATE(AV$1,AV286),'Formulario de Preguntas'!$C$2:$FN$85,3,FALSE),"")</f>
        <v/>
      </c>
      <c r="AX286" s="1" t="str">
        <f>IFERROR(VLOOKUP(CONCATENATE(AV$1,AV286),'Formulario de Preguntas'!$C$2:$FN$85,4,FALSE),"")</f>
        <v/>
      </c>
      <c r="AZ286" s="1">
        <f t="shared" si="13"/>
        <v>0</v>
      </c>
      <c r="BA286" s="1">
        <f t="shared" si="14"/>
        <v>0.25</v>
      </c>
      <c r="BB286" s="1">
        <f t="shared" ref="BB286:BB301" si="15">AZ286*BA286</f>
        <v>0</v>
      </c>
      <c r="BC286" s="1">
        <f>COUNTIF('Formulario de Respuestas'!$E285:$T285,"A")</f>
        <v>0</v>
      </c>
      <c r="BD286" s="1">
        <f>COUNTIF('Formulario de Respuestas'!$E285:$T285,"B")</f>
        <v>0</v>
      </c>
      <c r="BE286" s="1">
        <f>COUNTIF('Formulario de Respuestas'!$E285:$T285,"C")</f>
        <v>0</v>
      </c>
      <c r="BF286" s="1">
        <f>COUNTIF('Formulario de Respuestas'!$E285:$T285,"D")</f>
        <v>0</v>
      </c>
      <c r="BG286" s="1">
        <f>COUNTIF('Formulario de Respuestas'!$E285:$T285,"E (RESPUESTA ANULADA)")</f>
        <v>0</v>
      </c>
    </row>
    <row r="287" spans="1:59" x14ac:dyDescent="0.25">
      <c r="A287" s="1">
        <f>'Formulario de Respuestas'!C286</f>
        <v>0</v>
      </c>
      <c r="B287" s="1">
        <f>'Formulario de Respuestas'!D286</f>
        <v>0</v>
      </c>
      <c r="C287" s="25">
        <f>IF($B287='Formulario de Respuestas'!$D286,'Formulario de Respuestas'!$E286,"ES DIFERENTE")</f>
        <v>0</v>
      </c>
      <c r="D287" s="17" t="str">
        <f>IFERROR(VLOOKUP(CONCATENATE(C$1,C287),'Formulario de Preguntas'!$C$2:$FN$85,3,FALSE),"")</f>
        <v/>
      </c>
      <c r="E287" s="1" t="str">
        <f>IFERROR(VLOOKUP(CONCATENATE(C$1,C287),'Formulario de Preguntas'!$C$2:$FN$85,4,FALSE),"")</f>
        <v/>
      </c>
      <c r="F287" s="25">
        <f>IF($B287='Formulario de Respuestas'!$D286,'Formulario de Respuestas'!$F286,"ES DIFERENTE")</f>
        <v>0</v>
      </c>
      <c r="G287" s="17" t="str">
        <f>IFERROR(VLOOKUP(CONCATENATE(F$1,F287),'Formulario de Preguntas'!$C$2:$FN$85,3,FALSE),"")</f>
        <v/>
      </c>
      <c r="H287" s="1" t="str">
        <f>IFERROR(VLOOKUP(CONCATENATE(F$1,F287),'Formulario de Preguntas'!$C$2:$FN$85,4,FALSE),"")</f>
        <v/>
      </c>
      <c r="I287" s="25">
        <f>IF($B287='Formulario de Respuestas'!$D286,'Formulario de Respuestas'!$G286,"ES DIFERENTE")</f>
        <v>0</v>
      </c>
      <c r="J287" s="17" t="str">
        <f>IFERROR(VLOOKUP(CONCATENATE(I$1,I287),'Formulario de Preguntas'!$C$2:$FN$85,3,FALSE),"")</f>
        <v/>
      </c>
      <c r="K287" s="1" t="str">
        <f>IFERROR(VLOOKUP(CONCATENATE(I$1,I287),'Formulario de Preguntas'!$C$2:$FN$85,4,FALSE),"")</f>
        <v/>
      </c>
      <c r="L287" s="25">
        <f>IF($B287='Formulario de Respuestas'!$D286,'Formulario de Respuestas'!$H286,"ES DIFERENTE")</f>
        <v>0</v>
      </c>
      <c r="M287" s="17" t="str">
        <f>IFERROR(VLOOKUP(CONCATENATE(L$1,L287),'Formulario de Preguntas'!$C$2:$FN$85,3,FALSE),"")</f>
        <v/>
      </c>
      <c r="N287" s="1" t="str">
        <f>IFERROR(VLOOKUP(CONCATENATE(L$1,L287),'Formulario de Preguntas'!$C$2:$FN$85,4,FALSE),"")</f>
        <v/>
      </c>
      <c r="O287" s="25">
        <f>IF($B287='Formulario de Respuestas'!$D286,'Formulario de Respuestas'!$I286,"ES DIFERENTE")</f>
        <v>0</v>
      </c>
      <c r="P287" s="17" t="str">
        <f>IFERROR(VLOOKUP(CONCATENATE(O$1,O287),'Formulario de Preguntas'!$C$2:$FN$85,3,FALSE),"")</f>
        <v/>
      </c>
      <c r="Q287" s="1" t="str">
        <f>IFERROR(VLOOKUP(CONCATENATE(O$1,O287),'Formulario de Preguntas'!$C$2:$FN$85,4,FALSE),"")</f>
        <v/>
      </c>
      <c r="R287" s="25">
        <f>IF($B287='Formulario de Respuestas'!$D286,'Formulario de Respuestas'!$J286,"ES DIFERENTE")</f>
        <v>0</v>
      </c>
      <c r="S287" s="17" t="str">
        <f>IFERROR(VLOOKUP(CONCATENATE(R$1,R287),'Formulario de Preguntas'!$C$2:$FN$85,3,FALSE),"")</f>
        <v/>
      </c>
      <c r="T287" s="1" t="str">
        <f>IFERROR(VLOOKUP(CONCATENATE(R$1,R287),'Formulario de Preguntas'!$C$2:$FN$85,4,FALSE),"")</f>
        <v/>
      </c>
      <c r="U287" s="25">
        <f>IF($B287='Formulario de Respuestas'!$D286,'Formulario de Respuestas'!$K286,"ES DIFERENTE")</f>
        <v>0</v>
      </c>
      <c r="V287" s="17" t="str">
        <f>IFERROR(VLOOKUP(CONCATENATE(U$1,U287),'Formulario de Preguntas'!$C$2:$FN$85,3,FALSE),"")</f>
        <v/>
      </c>
      <c r="W287" s="1" t="str">
        <f>IFERROR(VLOOKUP(CONCATENATE(U$1,U287),'Formulario de Preguntas'!$C$2:$FN$85,4,FALSE),"")</f>
        <v/>
      </c>
      <c r="X287" s="25">
        <f>IF($B287='Formulario de Respuestas'!$D286,'Formulario de Respuestas'!$L286,"ES DIFERENTE")</f>
        <v>0</v>
      </c>
      <c r="Y287" s="17" t="str">
        <f>IFERROR(VLOOKUP(CONCATENATE(X$1,X287),'Formulario de Preguntas'!$C$2:$FN$85,3,FALSE),"")</f>
        <v/>
      </c>
      <c r="Z287" s="1" t="str">
        <f>IFERROR(VLOOKUP(CONCATENATE(X$1,X287),'Formulario de Preguntas'!$C$2:$FN$85,4,FALSE),"")</f>
        <v/>
      </c>
      <c r="AA287" s="25">
        <f>IF($B287='Formulario de Respuestas'!$D286,'Formulario de Respuestas'!$M286,"ES DIFERENTE")</f>
        <v>0</v>
      </c>
      <c r="AB287" s="17" t="str">
        <f>IFERROR(VLOOKUP(CONCATENATE(AA$1,AA287),'Formulario de Preguntas'!$C$2:$FN$85,3,FALSE),"")</f>
        <v/>
      </c>
      <c r="AC287" s="1" t="str">
        <f>IFERROR(VLOOKUP(CONCATENATE(AA$1,AA287),'Formulario de Preguntas'!$C$2:$FN$85,4,FALSE),"")</f>
        <v/>
      </c>
      <c r="AD287" s="25">
        <f>IF($B287='Formulario de Respuestas'!$D286,'Formulario de Respuestas'!$N286,"ES DIFERENTE")</f>
        <v>0</v>
      </c>
      <c r="AE287" s="17" t="str">
        <f>IFERROR(VLOOKUP(CONCATENATE(AD$1,AD287),'Formulario de Preguntas'!$C$2:$FN$85,3,FALSE),"")</f>
        <v/>
      </c>
      <c r="AF287" s="1" t="str">
        <f>IFERROR(VLOOKUP(CONCATENATE(AD$1,AD287),'Formulario de Preguntas'!$C$2:$FN$85,4,FALSE),"")</f>
        <v/>
      </c>
      <c r="AG287" s="25">
        <f>IF($B287='Formulario de Respuestas'!$D286,'Formulario de Respuestas'!$O286,"ES DIFERENTE")</f>
        <v>0</v>
      </c>
      <c r="AH287" s="17" t="str">
        <f>IFERROR(VLOOKUP(CONCATENATE(AG$1,AG287),'Formulario de Preguntas'!$C$2:$FN$85,3,FALSE),"")</f>
        <v/>
      </c>
      <c r="AI287" s="1" t="str">
        <f>IFERROR(VLOOKUP(CONCATENATE(AG$1,AG287),'Formulario de Preguntas'!$C$2:$FN$85,4,FALSE),"")</f>
        <v/>
      </c>
      <c r="AJ287" s="25">
        <f>IF($B287='Formulario de Respuestas'!$D286,'Formulario de Respuestas'!$P286,"ES DIFERENTE")</f>
        <v>0</v>
      </c>
      <c r="AK287" s="17" t="str">
        <f>IFERROR(VLOOKUP(CONCATENATE(AJ$1,AJ287),'Formulario de Preguntas'!$C$2:$FN$85,3,FALSE),"")</f>
        <v/>
      </c>
      <c r="AL287" s="1" t="str">
        <f>IFERROR(VLOOKUP(CONCATENATE(AJ$1,AJ287),'Formulario de Preguntas'!$C$2:$FN$85,4,FALSE),"")</f>
        <v/>
      </c>
      <c r="AM287" s="25">
        <f>IF($B287='Formulario de Respuestas'!$D286,'Formulario de Respuestas'!$Q286,"ES DIFERENTE")</f>
        <v>0</v>
      </c>
      <c r="AN287" s="17" t="str">
        <f>IFERROR(VLOOKUP(CONCATENATE(AM$1,AM287),'Formulario de Preguntas'!$C$2:$FN$85,3,FALSE),"")</f>
        <v/>
      </c>
      <c r="AO287" s="1" t="str">
        <f>IFERROR(VLOOKUP(CONCATENATE(AM$1,AM287),'Formulario de Preguntas'!$C$2:$FN$85,4,FALSE),"")</f>
        <v/>
      </c>
      <c r="AP287" s="25">
        <f>IF($B287='Formulario de Respuestas'!$D286,'Formulario de Respuestas'!$R286,"ES DIFERENTE")</f>
        <v>0</v>
      </c>
      <c r="AQ287" s="17" t="str">
        <f>IFERROR(VLOOKUP(CONCATENATE(AP$1,AP287),'Formulario de Preguntas'!$C$2:$FN$85,3,FALSE),"")</f>
        <v/>
      </c>
      <c r="AR287" s="1" t="str">
        <f>IFERROR(VLOOKUP(CONCATENATE(AP$1,AP287),'Formulario de Preguntas'!$C$2:$FN$85,4,FALSE),"")</f>
        <v/>
      </c>
      <c r="AS287" s="25">
        <f>IF($B287='Formulario de Respuestas'!$D286,'Formulario de Respuestas'!$S286,"ES DIFERENTE")</f>
        <v>0</v>
      </c>
      <c r="AT287" s="17" t="str">
        <f>IFERROR(VLOOKUP(CONCATENATE(AS$1,AS287),'Formulario de Preguntas'!$C$2:$FN$85,3,FALSE),"")</f>
        <v/>
      </c>
      <c r="AU287" s="1" t="str">
        <f>IFERROR(VLOOKUP(CONCATENATE(AS$1,AS287),'Formulario de Preguntas'!$C$2:$FN$85,4,FALSE),"")</f>
        <v/>
      </c>
      <c r="AV287" s="25">
        <f>IF($B287='Formulario de Respuestas'!$D286,'Formulario de Respuestas'!$T286,"ES DIFERENTE")</f>
        <v>0</v>
      </c>
      <c r="AW287" s="17" t="str">
        <f>IFERROR(VLOOKUP(CONCATENATE(AV$1,AV287),'Formulario de Preguntas'!$C$2:$FN$85,3,FALSE),"")</f>
        <v/>
      </c>
      <c r="AX287" s="1" t="str">
        <f>IFERROR(VLOOKUP(CONCATENATE(AV$1,AV287),'Formulario de Preguntas'!$C$2:$FN$85,4,FALSE),"")</f>
        <v/>
      </c>
      <c r="AZ287" s="1">
        <f t="shared" si="13"/>
        <v>0</v>
      </c>
      <c r="BA287" s="1">
        <f t="shared" si="14"/>
        <v>0.25</v>
      </c>
      <c r="BB287" s="1">
        <f t="shared" si="15"/>
        <v>0</v>
      </c>
      <c r="BC287" s="1">
        <f>COUNTIF('Formulario de Respuestas'!$E286:$T286,"A")</f>
        <v>0</v>
      </c>
      <c r="BD287" s="1">
        <f>COUNTIF('Formulario de Respuestas'!$E286:$T286,"B")</f>
        <v>0</v>
      </c>
      <c r="BE287" s="1">
        <f>COUNTIF('Formulario de Respuestas'!$E286:$T286,"C")</f>
        <v>0</v>
      </c>
      <c r="BF287" s="1">
        <f>COUNTIF('Formulario de Respuestas'!$E286:$T286,"D")</f>
        <v>0</v>
      </c>
      <c r="BG287" s="1">
        <f>COUNTIF('Formulario de Respuestas'!$E286:$T286,"E (RESPUESTA ANULADA)")</f>
        <v>0</v>
      </c>
    </row>
    <row r="288" spans="1:59" x14ac:dyDescent="0.25">
      <c r="A288" s="1">
        <f>'Formulario de Respuestas'!C287</f>
        <v>0</v>
      </c>
      <c r="B288" s="1">
        <f>'Formulario de Respuestas'!D287</f>
        <v>0</v>
      </c>
      <c r="C288" s="25">
        <f>IF($B288='Formulario de Respuestas'!$D287,'Formulario de Respuestas'!$E287,"ES DIFERENTE")</f>
        <v>0</v>
      </c>
      <c r="D288" s="17" t="str">
        <f>IFERROR(VLOOKUP(CONCATENATE(C$1,C288),'Formulario de Preguntas'!$C$2:$FN$85,3,FALSE),"")</f>
        <v/>
      </c>
      <c r="E288" s="1" t="str">
        <f>IFERROR(VLOOKUP(CONCATENATE(C$1,C288),'Formulario de Preguntas'!$C$2:$FN$85,4,FALSE),"")</f>
        <v/>
      </c>
      <c r="F288" s="25">
        <f>IF($B288='Formulario de Respuestas'!$D287,'Formulario de Respuestas'!$F287,"ES DIFERENTE")</f>
        <v>0</v>
      </c>
      <c r="G288" s="17" t="str">
        <f>IFERROR(VLOOKUP(CONCATENATE(F$1,F288),'Formulario de Preguntas'!$C$2:$FN$85,3,FALSE),"")</f>
        <v/>
      </c>
      <c r="H288" s="1" t="str">
        <f>IFERROR(VLOOKUP(CONCATENATE(F$1,F288),'Formulario de Preguntas'!$C$2:$FN$85,4,FALSE),"")</f>
        <v/>
      </c>
      <c r="I288" s="25">
        <f>IF($B288='Formulario de Respuestas'!$D287,'Formulario de Respuestas'!$G287,"ES DIFERENTE")</f>
        <v>0</v>
      </c>
      <c r="J288" s="17" t="str">
        <f>IFERROR(VLOOKUP(CONCATENATE(I$1,I288),'Formulario de Preguntas'!$C$2:$FN$85,3,FALSE),"")</f>
        <v/>
      </c>
      <c r="K288" s="1" t="str">
        <f>IFERROR(VLOOKUP(CONCATENATE(I$1,I288),'Formulario de Preguntas'!$C$2:$FN$85,4,FALSE),"")</f>
        <v/>
      </c>
      <c r="L288" s="25">
        <f>IF($B288='Formulario de Respuestas'!$D287,'Formulario de Respuestas'!$H287,"ES DIFERENTE")</f>
        <v>0</v>
      </c>
      <c r="M288" s="17" t="str">
        <f>IFERROR(VLOOKUP(CONCATENATE(L$1,L288),'Formulario de Preguntas'!$C$2:$FN$85,3,FALSE),"")</f>
        <v/>
      </c>
      <c r="N288" s="1" t="str">
        <f>IFERROR(VLOOKUP(CONCATENATE(L$1,L288),'Formulario de Preguntas'!$C$2:$FN$85,4,FALSE),"")</f>
        <v/>
      </c>
      <c r="O288" s="25">
        <f>IF($B288='Formulario de Respuestas'!$D287,'Formulario de Respuestas'!$I287,"ES DIFERENTE")</f>
        <v>0</v>
      </c>
      <c r="P288" s="17" t="str">
        <f>IFERROR(VLOOKUP(CONCATENATE(O$1,O288),'Formulario de Preguntas'!$C$2:$FN$85,3,FALSE),"")</f>
        <v/>
      </c>
      <c r="Q288" s="1" t="str">
        <f>IFERROR(VLOOKUP(CONCATENATE(O$1,O288),'Formulario de Preguntas'!$C$2:$FN$85,4,FALSE),"")</f>
        <v/>
      </c>
      <c r="R288" s="25">
        <f>IF($B288='Formulario de Respuestas'!$D287,'Formulario de Respuestas'!$J287,"ES DIFERENTE")</f>
        <v>0</v>
      </c>
      <c r="S288" s="17" t="str">
        <f>IFERROR(VLOOKUP(CONCATENATE(R$1,R288),'Formulario de Preguntas'!$C$2:$FN$85,3,FALSE),"")</f>
        <v/>
      </c>
      <c r="T288" s="1" t="str">
        <f>IFERROR(VLOOKUP(CONCATENATE(R$1,R288),'Formulario de Preguntas'!$C$2:$FN$85,4,FALSE),"")</f>
        <v/>
      </c>
      <c r="U288" s="25">
        <f>IF($B288='Formulario de Respuestas'!$D287,'Formulario de Respuestas'!$K287,"ES DIFERENTE")</f>
        <v>0</v>
      </c>
      <c r="V288" s="17" t="str">
        <f>IFERROR(VLOOKUP(CONCATENATE(U$1,U288),'Formulario de Preguntas'!$C$2:$FN$85,3,FALSE),"")</f>
        <v/>
      </c>
      <c r="W288" s="1" t="str">
        <f>IFERROR(VLOOKUP(CONCATENATE(U$1,U288),'Formulario de Preguntas'!$C$2:$FN$85,4,FALSE),"")</f>
        <v/>
      </c>
      <c r="X288" s="25">
        <f>IF($B288='Formulario de Respuestas'!$D287,'Formulario de Respuestas'!$L287,"ES DIFERENTE")</f>
        <v>0</v>
      </c>
      <c r="Y288" s="17" t="str">
        <f>IFERROR(VLOOKUP(CONCATENATE(X$1,X288),'Formulario de Preguntas'!$C$2:$FN$85,3,FALSE),"")</f>
        <v/>
      </c>
      <c r="Z288" s="1" t="str">
        <f>IFERROR(VLOOKUP(CONCATENATE(X$1,X288),'Formulario de Preguntas'!$C$2:$FN$85,4,FALSE),"")</f>
        <v/>
      </c>
      <c r="AA288" s="25">
        <f>IF($B288='Formulario de Respuestas'!$D287,'Formulario de Respuestas'!$M287,"ES DIFERENTE")</f>
        <v>0</v>
      </c>
      <c r="AB288" s="17" t="str">
        <f>IFERROR(VLOOKUP(CONCATENATE(AA$1,AA288),'Formulario de Preguntas'!$C$2:$FN$85,3,FALSE),"")</f>
        <v/>
      </c>
      <c r="AC288" s="1" t="str">
        <f>IFERROR(VLOOKUP(CONCATENATE(AA$1,AA288),'Formulario de Preguntas'!$C$2:$FN$85,4,FALSE),"")</f>
        <v/>
      </c>
      <c r="AD288" s="25">
        <f>IF($B288='Formulario de Respuestas'!$D287,'Formulario de Respuestas'!$N287,"ES DIFERENTE")</f>
        <v>0</v>
      </c>
      <c r="AE288" s="17" t="str">
        <f>IFERROR(VLOOKUP(CONCATENATE(AD$1,AD288),'Formulario de Preguntas'!$C$2:$FN$85,3,FALSE),"")</f>
        <v/>
      </c>
      <c r="AF288" s="1" t="str">
        <f>IFERROR(VLOOKUP(CONCATENATE(AD$1,AD288),'Formulario de Preguntas'!$C$2:$FN$85,4,FALSE),"")</f>
        <v/>
      </c>
      <c r="AG288" s="25">
        <f>IF($B288='Formulario de Respuestas'!$D287,'Formulario de Respuestas'!$O287,"ES DIFERENTE")</f>
        <v>0</v>
      </c>
      <c r="AH288" s="17" t="str">
        <f>IFERROR(VLOOKUP(CONCATENATE(AG$1,AG288),'Formulario de Preguntas'!$C$2:$FN$85,3,FALSE),"")</f>
        <v/>
      </c>
      <c r="AI288" s="1" t="str">
        <f>IFERROR(VLOOKUP(CONCATENATE(AG$1,AG288),'Formulario de Preguntas'!$C$2:$FN$85,4,FALSE),"")</f>
        <v/>
      </c>
      <c r="AJ288" s="25">
        <f>IF($B288='Formulario de Respuestas'!$D287,'Formulario de Respuestas'!$P287,"ES DIFERENTE")</f>
        <v>0</v>
      </c>
      <c r="AK288" s="17" t="str">
        <f>IFERROR(VLOOKUP(CONCATENATE(AJ$1,AJ288),'Formulario de Preguntas'!$C$2:$FN$85,3,FALSE),"")</f>
        <v/>
      </c>
      <c r="AL288" s="1" t="str">
        <f>IFERROR(VLOOKUP(CONCATENATE(AJ$1,AJ288),'Formulario de Preguntas'!$C$2:$FN$85,4,FALSE),"")</f>
        <v/>
      </c>
      <c r="AM288" s="25">
        <f>IF($B288='Formulario de Respuestas'!$D287,'Formulario de Respuestas'!$Q287,"ES DIFERENTE")</f>
        <v>0</v>
      </c>
      <c r="AN288" s="17" t="str">
        <f>IFERROR(VLOOKUP(CONCATENATE(AM$1,AM288),'Formulario de Preguntas'!$C$2:$FN$85,3,FALSE),"")</f>
        <v/>
      </c>
      <c r="AO288" s="1" t="str">
        <f>IFERROR(VLOOKUP(CONCATENATE(AM$1,AM288),'Formulario de Preguntas'!$C$2:$FN$85,4,FALSE),"")</f>
        <v/>
      </c>
      <c r="AP288" s="25">
        <f>IF($B288='Formulario de Respuestas'!$D287,'Formulario de Respuestas'!$R287,"ES DIFERENTE")</f>
        <v>0</v>
      </c>
      <c r="AQ288" s="17" t="str">
        <f>IFERROR(VLOOKUP(CONCATENATE(AP$1,AP288),'Formulario de Preguntas'!$C$2:$FN$85,3,FALSE),"")</f>
        <v/>
      </c>
      <c r="AR288" s="1" t="str">
        <f>IFERROR(VLOOKUP(CONCATENATE(AP$1,AP288),'Formulario de Preguntas'!$C$2:$FN$85,4,FALSE),"")</f>
        <v/>
      </c>
      <c r="AS288" s="25">
        <f>IF($B288='Formulario de Respuestas'!$D287,'Formulario de Respuestas'!$S287,"ES DIFERENTE")</f>
        <v>0</v>
      </c>
      <c r="AT288" s="17" t="str">
        <f>IFERROR(VLOOKUP(CONCATENATE(AS$1,AS288),'Formulario de Preguntas'!$C$2:$FN$85,3,FALSE),"")</f>
        <v/>
      </c>
      <c r="AU288" s="1" t="str">
        <f>IFERROR(VLOOKUP(CONCATENATE(AS$1,AS288),'Formulario de Preguntas'!$C$2:$FN$85,4,FALSE),"")</f>
        <v/>
      </c>
      <c r="AV288" s="25">
        <f>IF($B288='Formulario de Respuestas'!$D287,'Formulario de Respuestas'!$T287,"ES DIFERENTE")</f>
        <v>0</v>
      </c>
      <c r="AW288" s="17" t="str">
        <f>IFERROR(VLOOKUP(CONCATENATE(AV$1,AV288),'Formulario de Preguntas'!$C$2:$FN$85,3,FALSE),"")</f>
        <v/>
      </c>
      <c r="AX288" s="1" t="str">
        <f>IFERROR(VLOOKUP(CONCATENATE(AV$1,AV288),'Formulario de Preguntas'!$C$2:$FN$85,4,FALSE),"")</f>
        <v/>
      </c>
      <c r="AZ288" s="1">
        <f t="shared" si="13"/>
        <v>0</v>
      </c>
      <c r="BA288" s="1">
        <f t="shared" si="14"/>
        <v>0.25</v>
      </c>
      <c r="BB288" s="1">
        <f t="shared" si="15"/>
        <v>0</v>
      </c>
      <c r="BC288" s="1">
        <f>COUNTIF('Formulario de Respuestas'!$E287:$T287,"A")</f>
        <v>0</v>
      </c>
      <c r="BD288" s="1">
        <f>COUNTIF('Formulario de Respuestas'!$E287:$T287,"B")</f>
        <v>0</v>
      </c>
      <c r="BE288" s="1">
        <f>COUNTIF('Formulario de Respuestas'!$E287:$T287,"C")</f>
        <v>0</v>
      </c>
      <c r="BF288" s="1">
        <f>COUNTIF('Formulario de Respuestas'!$E287:$T287,"D")</f>
        <v>0</v>
      </c>
      <c r="BG288" s="1">
        <f>COUNTIF('Formulario de Respuestas'!$E287:$T287,"E (RESPUESTA ANULADA)")</f>
        <v>0</v>
      </c>
    </row>
    <row r="289" spans="1:59" x14ac:dyDescent="0.25">
      <c r="A289" s="1">
        <f>'Formulario de Respuestas'!C288</f>
        <v>0</v>
      </c>
      <c r="B289" s="1">
        <f>'Formulario de Respuestas'!D288</f>
        <v>0</v>
      </c>
      <c r="C289" s="25">
        <f>IF($B289='Formulario de Respuestas'!$D288,'Formulario de Respuestas'!$E288,"ES DIFERENTE")</f>
        <v>0</v>
      </c>
      <c r="D289" s="17" t="str">
        <f>IFERROR(VLOOKUP(CONCATENATE(C$1,C289),'Formulario de Preguntas'!$C$2:$FN$85,3,FALSE),"")</f>
        <v/>
      </c>
      <c r="E289" s="1" t="str">
        <f>IFERROR(VLOOKUP(CONCATENATE(C$1,C289),'Formulario de Preguntas'!$C$2:$FN$85,4,FALSE),"")</f>
        <v/>
      </c>
      <c r="F289" s="25">
        <f>IF($B289='Formulario de Respuestas'!$D288,'Formulario de Respuestas'!$F288,"ES DIFERENTE")</f>
        <v>0</v>
      </c>
      <c r="G289" s="17" t="str">
        <f>IFERROR(VLOOKUP(CONCATENATE(F$1,F289),'Formulario de Preguntas'!$C$2:$FN$85,3,FALSE),"")</f>
        <v/>
      </c>
      <c r="H289" s="1" t="str">
        <f>IFERROR(VLOOKUP(CONCATENATE(F$1,F289),'Formulario de Preguntas'!$C$2:$FN$85,4,FALSE),"")</f>
        <v/>
      </c>
      <c r="I289" s="25">
        <f>IF($B289='Formulario de Respuestas'!$D288,'Formulario de Respuestas'!$G288,"ES DIFERENTE")</f>
        <v>0</v>
      </c>
      <c r="J289" s="17" t="str">
        <f>IFERROR(VLOOKUP(CONCATENATE(I$1,I289),'Formulario de Preguntas'!$C$2:$FN$85,3,FALSE),"")</f>
        <v/>
      </c>
      <c r="K289" s="1" t="str">
        <f>IFERROR(VLOOKUP(CONCATENATE(I$1,I289),'Formulario de Preguntas'!$C$2:$FN$85,4,FALSE),"")</f>
        <v/>
      </c>
      <c r="L289" s="25">
        <f>IF($B289='Formulario de Respuestas'!$D288,'Formulario de Respuestas'!$H288,"ES DIFERENTE")</f>
        <v>0</v>
      </c>
      <c r="M289" s="17" t="str">
        <f>IFERROR(VLOOKUP(CONCATENATE(L$1,L289),'Formulario de Preguntas'!$C$2:$FN$85,3,FALSE),"")</f>
        <v/>
      </c>
      <c r="N289" s="1" t="str">
        <f>IFERROR(VLOOKUP(CONCATENATE(L$1,L289),'Formulario de Preguntas'!$C$2:$FN$85,4,FALSE),"")</f>
        <v/>
      </c>
      <c r="O289" s="25">
        <f>IF($B289='Formulario de Respuestas'!$D288,'Formulario de Respuestas'!$I288,"ES DIFERENTE")</f>
        <v>0</v>
      </c>
      <c r="P289" s="17" t="str">
        <f>IFERROR(VLOOKUP(CONCATENATE(O$1,O289),'Formulario de Preguntas'!$C$2:$FN$85,3,FALSE),"")</f>
        <v/>
      </c>
      <c r="Q289" s="1" t="str">
        <f>IFERROR(VLOOKUP(CONCATENATE(O$1,O289),'Formulario de Preguntas'!$C$2:$FN$85,4,FALSE),"")</f>
        <v/>
      </c>
      <c r="R289" s="25">
        <f>IF($B289='Formulario de Respuestas'!$D288,'Formulario de Respuestas'!$J288,"ES DIFERENTE")</f>
        <v>0</v>
      </c>
      <c r="S289" s="17" t="str">
        <f>IFERROR(VLOOKUP(CONCATENATE(R$1,R289),'Formulario de Preguntas'!$C$2:$FN$85,3,FALSE),"")</f>
        <v/>
      </c>
      <c r="T289" s="1" t="str">
        <f>IFERROR(VLOOKUP(CONCATENATE(R$1,R289),'Formulario de Preguntas'!$C$2:$FN$85,4,FALSE),"")</f>
        <v/>
      </c>
      <c r="U289" s="25">
        <f>IF($B289='Formulario de Respuestas'!$D288,'Formulario de Respuestas'!$K288,"ES DIFERENTE")</f>
        <v>0</v>
      </c>
      <c r="V289" s="17" t="str">
        <f>IFERROR(VLOOKUP(CONCATENATE(U$1,U289),'Formulario de Preguntas'!$C$2:$FN$85,3,FALSE),"")</f>
        <v/>
      </c>
      <c r="W289" s="1" t="str">
        <f>IFERROR(VLOOKUP(CONCATENATE(U$1,U289),'Formulario de Preguntas'!$C$2:$FN$85,4,FALSE),"")</f>
        <v/>
      </c>
      <c r="X289" s="25">
        <f>IF($B289='Formulario de Respuestas'!$D288,'Formulario de Respuestas'!$L288,"ES DIFERENTE")</f>
        <v>0</v>
      </c>
      <c r="Y289" s="17" t="str">
        <f>IFERROR(VLOOKUP(CONCATENATE(X$1,X289),'Formulario de Preguntas'!$C$2:$FN$85,3,FALSE),"")</f>
        <v/>
      </c>
      <c r="Z289" s="1" t="str">
        <f>IFERROR(VLOOKUP(CONCATENATE(X$1,X289),'Formulario de Preguntas'!$C$2:$FN$85,4,FALSE),"")</f>
        <v/>
      </c>
      <c r="AA289" s="25">
        <f>IF($B289='Formulario de Respuestas'!$D288,'Formulario de Respuestas'!$M288,"ES DIFERENTE")</f>
        <v>0</v>
      </c>
      <c r="AB289" s="17" t="str">
        <f>IFERROR(VLOOKUP(CONCATENATE(AA$1,AA289),'Formulario de Preguntas'!$C$2:$FN$85,3,FALSE),"")</f>
        <v/>
      </c>
      <c r="AC289" s="1" t="str">
        <f>IFERROR(VLOOKUP(CONCATENATE(AA$1,AA289),'Formulario de Preguntas'!$C$2:$FN$85,4,FALSE),"")</f>
        <v/>
      </c>
      <c r="AD289" s="25">
        <f>IF($B289='Formulario de Respuestas'!$D288,'Formulario de Respuestas'!$N288,"ES DIFERENTE")</f>
        <v>0</v>
      </c>
      <c r="AE289" s="17" t="str">
        <f>IFERROR(VLOOKUP(CONCATENATE(AD$1,AD289),'Formulario de Preguntas'!$C$2:$FN$85,3,FALSE),"")</f>
        <v/>
      </c>
      <c r="AF289" s="1" t="str">
        <f>IFERROR(VLOOKUP(CONCATENATE(AD$1,AD289),'Formulario de Preguntas'!$C$2:$FN$85,4,FALSE),"")</f>
        <v/>
      </c>
      <c r="AG289" s="25">
        <f>IF($B289='Formulario de Respuestas'!$D288,'Formulario de Respuestas'!$O288,"ES DIFERENTE")</f>
        <v>0</v>
      </c>
      <c r="AH289" s="17" t="str">
        <f>IFERROR(VLOOKUP(CONCATENATE(AG$1,AG289),'Formulario de Preguntas'!$C$2:$FN$85,3,FALSE),"")</f>
        <v/>
      </c>
      <c r="AI289" s="1" t="str">
        <f>IFERROR(VLOOKUP(CONCATENATE(AG$1,AG289),'Formulario de Preguntas'!$C$2:$FN$85,4,FALSE),"")</f>
        <v/>
      </c>
      <c r="AJ289" s="25">
        <f>IF($B289='Formulario de Respuestas'!$D288,'Formulario de Respuestas'!$P288,"ES DIFERENTE")</f>
        <v>0</v>
      </c>
      <c r="AK289" s="17" t="str">
        <f>IFERROR(VLOOKUP(CONCATENATE(AJ$1,AJ289),'Formulario de Preguntas'!$C$2:$FN$85,3,FALSE),"")</f>
        <v/>
      </c>
      <c r="AL289" s="1" t="str">
        <f>IFERROR(VLOOKUP(CONCATENATE(AJ$1,AJ289),'Formulario de Preguntas'!$C$2:$FN$85,4,FALSE),"")</f>
        <v/>
      </c>
      <c r="AM289" s="25">
        <f>IF($B289='Formulario de Respuestas'!$D288,'Formulario de Respuestas'!$Q288,"ES DIFERENTE")</f>
        <v>0</v>
      </c>
      <c r="AN289" s="17" t="str">
        <f>IFERROR(VLOOKUP(CONCATENATE(AM$1,AM289),'Formulario de Preguntas'!$C$2:$FN$85,3,FALSE),"")</f>
        <v/>
      </c>
      <c r="AO289" s="1" t="str">
        <f>IFERROR(VLOOKUP(CONCATENATE(AM$1,AM289),'Formulario de Preguntas'!$C$2:$FN$85,4,FALSE),"")</f>
        <v/>
      </c>
      <c r="AP289" s="25">
        <f>IF($B289='Formulario de Respuestas'!$D288,'Formulario de Respuestas'!$R288,"ES DIFERENTE")</f>
        <v>0</v>
      </c>
      <c r="AQ289" s="17" t="str">
        <f>IFERROR(VLOOKUP(CONCATENATE(AP$1,AP289),'Formulario de Preguntas'!$C$2:$FN$85,3,FALSE),"")</f>
        <v/>
      </c>
      <c r="AR289" s="1" t="str">
        <f>IFERROR(VLOOKUP(CONCATENATE(AP$1,AP289),'Formulario de Preguntas'!$C$2:$FN$85,4,FALSE),"")</f>
        <v/>
      </c>
      <c r="AS289" s="25">
        <f>IF($B289='Formulario de Respuestas'!$D288,'Formulario de Respuestas'!$S288,"ES DIFERENTE")</f>
        <v>0</v>
      </c>
      <c r="AT289" s="17" t="str">
        <f>IFERROR(VLOOKUP(CONCATENATE(AS$1,AS289),'Formulario de Preguntas'!$C$2:$FN$85,3,FALSE),"")</f>
        <v/>
      </c>
      <c r="AU289" s="1" t="str">
        <f>IFERROR(VLOOKUP(CONCATENATE(AS$1,AS289),'Formulario de Preguntas'!$C$2:$FN$85,4,FALSE),"")</f>
        <v/>
      </c>
      <c r="AV289" s="25">
        <f>IF($B289='Formulario de Respuestas'!$D288,'Formulario de Respuestas'!$T288,"ES DIFERENTE")</f>
        <v>0</v>
      </c>
      <c r="AW289" s="17" t="str">
        <f>IFERROR(VLOOKUP(CONCATENATE(AV$1,AV289),'Formulario de Preguntas'!$C$2:$FN$85,3,FALSE),"")</f>
        <v/>
      </c>
      <c r="AX289" s="1" t="str">
        <f>IFERROR(VLOOKUP(CONCATENATE(AV$1,AV289),'Formulario de Preguntas'!$C$2:$FN$85,4,FALSE),"")</f>
        <v/>
      </c>
      <c r="AZ289" s="1">
        <f t="shared" si="13"/>
        <v>0</v>
      </c>
      <c r="BA289" s="1">
        <f t="shared" si="14"/>
        <v>0.25</v>
      </c>
      <c r="BB289" s="1">
        <f t="shared" si="15"/>
        <v>0</v>
      </c>
      <c r="BC289" s="1">
        <f>COUNTIF('Formulario de Respuestas'!$E288:$T288,"A")</f>
        <v>0</v>
      </c>
      <c r="BD289" s="1">
        <f>COUNTIF('Formulario de Respuestas'!$E288:$T288,"B")</f>
        <v>0</v>
      </c>
      <c r="BE289" s="1">
        <f>COUNTIF('Formulario de Respuestas'!$E288:$T288,"C")</f>
        <v>0</v>
      </c>
      <c r="BF289" s="1">
        <f>COUNTIF('Formulario de Respuestas'!$E288:$T288,"D")</f>
        <v>0</v>
      </c>
      <c r="BG289" s="1">
        <f>COUNTIF('Formulario de Respuestas'!$E288:$T288,"E (RESPUESTA ANULADA)")</f>
        <v>0</v>
      </c>
    </row>
    <row r="290" spans="1:59" x14ac:dyDescent="0.25">
      <c r="A290" s="1">
        <f>'Formulario de Respuestas'!C289</f>
        <v>0</v>
      </c>
      <c r="B290" s="1">
        <f>'Formulario de Respuestas'!D289</f>
        <v>0</v>
      </c>
      <c r="C290" s="25">
        <f>IF($B290='Formulario de Respuestas'!$D289,'Formulario de Respuestas'!$E289,"ES DIFERENTE")</f>
        <v>0</v>
      </c>
      <c r="D290" s="17" t="str">
        <f>IFERROR(VLOOKUP(CONCATENATE(C$1,C290),'Formulario de Preguntas'!$C$2:$FN$85,3,FALSE),"")</f>
        <v/>
      </c>
      <c r="E290" s="1" t="str">
        <f>IFERROR(VLOOKUP(CONCATENATE(C$1,C290),'Formulario de Preguntas'!$C$2:$FN$85,4,FALSE),"")</f>
        <v/>
      </c>
      <c r="F290" s="25">
        <f>IF($B290='Formulario de Respuestas'!$D289,'Formulario de Respuestas'!$F289,"ES DIFERENTE")</f>
        <v>0</v>
      </c>
      <c r="G290" s="17" t="str">
        <f>IFERROR(VLOOKUP(CONCATENATE(F$1,F290),'Formulario de Preguntas'!$C$2:$FN$85,3,FALSE),"")</f>
        <v/>
      </c>
      <c r="H290" s="1" t="str">
        <f>IFERROR(VLOOKUP(CONCATENATE(F$1,F290),'Formulario de Preguntas'!$C$2:$FN$85,4,FALSE),"")</f>
        <v/>
      </c>
      <c r="I290" s="25">
        <f>IF($B290='Formulario de Respuestas'!$D289,'Formulario de Respuestas'!$G289,"ES DIFERENTE")</f>
        <v>0</v>
      </c>
      <c r="J290" s="17" t="str">
        <f>IFERROR(VLOOKUP(CONCATENATE(I$1,I290),'Formulario de Preguntas'!$C$2:$FN$85,3,FALSE),"")</f>
        <v/>
      </c>
      <c r="K290" s="1" t="str">
        <f>IFERROR(VLOOKUP(CONCATENATE(I$1,I290),'Formulario de Preguntas'!$C$2:$FN$85,4,FALSE),"")</f>
        <v/>
      </c>
      <c r="L290" s="25">
        <f>IF($B290='Formulario de Respuestas'!$D289,'Formulario de Respuestas'!$H289,"ES DIFERENTE")</f>
        <v>0</v>
      </c>
      <c r="M290" s="17" t="str">
        <f>IFERROR(VLOOKUP(CONCATENATE(L$1,L290),'Formulario de Preguntas'!$C$2:$FN$85,3,FALSE),"")</f>
        <v/>
      </c>
      <c r="N290" s="1" t="str">
        <f>IFERROR(VLOOKUP(CONCATENATE(L$1,L290),'Formulario de Preguntas'!$C$2:$FN$85,4,FALSE),"")</f>
        <v/>
      </c>
      <c r="O290" s="25">
        <f>IF($B290='Formulario de Respuestas'!$D289,'Formulario de Respuestas'!$I289,"ES DIFERENTE")</f>
        <v>0</v>
      </c>
      <c r="P290" s="17" t="str">
        <f>IFERROR(VLOOKUP(CONCATENATE(O$1,O290),'Formulario de Preguntas'!$C$2:$FN$85,3,FALSE),"")</f>
        <v/>
      </c>
      <c r="Q290" s="1" t="str">
        <f>IFERROR(VLOOKUP(CONCATENATE(O$1,O290),'Formulario de Preguntas'!$C$2:$FN$85,4,FALSE),"")</f>
        <v/>
      </c>
      <c r="R290" s="25">
        <f>IF($B290='Formulario de Respuestas'!$D289,'Formulario de Respuestas'!$J289,"ES DIFERENTE")</f>
        <v>0</v>
      </c>
      <c r="S290" s="17" t="str">
        <f>IFERROR(VLOOKUP(CONCATENATE(R$1,R290),'Formulario de Preguntas'!$C$2:$FN$85,3,FALSE),"")</f>
        <v/>
      </c>
      <c r="T290" s="1" t="str">
        <f>IFERROR(VLOOKUP(CONCATENATE(R$1,R290),'Formulario de Preguntas'!$C$2:$FN$85,4,FALSE),"")</f>
        <v/>
      </c>
      <c r="U290" s="25">
        <f>IF($B290='Formulario de Respuestas'!$D289,'Formulario de Respuestas'!$K289,"ES DIFERENTE")</f>
        <v>0</v>
      </c>
      <c r="V290" s="17" t="str">
        <f>IFERROR(VLOOKUP(CONCATENATE(U$1,U290),'Formulario de Preguntas'!$C$2:$FN$85,3,FALSE),"")</f>
        <v/>
      </c>
      <c r="W290" s="1" t="str">
        <f>IFERROR(VLOOKUP(CONCATENATE(U$1,U290),'Formulario de Preguntas'!$C$2:$FN$85,4,FALSE),"")</f>
        <v/>
      </c>
      <c r="X290" s="25">
        <f>IF($B290='Formulario de Respuestas'!$D289,'Formulario de Respuestas'!$L289,"ES DIFERENTE")</f>
        <v>0</v>
      </c>
      <c r="Y290" s="17" t="str">
        <f>IFERROR(VLOOKUP(CONCATENATE(X$1,X290),'Formulario de Preguntas'!$C$2:$FN$85,3,FALSE),"")</f>
        <v/>
      </c>
      <c r="Z290" s="1" t="str">
        <f>IFERROR(VLOOKUP(CONCATENATE(X$1,X290),'Formulario de Preguntas'!$C$2:$FN$85,4,FALSE),"")</f>
        <v/>
      </c>
      <c r="AA290" s="25">
        <f>IF($B290='Formulario de Respuestas'!$D289,'Formulario de Respuestas'!$M289,"ES DIFERENTE")</f>
        <v>0</v>
      </c>
      <c r="AB290" s="17" t="str">
        <f>IFERROR(VLOOKUP(CONCATENATE(AA$1,AA290),'Formulario de Preguntas'!$C$2:$FN$85,3,FALSE),"")</f>
        <v/>
      </c>
      <c r="AC290" s="1" t="str">
        <f>IFERROR(VLOOKUP(CONCATENATE(AA$1,AA290),'Formulario de Preguntas'!$C$2:$FN$85,4,FALSE),"")</f>
        <v/>
      </c>
      <c r="AD290" s="25">
        <f>IF($B290='Formulario de Respuestas'!$D289,'Formulario de Respuestas'!$N289,"ES DIFERENTE")</f>
        <v>0</v>
      </c>
      <c r="AE290" s="17" t="str">
        <f>IFERROR(VLOOKUP(CONCATENATE(AD$1,AD290),'Formulario de Preguntas'!$C$2:$FN$85,3,FALSE),"")</f>
        <v/>
      </c>
      <c r="AF290" s="1" t="str">
        <f>IFERROR(VLOOKUP(CONCATENATE(AD$1,AD290),'Formulario de Preguntas'!$C$2:$FN$85,4,FALSE),"")</f>
        <v/>
      </c>
      <c r="AG290" s="25">
        <f>IF($B290='Formulario de Respuestas'!$D289,'Formulario de Respuestas'!$O289,"ES DIFERENTE")</f>
        <v>0</v>
      </c>
      <c r="AH290" s="17" t="str">
        <f>IFERROR(VLOOKUP(CONCATENATE(AG$1,AG290),'Formulario de Preguntas'!$C$2:$FN$85,3,FALSE),"")</f>
        <v/>
      </c>
      <c r="AI290" s="1" t="str">
        <f>IFERROR(VLOOKUP(CONCATENATE(AG$1,AG290),'Formulario de Preguntas'!$C$2:$FN$85,4,FALSE),"")</f>
        <v/>
      </c>
      <c r="AJ290" s="25">
        <f>IF($B290='Formulario de Respuestas'!$D289,'Formulario de Respuestas'!$P289,"ES DIFERENTE")</f>
        <v>0</v>
      </c>
      <c r="AK290" s="17" t="str">
        <f>IFERROR(VLOOKUP(CONCATENATE(AJ$1,AJ290),'Formulario de Preguntas'!$C$2:$FN$85,3,FALSE),"")</f>
        <v/>
      </c>
      <c r="AL290" s="1" t="str">
        <f>IFERROR(VLOOKUP(CONCATENATE(AJ$1,AJ290),'Formulario de Preguntas'!$C$2:$FN$85,4,FALSE),"")</f>
        <v/>
      </c>
      <c r="AM290" s="25">
        <f>IF($B290='Formulario de Respuestas'!$D289,'Formulario de Respuestas'!$Q289,"ES DIFERENTE")</f>
        <v>0</v>
      </c>
      <c r="AN290" s="17" t="str">
        <f>IFERROR(VLOOKUP(CONCATENATE(AM$1,AM290),'Formulario de Preguntas'!$C$2:$FN$85,3,FALSE),"")</f>
        <v/>
      </c>
      <c r="AO290" s="1" t="str">
        <f>IFERROR(VLOOKUP(CONCATENATE(AM$1,AM290),'Formulario de Preguntas'!$C$2:$FN$85,4,FALSE),"")</f>
        <v/>
      </c>
      <c r="AP290" s="25">
        <f>IF($B290='Formulario de Respuestas'!$D289,'Formulario de Respuestas'!$R289,"ES DIFERENTE")</f>
        <v>0</v>
      </c>
      <c r="AQ290" s="17" t="str">
        <f>IFERROR(VLOOKUP(CONCATENATE(AP$1,AP290),'Formulario de Preguntas'!$C$2:$FN$85,3,FALSE),"")</f>
        <v/>
      </c>
      <c r="AR290" s="1" t="str">
        <f>IFERROR(VLOOKUP(CONCATENATE(AP$1,AP290),'Formulario de Preguntas'!$C$2:$FN$85,4,FALSE),"")</f>
        <v/>
      </c>
      <c r="AS290" s="25">
        <f>IF($B290='Formulario de Respuestas'!$D289,'Formulario de Respuestas'!$S289,"ES DIFERENTE")</f>
        <v>0</v>
      </c>
      <c r="AT290" s="17" t="str">
        <f>IFERROR(VLOOKUP(CONCATENATE(AS$1,AS290),'Formulario de Preguntas'!$C$2:$FN$85,3,FALSE),"")</f>
        <v/>
      </c>
      <c r="AU290" s="1" t="str">
        <f>IFERROR(VLOOKUP(CONCATENATE(AS$1,AS290),'Formulario de Preguntas'!$C$2:$FN$85,4,FALSE),"")</f>
        <v/>
      </c>
      <c r="AV290" s="25">
        <f>IF($B290='Formulario de Respuestas'!$D289,'Formulario de Respuestas'!$T289,"ES DIFERENTE")</f>
        <v>0</v>
      </c>
      <c r="AW290" s="17" t="str">
        <f>IFERROR(VLOOKUP(CONCATENATE(AV$1,AV290),'Formulario de Preguntas'!$C$2:$FN$85,3,FALSE),"")</f>
        <v/>
      </c>
      <c r="AX290" s="1" t="str">
        <f>IFERROR(VLOOKUP(CONCATENATE(AV$1,AV290),'Formulario de Preguntas'!$C$2:$FN$85,4,FALSE),"")</f>
        <v/>
      </c>
      <c r="AZ290" s="1">
        <f t="shared" si="13"/>
        <v>0</v>
      </c>
      <c r="BA290" s="1">
        <f t="shared" si="14"/>
        <v>0.25</v>
      </c>
      <c r="BB290" s="1">
        <f t="shared" si="15"/>
        <v>0</v>
      </c>
      <c r="BC290" s="1">
        <f>COUNTIF('Formulario de Respuestas'!$E289:$T289,"A")</f>
        <v>0</v>
      </c>
      <c r="BD290" s="1">
        <f>COUNTIF('Formulario de Respuestas'!$E289:$T289,"B")</f>
        <v>0</v>
      </c>
      <c r="BE290" s="1">
        <f>COUNTIF('Formulario de Respuestas'!$E289:$T289,"C")</f>
        <v>0</v>
      </c>
      <c r="BF290" s="1">
        <f>COUNTIF('Formulario de Respuestas'!$E289:$T289,"D")</f>
        <v>0</v>
      </c>
      <c r="BG290" s="1">
        <f>COUNTIF('Formulario de Respuestas'!$E289:$T289,"E (RESPUESTA ANULADA)")</f>
        <v>0</v>
      </c>
    </row>
    <row r="291" spans="1:59" x14ac:dyDescent="0.25">
      <c r="A291" s="1">
        <f>'Formulario de Respuestas'!C290</f>
        <v>0</v>
      </c>
      <c r="B291" s="1">
        <f>'Formulario de Respuestas'!D290</f>
        <v>0</v>
      </c>
      <c r="C291" s="25">
        <f>IF($B291='Formulario de Respuestas'!$D290,'Formulario de Respuestas'!$E290,"ES DIFERENTE")</f>
        <v>0</v>
      </c>
      <c r="D291" s="17" t="str">
        <f>IFERROR(VLOOKUP(CONCATENATE(C$1,C291),'Formulario de Preguntas'!$C$2:$FN$85,3,FALSE),"")</f>
        <v/>
      </c>
      <c r="E291" s="1" t="str">
        <f>IFERROR(VLOOKUP(CONCATENATE(C$1,C291),'Formulario de Preguntas'!$C$2:$FN$85,4,FALSE),"")</f>
        <v/>
      </c>
      <c r="F291" s="25">
        <f>IF($B291='Formulario de Respuestas'!$D290,'Formulario de Respuestas'!$F290,"ES DIFERENTE")</f>
        <v>0</v>
      </c>
      <c r="G291" s="17" t="str">
        <f>IFERROR(VLOOKUP(CONCATENATE(F$1,F291),'Formulario de Preguntas'!$C$2:$FN$85,3,FALSE),"")</f>
        <v/>
      </c>
      <c r="H291" s="1" t="str">
        <f>IFERROR(VLOOKUP(CONCATENATE(F$1,F291),'Formulario de Preguntas'!$C$2:$FN$85,4,FALSE),"")</f>
        <v/>
      </c>
      <c r="I291" s="25">
        <f>IF($B291='Formulario de Respuestas'!$D290,'Formulario de Respuestas'!$G290,"ES DIFERENTE")</f>
        <v>0</v>
      </c>
      <c r="J291" s="17" t="str">
        <f>IFERROR(VLOOKUP(CONCATENATE(I$1,I291),'Formulario de Preguntas'!$C$2:$FN$85,3,FALSE),"")</f>
        <v/>
      </c>
      <c r="K291" s="1" t="str">
        <f>IFERROR(VLOOKUP(CONCATENATE(I$1,I291),'Formulario de Preguntas'!$C$2:$FN$85,4,FALSE),"")</f>
        <v/>
      </c>
      <c r="L291" s="25">
        <f>IF($B291='Formulario de Respuestas'!$D290,'Formulario de Respuestas'!$H290,"ES DIFERENTE")</f>
        <v>0</v>
      </c>
      <c r="M291" s="17" t="str">
        <f>IFERROR(VLOOKUP(CONCATENATE(L$1,L291),'Formulario de Preguntas'!$C$2:$FN$85,3,FALSE),"")</f>
        <v/>
      </c>
      <c r="N291" s="1" t="str">
        <f>IFERROR(VLOOKUP(CONCATENATE(L$1,L291),'Formulario de Preguntas'!$C$2:$FN$85,4,FALSE),"")</f>
        <v/>
      </c>
      <c r="O291" s="25">
        <f>IF($B291='Formulario de Respuestas'!$D290,'Formulario de Respuestas'!$I290,"ES DIFERENTE")</f>
        <v>0</v>
      </c>
      <c r="P291" s="17" t="str">
        <f>IFERROR(VLOOKUP(CONCATENATE(O$1,O291),'Formulario de Preguntas'!$C$2:$FN$85,3,FALSE),"")</f>
        <v/>
      </c>
      <c r="Q291" s="1" t="str">
        <f>IFERROR(VLOOKUP(CONCATENATE(O$1,O291),'Formulario de Preguntas'!$C$2:$FN$85,4,FALSE),"")</f>
        <v/>
      </c>
      <c r="R291" s="25">
        <f>IF($B291='Formulario de Respuestas'!$D290,'Formulario de Respuestas'!$J290,"ES DIFERENTE")</f>
        <v>0</v>
      </c>
      <c r="S291" s="17" t="str">
        <f>IFERROR(VLOOKUP(CONCATENATE(R$1,R291),'Formulario de Preguntas'!$C$2:$FN$85,3,FALSE),"")</f>
        <v/>
      </c>
      <c r="T291" s="1" t="str">
        <f>IFERROR(VLOOKUP(CONCATENATE(R$1,R291),'Formulario de Preguntas'!$C$2:$FN$85,4,FALSE),"")</f>
        <v/>
      </c>
      <c r="U291" s="25">
        <f>IF($B291='Formulario de Respuestas'!$D290,'Formulario de Respuestas'!$K290,"ES DIFERENTE")</f>
        <v>0</v>
      </c>
      <c r="V291" s="17" t="str">
        <f>IFERROR(VLOOKUP(CONCATENATE(U$1,U291),'Formulario de Preguntas'!$C$2:$FN$85,3,FALSE),"")</f>
        <v/>
      </c>
      <c r="W291" s="1" t="str">
        <f>IFERROR(VLOOKUP(CONCATENATE(U$1,U291),'Formulario de Preguntas'!$C$2:$FN$85,4,FALSE),"")</f>
        <v/>
      </c>
      <c r="X291" s="25">
        <f>IF($B291='Formulario de Respuestas'!$D290,'Formulario de Respuestas'!$L290,"ES DIFERENTE")</f>
        <v>0</v>
      </c>
      <c r="Y291" s="17" t="str">
        <f>IFERROR(VLOOKUP(CONCATENATE(X$1,X291),'Formulario de Preguntas'!$C$2:$FN$85,3,FALSE),"")</f>
        <v/>
      </c>
      <c r="Z291" s="1" t="str">
        <f>IFERROR(VLOOKUP(CONCATENATE(X$1,X291),'Formulario de Preguntas'!$C$2:$FN$85,4,FALSE),"")</f>
        <v/>
      </c>
      <c r="AA291" s="25">
        <f>IF($B291='Formulario de Respuestas'!$D290,'Formulario de Respuestas'!$M290,"ES DIFERENTE")</f>
        <v>0</v>
      </c>
      <c r="AB291" s="17" t="str">
        <f>IFERROR(VLOOKUP(CONCATENATE(AA$1,AA291),'Formulario de Preguntas'!$C$2:$FN$85,3,FALSE),"")</f>
        <v/>
      </c>
      <c r="AC291" s="1" t="str">
        <f>IFERROR(VLOOKUP(CONCATENATE(AA$1,AA291),'Formulario de Preguntas'!$C$2:$FN$85,4,FALSE),"")</f>
        <v/>
      </c>
      <c r="AD291" s="25">
        <f>IF($B291='Formulario de Respuestas'!$D290,'Formulario de Respuestas'!$N290,"ES DIFERENTE")</f>
        <v>0</v>
      </c>
      <c r="AE291" s="17" t="str">
        <f>IFERROR(VLOOKUP(CONCATENATE(AD$1,AD291),'Formulario de Preguntas'!$C$2:$FN$85,3,FALSE),"")</f>
        <v/>
      </c>
      <c r="AF291" s="1" t="str">
        <f>IFERROR(VLOOKUP(CONCATENATE(AD$1,AD291),'Formulario de Preguntas'!$C$2:$FN$85,4,FALSE),"")</f>
        <v/>
      </c>
      <c r="AG291" s="25">
        <f>IF($B291='Formulario de Respuestas'!$D290,'Formulario de Respuestas'!$O290,"ES DIFERENTE")</f>
        <v>0</v>
      </c>
      <c r="AH291" s="17" t="str">
        <f>IFERROR(VLOOKUP(CONCATENATE(AG$1,AG291),'Formulario de Preguntas'!$C$2:$FN$85,3,FALSE),"")</f>
        <v/>
      </c>
      <c r="AI291" s="1" t="str">
        <f>IFERROR(VLOOKUP(CONCATENATE(AG$1,AG291),'Formulario de Preguntas'!$C$2:$FN$85,4,FALSE),"")</f>
        <v/>
      </c>
      <c r="AJ291" s="25">
        <f>IF($B291='Formulario de Respuestas'!$D290,'Formulario de Respuestas'!$P290,"ES DIFERENTE")</f>
        <v>0</v>
      </c>
      <c r="AK291" s="17" t="str">
        <f>IFERROR(VLOOKUP(CONCATENATE(AJ$1,AJ291),'Formulario de Preguntas'!$C$2:$FN$85,3,FALSE),"")</f>
        <v/>
      </c>
      <c r="AL291" s="1" t="str">
        <f>IFERROR(VLOOKUP(CONCATENATE(AJ$1,AJ291),'Formulario de Preguntas'!$C$2:$FN$85,4,FALSE),"")</f>
        <v/>
      </c>
      <c r="AM291" s="25">
        <f>IF($B291='Formulario de Respuestas'!$D290,'Formulario de Respuestas'!$Q290,"ES DIFERENTE")</f>
        <v>0</v>
      </c>
      <c r="AN291" s="17" t="str">
        <f>IFERROR(VLOOKUP(CONCATENATE(AM$1,AM291),'Formulario de Preguntas'!$C$2:$FN$85,3,FALSE),"")</f>
        <v/>
      </c>
      <c r="AO291" s="1" t="str">
        <f>IFERROR(VLOOKUP(CONCATENATE(AM$1,AM291),'Formulario de Preguntas'!$C$2:$FN$85,4,FALSE),"")</f>
        <v/>
      </c>
      <c r="AP291" s="25">
        <f>IF($B291='Formulario de Respuestas'!$D290,'Formulario de Respuestas'!$R290,"ES DIFERENTE")</f>
        <v>0</v>
      </c>
      <c r="AQ291" s="17" t="str">
        <f>IFERROR(VLOOKUP(CONCATENATE(AP$1,AP291),'Formulario de Preguntas'!$C$2:$FN$85,3,FALSE),"")</f>
        <v/>
      </c>
      <c r="AR291" s="1" t="str">
        <f>IFERROR(VLOOKUP(CONCATENATE(AP$1,AP291),'Formulario de Preguntas'!$C$2:$FN$85,4,FALSE),"")</f>
        <v/>
      </c>
      <c r="AS291" s="25">
        <f>IF($B291='Formulario de Respuestas'!$D290,'Formulario de Respuestas'!$S290,"ES DIFERENTE")</f>
        <v>0</v>
      </c>
      <c r="AT291" s="17" t="str">
        <f>IFERROR(VLOOKUP(CONCATENATE(AS$1,AS291),'Formulario de Preguntas'!$C$2:$FN$85,3,FALSE),"")</f>
        <v/>
      </c>
      <c r="AU291" s="1" t="str">
        <f>IFERROR(VLOOKUP(CONCATENATE(AS$1,AS291),'Formulario de Preguntas'!$C$2:$FN$85,4,FALSE),"")</f>
        <v/>
      </c>
      <c r="AV291" s="25">
        <f>IF($B291='Formulario de Respuestas'!$D290,'Formulario de Respuestas'!$T290,"ES DIFERENTE")</f>
        <v>0</v>
      </c>
      <c r="AW291" s="17" t="str">
        <f>IFERROR(VLOOKUP(CONCATENATE(AV$1,AV291),'Formulario de Preguntas'!$C$2:$FN$85,3,FALSE),"")</f>
        <v/>
      </c>
      <c r="AX291" s="1" t="str">
        <f>IFERROR(VLOOKUP(CONCATENATE(AV$1,AV291),'Formulario de Preguntas'!$C$2:$FN$85,4,FALSE),"")</f>
        <v/>
      </c>
      <c r="AZ291" s="1">
        <f t="shared" si="13"/>
        <v>0</v>
      </c>
      <c r="BA291" s="1">
        <f t="shared" si="14"/>
        <v>0.25</v>
      </c>
      <c r="BB291" s="1">
        <f t="shared" si="15"/>
        <v>0</v>
      </c>
      <c r="BC291" s="1">
        <f>COUNTIF('Formulario de Respuestas'!$E290:$T290,"A")</f>
        <v>0</v>
      </c>
      <c r="BD291" s="1">
        <f>COUNTIF('Formulario de Respuestas'!$E290:$T290,"B")</f>
        <v>0</v>
      </c>
      <c r="BE291" s="1">
        <f>COUNTIF('Formulario de Respuestas'!$E290:$T290,"C")</f>
        <v>0</v>
      </c>
      <c r="BF291" s="1">
        <f>COUNTIF('Formulario de Respuestas'!$E290:$T290,"D")</f>
        <v>0</v>
      </c>
      <c r="BG291" s="1">
        <f>COUNTIF('Formulario de Respuestas'!$E290:$T290,"E (RESPUESTA ANULADA)")</f>
        <v>0</v>
      </c>
    </row>
    <row r="292" spans="1:59" x14ac:dyDescent="0.25">
      <c r="A292" s="1">
        <f>'Formulario de Respuestas'!C291</f>
        <v>0</v>
      </c>
      <c r="B292" s="1">
        <f>'Formulario de Respuestas'!D291</f>
        <v>0</v>
      </c>
      <c r="C292" s="25">
        <f>IF($B292='Formulario de Respuestas'!$D291,'Formulario de Respuestas'!$E291,"ES DIFERENTE")</f>
        <v>0</v>
      </c>
      <c r="D292" s="17" t="str">
        <f>IFERROR(VLOOKUP(CONCATENATE(C$1,C292),'Formulario de Preguntas'!$C$2:$FN$85,3,FALSE),"")</f>
        <v/>
      </c>
      <c r="E292" s="1" t="str">
        <f>IFERROR(VLOOKUP(CONCATENATE(C$1,C292),'Formulario de Preguntas'!$C$2:$FN$85,4,FALSE),"")</f>
        <v/>
      </c>
      <c r="F292" s="25">
        <f>IF($B292='Formulario de Respuestas'!$D291,'Formulario de Respuestas'!$F291,"ES DIFERENTE")</f>
        <v>0</v>
      </c>
      <c r="G292" s="17" t="str">
        <f>IFERROR(VLOOKUP(CONCATENATE(F$1,F292),'Formulario de Preguntas'!$C$2:$FN$85,3,FALSE),"")</f>
        <v/>
      </c>
      <c r="H292" s="1" t="str">
        <f>IFERROR(VLOOKUP(CONCATENATE(F$1,F292),'Formulario de Preguntas'!$C$2:$FN$85,4,FALSE),"")</f>
        <v/>
      </c>
      <c r="I292" s="25">
        <f>IF($B292='Formulario de Respuestas'!$D291,'Formulario de Respuestas'!$G291,"ES DIFERENTE")</f>
        <v>0</v>
      </c>
      <c r="J292" s="17" t="str">
        <f>IFERROR(VLOOKUP(CONCATENATE(I$1,I292),'Formulario de Preguntas'!$C$2:$FN$85,3,FALSE),"")</f>
        <v/>
      </c>
      <c r="K292" s="1" t="str">
        <f>IFERROR(VLOOKUP(CONCATENATE(I$1,I292),'Formulario de Preguntas'!$C$2:$FN$85,4,FALSE),"")</f>
        <v/>
      </c>
      <c r="L292" s="25">
        <f>IF($B292='Formulario de Respuestas'!$D291,'Formulario de Respuestas'!$H291,"ES DIFERENTE")</f>
        <v>0</v>
      </c>
      <c r="M292" s="17" t="str">
        <f>IFERROR(VLOOKUP(CONCATENATE(L$1,L292),'Formulario de Preguntas'!$C$2:$FN$85,3,FALSE),"")</f>
        <v/>
      </c>
      <c r="N292" s="1" t="str">
        <f>IFERROR(VLOOKUP(CONCATENATE(L$1,L292),'Formulario de Preguntas'!$C$2:$FN$85,4,FALSE),"")</f>
        <v/>
      </c>
      <c r="O292" s="25">
        <f>IF($B292='Formulario de Respuestas'!$D291,'Formulario de Respuestas'!$I291,"ES DIFERENTE")</f>
        <v>0</v>
      </c>
      <c r="P292" s="17" t="str">
        <f>IFERROR(VLOOKUP(CONCATENATE(O$1,O292),'Formulario de Preguntas'!$C$2:$FN$85,3,FALSE),"")</f>
        <v/>
      </c>
      <c r="Q292" s="1" t="str">
        <f>IFERROR(VLOOKUP(CONCATENATE(O$1,O292),'Formulario de Preguntas'!$C$2:$FN$85,4,FALSE),"")</f>
        <v/>
      </c>
      <c r="R292" s="25">
        <f>IF($B292='Formulario de Respuestas'!$D291,'Formulario de Respuestas'!$J291,"ES DIFERENTE")</f>
        <v>0</v>
      </c>
      <c r="S292" s="17" t="str">
        <f>IFERROR(VLOOKUP(CONCATENATE(R$1,R292),'Formulario de Preguntas'!$C$2:$FN$85,3,FALSE),"")</f>
        <v/>
      </c>
      <c r="T292" s="1" t="str">
        <f>IFERROR(VLOOKUP(CONCATENATE(R$1,R292),'Formulario de Preguntas'!$C$2:$FN$85,4,FALSE),"")</f>
        <v/>
      </c>
      <c r="U292" s="25">
        <f>IF($B292='Formulario de Respuestas'!$D291,'Formulario de Respuestas'!$K291,"ES DIFERENTE")</f>
        <v>0</v>
      </c>
      <c r="V292" s="17" t="str">
        <f>IFERROR(VLOOKUP(CONCATENATE(U$1,U292),'Formulario de Preguntas'!$C$2:$FN$85,3,FALSE),"")</f>
        <v/>
      </c>
      <c r="W292" s="1" t="str">
        <f>IFERROR(VLOOKUP(CONCATENATE(U$1,U292),'Formulario de Preguntas'!$C$2:$FN$85,4,FALSE),"")</f>
        <v/>
      </c>
      <c r="X292" s="25">
        <f>IF($B292='Formulario de Respuestas'!$D291,'Formulario de Respuestas'!$L291,"ES DIFERENTE")</f>
        <v>0</v>
      </c>
      <c r="Y292" s="17" t="str">
        <f>IFERROR(VLOOKUP(CONCATENATE(X$1,X292),'Formulario de Preguntas'!$C$2:$FN$85,3,FALSE),"")</f>
        <v/>
      </c>
      <c r="Z292" s="1" t="str">
        <f>IFERROR(VLOOKUP(CONCATENATE(X$1,X292),'Formulario de Preguntas'!$C$2:$FN$85,4,FALSE),"")</f>
        <v/>
      </c>
      <c r="AA292" s="25">
        <f>IF($B292='Formulario de Respuestas'!$D291,'Formulario de Respuestas'!$M291,"ES DIFERENTE")</f>
        <v>0</v>
      </c>
      <c r="AB292" s="17" t="str">
        <f>IFERROR(VLOOKUP(CONCATENATE(AA$1,AA292),'Formulario de Preguntas'!$C$2:$FN$85,3,FALSE),"")</f>
        <v/>
      </c>
      <c r="AC292" s="1" t="str">
        <f>IFERROR(VLOOKUP(CONCATENATE(AA$1,AA292),'Formulario de Preguntas'!$C$2:$FN$85,4,FALSE),"")</f>
        <v/>
      </c>
      <c r="AD292" s="25">
        <f>IF($B292='Formulario de Respuestas'!$D291,'Formulario de Respuestas'!$N291,"ES DIFERENTE")</f>
        <v>0</v>
      </c>
      <c r="AE292" s="17" t="str">
        <f>IFERROR(VLOOKUP(CONCATENATE(AD$1,AD292),'Formulario de Preguntas'!$C$2:$FN$85,3,FALSE),"")</f>
        <v/>
      </c>
      <c r="AF292" s="1" t="str">
        <f>IFERROR(VLOOKUP(CONCATENATE(AD$1,AD292),'Formulario de Preguntas'!$C$2:$FN$85,4,FALSE),"")</f>
        <v/>
      </c>
      <c r="AG292" s="25">
        <f>IF($B292='Formulario de Respuestas'!$D291,'Formulario de Respuestas'!$O291,"ES DIFERENTE")</f>
        <v>0</v>
      </c>
      <c r="AH292" s="17" t="str">
        <f>IFERROR(VLOOKUP(CONCATENATE(AG$1,AG292),'Formulario de Preguntas'!$C$2:$FN$85,3,FALSE),"")</f>
        <v/>
      </c>
      <c r="AI292" s="1" t="str">
        <f>IFERROR(VLOOKUP(CONCATENATE(AG$1,AG292),'Formulario de Preguntas'!$C$2:$FN$85,4,FALSE),"")</f>
        <v/>
      </c>
      <c r="AJ292" s="25">
        <f>IF($B292='Formulario de Respuestas'!$D291,'Formulario de Respuestas'!$P291,"ES DIFERENTE")</f>
        <v>0</v>
      </c>
      <c r="AK292" s="17" t="str">
        <f>IFERROR(VLOOKUP(CONCATENATE(AJ$1,AJ292),'Formulario de Preguntas'!$C$2:$FN$85,3,FALSE),"")</f>
        <v/>
      </c>
      <c r="AL292" s="1" t="str">
        <f>IFERROR(VLOOKUP(CONCATENATE(AJ$1,AJ292),'Formulario de Preguntas'!$C$2:$FN$85,4,FALSE),"")</f>
        <v/>
      </c>
      <c r="AM292" s="25">
        <f>IF($B292='Formulario de Respuestas'!$D291,'Formulario de Respuestas'!$Q291,"ES DIFERENTE")</f>
        <v>0</v>
      </c>
      <c r="AN292" s="17" t="str">
        <f>IFERROR(VLOOKUP(CONCATENATE(AM$1,AM292),'Formulario de Preguntas'!$C$2:$FN$85,3,FALSE),"")</f>
        <v/>
      </c>
      <c r="AO292" s="1" t="str">
        <f>IFERROR(VLOOKUP(CONCATENATE(AM$1,AM292),'Formulario de Preguntas'!$C$2:$FN$85,4,FALSE),"")</f>
        <v/>
      </c>
      <c r="AP292" s="25">
        <f>IF($B292='Formulario de Respuestas'!$D291,'Formulario de Respuestas'!$R291,"ES DIFERENTE")</f>
        <v>0</v>
      </c>
      <c r="AQ292" s="17" t="str">
        <f>IFERROR(VLOOKUP(CONCATENATE(AP$1,AP292),'Formulario de Preguntas'!$C$2:$FN$85,3,FALSE),"")</f>
        <v/>
      </c>
      <c r="AR292" s="1" t="str">
        <f>IFERROR(VLOOKUP(CONCATENATE(AP$1,AP292),'Formulario de Preguntas'!$C$2:$FN$85,4,FALSE),"")</f>
        <v/>
      </c>
      <c r="AS292" s="25">
        <f>IF($B292='Formulario de Respuestas'!$D291,'Formulario de Respuestas'!$S291,"ES DIFERENTE")</f>
        <v>0</v>
      </c>
      <c r="AT292" s="17" t="str">
        <f>IFERROR(VLOOKUP(CONCATENATE(AS$1,AS292),'Formulario de Preguntas'!$C$2:$FN$85,3,FALSE),"")</f>
        <v/>
      </c>
      <c r="AU292" s="1" t="str">
        <f>IFERROR(VLOOKUP(CONCATENATE(AS$1,AS292),'Formulario de Preguntas'!$C$2:$FN$85,4,FALSE),"")</f>
        <v/>
      </c>
      <c r="AV292" s="25">
        <f>IF($B292='Formulario de Respuestas'!$D291,'Formulario de Respuestas'!$T291,"ES DIFERENTE")</f>
        <v>0</v>
      </c>
      <c r="AW292" s="17" t="str">
        <f>IFERROR(VLOOKUP(CONCATENATE(AV$1,AV292),'Formulario de Preguntas'!$C$2:$FN$85,3,FALSE),"")</f>
        <v/>
      </c>
      <c r="AX292" s="1" t="str">
        <f>IFERROR(VLOOKUP(CONCATENATE(AV$1,AV292),'Formulario de Preguntas'!$C$2:$FN$85,4,FALSE),"")</f>
        <v/>
      </c>
      <c r="AZ292" s="1">
        <f t="shared" si="13"/>
        <v>0</v>
      </c>
      <c r="BA292" s="1">
        <f t="shared" si="14"/>
        <v>0.25</v>
      </c>
      <c r="BB292" s="1">
        <f t="shared" si="15"/>
        <v>0</v>
      </c>
      <c r="BC292" s="1">
        <f>COUNTIF('Formulario de Respuestas'!$E291:$T291,"A")</f>
        <v>0</v>
      </c>
      <c r="BD292" s="1">
        <f>COUNTIF('Formulario de Respuestas'!$E291:$T291,"B")</f>
        <v>0</v>
      </c>
      <c r="BE292" s="1">
        <f>COUNTIF('Formulario de Respuestas'!$E291:$T291,"C")</f>
        <v>0</v>
      </c>
      <c r="BF292" s="1">
        <f>COUNTIF('Formulario de Respuestas'!$E291:$T291,"D")</f>
        <v>0</v>
      </c>
      <c r="BG292" s="1">
        <f>COUNTIF('Formulario de Respuestas'!$E291:$T291,"E (RESPUESTA ANULADA)")</f>
        <v>0</v>
      </c>
    </row>
    <row r="293" spans="1:59" x14ac:dyDescent="0.25">
      <c r="A293" s="1">
        <f>'Formulario de Respuestas'!C292</f>
        <v>0</v>
      </c>
      <c r="B293" s="1">
        <f>'Formulario de Respuestas'!D292</f>
        <v>0</v>
      </c>
      <c r="C293" s="25">
        <f>IF($B293='Formulario de Respuestas'!$D292,'Formulario de Respuestas'!$E292,"ES DIFERENTE")</f>
        <v>0</v>
      </c>
      <c r="D293" s="17" t="str">
        <f>IFERROR(VLOOKUP(CONCATENATE(C$1,C293),'Formulario de Preguntas'!$C$2:$FN$85,3,FALSE),"")</f>
        <v/>
      </c>
      <c r="E293" s="1" t="str">
        <f>IFERROR(VLOOKUP(CONCATENATE(C$1,C293),'Formulario de Preguntas'!$C$2:$FN$85,4,FALSE),"")</f>
        <v/>
      </c>
      <c r="F293" s="25">
        <f>IF($B293='Formulario de Respuestas'!$D292,'Formulario de Respuestas'!$F292,"ES DIFERENTE")</f>
        <v>0</v>
      </c>
      <c r="G293" s="17" t="str">
        <f>IFERROR(VLOOKUP(CONCATENATE(F$1,F293),'Formulario de Preguntas'!$C$2:$FN$85,3,FALSE),"")</f>
        <v/>
      </c>
      <c r="H293" s="1" t="str">
        <f>IFERROR(VLOOKUP(CONCATENATE(F$1,F293),'Formulario de Preguntas'!$C$2:$FN$85,4,FALSE),"")</f>
        <v/>
      </c>
      <c r="I293" s="25">
        <f>IF($B293='Formulario de Respuestas'!$D292,'Formulario de Respuestas'!$G292,"ES DIFERENTE")</f>
        <v>0</v>
      </c>
      <c r="J293" s="17" t="str">
        <f>IFERROR(VLOOKUP(CONCATENATE(I$1,I293),'Formulario de Preguntas'!$C$2:$FN$85,3,FALSE),"")</f>
        <v/>
      </c>
      <c r="K293" s="1" t="str">
        <f>IFERROR(VLOOKUP(CONCATENATE(I$1,I293),'Formulario de Preguntas'!$C$2:$FN$85,4,FALSE),"")</f>
        <v/>
      </c>
      <c r="L293" s="25">
        <f>IF($B293='Formulario de Respuestas'!$D292,'Formulario de Respuestas'!$H292,"ES DIFERENTE")</f>
        <v>0</v>
      </c>
      <c r="M293" s="17" t="str">
        <f>IFERROR(VLOOKUP(CONCATENATE(L$1,L293),'Formulario de Preguntas'!$C$2:$FN$85,3,FALSE),"")</f>
        <v/>
      </c>
      <c r="N293" s="1" t="str">
        <f>IFERROR(VLOOKUP(CONCATENATE(L$1,L293),'Formulario de Preguntas'!$C$2:$FN$85,4,FALSE),"")</f>
        <v/>
      </c>
      <c r="O293" s="25">
        <f>IF($B293='Formulario de Respuestas'!$D292,'Formulario de Respuestas'!$I292,"ES DIFERENTE")</f>
        <v>0</v>
      </c>
      <c r="P293" s="17" t="str">
        <f>IFERROR(VLOOKUP(CONCATENATE(O$1,O293),'Formulario de Preguntas'!$C$2:$FN$85,3,FALSE),"")</f>
        <v/>
      </c>
      <c r="Q293" s="1" t="str">
        <f>IFERROR(VLOOKUP(CONCATENATE(O$1,O293),'Formulario de Preguntas'!$C$2:$FN$85,4,FALSE),"")</f>
        <v/>
      </c>
      <c r="R293" s="25">
        <f>IF($B293='Formulario de Respuestas'!$D292,'Formulario de Respuestas'!$J292,"ES DIFERENTE")</f>
        <v>0</v>
      </c>
      <c r="S293" s="17" t="str">
        <f>IFERROR(VLOOKUP(CONCATENATE(R$1,R293),'Formulario de Preguntas'!$C$2:$FN$85,3,FALSE),"")</f>
        <v/>
      </c>
      <c r="T293" s="1" t="str">
        <f>IFERROR(VLOOKUP(CONCATENATE(R$1,R293),'Formulario de Preguntas'!$C$2:$FN$85,4,FALSE),"")</f>
        <v/>
      </c>
      <c r="U293" s="25">
        <f>IF($B293='Formulario de Respuestas'!$D292,'Formulario de Respuestas'!$K292,"ES DIFERENTE")</f>
        <v>0</v>
      </c>
      <c r="V293" s="17" t="str">
        <f>IFERROR(VLOOKUP(CONCATENATE(U$1,U293),'Formulario de Preguntas'!$C$2:$FN$85,3,FALSE),"")</f>
        <v/>
      </c>
      <c r="W293" s="1" t="str">
        <f>IFERROR(VLOOKUP(CONCATENATE(U$1,U293),'Formulario de Preguntas'!$C$2:$FN$85,4,FALSE),"")</f>
        <v/>
      </c>
      <c r="X293" s="25">
        <f>IF($B293='Formulario de Respuestas'!$D292,'Formulario de Respuestas'!$L292,"ES DIFERENTE")</f>
        <v>0</v>
      </c>
      <c r="Y293" s="17" t="str">
        <f>IFERROR(VLOOKUP(CONCATENATE(X$1,X293),'Formulario de Preguntas'!$C$2:$FN$85,3,FALSE),"")</f>
        <v/>
      </c>
      <c r="Z293" s="1" t="str">
        <f>IFERROR(VLOOKUP(CONCATENATE(X$1,X293),'Formulario de Preguntas'!$C$2:$FN$85,4,FALSE),"")</f>
        <v/>
      </c>
      <c r="AA293" s="25">
        <f>IF($B293='Formulario de Respuestas'!$D292,'Formulario de Respuestas'!$M292,"ES DIFERENTE")</f>
        <v>0</v>
      </c>
      <c r="AB293" s="17" t="str">
        <f>IFERROR(VLOOKUP(CONCATENATE(AA$1,AA293),'Formulario de Preguntas'!$C$2:$FN$85,3,FALSE),"")</f>
        <v/>
      </c>
      <c r="AC293" s="1" t="str">
        <f>IFERROR(VLOOKUP(CONCATENATE(AA$1,AA293),'Formulario de Preguntas'!$C$2:$FN$85,4,FALSE),"")</f>
        <v/>
      </c>
      <c r="AD293" s="25">
        <f>IF($B293='Formulario de Respuestas'!$D292,'Formulario de Respuestas'!$N292,"ES DIFERENTE")</f>
        <v>0</v>
      </c>
      <c r="AE293" s="17" t="str">
        <f>IFERROR(VLOOKUP(CONCATENATE(AD$1,AD293),'Formulario de Preguntas'!$C$2:$FN$85,3,FALSE),"")</f>
        <v/>
      </c>
      <c r="AF293" s="1" t="str">
        <f>IFERROR(VLOOKUP(CONCATENATE(AD$1,AD293),'Formulario de Preguntas'!$C$2:$FN$85,4,FALSE),"")</f>
        <v/>
      </c>
      <c r="AG293" s="25">
        <f>IF($B293='Formulario de Respuestas'!$D292,'Formulario de Respuestas'!$O292,"ES DIFERENTE")</f>
        <v>0</v>
      </c>
      <c r="AH293" s="17" t="str">
        <f>IFERROR(VLOOKUP(CONCATENATE(AG$1,AG293),'Formulario de Preguntas'!$C$2:$FN$85,3,FALSE),"")</f>
        <v/>
      </c>
      <c r="AI293" s="1" t="str">
        <f>IFERROR(VLOOKUP(CONCATENATE(AG$1,AG293),'Formulario de Preguntas'!$C$2:$FN$85,4,FALSE),"")</f>
        <v/>
      </c>
      <c r="AJ293" s="25">
        <f>IF($B293='Formulario de Respuestas'!$D292,'Formulario de Respuestas'!$P292,"ES DIFERENTE")</f>
        <v>0</v>
      </c>
      <c r="AK293" s="17" t="str">
        <f>IFERROR(VLOOKUP(CONCATENATE(AJ$1,AJ293),'Formulario de Preguntas'!$C$2:$FN$85,3,FALSE),"")</f>
        <v/>
      </c>
      <c r="AL293" s="1" t="str">
        <f>IFERROR(VLOOKUP(CONCATENATE(AJ$1,AJ293),'Formulario de Preguntas'!$C$2:$FN$85,4,FALSE),"")</f>
        <v/>
      </c>
      <c r="AM293" s="25">
        <f>IF($B293='Formulario de Respuestas'!$D292,'Formulario de Respuestas'!$Q292,"ES DIFERENTE")</f>
        <v>0</v>
      </c>
      <c r="AN293" s="17" t="str">
        <f>IFERROR(VLOOKUP(CONCATENATE(AM$1,AM293),'Formulario de Preguntas'!$C$2:$FN$85,3,FALSE),"")</f>
        <v/>
      </c>
      <c r="AO293" s="1" t="str">
        <f>IFERROR(VLOOKUP(CONCATENATE(AM$1,AM293),'Formulario de Preguntas'!$C$2:$FN$85,4,FALSE),"")</f>
        <v/>
      </c>
      <c r="AP293" s="25">
        <f>IF($B293='Formulario de Respuestas'!$D292,'Formulario de Respuestas'!$R292,"ES DIFERENTE")</f>
        <v>0</v>
      </c>
      <c r="AQ293" s="17" t="str">
        <f>IFERROR(VLOOKUP(CONCATENATE(AP$1,AP293),'Formulario de Preguntas'!$C$2:$FN$85,3,FALSE),"")</f>
        <v/>
      </c>
      <c r="AR293" s="1" t="str">
        <f>IFERROR(VLOOKUP(CONCATENATE(AP$1,AP293),'Formulario de Preguntas'!$C$2:$FN$85,4,FALSE),"")</f>
        <v/>
      </c>
      <c r="AS293" s="25">
        <f>IF($B293='Formulario de Respuestas'!$D292,'Formulario de Respuestas'!$S292,"ES DIFERENTE")</f>
        <v>0</v>
      </c>
      <c r="AT293" s="17" t="str">
        <f>IFERROR(VLOOKUP(CONCATENATE(AS$1,AS293),'Formulario de Preguntas'!$C$2:$FN$85,3,FALSE),"")</f>
        <v/>
      </c>
      <c r="AU293" s="1" t="str">
        <f>IFERROR(VLOOKUP(CONCATENATE(AS$1,AS293),'Formulario de Preguntas'!$C$2:$FN$85,4,FALSE),"")</f>
        <v/>
      </c>
      <c r="AV293" s="25">
        <f>IF($B293='Formulario de Respuestas'!$D292,'Formulario de Respuestas'!$T292,"ES DIFERENTE")</f>
        <v>0</v>
      </c>
      <c r="AW293" s="17" t="str">
        <f>IFERROR(VLOOKUP(CONCATENATE(AV$1,AV293),'Formulario de Preguntas'!$C$2:$FN$85,3,FALSE),"")</f>
        <v/>
      </c>
      <c r="AX293" s="1" t="str">
        <f>IFERROR(VLOOKUP(CONCATENATE(AV$1,AV293),'Formulario de Preguntas'!$C$2:$FN$85,4,FALSE),"")</f>
        <v/>
      </c>
      <c r="AZ293" s="1">
        <f t="shared" si="13"/>
        <v>0</v>
      </c>
      <c r="BA293" s="1">
        <f t="shared" si="14"/>
        <v>0.25</v>
      </c>
      <c r="BB293" s="1">
        <f t="shared" si="15"/>
        <v>0</v>
      </c>
      <c r="BC293" s="1">
        <f>COUNTIF('Formulario de Respuestas'!$E292:$T292,"A")</f>
        <v>0</v>
      </c>
      <c r="BD293" s="1">
        <f>COUNTIF('Formulario de Respuestas'!$E292:$T292,"B")</f>
        <v>0</v>
      </c>
      <c r="BE293" s="1">
        <f>COUNTIF('Formulario de Respuestas'!$E292:$T292,"C")</f>
        <v>0</v>
      </c>
      <c r="BF293" s="1">
        <f>COUNTIF('Formulario de Respuestas'!$E292:$T292,"D")</f>
        <v>0</v>
      </c>
      <c r="BG293" s="1">
        <f>COUNTIF('Formulario de Respuestas'!$E292:$T292,"E (RESPUESTA ANULADA)")</f>
        <v>0</v>
      </c>
    </row>
    <row r="294" spans="1:59" x14ac:dyDescent="0.25">
      <c r="A294" s="1">
        <f>'Formulario de Respuestas'!C293</f>
        <v>0</v>
      </c>
      <c r="B294" s="1">
        <f>'Formulario de Respuestas'!D293</f>
        <v>0</v>
      </c>
      <c r="C294" s="25">
        <f>IF($B294='Formulario de Respuestas'!$D293,'Formulario de Respuestas'!$E293,"ES DIFERENTE")</f>
        <v>0</v>
      </c>
      <c r="D294" s="17" t="str">
        <f>IFERROR(VLOOKUP(CONCATENATE(C$1,C294),'Formulario de Preguntas'!$C$2:$FN$85,3,FALSE),"")</f>
        <v/>
      </c>
      <c r="E294" s="1" t="str">
        <f>IFERROR(VLOOKUP(CONCATENATE(C$1,C294),'Formulario de Preguntas'!$C$2:$FN$85,4,FALSE),"")</f>
        <v/>
      </c>
      <c r="F294" s="25">
        <f>IF($B294='Formulario de Respuestas'!$D293,'Formulario de Respuestas'!$F293,"ES DIFERENTE")</f>
        <v>0</v>
      </c>
      <c r="G294" s="17" t="str">
        <f>IFERROR(VLOOKUP(CONCATENATE(F$1,F294),'Formulario de Preguntas'!$C$2:$FN$85,3,FALSE),"")</f>
        <v/>
      </c>
      <c r="H294" s="1" t="str">
        <f>IFERROR(VLOOKUP(CONCATENATE(F$1,F294),'Formulario de Preguntas'!$C$2:$FN$85,4,FALSE),"")</f>
        <v/>
      </c>
      <c r="I294" s="25">
        <f>IF($B294='Formulario de Respuestas'!$D293,'Formulario de Respuestas'!$G293,"ES DIFERENTE")</f>
        <v>0</v>
      </c>
      <c r="J294" s="17" t="str">
        <f>IFERROR(VLOOKUP(CONCATENATE(I$1,I294),'Formulario de Preguntas'!$C$2:$FN$85,3,FALSE),"")</f>
        <v/>
      </c>
      <c r="K294" s="1" t="str">
        <f>IFERROR(VLOOKUP(CONCATENATE(I$1,I294),'Formulario de Preguntas'!$C$2:$FN$85,4,FALSE),"")</f>
        <v/>
      </c>
      <c r="L294" s="25">
        <f>IF($B294='Formulario de Respuestas'!$D293,'Formulario de Respuestas'!$H293,"ES DIFERENTE")</f>
        <v>0</v>
      </c>
      <c r="M294" s="17" t="str">
        <f>IFERROR(VLOOKUP(CONCATENATE(L$1,L294),'Formulario de Preguntas'!$C$2:$FN$85,3,FALSE),"")</f>
        <v/>
      </c>
      <c r="N294" s="1" t="str">
        <f>IFERROR(VLOOKUP(CONCATENATE(L$1,L294),'Formulario de Preguntas'!$C$2:$FN$85,4,FALSE),"")</f>
        <v/>
      </c>
      <c r="O294" s="25">
        <f>IF($B294='Formulario de Respuestas'!$D293,'Formulario de Respuestas'!$I293,"ES DIFERENTE")</f>
        <v>0</v>
      </c>
      <c r="P294" s="17" t="str">
        <f>IFERROR(VLOOKUP(CONCATENATE(O$1,O294),'Formulario de Preguntas'!$C$2:$FN$85,3,FALSE),"")</f>
        <v/>
      </c>
      <c r="Q294" s="1" t="str">
        <f>IFERROR(VLOOKUP(CONCATENATE(O$1,O294),'Formulario de Preguntas'!$C$2:$FN$85,4,FALSE),"")</f>
        <v/>
      </c>
      <c r="R294" s="25">
        <f>IF($B294='Formulario de Respuestas'!$D293,'Formulario de Respuestas'!$J293,"ES DIFERENTE")</f>
        <v>0</v>
      </c>
      <c r="S294" s="17" t="str">
        <f>IFERROR(VLOOKUP(CONCATENATE(R$1,R294),'Formulario de Preguntas'!$C$2:$FN$85,3,FALSE),"")</f>
        <v/>
      </c>
      <c r="T294" s="1" t="str">
        <f>IFERROR(VLOOKUP(CONCATENATE(R$1,R294),'Formulario de Preguntas'!$C$2:$FN$85,4,FALSE),"")</f>
        <v/>
      </c>
      <c r="U294" s="25">
        <f>IF($B294='Formulario de Respuestas'!$D293,'Formulario de Respuestas'!$K293,"ES DIFERENTE")</f>
        <v>0</v>
      </c>
      <c r="V294" s="17" t="str">
        <f>IFERROR(VLOOKUP(CONCATENATE(U$1,U294),'Formulario de Preguntas'!$C$2:$FN$85,3,FALSE),"")</f>
        <v/>
      </c>
      <c r="W294" s="1" t="str">
        <f>IFERROR(VLOOKUP(CONCATENATE(U$1,U294),'Formulario de Preguntas'!$C$2:$FN$85,4,FALSE),"")</f>
        <v/>
      </c>
      <c r="X294" s="25">
        <f>IF($B294='Formulario de Respuestas'!$D293,'Formulario de Respuestas'!$L293,"ES DIFERENTE")</f>
        <v>0</v>
      </c>
      <c r="Y294" s="17" t="str">
        <f>IFERROR(VLOOKUP(CONCATENATE(X$1,X294),'Formulario de Preguntas'!$C$2:$FN$85,3,FALSE),"")</f>
        <v/>
      </c>
      <c r="Z294" s="1" t="str">
        <f>IFERROR(VLOOKUP(CONCATENATE(X$1,X294),'Formulario de Preguntas'!$C$2:$FN$85,4,FALSE),"")</f>
        <v/>
      </c>
      <c r="AA294" s="25">
        <f>IF($B294='Formulario de Respuestas'!$D293,'Formulario de Respuestas'!$M293,"ES DIFERENTE")</f>
        <v>0</v>
      </c>
      <c r="AB294" s="17" t="str">
        <f>IFERROR(VLOOKUP(CONCATENATE(AA$1,AA294),'Formulario de Preguntas'!$C$2:$FN$85,3,FALSE),"")</f>
        <v/>
      </c>
      <c r="AC294" s="1" t="str">
        <f>IFERROR(VLOOKUP(CONCATENATE(AA$1,AA294),'Formulario de Preguntas'!$C$2:$FN$85,4,FALSE),"")</f>
        <v/>
      </c>
      <c r="AD294" s="25">
        <f>IF($B294='Formulario de Respuestas'!$D293,'Formulario de Respuestas'!$N293,"ES DIFERENTE")</f>
        <v>0</v>
      </c>
      <c r="AE294" s="17" t="str">
        <f>IFERROR(VLOOKUP(CONCATENATE(AD$1,AD294),'Formulario de Preguntas'!$C$2:$FN$85,3,FALSE),"")</f>
        <v/>
      </c>
      <c r="AF294" s="1" t="str">
        <f>IFERROR(VLOOKUP(CONCATENATE(AD$1,AD294),'Formulario de Preguntas'!$C$2:$FN$85,4,FALSE),"")</f>
        <v/>
      </c>
      <c r="AG294" s="25">
        <f>IF($B294='Formulario de Respuestas'!$D293,'Formulario de Respuestas'!$O293,"ES DIFERENTE")</f>
        <v>0</v>
      </c>
      <c r="AH294" s="17" t="str">
        <f>IFERROR(VLOOKUP(CONCATENATE(AG$1,AG294),'Formulario de Preguntas'!$C$2:$FN$85,3,FALSE),"")</f>
        <v/>
      </c>
      <c r="AI294" s="1" t="str">
        <f>IFERROR(VLOOKUP(CONCATENATE(AG$1,AG294),'Formulario de Preguntas'!$C$2:$FN$85,4,FALSE),"")</f>
        <v/>
      </c>
      <c r="AJ294" s="25">
        <f>IF($B294='Formulario de Respuestas'!$D293,'Formulario de Respuestas'!$P293,"ES DIFERENTE")</f>
        <v>0</v>
      </c>
      <c r="AK294" s="17" t="str">
        <f>IFERROR(VLOOKUP(CONCATENATE(AJ$1,AJ294),'Formulario de Preguntas'!$C$2:$FN$85,3,FALSE),"")</f>
        <v/>
      </c>
      <c r="AL294" s="1" t="str">
        <f>IFERROR(VLOOKUP(CONCATENATE(AJ$1,AJ294),'Formulario de Preguntas'!$C$2:$FN$85,4,FALSE),"")</f>
        <v/>
      </c>
      <c r="AM294" s="25">
        <f>IF($B294='Formulario de Respuestas'!$D293,'Formulario de Respuestas'!$Q293,"ES DIFERENTE")</f>
        <v>0</v>
      </c>
      <c r="AN294" s="17" t="str">
        <f>IFERROR(VLOOKUP(CONCATENATE(AM$1,AM294),'Formulario de Preguntas'!$C$2:$FN$85,3,FALSE),"")</f>
        <v/>
      </c>
      <c r="AO294" s="1" t="str">
        <f>IFERROR(VLOOKUP(CONCATENATE(AM$1,AM294),'Formulario de Preguntas'!$C$2:$FN$85,4,FALSE),"")</f>
        <v/>
      </c>
      <c r="AP294" s="25">
        <f>IF($B294='Formulario de Respuestas'!$D293,'Formulario de Respuestas'!$R293,"ES DIFERENTE")</f>
        <v>0</v>
      </c>
      <c r="AQ294" s="17" t="str">
        <f>IFERROR(VLOOKUP(CONCATENATE(AP$1,AP294),'Formulario de Preguntas'!$C$2:$FN$85,3,FALSE),"")</f>
        <v/>
      </c>
      <c r="AR294" s="1" t="str">
        <f>IFERROR(VLOOKUP(CONCATENATE(AP$1,AP294),'Formulario de Preguntas'!$C$2:$FN$85,4,FALSE),"")</f>
        <v/>
      </c>
      <c r="AS294" s="25">
        <f>IF($B294='Formulario de Respuestas'!$D293,'Formulario de Respuestas'!$S293,"ES DIFERENTE")</f>
        <v>0</v>
      </c>
      <c r="AT294" s="17" t="str">
        <f>IFERROR(VLOOKUP(CONCATENATE(AS$1,AS294),'Formulario de Preguntas'!$C$2:$FN$85,3,FALSE),"")</f>
        <v/>
      </c>
      <c r="AU294" s="1" t="str">
        <f>IFERROR(VLOOKUP(CONCATENATE(AS$1,AS294),'Formulario de Preguntas'!$C$2:$FN$85,4,FALSE),"")</f>
        <v/>
      </c>
      <c r="AV294" s="25">
        <f>IF($B294='Formulario de Respuestas'!$D293,'Formulario de Respuestas'!$T293,"ES DIFERENTE")</f>
        <v>0</v>
      </c>
      <c r="AW294" s="17" t="str">
        <f>IFERROR(VLOOKUP(CONCATENATE(AV$1,AV294),'Formulario de Preguntas'!$C$2:$FN$85,3,FALSE),"")</f>
        <v/>
      </c>
      <c r="AX294" s="1" t="str">
        <f>IFERROR(VLOOKUP(CONCATENATE(AV$1,AV294),'Formulario de Preguntas'!$C$2:$FN$85,4,FALSE),"")</f>
        <v/>
      </c>
      <c r="AZ294" s="1">
        <f t="shared" si="13"/>
        <v>0</v>
      </c>
      <c r="BA294" s="1">
        <f t="shared" si="14"/>
        <v>0.25</v>
      </c>
      <c r="BB294" s="1">
        <f t="shared" si="15"/>
        <v>0</v>
      </c>
      <c r="BC294" s="1">
        <f>COUNTIF('Formulario de Respuestas'!$E293:$T293,"A")</f>
        <v>0</v>
      </c>
      <c r="BD294" s="1">
        <f>COUNTIF('Formulario de Respuestas'!$E293:$T293,"B")</f>
        <v>0</v>
      </c>
      <c r="BE294" s="1">
        <f>COUNTIF('Formulario de Respuestas'!$E293:$T293,"C")</f>
        <v>0</v>
      </c>
      <c r="BF294" s="1">
        <f>COUNTIF('Formulario de Respuestas'!$E293:$T293,"D")</f>
        <v>0</v>
      </c>
      <c r="BG294" s="1">
        <f>COUNTIF('Formulario de Respuestas'!$E293:$T293,"E (RESPUESTA ANULADA)")</f>
        <v>0</v>
      </c>
    </row>
    <row r="295" spans="1:59" x14ac:dyDescent="0.25">
      <c r="A295" s="1">
        <f>'Formulario de Respuestas'!C294</f>
        <v>0</v>
      </c>
      <c r="B295" s="1">
        <f>'Formulario de Respuestas'!D294</f>
        <v>0</v>
      </c>
      <c r="C295" s="25">
        <f>IF($B295='Formulario de Respuestas'!$D294,'Formulario de Respuestas'!$E294,"ES DIFERENTE")</f>
        <v>0</v>
      </c>
      <c r="D295" s="17" t="str">
        <f>IFERROR(VLOOKUP(CONCATENATE(C$1,C295),'Formulario de Preguntas'!$C$2:$FN$85,3,FALSE),"")</f>
        <v/>
      </c>
      <c r="E295" s="1" t="str">
        <f>IFERROR(VLOOKUP(CONCATENATE(C$1,C295),'Formulario de Preguntas'!$C$2:$FN$85,4,FALSE),"")</f>
        <v/>
      </c>
      <c r="F295" s="25">
        <f>IF($B295='Formulario de Respuestas'!$D294,'Formulario de Respuestas'!$F294,"ES DIFERENTE")</f>
        <v>0</v>
      </c>
      <c r="G295" s="17" t="str">
        <f>IFERROR(VLOOKUP(CONCATENATE(F$1,F295),'Formulario de Preguntas'!$C$2:$FN$85,3,FALSE),"")</f>
        <v/>
      </c>
      <c r="H295" s="1" t="str">
        <f>IFERROR(VLOOKUP(CONCATENATE(F$1,F295),'Formulario de Preguntas'!$C$2:$FN$85,4,FALSE),"")</f>
        <v/>
      </c>
      <c r="I295" s="25">
        <f>IF($B295='Formulario de Respuestas'!$D294,'Formulario de Respuestas'!$G294,"ES DIFERENTE")</f>
        <v>0</v>
      </c>
      <c r="J295" s="17" t="str">
        <f>IFERROR(VLOOKUP(CONCATENATE(I$1,I295),'Formulario de Preguntas'!$C$2:$FN$85,3,FALSE),"")</f>
        <v/>
      </c>
      <c r="K295" s="1" t="str">
        <f>IFERROR(VLOOKUP(CONCATENATE(I$1,I295),'Formulario de Preguntas'!$C$2:$FN$85,4,FALSE),"")</f>
        <v/>
      </c>
      <c r="L295" s="25">
        <f>IF($B295='Formulario de Respuestas'!$D294,'Formulario de Respuestas'!$H294,"ES DIFERENTE")</f>
        <v>0</v>
      </c>
      <c r="M295" s="17" t="str">
        <f>IFERROR(VLOOKUP(CONCATENATE(L$1,L295),'Formulario de Preguntas'!$C$2:$FN$85,3,FALSE),"")</f>
        <v/>
      </c>
      <c r="N295" s="1" t="str">
        <f>IFERROR(VLOOKUP(CONCATENATE(L$1,L295),'Formulario de Preguntas'!$C$2:$FN$85,4,FALSE),"")</f>
        <v/>
      </c>
      <c r="O295" s="25">
        <f>IF($B295='Formulario de Respuestas'!$D294,'Formulario de Respuestas'!$I294,"ES DIFERENTE")</f>
        <v>0</v>
      </c>
      <c r="P295" s="17" t="str">
        <f>IFERROR(VLOOKUP(CONCATENATE(O$1,O295),'Formulario de Preguntas'!$C$2:$FN$85,3,FALSE),"")</f>
        <v/>
      </c>
      <c r="Q295" s="1" t="str">
        <f>IFERROR(VLOOKUP(CONCATENATE(O$1,O295),'Formulario de Preguntas'!$C$2:$FN$85,4,FALSE),"")</f>
        <v/>
      </c>
      <c r="R295" s="25">
        <f>IF($B295='Formulario de Respuestas'!$D294,'Formulario de Respuestas'!$J294,"ES DIFERENTE")</f>
        <v>0</v>
      </c>
      <c r="S295" s="17" t="str">
        <f>IFERROR(VLOOKUP(CONCATENATE(R$1,R295),'Formulario de Preguntas'!$C$2:$FN$85,3,FALSE),"")</f>
        <v/>
      </c>
      <c r="T295" s="1" t="str">
        <f>IFERROR(VLOOKUP(CONCATENATE(R$1,R295),'Formulario de Preguntas'!$C$2:$FN$85,4,FALSE),"")</f>
        <v/>
      </c>
      <c r="U295" s="25">
        <f>IF($B295='Formulario de Respuestas'!$D294,'Formulario de Respuestas'!$K294,"ES DIFERENTE")</f>
        <v>0</v>
      </c>
      <c r="V295" s="17" t="str">
        <f>IFERROR(VLOOKUP(CONCATENATE(U$1,U295),'Formulario de Preguntas'!$C$2:$FN$85,3,FALSE),"")</f>
        <v/>
      </c>
      <c r="W295" s="1" t="str">
        <f>IFERROR(VLOOKUP(CONCATENATE(U$1,U295),'Formulario de Preguntas'!$C$2:$FN$85,4,FALSE),"")</f>
        <v/>
      </c>
      <c r="X295" s="25">
        <f>IF($B295='Formulario de Respuestas'!$D294,'Formulario de Respuestas'!$L294,"ES DIFERENTE")</f>
        <v>0</v>
      </c>
      <c r="Y295" s="17" t="str">
        <f>IFERROR(VLOOKUP(CONCATENATE(X$1,X295),'Formulario de Preguntas'!$C$2:$FN$85,3,FALSE),"")</f>
        <v/>
      </c>
      <c r="Z295" s="1" t="str">
        <f>IFERROR(VLOOKUP(CONCATENATE(X$1,X295),'Formulario de Preguntas'!$C$2:$FN$85,4,FALSE),"")</f>
        <v/>
      </c>
      <c r="AA295" s="25">
        <f>IF($B295='Formulario de Respuestas'!$D294,'Formulario de Respuestas'!$M294,"ES DIFERENTE")</f>
        <v>0</v>
      </c>
      <c r="AB295" s="17" t="str">
        <f>IFERROR(VLOOKUP(CONCATENATE(AA$1,AA295),'Formulario de Preguntas'!$C$2:$FN$85,3,FALSE),"")</f>
        <v/>
      </c>
      <c r="AC295" s="1" t="str">
        <f>IFERROR(VLOOKUP(CONCATENATE(AA$1,AA295),'Formulario de Preguntas'!$C$2:$FN$85,4,FALSE),"")</f>
        <v/>
      </c>
      <c r="AD295" s="25">
        <f>IF($B295='Formulario de Respuestas'!$D294,'Formulario de Respuestas'!$N294,"ES DIFERENTE")</f>
        <v>0</v>
      </c>
      <c r="AE295" s="17" t="str">
        <f>IFERROR(VLOOKUP(CONCATENATE(AD$1,AD295),'Formulario de Preguntas'!$C$2:$FN$85,3,FALSE),"")</f>
        <v/>
      </c>
      <c r="AF295" s="1" t="str">
        <f>IFERROR(VLOOKUP(CONCATENATE(AD$1,AD295),'Formulario de Preguntas'!$C$2:$FN$85,4,FALSE),"")</f>
        <v/>
      </c>
      <c r="AG295" s="25">
        <f>IF($B295='Formulario de Respuestas'!$D294,'Formulario de Respuestas'!$O294,"ES DIFERENTE")</f>
        <v>0</v>
      </c>
      <c r="AH295" s="17" t="str">
        <f>IFERROR(VLOOKUP(CONCATENATE(AG$1,AG295),'Formulario de Preguntas'!$C$2:$FN$85,3,FALSE),"")</f>
        <v/>
      </c>
      <c r="AI295" s="1" t="str">
        <f>IFERROR(VLOOKUP(CONCATENATE(AG$1,AG295),'Formulario de Preguntas'!$C$2:$FN$85,4,FALSE),"")</f>
        <v/>
      </c>
      <c r="AJ295" s="25">
        <f>IF($B295='Formulario de Respuestas'!$D294,'Formulario de Respuestas'!$P294,"ES DIFERENTE")</f>
        <v>0</v>
      </c>
      <c r="AK295" s="17" t="str">
        <f>IFERROR(VLOOKUP(CONCATENATE(AJ$1,AJ295),'Formulario de Preguntas'!$C$2:$FN$85,3,FALSE),"")</f>
        <v/>
      </c>
      <c r="AL295" s="1" t="str">
        <f>IFERROR(VLOOKUP(CONCATENATE(AJ$1,AJ295),'Formulario de Preguntas'!$C$2:$FN$85,4,FALSE),"")</f>
        <v/>
      </c>
      <c r="AM295" s="25">
        <f>IF($B295='Formulario de Respuestas'!$D294,'Formulario de Respuestas'!$Q294,"ES DIFERENTE")</f>
        <v>0</v>
      </c>
      <c r="AN295" s="17" t="str">
        <f>IFERROR(VLOOKUP(CONCATENATE(AM$1,AM295),'Formulario de Preguntas'!$C$2:$FN$85,3,FALSE),"")</f>
        <v/>
      </c>
      <c r="AO295" s="1" t="str">
        <f>IFERROR(VLOOKUP(CONCATENATE(AM$1,AM295),'Formulario de Preguntas'!$C$2:$FN$85,4,FALSE),"")</f>
        <v/>
      </c>
      <c r="AP295" s="25">
        <f>IF($B295='Formulario de Respuestas'!$D294,'Formulario de Respuestas'!$R294,"ES DIFERENTE")</f>
        <v>0</v>
      </c>
      <c r="AQ295" s="17" t="str">
        <f>IFERROR(VLOOKUP(CONCATENATE(AP$1,AP295),'Formulario de Preguntas'!$C$2:$FN$85,3,FALSE),"")</f>
        <v/>
      </c>
      <c r="AR295" s="1" t="str">
        <f>IFERROR(VLOOKUP(CONCATENATE(AP$1,AP295),'Formulario de Preguntas'!$C$2:$FN$85,4,FALSE),"")</f>
        <v/>
      </c>
      <c r="AS295" s="25">
        <f>IF($B295='Formulario de Respuestas'!$D294,'Formulario de Respuestas'!$S294,"ES DIFERENTE")</f>
        <v>0</v>
      </c>
      <c r="AT295" s="17" t="str">
        <f>IFERROR(VLOOKUP(CONCATENATE(AS$1,AS295),'Formulario de Preguntas'!$C$2:$FN$85,3,FALSE),"")</f>
        <v/>
      </c>
      <c r="AU295" s="1" t="str">
        <f>IFERROR(VLOOKUP(CONCATENATE(AS$1,AS295),'Formulario de Preguntas'!$C$2:$FN$85,4,FALSE),"")</f>
        <v/>
      </c>
      <c r="AV295" s="25">
        <f>IF($B295='Formulario de Respuestas'!$D294,'Formulario de Respuestas'!$T294,"ES DIFERENTE")</f>
        <v>0</v>
      </c>
      <c r="AW295" s="17" t="str">
        <f>IFERROR(VLOOKUP(CONCATENATE(AV$1,AV295),'Formulario de Preguntas'!$C$2:$FN$85,3,FALSE),"")</f>
        <v/>
      </c>
      <c r="AX295" s="1" t="str">
        <f>IFERROR(VLOOKUP(CONCATENATE(AV$1,AV295),'Formulario de Preguntas'!$C$2:$FN$85,4,FALSE),"")</f>
        <v/>
      </c>
      <c r="AZ295" s="1">
        <f t="shared" si="13"/>
        <v>0</v>
      </c>
      <c r="BA295" s="1">
        <f t="shared" si="14"/>
        <v>0.25</v>
      </c>
      <c r="BB295" s="1">
        <f t="shared" si="15"/>
        <v>0</v>
      </c>
      <c r="BC295" s="1">
        <f>COUNTIF('Formulario de Respuestas'!$E294:$T294,"A")</f>
        <v>0</v>
      </c>
      <c r="BD295" s="1">
        <f>COUNTIF('Formulario de Respuestas'!$E294:$T294,"B")</f>
        <v>0</v>
      </c>
      <c r="BE295" s="1">
        <f>COUNTIF('Formulario de Respuestas'!$E294:$T294,"C")</f>
        <v>0</v>
      </c>
      <c r="BF295" s="1">
        <f>COUNTIF('Formulario de Respuestas'!$E294:$T294,"D")</f>
        <v>0</v>
      </c>
      <c r="BG295" s="1">
        <f>COUNTIF('Formulario de Respuestas'!$E294:$T294,"E (RESPUESTA ANULADA)")</f>
        <v>0</v>
      </c>
    </row>
    <row r="296" spans="1:59" x14ac:dyDescent="0.25">
      <c r="A296" s="1">
        <f>'Formulario de Respuestas'!C295</f>
        <v>0</v>
      </c>
      <c r="B296" s="1">
        <f>'Formulario de Respuestas'!D295</f>
        <v>0</v>
      </c>
      <c r="C296" s="25">
        <f>IF($B296='Formulario de Respuestas'!$D295,'Formulario de Respuestas'!$E295,"ES DIFERENTE")</f>
        <v>0</v>
      </c>
      <c r="D296" s="17" t="str">
        <f>IFERROR(VLOOKUP(CONCATENATE(C$1,C296),'Formulario de Preguntas'!$C$2:$FN$85,3,FALSE),"")</f>
        <v/>
      </c>
      <c r="E296" s="1" t="str">
        <f>IFERROR(VLOOKUP(CONCATENATE(C$1,C296),'Formulario de Preguntas'!$C$2:$FN$85,4,FALSE),"")</f>
        <v/>
      </c>
      <c r="F296" s="25">
        <f>IF($B296='Formulario de Respuestas'!$D295,'Formulario de Respuestas'!$F295,"ES DIFERENTE")</f>
        <v>0</v>
      </c>
      <c r="G296" s="17" t="str">
        <f>IFERROR(VLOOKUP(CONCATENATE(F$1,F296),'Formulario de Preguntas'!$C$2:$FN$85,3,FALSE),"")</f>
        <v/>
      </c>
      <c r="H296" s="1" t="str">
        <f>IFERROR(VLOOKUP(CONCATENATE(F$1,F296),'Formulario de Preguntas'!$C$2:$FN$85,4,FALSE),"")</f>
        <v/>
      </c>
      <c r="I296" s="25">
        <f>IF($B296='Formulario de Respuestas'!$D295,'Formulario de Respuestas'!$G295,"ES DIFERENTE")</f>
        <v>0</v>
      </c>
      <c r="J296" s="17" t="str">
        <f>IFERROR(VLOOKUP(CONCATENATE(I$1,I296),'Formulario de Preguntas'!$C$2:$FN$85,3,FALSE),"")</f>
        <v/>
      </c>
      <c r="K296" s="1" t="str">
        <f>IFERROR(VLOOKUP(CONCATENATE(I$1,I296),'Formulario de Preguntas'!$C$2:$FN$85,4,FALSE),"")</f>
        <v/>
      </c>
      <c r="L296" s="25">
        <f>IF($B296='Formulario de Respuestas'!$D295,'Formulario de Respuestas'!$H295,"ES DIFERENTE")</f>
        <v>0</v>
      </c>
      <c r="M296" s="17" t="str">
        <f>IFERROR(VLOOKUP(CONCATENATE(L$1,L296),'Formulario de Preguntas'!$C$2:$FN$85,3,FALSE),"")</f>
        <v/>
      </c>
      <c r="N296" s="1" t="str">
        <f>IFERROR(VLOOKUP(CONCATENATE(L$1,L296),'Formulario de Preguntas'!$C$2:$FN$85,4,FALSE),"")</f>
        <v/>
      </c>
      <c r="O296" s="25">
        <f>IF($B296='Formulario de Respuestas'!$D295,'Formulario de Respuestas'!$I295,"ES DIFERENTE")</f>
        <v>0</v>
      </c>
      <c r="P296" s="17" t="str">
        <f>IFERROR(VLOOKUP(CONCATENATE(O$1,O296),'Formulario de Preguntas'!$C$2:$FN$85,3,FALSE),"")</f>
        <v/>
      </c>
      <c r="Q296" s="1" t="str">
        <f>IFERROR(VLOOKUP(CONCATENATE(O$1,O296),'Formulario de Preguntas'!$C$2:$FN$85,4,FALSE),"")</f>
        <v/>
      </c>
      <c r="R296" s="25">
        <f>IF($B296='Formulario de Respuestas'!$D295,'Formulario de Respuestas'!$J295,"ES DIFERENTE")</f>
        <v>0</v>
      </c>
      <c r="S296" s="17" t="str">
        <f>IFERROR(VLOOKUP(CONCATENATE(R$1,R296),'Formulario de Preguntas'!$C$2:$FN$85,3,FALSE),"")</f>
        <v/>
      </c>
      <c r="T296" s="1" t="str">
        <f>IFERROR(VLOOKUP(CONCATENATE(R$1,R296),'Formulario de Preguntas'!$C$2:$FN$85,4,FALSE),"")</f>
        <v/>
      </c>
      <c r="U296" s="25">
        <f>IF($B296='Formulario de Respuestas'!$D295,'Formulario de Respuestas'!$K295,"ES DIFERENTE")</f>
        <v>0</v>
      </c>
      <c r="V296" s="17" t="str">
        <f>IFERROR(VLOOKUP(CONCATENATE(U$1,U296),'Formulario de Preguntas'!$C$2:$FN$85,3,FALSE),"")</f>
        <v/>
      </c>
      <c r="W296" s="1" t="str">
        <f>IFERROR(VLOOKUP(CONCATENATE(U$1,U296),'Formulario de Preguntas'!$C$2:$FN$85,4,FALSE),"")</f>
        <v/>
      </c>
      <c r="X296" s="25">
        <f>IF($B296='Formulario de Respuestas'!$D295,'Formulario de Respuestas'!$L295,"ES DIFERENTE")</f>
        <v>0</v>
      </c>
      <c r="Y296" s="17" t="str">
        <f>IFERROR(VLOOKUP(CONCATENATE(X$1,X296),'Formulario de Preguntas'!$C$2:$FN$85,3,FALSE),"")</f>
        <v/>
      </c>
      <c r="Z296" s="1" t="str">
        <f>IFERROR(VLOOKUP(CONCATENATE(X$1,X296),'Formulario de Preguntas'!$C$2:$FN$85,4,FALSE),"")</f>
        <v/>
      </c>
      <c r="AA296" s="25">
        <f>IF($B296='Formulario de Respuestas'!$D295,'Formulario de Respuestas'!$M295,"ES DIFERENTE")</f>
        <v>0</v>
      </c>
      <c r="AB296" s="17" t="str">
        <f>IFERROR(VLOOKUP(CONCATENATE(AA$1,AA296),'Formulario de Preguntas'!$C$2:$FN$85,3,FALSE),"")</f>
        <v/>
      </c>
      <c r="AC296" s="1" t="str">
        <f>IFERROR(VLOOKUP(CONCATENATE(AA$1,AA296),'Formulario de Preguntas'!$C$2:$FN$85,4,FALSE),"")</f>
        <v/>
      </c>
      <c r="AD296" s="25">
        <f>IF($B296='Formulario de Respuestas'!$D295,'Formulario de Respuestas'!$N295,"ES DIFERENTE")</f>
        <v>0</v>
      </c>
      <c r="AE296" s="17" t="str">
        <f>IFERROR(VLOOKUP(CONCATENATE(AD$1,AD296),'Formulario de Preguntas'!$C$2:$FN$85,3,FALSE),"")</f>
        <v/>
      </c>
      <c r="AF296" s="1" t="str">
        <f>IFERROR(VLOOKUP(CONCATENATE(AD$1,AD296),'Formulario de Preguntas'!$C$2:$FN$85,4,FALSE),"")</f>
        <v/>
      </c>
      <c r="AG296" s="25">
        <f>IF($B296='Formulario de Respuestas'!$D295,'Formulario de Respuestas'!$O295,"ES DIFERENTE")</f>
        <v>0</v>
      </c>
      <c r="AH296" s="17" t="str">
        <f>IFERROR(VLOOKUP(CONCATENATE(AG$1,AG296),'Formulario de Preguntas'!$C$2:$FN$85,3,FALSE),"")</f>
        <v/>
      </c>
      <c r="AI296" s="1" t="str">
        <f>IFERROR(VLOOKUP(CONCATENATE(AG$1,AG296),'Formulario de Preguntas'!$C$2:$FN$85,4,FALSE),"")</f>
        <v/>
      </c>
      <c r="AJ296" s="25">
        <f>IF($B296='Formulario de Respuestas'!$D295,'Formulario de Respuestas'!$P295,"ES DIFERENTE")</f>
        <v>0</v>
      </c>
      <c r="AK296" s="17" t="str">
        <f>IFERROR(VLOOKUP(CONCATENATE(AJ$1,AJ296),'Formulario de Preguntas'!$C$2:$FN$85,3,FALSE),"")</f>
        <v/>
      </c>
      <c r="AL296" s="1" t="str">
        <f>IFERROR(VLOOKUP(CONCATENATE(AJ$1,AJ296),'Formulario de Preguntas'!$C$2:$FN$85,4,FALSE),"")</f>
        <v/>
      </c>
      <c r="AM296" s="25">
        <f>IF($B296='Formulario de Respuestas'!$D295,'Formulario de Respuestas'!$Q295,"ES DIFERENTE")</f>
        <v>0</v>
      </c>
      <c r="AN296" s="17" t="str">
        <f>IFERROR(VLOOKUP(CONCATENATE(AM$1,AM296),'Formulario de Preguntas'!$C$2:$FN$85,3,FALSE),"")</f>
        <v/>
      </c>
      <c r="AO296" s="1" t="str">
        <f>IFERROR(VLOOKUP(CONCATENATE(AM$1,AM296),'Formulario de Preguntas'!$C$2:$FN$85,4,FALSE),"")</f>
        <v/>
      </c>
      <c r="AP296" s="25">
        <f>IF($B296='Formulario de Respuestas'!$D295,'Formulario de Respuestas'!$R295,"ES DIFERENTE")</f>
        <v>0</v>
      </c>
      <c r="AQ296" s="17" t="str">
        <f>IFERROR(VLOOKUP(CONCATENATE(AP$1,AP296),'Formulario de Preguntas'!$C$2:$FN$85,3,FALSE),"")</f>
        <v/>
      </c>
      <c r="AR296" s="1" t="str">
        <f>IFERROR(VLOOKUP(CONCATENATE(AP$1,AP296),'Formulario de Preguntas'!$C$2:$FN$85,4,FALSE),"")</f>
        <v/>
      </c>
      <c r="AS296" s="25">
        <f>IF($B296='Formulario de Respuestas'!$D295,'Formulario de Respuestas'!$S295,"ES DIFERENTE")</f>
        <v>0</v>
      </c>
      <c r="AT296" s="17" t="str">
        <f>IFERROR(VLOOKUP(CONCATENATE(AS$1,AS296),'Formulario de Preguntas'!$C$2:$FN$85,3,FALSE),"")</f>
        <v/>
      </c>
      <c r="AU296" s="1" t="str">
        <f>IFERROR(VLOOKUP(CONCATENATE(AS$1,AS296),'Formulario de Preguntas'!$C$2:$FN$85,4,FALSE),"")</f>
        <v/>
      </c>
      <c r="AV296" s="25">
        <f>IF($B296='Formulario de Respuestas'!$D295,'Formulario de Respuestas'!$T295,"ES DIFERENTE")</f>
        <v>0</v>
      </c>
      <c r="AW296" s="17" t="str">
        <f>IFERROR(VLOOKUP(CONCATENATE(AV$1,AV296),'Formulario de Preguntas'!$C$2:$FN$85,3,FALSE),"")</f>
        <v/>
      </c>
      <c r="AX296" s="1" t="str">
        <f>IFERROR(VLOOKUP(CONCATENATE(AV$1,AV296),'Formulario de Preguntas'!$C$2:$FN$85,4,FALSE),"")</f>
        <v/>
      </c>
      <c r="AZ296" s="1">
        <f t="shared" si="13"/>
        <v>0</v>
      </c>
      <c r="BA296" s="1">
        <f t="shared" si="14"/>
        <v>0.25</v>
      </c>
      <c r="BB296" s="1">
        <f t="shared" si="15"/>
        <v>0</v>
      </c>
      <c r="BC296" s="1">
        <f>COUNTIF('Formulario de Respuestas'!$E295:$T295,"A")</f>
        <v>0</v>
      </c>
      <c r="BD296" s="1">
        <f>COUNTIF('Formulario de Respuestas'!$E295:$T295,"B")</f>
        <v>0</v>
      </c>
      <c r="BE296" s="1">
        <f>COUNTIF('Formulario de Respuestas'!$E295:$T295,"C")</f>
        <v>0</v>
      </c>
      <c r="BF296" s="1">
        <f>COUNTIF('Formulario de Respuestas'!$E295:$T295,"D")</f>
        <v>0</v>
      </c>
      <c r="BG296" s="1">
        <f>COUNTIF('Formulario de Respuestas'!$E295:$T295,"E (RESPUESTA ANULADA)")</f>
        <v>0</v>
      </c>
    </row>
    <row r="297" spans="1:59" x14ac:dyDescent="0.25">
      <c r="A297" s="1">
        <f>'Formulario de Respuestas'!C296</f>
        <v>0</v>
      </c>
      <c r="B297" s="1">
        <f>'Formulario de Respuestas'!D296</f>
        <v>0</v>
      </c>
      <c r="C297" s="25">
        <f>IF($B297='Formulario de Respuestas'!$D296,'Formulario de Respuestas'!$E296,"ES DIFERENTE")</f>
        <v>0</v>
      </c>
      <c r="D297" s="17" t="str">
        <f>IFERROR(VLOOKUP(CONCATENATE(C$1,C297),'Formulario de Preguntas'!$C$2:$FN$85,3,FALSE),"")</f>
        <v/>
      </c>
      <c r="E297" s="1" t="str">
        <f>IFERROR(VLOOKUP(CONCATENATE(C$1,C297),'Formulario de Preguntas'!$C$2:$FN$85,4,FALSE),"")</f>
        <v/>
      </c>
      <c r="F297" s="25">
        <f>IF($B297='Formulario de Respuestas'!$D296,'Formulario de Respuestas'!$F296,"ES DIFERENTE")</f>
        <v>0</v>
      </c>
      <c r="G297" s="17" t="str">
        <f>IFERROR(VLOOKUP(CONCATENATE(F$1,F297),'Formulario de Preguntas'!$C$2:$FN$85,3,FALSE),"")</f>
        <v/>
      </c>
      <c r="H297" s="1" t="str">
        <f>IFERROR(VLOOKUP(CONCATENATE(F$1,F297),'Formulario de Preguntas'!$C$2:$FN$85,4,FALSE),"")</f>
        <v/>
      </c>
      <c r="I297" s="25">
        <f>IF($B297='Formulario de Respuestas'!$D296,'Formulario de Respuestas'!$G296,"ES DIFERENTE")</f>
        <v>0</v>
      </c>
      <c r="J297" s="17" t="str">
        <f>IFERROR(VLOOKUP(CONCATENATE(I$1,I297),'Formulario de Preguntas'!$C$2:$FN$85,3,FALSE),"")</f>
        <v/>
      </c>
      <c r="K297" s="1" t="str">
        <f>IFERROR(VLOOKUP(CONCATENATE(I$1,I297),'Formulario de Preguntas'!$C$2:$FN$85,4,FALSE),"")</f>
        <v/>
      </c>
      <c r="L297" s="25">
        <f>IF($B297='Formulario de Respuestas'!$D296,'Formulario de Respuestas'!$H296,"ES DIFERENTE")</f>
        <v>0</v>
      </c>
      <c r="M297" s="17" t="str">
        <f>IFERROR(VLOOKUP(CONCATENATE(L$1,L297),'Formulario de Preguntas'!$C$2:$FN$85,3,FALSE),"")</f>
        <v/>
      </c>
      <c r="N297" s="1" t="str">
        <f>IFERROR(VLOOKUP(CONCATENATE(L$1,L297),'Formulario de Preguntas'!$C$2:$FN$85,4,FALSE),"")</f>
        <v/>
      </c>
      <c r="O297" s="25">
        <f>IF($B297='Formulario de Respuestas'!$D296,'Formulario de Respuestas'!$I296,"ES DIFERENTE")</f>
        <v>0</v>
      </c>
      <c r="P297" s="17" t="str">
        <f>IFERROR(VLOOKUP(CONCATENATE(O$1,O297),'Formulario de Preguntas'!$C$2:$FN$85,3,FALSE),"")</f>
        <v/>
      </c>
      <c r="Q297" s="1" t="str">
        <f>IFERROR(VLOOKUP(CONCATENATE(O$1,O297),'Formulario de Preguntas'!$C$2:$FN$85,4,FALSE),"")</f>
        <v/>
      </c>
      <c r="R297" s="25">
        <f>IF($B297='Formulario de Respuestas'!$D296,'Formulario de Respuestas'!$J296,"ES DIFERENTE")</f>
        <v>0</v>
      </c>
      <c r="S297" s="17" t="str">
        <f>IFERROR(VLOOKUP(CONCATENATE(R$1,R297),'Formulario de Preguntas'!$C$2:$FN$85,3,FALSE),"")</f>
        <v/>
      </c>
      <c r="T297" s="1" t="str">
        <f>IFERROR(VLOOKUP(CONCATENATE(R$1,R297),'Formulario de Preguntas'!$C$2:$FN$85,4,FALSE),"")</f>
        <v/>
      </c>
      <c r="U297" s="25">
        <f>IF($B297='Formulario de Respuestas'!$D296,'Formulario de Respuestas'!$K296,"ES DIFERENTE")</f>
        <v>0</v>
      </c>
      <c r="V297" s="17" t="str">
        <f>IFERROR(VLOOKUP(CONCATENATE(U$1,U297),'Formulario de Preguntas'!$C$2:$FN$85,3,FALSE),"")</f>
        <v/>
      </c>
      <c r="W297" s="1" t="str">
        <f>IFERROR(VLOOKUP(CONCATENATE(U$1,U297),'Formulario de Preguntas'!$C$2:$FN$85,4,FALSE),"")</f>
        <v/>
      </c>
      <c r="X297" s="25">
        <f>IF($B297='Formulario de Respuestas'!$D296,'Formulario de Respuestas'!$L296,"ES DIFERENTE")</f>
        <v>0</v>
      </c>
      <c r="Y297" s="17" t="str">
        <f>IFERROR(VLOOKUP(CONCATENATE(X$1,X297),'Formulario de Preguntas'!$C$2:$FN$85,3,FALSE),"")</f>
        <v/>
      </c>
      <c r="Z297" s="1" t="str">
        <f>IFERROR(VLOOKUP(CONCATENATE(X$1,X297),'Formulario de Preguntas'!$C$2:$FN$85,4,FALSE),"")</f>
        <v/>
      </c>
      <c r="AA297" s="25">
        <f>IF($B297='Formulario de Respuestas'!$D296,'Formulario de Respuestas'!$M296,"ES DIFERENTE")</f>
        <v>0</v>
      </c>
      <c r="AB297" s="17" t="str">
        <f>IFERROR(VLOOKUP(CONCATENATE(AA$1,AA297),'Formulario de Preguntas'!$C$2:$FN$85,3,FALSE),"")</f>
        <v/>
      </c>
      <c r="AC297" s="1" t="str">
        <f>IFERROR(VLOOKUP(CONCATENATE(AA$1,AA297),'Formulario de Preguntas'!$C$2:$FN$85,4,FALSE),"")</f>
        <v/>
      </c>
      <c r="AD297" s="25">
        <f>IF($B297='Formulario de Respuestas'!$D296,'Formulario de Respuestas'!$N296,"ES DIFERENTE")</f>
        <v>0</v>
      </c>
      <c r="AE297" s="17" t="str">
        <f>IFERROR(VLOOKUP(CONCATENATE(AD$1,AD297),'Formulario de Preguntas'!$C$2:$FN$85,3,FALSE),"")</f>
        <v/>
      </c>
      <c r="AF297" s="1" t="str">
        <f>IFERROR(VLOOKUP(CONCATENATE(AD$1,AD297),'Formulario de Preguntas'!$C$2:$FN$85,4,FALSE),"")</f>
        <v/>
      </c>
      <c r="AG297" s="25">
        <f>IF($B297='Formulario de Respuestas'!$D296,'Formulario de Respuestas'!$O296,"ES DIFERENTE")</f>
        <v>0</v>
      </c>
      <c r="AH297" s="17" t="str">
        <f>IFERROR(VLOOKUP(CONCATENATE(AG$1,AG297),'Formulario de Preguntas'!$C$2:$FN$85,3,FALSE),"")</f>
        <v/>
      </c>
      <c r="AI297" s="1" t="str">
        <f>IFERROR(VLOOKUP(CONCATENATE(AG$1,AG297),'Formulario de Preguntas'!$C$2:$FN$85,4,FALSE),"")</f>
        <v/>
      </c>
      <c r="AJ297" s="25">
        <f>IF($B297='Formulario de Respuestas'!$D296,'Formulario de Respuestas'!$P296,"ES DIFERENTE")</f>
        <v>0</v>
      </c>
      <c r="AK297" s="17" t="str">
        <f>IFERROR(VLOOKUP(CONCATENATE(AJ$1,AJ297),'Formulario de Preguntas'!$C$2:$FN$85,3,FALSE),"")</f>
        <v/>
      </c>
      <c r="AL297" s="1" t="str">
        <f>IFERROR(VLOOKUP(CONCATENATE(AJ$1,AJ297),'Formulario de Preguntas'!$C$2:$FN$85,4,FALSE),"")</f>
        <v/>
      </c>
      <c r="AM297" s="25">
        <f>IF($B297='Formulario de Respuestas'!$D296,'Formulario de Respuestas'!$Q296,"ES DIFERENTE")</f>
        <v>0</v>
      </c>
      <c r="AN297" s="17" t="str">
        <f>IFERROR(VLOOKUP(CONCATENATE(AM$1,AM297),'Formulario de Preguntas'!$C$2:$FN$85,3,FALSE),"")</f>
        <v/>
      </c>
      <c r="AO297" s="1" t="str">
        <f>IFERROR(VLOOKUP(CONCATENATE(AM$1,AM297),'Formulario de Preguntas'!$C$2:$FN$85,4,FALSE),"")</f>
        <v/>
      </c>
      <c r="AP297" s="25">
        <f>IF($B297='Formulario de Respuestas'!$D296,'Formulario de Respuestas'!$R296,"ES DIFERENTE")</f>
        <v>0</v>
      </c>
      <c r="AQ297" s="17" t="str">
        <f>IFERROR(VLOOKUP(CONCATENATE(AP$1,AP297),'Formulario de Preguntas'!$C$2:$FN$85,3,FALSE),"")</f>
        <v/>
      </c>
      <c r="AR297" s="1" t="str">
        <f>IFERROR(VLOOKUP(CONCATENATE(AP$1,AP297),'Formulario de Preguntas'!$C$2:$FN$85,4,FALSE),"")</f>
        <v/>
      </c>
      <c r="AS297" s="25">
        <f>IF($B297='Formulario de Respuestas'!$D296,'Formulario de Respuestas'!$S296,"ES DIFERENTE")</f>
        <v>0</v>
      </c>
      <c r="AT297" s="17" t="str">
        <f>IFERROR(VLOOKUP(CONCATENATE(AS$1,AS297),'Formulario de Preguntas'!$C$2:$FN$85,3,FALSE),"")</f>
        <v/>
      </c>
      <c r="AU297" s="1" t="str">
        <f>IFERROR(VLOOKUP(CONCATENATE(AS$1,AS297),'Formulario de Preguntas'!$C$2:$FN$85,4,FALSE),"")</f>
        <v/>
      </c>
      <c r="AV297" s="25">
        <f>IF($B297='Formulario de Respuestas'!$D296,'Formulario de Respuestas'!$T296,"ES DIFERENTE")</f>
        <v>0</v>
      </c>
      <c r="AW297" s="17" t="str">
        <f>IFERROR(VLOOKUP(CONCATENATE(AV$1,AV297),'Formulario de Preguntas'!$C$2:$FN$85,3,FALSE),"")</f>
        <v/>
      </c>
      <c r="AX297" s="1" t="str">
        <f>IFERROR(VLOOKUP(CONCATENATE(AV$1,AV297),'Formulario de Preguntas'!$C$2:$FN$85,4,FALSE),"")</f>
        <v/>
      </c>
      <c r="AZ297" s="1">
        <f t="shared" si="13"/>
        <v>0</v>
      </c>
      <c r="BA297" s="1">
        <f t="shared" si="14"/>
        <v>0.25</v>
      </c>
      <c r="BB297" s="1">
        <f t="shared" si="15"/>
        <v>0</v>
      </c>
      <c r="BC297" s="1">
        <f>COUNTIF('Formulario de Respuestas'!$E296:$T296,"A")</f>
        <v>0</v>
      </c>
      <c r="BD297" s="1">
        <f>COUNTIF('Formulario de Respuestas'!$E296:$T296,"B")</f>
        <v>0</v>
      </c>
      <c r="BE297" s="1">
        <f>COUNTIF('Formulario de Respuestas'!$E296:$T296,"C")</f>
        <v>0</v>
      </c>
      <c r="BF297" s="1">
        <f>COUNTIF('Formulario de Respuestas'!$E296:$T296,"D")</f>
        <v>0</v>
      </c>
      <c r="BG297" s="1">
        <f>COUNTIF('Formulario de Respuestas'!$E296:$T296,"E (RESPUESTA ANULADA)")</f>
        <v>0</v>
      </c>
    </row>
    <row r="298" spans="1:59" x14ac:dyDescent="0.25">
      <c r="A298" s="1">
        <f>'Formulario de Respuestas'!C297</f>
        <v>0</v>
      </c>
      <c r="B298" s="1">
        <f>'Formulario de Respuestas'!D297</f>
        <v>0</v>
      </c>
      <c r="C298" s="25">
        <f>IF($B298='Formulario de Respuestas'!$D297,'Formulario de Respuestas'!$E297,"ES DIFERENTE")</f>
        <v>0</v>
      </c>
      <c r="D298" s="17" t="str">
        <f>IFERROR(VLOOKUP(CONCATENATE(C$1,C298),'Formulario de Preguntas'!$C$2:$FN$85,3,FALSE),"")</f>
        <v/>
      </c>
      <c r="E298" s="1" t="str">
        <f>IFERROR(VLOOKUP(CONCATENATE(C$1,C298),'Formulario de Preguntas'!$C$2:$FN$85,4,FALSE),"")</f>
        <v/>
      </c>
      <c r="F298" s="25">
        <f>IF($B298='Formulario de Respuestas'!$D297,'Formulario de Respuestas'!$F297,"ES DIFERENTE")</f>
        <v>0</v>
      </c>
      <c r="G298" s="17" t="str">
        <f>IFERROR(VLOOKUP(CONCATENATE(F$1,F298),'Formulario de Preguntas'!$C$2:$FN$85,3,FALSE),"")</f>
        <v/>
      </c>
      <c r="H298" s="1" t="str">
        <f>IFERROR(VLOOKUP(CONCATENATE(F$1,F298),'Formulario de Preguntas'!$C$2:$FN$85,4,FALSE),"")</f>
        <v/>
      </c>
      <c r="I298" s="25">
        <f>IF($B298='Formulario de Respuestas'!$D297,'Formulario de Respuestas'!$G297,"ES DIFERENTE")</f>
        <v>0</v>
      </c>
      <c r="J298" s="17" t="str">
        <f>IFERROR(VLOOKUP(CONCATENATE(I$1,I298),'Formulario de Preguntas'!$C$2:$FN$85,3,FALSE),"")</f>
        <v/>
      </c>
      <c r="K298" s="1" t="str">
        <f>IFERROR(VLOOKUP(CONCATENATE(I$1,I298),'Formulario de Preguntas'!$C$2:$FN$85,4,FALSE),"")</f>
        <v/>
      </c>
      <c r="L298" s="25">
        <f>IF($B298='Formulario de Respuestas'!$D297,'Formulario de Respuestas'!$H297,"ES DIFERENTE")</f>
        <v>0</v>
      </c>
      <c r="M298" s="17" t="str">
        <f>IFERROR(VLOOKUP(CONCATENATE(L$1,L298),'Formulario de Preguntas'!$C$2:$FN$85,3,FALSE),"")</f>
        <v/>
      </c>
      <c r="N298" s="1" t="str">
        <f>IFERROR(VLOOKUP(CONCATENATE(L$1,L298),'Formulario de Preguntas'!$C$2:$FN$85,4,FALSE),"")</f>
        <v/>
      </c>
      <c r="O298" s="25">
        <f>IF($B298='Formulario de Respuestas'!$D297,'Formulario de Respuestas'!$I297,"ES DIFERENTE")</f>
        <v>0</v>
      </c>
      <c r="P298" s="17" t="str">
        <f>IFERROR(VLOOKUP(CONCATENATE(O$1,O298),'Formulario de Preguntas'!$C$2:$FN$85,3,FALSE),"")</f>
        <v/>
      </c>
      <c r="Q298" s="1" t="str">
        <f>IFERROR(VLOOKUP(CONCATENATE(O$1,O298),'Formulario de Preguntas'!$C$2:$FN$85,4,FALSE),"")</f>
        <v/>
      </c>
      <c r="R298" s="25">
        <f>IF($B298='Formulario de Respuestas'!$D297,'Formulario de Respuestas'!$J297,"ES DIFERENTE")</f>
        <v>0</v>
      </c>
      <c r="S298" s="17" t="str">
        <f>IFERROR(VLOOKUP(CONCATENATE(R$1,R298),'Formulario de Preguntas'!$C$2:$FN$85,3,FALSE),"")</f>
        <v/>
      </c>
      <c r="T298" s="1" t="str">
        <f>IFERROR(VLOOKUP(CONCATENATE(R$1,R298),'Formulario de Preguntas'!$C$2:$FN$85,4,FALSE),"")</f>
        <v/>
      </c>
      <c r="U298" s="25">
        <f>IF($B298='Formulario de Respuestas'!$D297,'Formulario de Respuestas'!$K297,"ES DIFERENTE")</f>
        <v>0</v>
      </c>
      <c r="V298" s="17" t="str">
        <f>IFERROR(VLOOKUP(CONCATENATE(U$1,U298),'Formulario de Preguntas'!$C$2:$FN$85,3,FALSE),"")</f>
        <v/>
      </c>
      <c r="W298" s="1" t="str">
        <f>IFERROR(VLOOKUP(CONCATENATE(U$1,U298),'Formulario de Preguntas'!$C$2:$FN$85,4,FALSE),"")</f>
        <v/>
      </c>
      <c r="X298" s="25">
        <f>IF($B298='Formulario de Respuestas'!$D297,'Formulario de Respuestas'!$L297,"ES DIFERENTE")</f>
        <v>0</v>
      </c>
      <c r="Y298" s="17" t="str">
        <f>IFERROR(VLOOKUP(CONCATENATE(X$1,X298),'Formulario de Preguntas'!$C$2:$FN$85,3,FALSE),"")</f>
        <v/>
      </c>
      <c r="Z298" s="1" t="str">
        <f>IFERROR(VLOOKUP(CONCATENATE(X$1,X298),'Formulario de Preguntas'!$C$2:$FN$85,4,FALSE),"")</f>
        <v/>
      </c>
      <c r="AA298" s="25">
        <f>IF($B298='Formulario de Respuestas'!$D297,'Formulario de Respuestas'!$M297,"ES DIFERENTE")</f>
        <v>0</v>
      </c>
      <c r="AB298" s="17" t="str">
        <f>IFERROR(VLOOKUP(CONCATENATE(AA$1,AA298),'Formulario de Preguntas'!$C$2:$FN$85,3,FALSE),"")</f>
        <v/>
      </c>
      <c r="AC298" s="1" t="str">
        <f>IFERROR(VLOOKUP(CONCATENATE(AA$1,AA298),'Formulario de Preguntas'!$C$2:$FN$85,4,FALSE),"")</f>
        <v/>
      </c>
      <c r="AD298" s="25">
        <f>IF($B298='Formulario de Respuestas'!$D297,'Formulario de Respuestas'!$N297,"ES DIFERENTE")</f>
        <v>0</v>
      </c>
      <c r="AE298" s="17" t="str">
        <f>IFERROR(VLOOKUP(CONCATENATE(AD$1,AD298),'Formulario de Preguntas'!$C$2:$FN$85,3,FALSE),"")</f>
        <v/>
      </c>
      <c r="AF298" s="1" t="str">
        <f>IFERROR(VLOOKUP(CONCATENATE(AD$1,AD298),'Formulario de Preguntas'!$C$2:$FN$85,4,FALSE),"")</f>
        <v/>
      </c>
      <c r="AG298" s="25">
        <f>IF($B298='Formulario de Respuestas'!$D297,'Formulario de Respuestas'!$O297,"ES DIFERENTE")</f>
        <v>0</v>
      </c>
      <c r="AH298" s="17" t="str">
        <f>IFERROR(VLOOKUP(CONCATENATE(AG$1,AG298),'Formulario de Preguntas'!$C$2:$FN$85,3,FALSE),"")</f>
        <v/>
      </c>
      <c r="AI298" s="1" t="str">
        <f>IFERROR(VLOOKUP(CONCATENATE(AG$1,AG298),'Formulario de Preguntas'!$C$2:$FN$85,4,FALSE),"")</f>
        <v/>
      </c>
      <c r="AJ298" s="25">
        <f>IF($B298='Formulario de Respuestas'!$D297,'Formulario de Respuestas'!$P297,"ES DIFERENTE")</f>
        <v>0</v>
      </c>
      <c r="AK298" s="17" t="str">
        <f>IFERROR(VLOOKUP(CONCATENATE(AJ$1,AJ298),'Formulario de Preguntas'!$C$2:$FN$85,3,FALSE),"")</f>
        <v/>
      </c>
      <c r="AL298" s="1" t="str">
        <f>IFERROR(VLOOKUP(CONCATENATE(AJ$1,AJ298),'Formulario de Preguntas'!$C$2:$FN$85,4,FALSE),"")</f>
        <v/>
      </c>
      <c r="AM298" s="25">
        <f>IF($B298='Formulario de Respuestas'!$D297,'Formulario de Respuestas'!$Q297,"ES DIFERENTE")</f>
        <v>0</v>
      </c>
      <c r="AN298" s="17" t="str">
        <f>IFERROR(VLOOKUP(CONCATENATE(AM$1,AM298),'Formulario de Preguntas'!$C$2:$FN$85,3,FALSE),"")</f>
        <v/>
      </c>
      <c r="AO298" s="1" t="str">
        <f>IFERROR(VLOOKUP(CONCATENATE(AM$1,AM298),'Formulario de Preguntas'!$C$2:$FN$85,4,FALSE),"")</f>
        <v/>
      </c>
      <c r="AP298" s="25">
        <f>IF($B298='Formulario de Respuestas'!$D297,'Formulario de Respuestas'!$R297,"ES DIFERENTE")</f>
        <v>0</v>
      </c>
      <c r="AQ298" s="17" t="str">
        <f>IFERROR(VLOOKUP(CONCATENATE(AP$1,AP298),'Formulario de Preguntas'!$C$2:$FN$85,3,FALSE),"")</f>
        <v/>
      </c>
      <c r="AR298" s="1" t="str">
        <f>IFERROR(VLOOKUP(CONCATENATE(AP$1,AP298),'Formulario de Preguntas'!$C$2:$FN$85,4,FALSE),"")</f>
        <v/>
      </c>
      <c r="AS298" s="25">
        <f>IF($B298='Formulario de Respuestas'!$D297,'Formulario de Respuestas'!$S297,"ES DIFERENTE")</f>
        <v>0</v>
      </c>
      <c r="AT298" s="17" t="str">
        <f>IFERROR(VLOOKUP(CONCATENATE(AS$1,AS298),'Formulario de Preguntas'!$C$2:$FN$85,3,FALSE),"")</f>
        <v/>
      </c>
      <c r="AU298" s="1" t="str">
        <f>IFERROR(VLOOKUP(CONCATENATE(AS$1,AS298),'Formulario de Preguntas'!$C$2:$FN$85,4,FALSE),"")</f>
        <v/>
      </c>
      <c r="AV298" s="25">
        <f>IF($B298='Formulario de Respuestas'!$D297,'Formulario de Respuestas'!$T297,"ES DIFERENTE")</f>
        <v>0</v>
      </c>
      <c r="AW298" s="17" t="str">
        <f>IFERROR(VLOOKUP(CONCATENATE(AV$1,AV298),'Formulario de Preguntas'!$C$2:$FN$85,3,FALSE),"")</f>
        <v/>
      </c>
      <c r="AX298" s="1" t="str">
        <f>IFERROR(VLOOKUP(CONCATENATE(AV$1,AV298),'Formulario de Preguntas'!$C$2:$FN$85,4,FALSE),"")</f>
        <v/>
      </c>
      <c r="AZ298" s="1">
        <f t="shared" si="13"/>
        <v>0</v>
      </c>
      <c r="BA298" s="1">
        <f t="shared" si="14"/>
        <v>0.25</v>
      </c>
      <c r="BB298" s="1">
        <f t="shared" si="15"/>
        <v>0</v>
      </c>
      <c r="BC298" s="1">
        <f>COUNTIF('Formulario de Respuestas'!$E297:$T297,"A")</f>
        <v>0</v>
      </c>
      <c r="BD298" s="1">
        <f>COUNTIF('Formulario de Respuestas'!$E297:$T297,"B")</f>
        <v>0</v>
      </c>
      <c r="BE298" s="1">
        <f>COUNTIF('Formulario de Respuestas'!$E297:$T297,"C")</f>
        <v>0</v>
      </c>
      <c r="BF298" s="1">
        <f>COUNTIF('Formulario de Respuestas'!$E297:$T297,"D")</f>
        <v>0</v>
      </c>
      <c r="BG298" s="1">
        <f>COUNTIF('Formulario de Respuestas'!$E297:$T297,"E (RESPUESTA ANULADA)")</f>
        <v>0</v>
      </c>
    </row>
    <row r="299" spans="1:59" x14ac:dyDescent="0.25">
      <c r="A299" s="1">
        <f>'Formulario de Respuestas'!C298</f>
        <v>0</v>
      </c>
      <c r="B299" s="1">
        <f>'Formulario de Respuestas'!D298</f>
        <v>0</v>
      </c>
      <c r="C299" s="25">
        <f>IF($B299='Formulario de Respuestas'!$D298,'Formulario de Respuestas'!$E298,"ES DIFERENTE")</f>
        <v>0</v>
      </c>
      <c r="D299" s="17" t="str">
        <f>IFERROR(VLOOKUP(CONCATENATE(C$1,C299),'Formulario de Preguntas'!$C$2:$FN$85,3,FALSE),"")</f>
        <v/>
      </c>
      <c r="E299" s="1" t="str">
        <f>IFERROR(VLOOKUP(CONCATENATE(C$1,C299),'Formulario de Preguntas'!$C$2:$FN$85,4,FALSE),"")</f>
        <v/>
      </c>
      <c r="F299" s="25">
        <f>IF($B299='Formulario de Respuestas'!$D298,'Formulario de Respuestas'!$F298,"ES DIFERENTE")</f>
        <v>0</v>
      </c>
      <c r="G299" s="17" t="str">
        <f>IFERROR(VLOOKUP(CONCATENATE(F$1,F299),'Formulario de Preguntas'!$C$2:$FN$85,3,FALSE),"")</f>
        <v/>
      </c>
      <c r="H299" s="1" t="str">
        <f>IFERROR(VLOOKUP(CONCATENATE(F$1,F299),'Formulario de Preguntas'!$C$2:$FN$85,4,FALSE),"")</f>
        <v/>
      </c>
      <c r="I299" s="25">
        <f>IF($B299='Formulario de Respuestas'!$D298,'Formulario de Respuestas'!$G298,"ES DIFERENTE")</f>
        <v>0</v>
      </c>
      <c r="J299" s="17" t="str">
        <f>IFERROR(VLOOKUP(CONCATENATE(I$1,I299),'Formulario de Preguntas'!$C$2:$FN$85,3,FALSE),"")</f>
        <v/>
      </c>
      <c r="K299" s="1" t="str">
        <f>IFERROR(VLOOKUP(CONCATENATE(I$1,I299),'Formulario de Preguntas'!$C$2:$FN$85,4,FALSE),"")</f>
        <v/>
      </c>
      <c r="L299" s="25">
        <f>IF($B299='Formulario de Respuestas'!$D298,'Formulario de Respuestas'!$H298,"ES DIFERENTE")</f>
        <v>0</v>
      </c>
      <c r="M299" s="17" t="str">
        <f>IFERROR(VLOOKUP(CONCATENATE(L$1,L299),'Formulario de Preguntas'!$C$2:$FN$85,3,FALSE),"")</f>
        <v/>
      </c>
      <c r="N299" s="1" t="str">
        <f>IFERROR(VLOOKUP(CONCATENATE(L$1,L299),'Formulario de Preguntas'!$C$2:$FN$85,4,FALSE),"")</f>
        <v/>
      </c>
      <c r="O299" s="25">
        <f>IF($B299='Formulario de Respuestas'!$D298,'Formulario de Respuestas'!$I298,"ES DIFERENTE")</f>
        <v>0</v>
      </c>
      <c r="P299" s="17" t="str">
        <f>IFERROR(VLOOKUP(CONCATENATE(O$1,O299),'Formulario de Preguntas'!$C$2:$FN$85,3,FALSE),"")</f>
        <v/>
      </c>
      <c r="Q299" s="1" t="str">
        <f>IFERROR(VLOOKUP(CONCATENATE(O$1,O299),'Formulario de Preguntas'!$C$2:$FN$85,4,FALSE),"")</f>
        <v/>
      </c>
      <c r="R299" s="25">
        <f>IF($B299='Formulario de Respuestas'!$D298,'Formulario de Respuestas'!$J298,"ES DIFERENTE")</f>
        <v>0</v>
      </c>
      <c r="S299" s="17" t="str">
        <f>IFERROR(VLOOKUP(CONCATENATE(R$1,R299),'Formulario de Preguntas'!$C$2:$FN$85,3,FALSE),"")</f>
        <v/>
      </c>
      <c r="T299" s="1" t="str">
        <f>IFERROR(VLOOKUP(CONCATENATE(R$1,R299),'Formulario de Preguntas'!$C$2:$FN$85,4,FALSE),"")</f>
        <v/>
      </c>
      <c r="U299" s="25">
        <f>IF($B299='Formulario de Respuestas'!$D298,'Formulario de Respuestas'!$K298,"ES DIFERENTE")</f>
        <v>0</v>
      </c>
      <c r="V299" s="17" t="str">
        <f>IFERROR(VLOOKUP(CONCATENATE(U$1,U299),'Formulario de Preguntas'!$C$2:$FN$85,3,FALSE),"")</f>
        <v/>
      </c>
      <c r="W299" s="1" t="str">
        <f>IFERROR(VLOOKUP(CONCATENATE(U$1,U299),'Formulario de Preguntas'!$C$2:$FN$85,4,FALSE),"")</f>
        <v/>
      </c>
      <c r="X299" s="25">
        <f>IF($B299='Formulario de Respuestas'!$D298,'Formulario de Respuestas'!$L298,"ES DIFERENTE")</f>
        <v>0</v>
      </c>
      <c r="Y299" s="17" t="str">
        <f>IFERROR(VLOOKUP(CONCATENATE(X$1,X299),'Formulario de Preguntas'!$C$2:$FN$85,3,FALSE),"")</f>
        <v/>
      </c>
      <c r="Z299" s="1" t="str">
        <f>IFERROR(VLOOKUP(CONCATENATE(X$1,X299),'Formulario de Preguntas'!$C$2:$FN$85,4,FALSE),"")</f>
        <v/>
      </c>
      <c r="AA299" s="25">
        <f>IF($B299='Formulario de Respuestas'!$D298,'Formulario de Respuestas'!$M298,"ES DIFERENTE")</f>
        <v>0</v>
      </c>
      <c r="AB299" s="17" t="str">
        <f>IFERROR(VLOOKUP(CONCATENATE(AA$1,AA299),'Formulario de Preguntas'!$C$2:$FN$85,3,FALSE),"")</f>
        <v/>
      </c>
      <c r="AC299" s="1" t="str">
        <f>IFERROR(VLOOKUP(CONCATENATE(AA$1,AA299),'Formulario de Preguntas'!$C$2:$FN$85,4,FALSE),"")</f>
        <v/>
      </c>
      <c r="AD299" s="25">
        <f>IF($B299='Formulario de Respuestas'!$D298,'Formulario de Respuestas'!$N298,"ES DIFERENTE")</f>
        <v>0</v>
      </c>
      <c r="AE299" s="17" t="str">
        <f>IFERROR(VLOOKUP(CONCATENATE(AD$1,AD299),'Formulario de Preguntas'!$C$2:$FN$85,3,FALSE),"")</f>
        <v/>
      </c>
      <c r="AF299" s="1" t="str">
        <f>IFERROR(VLOOKUP(CONCATENATE(AD$1,AD299),'Formulario de Preguntas'!$C$2:$FN$85,4,FALSE),"")</f>
        <v/>
      </c>
      <c r="AG299" s="25">
        <f>IF($B299='Formulario de Respuestas'!$D298,'Formulario de Respuestas'!$O298,"ES DIFERENTE")</f>
        <v>0</v>
      </c>
      <c r="AH299" s="17" t="str">
        <f>IFERROR(VLOOKUP(CONCATENATE(AG$1,AG299),'Formulario de Preguntas'!$C$2:$FN$85,3,FALSE),"")</f>
        <v/>
      </c>
      <c r="AI299" s="1" t="str">
        <f>IFERROR(VLOOKUP(CONCATENATE(AG$1,AG299),'Formulario de Preguntas'!$C$2:$FN$85,4,FALSE),"")</f>
        <v/>
      </c>
      <c r="AJ299" s="25">
        <f>IF($B299='Formulario de Respuestas'!$D298,'Formulario de Respuestas'!$P298,"ES DIFERENTE")</f>
        <v>0</v>
      </c>
      <c r="AK299" s="17" t="str">
        <f>IFERROR(VLOOKUP(CONCATENATE(AJ$1,AJ299),'Formulario de Preguntas'!$C$2:$FN$85,3,FALSE),"")</f>
        <v/>
      </c>
      <c r="AL299" s="1" t="str">
        <f>IFERROR(VLOOKUP(CONCATENATE(AJ$1,AJ299),'Formulario de Preguntas'!$C$2:$FN$85,4,FALSE),"")</f>
        <v/>
      </c>
      <c r="AM299" s="25">
        <f>IF($B299='Formulario de Respuestas'!$D298,'Formulario de Respuestas'!$Q298,"ES DIFERENTE")</f>
        <v>0</v>
      </c>
      <c r="AN299" s="17" t="str">
        <f>IFERROR(VLOOKUP(CONCATENATE(AM$1,AM299),'Formulario de Preguntas'!$C$2:$FN$85,3,FALSE),"")</f>
        <v/>
      </c>
      <c r="AO299" s="1" t="str">
        <f>IFERROR(VLOOKUP(CONCATENATE(AM$1,AM299),'Formulario de Preguntas'!$C$2:$FN$85,4,FALSE),"")</f>
        <v/>
      </c>
      <c r="AP299" s="25">
        <f>IF($B299='Formulario de Respuestas'!$D298,'Formulario de Respuestas'!$R298,"ES DIFERENTE")</f>
        <v>0</v>
      </c>
      <c r="AQ299" s="17" t="str">
        <f>IFERROR(VLOOKUP(CONCATENATE(AP$1,AP299),'Formulario de Preguntas'!$C$2:$FN$85,3,FALSE),"")</f>
        <v/>
      </c>
      <c r="AR299" s="1" t="str">
        <f>IFERROR(VLOOKUP(CONCATENATE(AP$1,AP299),'Formulario de Preguntas'!$C$2:$FN$85,4,FALSE),"")</f>
        <v/>
      </c>
      <c r="AS299" s="25">
        <f>IF($B299='Formulario de Respuestas'!$D298,'Formulario de Respuestas'!$S298,"ES DIFERENTE")</f>
        <v>0</v>
      </c>
      <c r="AT299" s="17" t="str">
        <f>IFERROR(VLOOKUP(CONCATENATE(AS$1,AS299),'Formulario de Preguntas'!$C$2:$FN$85,3,FALSE),"")</f>
        <v/>
      </c>
      <c r="AU299" s="1" t="str">
        <f>IFERROR(VLOOKUP(CONCATENATE(AS$1,AS299),'Formulario de Preguntas'!$C$2:$FN$85,4,FALSE),"")</f>
        <v/>
      </c>
      <c r="AV299" s="25">
        <f>IF($B299='Formulario de Respuestas'!$D298,'Formulario de Respuestas'!$T298,"ES DIFERENTE")</f>
        <v>0</v>
      </c>
      <c r="AW299" s="17" t="str">
        <f>IFERROR(VLOOKUP(CONCATENATE(AV$1,AV299),'Formulario de Preguntas'!$C$2:$FN$85,3,FALSE),"")</f>
        <v/>
      </c>
      <c r="AX299" s="1" t="str">
        <f>IFERROR(VLOOKUP(CONCATENATE(AV$1,AV299),'Formulario de Preguntas'!$C$2:$FN$85,4,FALSE),"")</f>
        <v/>
      </c>
      <c r="AZ299" s="1">
        <f t="shared" si="13"/>
        <v>0</v>
      </c>
      <c r="BA299" s="1">
        <f t="shared" si="14"/>
        <v>0.25</v>
      </c>
      <c r="BB299" s="1">
        <f t="shared" si="15"/>
        <v>0</v>
      </c>
      <c r="BC299" s="1">
        <f>COUNTIF('Formulario de Respuestas'!$E298:$T298,"A")</f>
        <v>0</v>
      </c>
      <c r="BD299" s="1">
        <f>COUNTIF('Formulario de Respuestas'!$E298:$T298,"B")</f>
        <v>0</v>
      </c>
      <c r="BE299" s="1">
        <f>COUNTIF('Formulario de Respuestas'!$E298:$T298,"C")</f>
        <v>0</v>
      </c>
      <c r="BF299" s="1">
        <f>COUNTIF('Formulario de Respuestas'!$E298:$T298,"D")</f>
        <v>0</v>
      </c>
      <c r="BG299" s="1">
        <f>COUNTIF('Formulario de Respuestas'!$E298:$T298,"E (RESPUESTA ANULADA)")</f>
        <v>0</v>
      </c>
    </row>
    <row r="300" spans="1:59" x14ac:dyDescent="0.25">
      <c r="A300" s="1">
        <f>'Formulario de Respuestas'!C299</f>
        <v>0</v>
      </c>
      <c r="B300" s="1">
        <f>'Formulario de Respuestas'!D299</f>
        <v>0</v>
      </c>
      <c r="C300" s="25">
        <f>IF($B300='Formulario de Respuestas'!$D299,'Formulario de Respuestas'!$E299,"ES DIFERENTE")</f>
        <v>0</v>
      </c>
      <c r="D300" s="17" t="str">
        <f>IFERROR(VLOOKUP(CONCATENATE(C$1,C300),'Formulario de Preguntas'!$C$2:$FN$85,3,FALSE),"")</f>
        <v/>
      </c>
      <c r="E300" s="1" t="str">
        <f>IFERROR(VLOOKUP(CONCATENATE(C$1,C300),'Formulario de Preguntas'!$C$2:$FN$85,4,FALSE),"")</f>
        <v/>
      </c>
      <c r="F300" s="25">
        <f>IF($B300='Formulario de Respuestas'!$D299,'Formulario de Respuestas'!$F299,"ES DIFERENTE")</f>
        <v>0</v>
      </c>
      <c r="G300" s="17" t="str">
        <f>IFERROR(VLOOKUP(CONCATENATE(F$1,F300),'Formulario de Preguntas'!$C$2:$FN$85,3,FALSE),"")</f>
        <v/>
      </c>
      <c r="H300" s="1" t="str">
        <f>IFERROR(VLOOKUP(CONCATENATE(F$1,F300),'Formulario de Preguntas'!$C$2:$FN$85,4,FALSE),"")</f>
        <v/>
      </c>
      <c r="I300" s="25">
        <f>IF($B300='Formulario de Respuestas'!$D299,'Formulario de Respuestas'!$G299,"ES DIFERENTE")</f>
        <v>0</v>
      </c>
      <c r="J300" s="17" t="str">
        <f>IFERROR(VLOOKUP(CONCATENATE(I$1,I300),'Formulario de Preguntas'!$C$2:$FN$85,3,FALSE),"")</f>
        <v/>
      </c>
      <c r="K300" s="1" t="str">
        <f>IFERROR(VLOOKUP(CONCATENATE(I$1,I300),'Formulario de Preguntas'!$C$2:$FN$85,4,FALSE),"")</f>
        <v/>
      </c>
      <c r="L300" s="25">
        <f>IF($B300='Formulario de Respuestas'!$D299,'Formulario de Respuestas'!$H299,"ES DIFERENTE")</f>
        <v>0</v>
      </c>
      <c r="M300" s="17" t="str">
        <f>IFERROR(VLOOKUP(CONCATENATE(L$1,L300),'Formulario de Preguntas'!$C$2:$FN$85,3,FALSE),"")</f>
        <v/>
      </c>
      <c r="N300" s="1" t="str">
        <f>IFERROR(VLOOKUP(CONCATENATE(L$1,L300),'Formulario de Preguntas'!$C$2:$FN$85,4,FALSE),"")</f>
        <v/>
      </c>
      <c r="O300" s="25">
        <f>IF($B300='Formulario de Respuestas'!$D299,'Formulario de Respuestas'!$I299,"ES DIFERENTE")</f>
        <v>0</v>
      </c>
      <c r="P300" s="17" t="str">
        <f>IFERROR(VLOOKUP(CONCATENATE(O$1,O300),'Formulario de Preguntas'!$C$2:$FN$85,3,FALSE),"")</f>
        <v/>
      </c>
      <c r="Q300" s="1" t="str">
        <f>IFERROR(VLOOKUP(CONCATENATE(O$1,O300),'Formulario de Preguntas'!$C$2:$FN$85,4,FALSE),"")</f>
        <v/>
      </c>
      <c r="R300" s="25">
        <f>IF($B300='Formulario de Respuestas'!$D299,'Formulario de Respuestas'!$J299,"ES DIFERENTE")</f>
        <v>0</v>
      </c>
      <c r="S300" s="17" t="str">
        <f>IFERROR(VLOOKUP(CONCATENATE(R$1,R300),'Formulario de Preguntas'!$C$2:$FN$85,3,FALSE),"")</f>
        <v/>
      </c>
      <c r="T300" s="1" t="str">
        <f>IFERROR(VLOOKUP(CONCATENATE(R$1,R300),'Formulario de Preguntas'!$C$2:$FN$85,4,FALSE),"")</f>
        <v/>
      </c>
      <c r="U300" s="25">
        <f>IF($B300='Formulario de Respuestas'!$D299,'Formulario de Respuestas'!$K299,"ES DIFERENTE")</f>
        <v>0</v>
      </c>
      <c r="V300" s="17" t="str">
        <f>IFERROR(VLOOKUP(CONCATENATE(U$1,U300),'Formulario de Preguntas'!$C$2:$FN$85,3,FALSE),"")</f>
        <v/>
      </c>
      <c r="W300" s="1" t="str">
        <f>IFERROR(VLOOKUP(CONCATENATE(U$1,U300),'Formulario de Preguntas'!$C$2:$FN$85,4,FALSE),"")</f>
        <v/>
      </c>
      <c r="X300" s="25">
        <f>IF($B300='Formulario de Respuestas'!$D299,'Formulario de Respuestas'!$L299,"ES DIFERENTE")</f>
        <v>0</v>
      </c>
      <c r="Y300" s="17" t="str">
        <f>IFERROR(VLOOKUP(CONCATENATE(X$1,X300),'Formulario de Preguntas'!$C$2:$FN$85,3,FALSE),"")</f>
        <v/>
      </c>
      <c r="Z300" s="1" t="str">
        <f>IFERROR(VLOOKUP(CONCATENATE(X$1,X300),'Formulario de Preguntas'!$C$2:$FN$85,4,FALSE),"")</f>
        <v/>
      </c>
      <c r="AA300" s="25">
        <f>IF($B300='Formulario de Respuestas'!$D299,'Formulario de Respuestas'!$M299,"ES DIFERENTE")</f>
        <v>0</v>
      </c>
      <c r="AB300" s="17" t="str">
        <f>IFERROR(VLOOKUP(CONCATENATE(AA$1,AA300),'Formulario de Preguntas'!$C$2:$FN$85,3,FALSE),"")</f>
        <v/>
      </c>
      <c r="AC300" s="1" t="str">
        <f>IFERROR(VLOOKUP(CONCATENATE(AA$1,AA300),'Formulario de Preguntas'!$C$2:$FN$85,4,FALSE),"")</f>
        <v/>
      </c>
      <c r="AD300" s="25">
        <f>IF($B300='Formulario de Respuestas'!$D299,'Formulario de Respuestas'!$N299,"ES DIFERENTE")</f>
        <v>0</v>
      </c>
      <c r="AE300" s="17" t="str">
        <f>IFERROR(VLOOKUP(CONCATENATE(AD$1,AD300),'Formulario de Preguntas'!$C$2:$FN$85,3,FALSE),"")</f>
        <v/>
      </c>
      <c r="AF300" s="1" t="str">
        <f>IFERROR(VLOOKUP(CONCATENATE(AD$1,AD300),'Formulario de Preguntas'!$C$2:$FN$85,4,FALSE),"")</f>
        <v/>
      </c>
      <c r="AG300" s="25">
        <f>IF($B300='Formulario de Respuestas'!$D299,'Formulario de Respuestas'!$O299,"ES DIFERENTE")</f>
        <v>0</v>
      </c>
      <c r="AH300" s="17" t="str">
        <f>IFERROR(VLOOKUP(CONCATENATE(AG$1,AG300),'Formulario de Preguntas'!$C$2:$FN$85,3,FALSE),"")</f>
        <v/>
      </c>
      <c r="AI300" s="1" t="str">
        <f>IFERROR(VLOOKUP(CONCATENATE(AG$1,AG300),'Formulario de Preguntas'!$C$2:$FN$85,4,FALSE),"")</f>
        <v/>
      </c>
      <c r="AJ300" s="25">
        <f>IF($B300='Formulario de Respuestas'!$D299,'Formulario de Respuestas'!$P299,"ES DIFERENTE")</f>
        <v>0</v>
      </c>
      <c r="AK300" s="17" t="str">
        <f>IFERROR(VLOOKUP(CONCATENATE(AJ$1,AJ300),'Formulario de Preguntas'!$C$2:$FN$85,3,FALSE),"")</f>
        <v/>
      </c>
      <c r="AL300" s="1" t="str">
        <f>IFERROR(VLOOKUP(CONCATENATE(AJ$1,AJ300),'Formulario de Preguntas'!$C$2:$FN$85,4,FALSE),"")</f>
        <v/>
      </c>
      <c r="AM300" s="25">
        <f>IF($B300='Formulario de Respuestas'!$D299,'Formulario de Respuestas'!$Q299,"ES DIFERENTE")</f>
        <v>0</v>
      </c>
      <c r="AN300" s="17" t="str">
        <f>IFERROR(VLOOKUP(CONCATENATE(AM$1,AM300),'Formulario de Preguntas'!$C$2:$FN$85,3,FALSE),"")</f>
        <v/>
      </c>
      <c r="AO300" s="1" t="str">
        <f>IFERROR(VLOOKUP(CONCATENATE(AM$1,AM300),'Formulario de Preguntas'!$C$2:$FN$85,4,FALSE),"")</f>
        <v/>
      </c>
      <c r="AP300" s="25">
        <f>IF($B300='Formulario de Respuestas'!$D299,'Formulario de Respuestas'!$R299,"ES DIFERENTE")</f>
        <v>0</v>
      </c>
      <c r="AQ300" s="17" t="str">
        <f>IFERROR(VLOOKUP(CONCATENATE(AP$1,AP300),'Formulario de Preguntas'!$C$2:$FN$85,3,FALSE),"")</f>
        <v/>
      </c>
      <c r="AR300" s="1" t="str">
        <f>IFERROR(VLOOKUP(CONCATENATE(AP$1,AP300),'Formulario de Preguntas'!$C$2:$FN$85,4,FALSE),"")</f>
        <v/>
      </c>
      <c r="AS300" s="25">
        <f>IF($B300='Formulario de Respuestas'!$D299,'Formulario de Respuestas'!$S299,"ES DIFERENTE")</f>
        <v>0</v>
      </c>
      <c r="AT300" s="17" t="str">
        <f>IFERROR(VLOOKUP(CONCATENATE(AS$1,AS300),'Formulario de Preguntas'!$C$2:$FN$85,3,FALSE),"")</f>
        <v/>
      </c>
      <c r="AU300" s="1" t="str">
        <f>IFERROR(VLOOKUP(CONCATENATE(AS$1,AS300),'Formulario de Preguntas'!$C$2:$FN$85,4,FALSE),"")</f>
        <v/>
      </c>
      <c r="AV300" s="25">
        <f>IF($B300='Formulario de Respuestas'!$D299,'Formulario de Respuestas'!$T299,"ES DIFERENTE")</f>
        <v>0</v>
      </c>
      <c r="AW300" s="17" t="str">
        <f>IFERROR(VLOOKUP(CONCATENATE(AV$1,AV300),'Formulario de Preguntas'!$C$2:$FN$85,3,FALSE),"")</f>
        <v/>
      </c>
      <c r="AX300" s="1" t="str">
        <f>IFERROR(VLOOKUP(CONCATENATE(AV$1,AV300),'Formulario de Preguntas'!$C$2:$FN$85,4,FALSE),"")</f>
        <v/>
      </c>
      <c r="AZ300" s="1">
        <f t="shared" si="13"/>
        <v>0</v>
      </c>
      <c r="BA300" s="1">
        <f t="shared" si="14"/>
        <v>0.25</v>
      </c>
      <c r="BB300" s="1">
        <f t="shared" si="15"/>
        <v>0</v>
      </c>
      <c r="BC300" s="1">
        <f>COUNTIF('Formulario de Respuestas'!$E299:$T299,"A")</f>
        <v>0</v>
      </c>
      <c r="BD300" s="1">
        <f>COUNTIF('Formulario de Respuestas'!$E299:$T299,"B")</f>
        <v>0</v>
      </c>
      <c r="BE300" s="1">
        <f>COUNTIF('Formulario de Respuestas'!$E299:$T299,"C")</f>
        <v>0</v>
      </c>
      <c r="BF300" s="1">
        <f>COUNTIF('Formulario de Respuestas'!$E299:$T299,"D")</f>
        <v>0</v>
      </c>
      <c r="BG300" s="1">
        <f>COUNTIF('Formulario de Respuestas'!$E299:$T299,"E (RESPUESTA ANULADA)")</f>
        <v>0</v>
      </c>
    </row>
    <row r="301" spans="1:59" x14ac:dyDescent="0.25">
      <c r="A301" s="1">
        <f>'Formulario de Respuestas'!C300</f>
        <v>0</v>
      </c>
      <c r="B301" s="1">
        <f>'Formulario de Respuestas'!D300</f>
        <v>0</v>
      </c>
      <c r="C301" s="25">
        <f>IF($B301='Formulario de Respuestas'!$D300,'Formulario de Respuestas'!$E300,"ES DIFERENTE")</f>
        <v>0</v>
      </c>
      <c r="D301" s="17" t="str">
        <f>IFERROR(VLOOKUP(CONCATENATE(C$1,C301),'Formulario de Preguntas'!$C$2:$FN$85,3,FALSE),"")</f>
        <v/>
      </c>
      <c r="E301" s="1" t="str">
        <f>IFERROR(VLOOKUP(CONCATENATE(C$1,C301),'Formulario de Preguntas'!$C$2:$FN$85,4,FALSE),"")</f>
        <v/>
      </c>
      <c r="F301" s="25">
        <f>IF($B301='Formulario de Respuestas'!$D300,'Formulario de Respuestas'!$F300,"ES DIFERENTE")</f>
        <v>0</v>
      </c>
      <c r="G301" s="17" t="str">
        <f>IFERROR(VLOOKUP(CONCATENATE(F$1,F301),'Formulario de Preguntas'!$C$2:$FN$85,3,FALSE),"")</f>
        <v/>
      </c>
      <c r="H301" s="1" t="str">
        <f>IFERROR(VLOOKUP(CONCATENATE(F$1,F301),'Formulario de Preguntas'!$C$2:$FN$85,4,FALSE),"")</f>
        <v/>
      </c>
      <c r="I301" s="25">
        <f>IF($B301='Formulario de Respuestas'!$D300,'Formulario de Respuestas'!$G300,"ES DIFERENTE")</f>
        <v>0</v>
      </c>
      <c r="J301" s="17" t="str">
        <f>IFERROR(VLOOKUP(CONCATENATE(I$1,I301),'Formulario de Preguntas'!$C$2:$FN$85,3,FALSE),"")</f>
        <v/>
      </c>
      <c r="K301" s="1" t="str">
        <f>IFERROR(VLOOKUP(CONCATENATE(I$1,I301),'Formulario de Preguntas'!$C$2:$FN$85,4,FALSE),"")</f>
        <v/>
      </c>
      <c r="L301" s="25">
        <f>IF($B301='Formulario de Respuestas'!$D300,'Formulario de Respuestas'!$H300,"ES DIFERENTE")</f>
        <v>0</v>
      </c>
      <c r="M301" s="17" t="str">
        <f>IFERROR(VLOOKUP(CONCATENATE(L$1,L301),'Formulario de Preguntas'!$C$2:$FN$85,3,FALSE),"")</f>
        <v/>
      </c>
      <c r="N301" s="1" t="str">
        <f>IFERROR(VLOOKUP(CONCATENATE(L$1,L301),'Formulario de Preguntas'!$C$2:$FN$85,4,FALSE),"")</f>
        <v/>
      </c>
      <c r="O301" s="25">
        <f>IF($B301='Formulario de Respuestas'!$D300,'Formulario de Respuestas'!$I300,"ES DIFERENTE")</f>
        <v>0</v>
      </c>
      <c r="P301" s="17" t="str">
        <f>IFERROR(VLOOKUP(CONCATENATE(O$1,O301),'Formulario de Preguntas'!$C$2:$FN$85,3,FALSE),"")</f>
        <v/>
      </c>
      <c r="Q301" s="1" t="str">
        <f>IFERROR(VLOOKUP(CONCATENATE(O$1,O301),'Formulario de Preguntas'!$C$2:$FN$85,4,FALSE),"")</f>
        <v/>
      </c>
      <c r="R301" s="25">
        <f>IF($B301='Formulario de Respuestas'!$D300,'Formulario de Respuestas'!$J300,"ES DIFERENTE")</f>
        <v>0</v>
      </c>
      <c r="S301" s="17" t="str">
        <f>IFERROR(VLOOKUP(CONCATENATE(R$1,R301),'Formulario de Preguntas'!$C$2:$FN$85,3,FALSE),"")</f>
        <v/>
      </c>
      <c r="T301" s="1" t="str">
        <f>IFERROR(VLOOKUP(CONCATENATE(R$1,R301),'Formulario de Preguntas'!$C$2:$FN$85,4,FALSE),"")</f>
        <v/>
      </c>
      <c r="U301" s="25">
        <f>IF($B301='Formulario de Respuestas'!$D300,'Formulario de Respuestas'!$K300,"ES DIFERENTE")</f>
        <v>0</v>
      </c>
      <c r="V301" s="17" t="str">
        <f>IFERROR(VLOOKUP(CONCATENATE(U$1,U301),'Formulario de Preguntas'!$C$2:$FN$85,3,FALSE),"")</f>
        <v/>
      </c>
      <c r="W301" s="1" t="str">
        <f>IFERROR(VLOOKUP(CONCATENATE(U$1,U301),'Formulario de Preguntas'!$C$2:$FN$85,4,FALSE),"")</f>
        <v/>
      </c>
      <c r="X301" s="25">
        <f>IF($B301='Formulario de Respuestas'!$D300,'Formulario de Respuestas'!$L300,"ES DIFERENTE")</f>
        <v>0</v>
      </c>
      <c r="Y301" s="17" t="str">
        <f>IFERROR(VLOOKUP(CONCATENATE(X$1,X301),'Formulario de Preguntas'!$C$2:$FN$85,3,FALSE),"")</f>
        <v/>
      </c>
      <c r="Z301" s="1" t="str">
        <f>IFERROR(VLOOKUP(CONCATENATE(X$1,X301),'Formulario de Preguntas'!$C$2:$FN$85,4,FALSE),"")</f>
        <v/>
      </c>
      <c r="AA301" s="25">
        <f>IF($B301='Formulario de Respuestas'!$D300,'Formulario de Respuestas'!$M300,"ES DIFERENTE")</f>
        <v>0</v>
      </c>
      <c r="AB301" s="17" t="str">
        <f>IFERROR(VLOOKUP(CONCATENATE(AA$1,AA301),'Formulario de Preguntas'!$C$2:$FN$85,3,FALSE),"")</f>
        <v/>
      </c>
      <c r="AC301" s="1" t="str">
        <f>IFERROR(VLOOKUP(CONCATENATE(AA$1,AA301),'Formulario de Preguntas'!$C$2:$FN$85,4,FALSE),"")</f>
        <v/>
      </c>
      <c r="AD301" s="25">
        <f>IF($B301='Formulario de Respuestas'!$D300,'Formulario de Respuestas'!$N300,"ES DIFERENTE")</f>
        <v>0</v>
      </c>
      <c r="AE301" s="17" t="str">
        <f>IFERROR(VLOOKUP(CONCATENATE(AD$1,AD301),'Formulario de Preguntas'!$C$2:$FN$85,3,FALSE),"")</f>
        <v/>
      </c>
      <c r="AF301" s="1" t="str">
        <f>IFERROR(VLOOKUP(CONCATENATE(AD$1,AD301),'Formulario de Preguntas'!$C$2:$FN$85,4,FALSE),"")</f>
        <v/>
      </c>
      <c r="AG301" s="25">
        <f>IF($B301='Formulario de Respuestas'!$D300,'Formulario de Respuestas'!$O300,"ES DIFERENTE")</f>
        <v>0</v>
      </c>
      <c r="AH301" s="17" t="str">
        <f>IFERROR(VLOOKUP(CONCATENATE(AG$1,AG301),'Formulario de Preguntas'!$C$2:$FN$85,3,FALSE),"")</f>
        <v/>
      </c>
      <c r="AI301" s="1" t="str">
        <f>IFERROR(VLOOKUP(CONCATENATE(AG$1,AG301),'Formulario de Preguntas'!$C$2:$FN$85,4,FALSE),"")</f>
        <v/>
      </c>
      <c r="AJ301" s="25">
        <f>IF($B301='Formulario de Respuestas'!$D300,'Formulario de Respuestas'!$P300,"ES DIFERENTE")</f>
        <v>0</v>
      </c>
      <c r="AK301" s="17" t="str">
        <f>IFERROR(VLOOKUP(CONCATENATE(AJ$1,AJ301),'Formulario de Preguntas'!$C$2:$FN$85,3,FALSE),"")</f>
        <v/>
      </c>
      <c r="AL301" s="1" t="str">
        <f>IFERROR(VLOOKUP(CONCATENATE(AJ$1,AJ301),'Formulario de Preguntas'!$C$2:$FN$85,4,FALSE),"")</f>
        <v/>
      </c>
      <c r="AM301" s="25">
        <f>IF($B301='Formulario de Respuestas'!$D300,'Formulario de Respuestas'!$Q300,"ES DIFERENTE")</f>
        <v>0</v>
      </c>
      <c r="AN301" s="17" t="str">
        <f>IFERROR(VLOOKUP(CONCATENATE(AM$1,AM301),'Formulario de Preguntas'!$C$2:$FN$85,3,FALSE),"")</f>
        <v/>
      </c>
      <c r="AO301" s="1" t="str">
        <f>IFERROR(VLOOKUP(CONCATENATE(AM$1,AM301),'Formulario de Preguntas'!$C$2:$FN$85,4,FALSE),"")</f>
        <v/>
      </c>
      <c r="AP301" s="25">
        <f>IF($B301='Formulario de Respuestas'!$D300,'Formulario de Respuestas'!$R300,"ES DIFERENTE")</f>
        <v>0</v>
      </c>
      <c r="AQ301" s="17" t="str">
        <f>IFERROR(VLOOKUP(CONCATENATE(AP$1,AP301),'Formulario de Preguntas'!$C$2:$FN$85,3,FALSE),"")</f>
        <v/>
      </c>
      <c r="AR301" s="1" t="str">
        <f>IFERROR(VLOOKUP(CONCATENATE(AP$1,AP301),'Formulario de Preguntas'!$C$2:$FN$85,4,FALSE),"")</f>
        <v/>
      </c>
      <c r="AS301" s="25">
        <f>IF($B301='Formulario de Respuestas'!$D300,'Formulario de Respuestas'!$S300,"ES DIFERENTE")</f>
        <v>0</v>
      </c>
      <c r="AT301" s="17" t="str">
        <f>IFERROR(VLOOKUP(CONCATENATE(AS$1,AS301),'Formulario de Preguntas'!$C$2:$FN$85,3,FALSE),"")</f>
        <v/>
      </c>
      <c r="AU301" s="1" t="str">
        <f>IFERROR(VLOOKUP(CONCATENATE(AS$1,AS301),'Formulario de Preguntas'!$C$2:$FN$85,4,FALSE),"")</f>
        <v/>
      </c>
      <c r="AV301" s="25">
        <f>IF($B301='Formulario de Respuestas'!$D300,'Formulario de Respuestas'!$T300,"ES DIFERENTE")</f>
        <v>0</v>
      </c>
      <c r="AW301" s="17" t="str">
        <f>IFERROR(VLOOKUP(CONCATENATE(AV$1,AV301),'Formulario de Preguntas'!$C$2:$FN$85,3,FALSE),"")</f>
        <v/>
      </c>
      <c r="AX301" s="1" t="str">
        <f>IFERROR(VLOOKUP(CONCATENATE(AV$1,AV301),'Formulario de Preguntas'!$C$2:$FN$85,4,FALSE),"")</f>
        <v/>
      </c>
      <c r="AZ301" s="1">
        <f t="shared" si="13"/>
        <v>0</v>
      </c>
      <c r="BA301" s="1">
        <f t="shared" si="14"/>
        <v>0.25</v>
      </c>
      <c r="BB301" s="1">
        <f t="shared" si="15"/>
        <v>0</v>
      </c>
      <c r="BC301" s="1">
        <f>COUNTIF('Formulario de Respuestas'!$E300:$T300,"A")</f>
        <v>0</v>
      </c>
      <c r="BD301" s="1">
        <f>COUNTIF('Formulario de Respuestas'!$E300:$T300,"B")</f>
        <v>0</v>
      </c>
      <c r="BE301" s="1">
        <f>COUNTIF('Formulario de Respuestas'!$E300:$T300,"C")</f>
        <v>0</v>
      </c>
      <c r="BF301" s="1">
        <f>COUNTIF('Formulario de Respuestas'!$E300:$T300,"D")</f>
        <v>0</v>
      </c>
      <c r="BG301" s="1">
        <f>COUNTIF('Formulario de Respuestas'!$E300:$T300,"E (RESPUESTA ANULADA)")</f>
        <v>0</v>
      </c>
    </row>
  </sheetData>
  <sheetProtection password="802D" sheet="1" objects="1" scenarios="1"/>
  <autoFilter ref="A2:AZ2"/>
  <mergeCells count="16">
    <mergeCell ref="AV1:AX1"/>
    <mergeCell ref="AG1:AI1"/>
    <mergeCell ref="AJ1:AL1"/>
    <mergeCell ref="AM1:AO1"/>
    <mergeCell ref="AP1:AR1"/>
    <mergeCell ref="AS1:AU1"/>
    <mergeCell ref="R1:T1"/>
    <mergeCell ref="U1:W1"/>
    <mergeCell ref="X1:Z1"/>
    <mergeCell ref="AA1:AC1"/>
    <mergeCell ref="AD1:AF1"/>
    <mergeCell ref="O1:Q1"/>
    <mergeCell ref="C1:E1"/>
    <mergeCell ref="F1:H1"/>
    <mergeCell ref="I1:K1"/>
    <mergeCell ref="L1:N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zoomScale="90" zoomScaleNormal="90" zoomScalePageLayoutView="90" workbookViewId="0">
      <selection activeCell="P35" sqref="P35"/>
    </sheetView>
  </sheetViews>
  <sheetFormatPr baseColWidth="10" defaultRowHeight="15" x14ac:dyDescent="0.25"/>
  <cols>
    <col min="1" max="1" width="24" style="18" bestFit="1" customWidth="1"/>
    <col min="2" max="2" width="27.7109375" customWidth="1"/>
    <col min="3" max="3" width="20.28515625" customWidth="1"/>
    <col min="13" max="14" width="11.42578125" customWidth="1"/>
  </cols>
  <sheetData>
    <row r="1" spans="1:3" ht="36" customHeight="1" x14ac:dyDescent="0.25">
      <c r="A1" s="38" t="s">
        <v>35</v>
      </c>
      <c r="B1" s="43" t="s">
        <v>48</v>
      </c>
      <c r="C1" s="44" t="s">
        <v>33</v>
      </c>
    </row>
    <row r="2" spans="1:3" ht="25.5" customHeight="1" x14ac:dyDescent="0.25">
      <c r="A2" s="45" t="s">
        <v>1</v>
      </c>
      <c r="B2" s="19">
        <f>COUNTIF('Analisis Respuestas'!$C$2:$C$201,"A")</f>
        <v>2</v>
      </c>
      <c r="C2" s="36">
        <f>$B$2*$C$7/$B$7</f>
        <v>0.16666666666666666</v>
      </c>
    </row>
    <row r="3" spans="1:3" ht="25.5" customHeight="1" x14ac:dyDescent="0.25">
      <c r="A3" s="20" t="s">
        <v>2</v>
      </c>
      <c r="B3" s="20">
        <f>COUNTIF('Analisis Respuestas'!$C$2:$C$201,"B")</f>
        <v>3</v>
      </c>
      <c r="C3" s="37">
        <f>$B$3*$C$7/$B$7</f>
        <v>0.25</v>
      </c>
    </row>
    <row r="4" spans="1:3" ht="25.5" customHeight="1" x14ac:dyDescent="0.25">
      <c r="A4" s="34" t="s">
        <v>3</v>
      </c>
      <c r="B4" s="19">
        <f>COUNTIF('Analisis Respuestas'!$C$2:$C$201,"C")</f>
        <v>2</v>
      </c>
      <c r="C4" s="36">
        <f>$B$4*$C$7/$B$7</f>
        <v>0.16666666666666666</v>
      </c>
    </row>
    <row r="5" spans="1:3" ht="25.5" customHeight="1" x14ac:dyDescent="0.25">
      <c r="A5" s="35" t="s">
        <v>4</v>
      </c>
      <c r="B5" s="20">
        <f>COUNTIF('Analisis Respuestas'!$C$2:$C$201,"D")</f>
        <v>5</v>
      </c>
      <c r="C5" s="37">
        <f>$B$5*$C$7/$B$7</f>
        <v>0.41666666666666669</v>
      </c>
    </row>
    <row r="6" spans="1:3" ht="25.5" customHeight="1" x14ac:dyDescent="0.25">
      <c r="A6" s="40" t="s">
        <v>46</v>
      </c>
      <c r="B6" s="41">
        <f>COUNTIF('Analisis Respuestas'!$C$2:$C$201,"E (RESPUESTA ANULADA)")</f>
        <v>0</v>
      </c>
      <c r="C6" s="42">
        <f>$B$6*$C$7/$B$7</f>
        <v>0</v>
      </c>
    </row>
    <row r="7" spans="1:3" x14ac:dyDescent="0.25">
      <c r="A7" s="34" t="s">
        <v>15</v>
      </c>
      <c r="B7" s="19">
        <f>SUM(B2:B6)</f>
        <v>12</v>
      </c>
      <c r="C7" s="36">
        <v>1</v>
      </c>
    </row>
    <row r="12" spans="1:3" x14ac:dyDescent="0.25">
      <c r="B12" s="21"/>
    </row>
    <row r="15" spans="1:3" x14ac:dyDescent="0.25">
      <c r="C15" s="22"/>
    </row>
    <row r="16" spans="1:3" x14ac:dyDescent="0.25">
      <c r="C16" s="22"/>
    </row>
    <row r="21" spans="2:3" x14ac:dyDescent="0.25">
      <c r="B21" s="10"/>
      <c r="C21" s="11"/>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{EB1091EE-E736-4BC2-9AFF-9BC4900D6D9B}</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B1091EE-E736-4BC2-9AFF-9BC4900D6D9B}">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zoomScale="80" zoomScaleNormal="80" zoomScalePageLayoutView="80" workbookViewId="0">
      <selection activeCell="A19" sqref="A19"/>
    </sheetView>
  </sheetViews>
  <sheetFormatPr baseColWidth="10" defaultRowHeight="15" x14ac:dyDescent="0.25"/>
  <cols>
    <col min="1" max="1" width="24" style="18" bestFit="1" customWidth="1"/>
    <col min="2" max="2" width="27.7109375" customWidth="1"/>
    <col min="3" max="3" width="20.28515625" customWidth="1"/>
    <col min="13" max="14" width="11.42578125" customWidth="1"/>
  </cols>
  <sheetData>
    <row r="1" spans="1:3" ht="36" customHeight="1" x14ac:dyDescent="0.25">
      <c r="A1" s="39" t="s">
        <v>35</v>
      </c>
      <c r="B1" s="43" t="s">
        <v>49</v>
      </c>
      <c r="C1" s="44" t="s">
        <v>33</v>
      </c>
    </row>
    <row r="2" spans="1:3" ht="25.5" customHeight="1" x14ac:dyDescent="0.25">
      <c r="A2" s="34" t="s">
        <v>1</v>
      </c>
      <c r="B2" s="19">
        <f>COUNTIF('Analisis Respuestas'!$F$2:$F$201,"A")</f>
        <v>2</v>
      </c>
      <c r="C2" s="36">
        <f>$B$2*$C$7/$B$7</f>
        <v>0.16666666666666666</v>
      </c>
    </row>
    <row r="3" spans="1:3" ht="25.5" customHeight="1" x14ac:dyDescent="0.25">
      <c r="A3" s="24" t="s">
        <v>2</v>
      </c>
      <c r="B3" s="20">
        <f>COUNTIF('Analisis Respuestas'!$F$2:$F$201,"B")</f>
        <v>2</v>
      </c>
      <c r="C3" s="37">
        <f>$B$3*$C$7/$B$7</f>
        <v>0.16666666666666666</v>
      </c>
    </row>
    <row r="4" spans="1:3" ht="25.5" customHeight="1" x14ac:dyDescent="0.25">
      <c r="A4" s="34" t="s">
        <v>3</v>
      </c>
      <c r="B4" s="19">
        <f>COUNTIF('Analisis Respuestas'!$F$2:$F$201,"C")</f>
        <v>4</v>
      </c>
      <c r="C4" s="36">
        <f>$B$4*$C$7/$B$7</f>
        <v>0.33333333333333331</v>
      </c>
    </row>
    <row r="5" spans="1:3" ht="25.5" customHeight="1" x14ac:dyDescent="0.25">
      <c r="A5" s="20" t="s">
        <v>4</v>
      </c>
      <c r="B5" s="20">
        <f>COUNTIF('Analisis Respuestas'!$F$2:$F$201,"D")</f>
        <v>4</v>
      </c>
      <c r="C5" s="37">
        <f>$B$5*$C$7/$B$7</f>
        <v>0.33333333333333331</v>
      </c>
    </row>
    <row r="6" spans="1:3" ht="25.5" customHeight="1" x14ac:dyDescent="0.25">
      <c r="A6" s="40" t="s">
        <v>46</v>
      </c>
      <c r="B6" s="41">
        <f>COUNTIF('Analisis Respuestas'!$F$2:$F$201,"E (RESPUESTA ANULADA)")</f>
        <v>0</v>
      </c>
      <c r="C6" s="42">
        <f>$B$6*$C$7/$B$7</f>
        <v>0</v>
      </c>
    </row>
    <row r="7" spans="1:3" x14ac:dyDescent="0.25">
      <c r="A7" s="34" t="s">
        <v>15</v>
      </c>
      <c r="B7" s="19">
        <f>SUM(B2:B6)</f>
        <v>12</v>
      </c>
      <c r="C7" s="36">
        <v>1</v>
      </c>
    </row>
    <row r="12" spans="1:3" x14ac:dyDescent="0.25">
      <c r="B12" s="21"/>
    </row>
    <row r="15" spans="1:3" x14ac:dyDescent="0.25">
      <c r="C15" s="22"/>
    </row>
    <row r="16" spans="1:3" x14ac:dyDescent="0.25">
      <c r="C16" s="22"/>
    </row>
    <row r="21" spans="2:2" ht="15" customHeight="1"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{8864BE37-9329-48D8-99E5-BB5B961D12BA}</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864BE37-9329-48D8-99E5-BB5B961D12BA}">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zoomScale="70" zoomScaleNormal="70" zoomScalePageLayoutView="70" workbookViewId="0">
      <selection activeCell="P11" sqref="P11"/>
    </sheetView>
  </sheetViews>
  <sheetFormatPr baseColWidth="10" defaultRowHeight="15" x14ac:dyDescent="0.25"/>
  <cols>
    <col min="1" max="1" width="24" style="18" bestFit="1" customWidth="1"/>
    <col min="2" max="2" width="27.7109375" customWidth="1"/>
    <col min="3" max="3" width="20.28515625" customWidth="1"/>
    <col min="13" max="14" width="11.42578125" customWidth="1"/>
  </cols>
  <sheetData>
    <row r="1" spans="1:3" ht="36" customHeight="1" x14ac:dyDescent="0.25">
      <c r="A1" s="39" t="s">
        <v>35</v>
      </c>
      <c r="B1" s="43" t="s">
        <v>50</v>
      </c>
      <c r="C1" s="44" t="s">
        <v>33</v>
      </c>
    </row>
    <row r="2" spans="1:3" ht="25.5" customHeight="1" x14ac:dyDescent="0.25">
      <c r="A2" s="34" t="s">
        <v>1</v>
      </c>
      <c r="B2" s="19">
        <f>COUNTIF('Analisis Respuestas'!$I$2:$I$201,"A")</f>
        <v>2</v>
      </c>
      <c r="C2" s="36">
        <f>$B$2*$C$7/$B$7</f>
        <v>0.16666666666666666</v>
      </c>
    </row>
    <row r="3" spans="1:3" ht="25.5" customHeight="1" x14ac:dyDescent="0.25">
      <c r="A3" s="20" t="s">
        <v>2</v>
      </c>
      <c r="B3" s="20">
        <f>COUNTIF('Analisis Respuestas'!$I$2:$I$201,"B")</f>
        <v>2</v>
      </c>
      <c r="C3" s="37">
        <f>$B$3*$C$7/$B$7</f>
        <v>0.16666666666666666</v>
      </c>
    </row>
    <row r="4" spans="1:3" ht="25.5" customHeight="1" x14ac:dyDescent="0.25">
      <c r="A4" s="45" t="s">
        <v>3</v>
      </c>
      <c r="B4" s="19">
        <f>COUNTIF('Analisis Respuestas'!$I$2:$I$201,"C")</f>
        <v>2</v>
      </c>
      <c r="C4" s="36">
        <f>$B$4*$C$7/$B$7</f>
        <v>0.16666666666666666</v>
      </c>
    </row>
    <row r="5" spans="1:3" ht="25.5" customHeight="1" x14ac:dyDescent="0.25">
      <c r="A5" s="20" t="s">
        <v>4</v>
      </c>
      <c r="B5" s="20">
        <f>COUNTIF('Analisis Respuestas'!$I$2:$I$201,"D")</f>
        <v>6</v>
      </c>
      <c r="C5" s="37">
        <f>$B$5*$C$7/$B$7</f>
        <v>0.5</v>
      </c>
    </row>
    <row r="6" spans="1:3" ht="25.5" customHeight="1" x14ac:dyDescent="0.25">
      <c r="A6" s="40" t="s">
        <v>46</v>
      </c>
      <c r="B6" s="41">
        <f>COUNTIF('Analisis Respuestas'!$I$2:$I$201,"E (RESPUESTA ANULADA)")</f>
        <v>0</v>
      </c>
      <c r="C6" s="42">
        <f>$B$6*$C$7/$B$7</f>
        <v>0</v>
      </c>
    </row>
    <row r="7" spans="1:3" x14ac:dyDescent="0.25">
      <c r="A7" s="34" t="s">
        <v>15</v>
      </c>
      <c r="B7" s="19">
        <f>SUM(B2:B6)</f>
        <v>12</v>
      </c>
      <c r="C7" s="36">
        <v>1</v>
      </c>
    </row>
    <row r="12" spans="1:3" x14ac:dyDescent="0.25">
      <c r="B12" s="21"/>
    </row>
    <row r="15" spans="1:3" x14ac:dyDescent="0.25">
      <c r="C15" s="22"/>
    </row>
    <row r="16" spans="1:3" x14ac:dyDescent="0.25">
      <c r="C16" s="22"/>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{5BB6B1B6-DB87-4299-B362-8347B96DAE8B}</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BB6B1B6-DB87-4299-B362-8347B96DAE8B}">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zoomScale="80" zoomScaleNormal="80" zoomScalePageLayoutView="80" workbookViewId="0">
      <selection activeCell="A34" sqref="A34"/>
    </sheetView>
  </sheetViews>
  <sheetFormatPr baseColWidth="10" defaultRowHeight="15" x14ac:dyDescent="0.25"/>
  <cols>
    <col min="1" max="1" width="24" style="18" bestFit="1" customWidth="1"/>
    <col min="2" max="2" width="27.7109375" customWidth="1"/>
    <col min="3" max="3" width="20.28515625" customWidth="1"/>
    <col min="13" max="14" width="11.42578125" customWidth="1"/>
  </cols>
  <sheetData>
    <row r="1" spans="1:3" ht="36" customHeight="1" x14ac:dyDescent="0.25">
      <c r="A1" s="39" t="s">
        <v>35</v>
      </c>
      <c r="B1" s="43" t="s">
        <v>110</v>
      </c>
      <c r="C1" s="44" t="s">
        <v>33</v>
      </c>
    </row>
    <row r="2" spans="1:3" ht="25.5" customHeight="1" x14ac:dyDescent="0.25">
      <c r="A2" s="34" t="s">
        <v>1</v>
      </c>
      <c r="B2" s="19">
        <f>COUNTIF('Analisis Respuestas'!$L$2:$L$201,"A")</f>
        <v>5</v>
      </c>
      <c r="C2" s="36">
        <f>$B$2*$C$7/$B$7</f>
        <v>0.41666666666666669</v>
      </c>
    </row>
    <row r="3" spans="1:3" ht="25.5" customHeight="1" x14ac:dyDescent="0.25">
      <c r="A3" s="24" t="s">
        <v>2</v>
      </c>
      <c r="B3" s="20">
        <f>COUNTIF('Analisis Respuestas'!$L$2:$L$201,"B")</f>
        <v>0</v>
      </c>
      <c r="C3" s="37">
        <f>$B$3*$C$7/$B$7</f>
        <v>0</v>
      </c>
    </row>
    <row r="4" spans="1:3" ht="25.5" customHeight="1" x14ac:dyDescent="0.25">
      <c r="A4" s="19" t="s">
        <v>3</v>
      </c>
      <c r="B4" s="19">
        <f>COUNTIF('Analisis Respuestas'!$L$2:$L$201,"C")</f>
        <v>3</v>
      </c>
      <c r="C4" s="36">
        <f>$B$4*$C$7/$B$7</f>
        <v>0.25</v>
      </c>
    </row>
    <row r="5" spans="1:3" ht="25.5" customHeight="1" x14ac:dyDescent="0.25">
      <c r="A5" s="20" t="s">
        <v>4</v>
      </c>
      <c r="B5" s="20">
        <f>COUNTIF('Analisis Respuestas'!$L$2:$L$201,"D")</f>
        <v>4</v>
      </c>
      <c r="C5" s="37">
        <f>$B$5*$C$7/$B$7</f>
        <v>0.33333333333333331</v>
      </c>
    </row>
    <row r="6" spans="1:3" ht="25.5" customHeight="1" x14ac:dyDescent="0.25">
      <c r="A6" s="40" t="s">
        <v>46</v>
      </c>
      <c r="B6" s="41">
        <f>COUNTIF('Analisis Respuestas'!$L$2:$L$201,"E (RESPUESTA ANULADA)")</f>
        <v>0</v>
      </c>
      <c r="C6" s="42">
        <f>$B$6*$C$7/$B$7</f>
        <v>0</v>
      </c>
    </row>
    <row r="7" spans="1:3" x14ac:dyDescent="0.25">
      <c r="A7" s="34" t="s">
        <v>15</v>
      </c>
      <c r="B7" s="19">
        <f>SUM(B2:B6)</f>
        <v>12</v>
      </c>
      <c r="C7" s="36">
        <v>1</v>
      </c>
    </row>
    <row r="12" spans="1:3" x14ac:dyDescent="0.25">
      <c r="B12" s="21"/>
    </row>
    <row r="15" spans="1:3" x14ac:dyDescent="0.25">
      <c r="C15" s="22"/>
    </row>
    <row r="16" spans="1:3" x14ac:dyDescent="0.25">
      <c r="C16" s="22"/>
    </row>
    <row r="20" spans="2:2" x14ac:dyDescent="0.25">
      <c r="B20" s="10"/>
    </row>
    <row r="21" spans="2:2" ht="14.25" customHeight="1" x14ac:dyDescent="0.25"/>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{157D22DF-94FA-46F6-AAFB-B7DA18E6A698}</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57D22DF-94FA-46F6-AAFB-B7DA18E6A698}">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zoomScale="70" zoomScaleNormal="70" zoomScalePageLayoutView="70" workbookViewId="0">
      <selection activeCell="O20" sqref="O20"/>
    </sheetView>
  </sheetViews>
  <sheetFormatPr baseColWidth="10" defaultRowHeight="15" x14ac:dyDescent="0.25"/>
  <cols>
    <col min="1" max="1" width="24" style="18" bestFit="1" customWidth="1"/>
    <col min="2" max="2" width="27.7109375" customWidth="1"/>
    <col min="3" max="3" width="20.28515625" customWidth="1"/>
    <col min="13" max="14" width="11.42578125" customWidth="1"/>
  </cols>
  <sheetData>
    <row r="1" spans="1:3" ht="36" customHeight="1" x14ac:dyDescent="0.25">
      <c r="A1" s="39" t="s">
        <v>35</v>
      </c>
      <c r="B1" s="43" t="s">
        <v>111</v>
      </c>
      <c r="C1" s="44" t="s">
        <v>33</v>
      </c>
    </row>
    <row r="2" spans="1:3" ht="25.5" customHeight="1" x14ac:dyDescent="0.25">
      <c r="A2" s="45" t="s">
        <v>1</v>
      </c>
      <c r="B2" s="19">
        <f>COUNTIF('Analisis Respuestas'!$O$2:$O$201,"A")</f>
        <v>4</v>
      </c>
      <c r="C2" s="36">
        <f>$B$2*$C$7/$B$7</f>
        <v>0.33333333333333331</v>
      </c>
    </row>
    <row r="3" spans="1:3" ht="25.5" customHeight="1" x14ac:dyDescent="0.25">
      <c r="A3" s="20" t="s">
        <v>2</v>
      </c>
      <c r="B3" s="20">
        <f>COUNTIF('Analisis Respuestas'!$O$2:$O$201,"B")</f>
        <v>2</v>
      </c>
      <c r="C3" s="37">
        <f>$B$3*$C$7/$B$7</f>
        <v>0.16666666666666666</v>
      </c>
    </row>
    <row r="4" spans="1:3" ht="25.5" customHeight="1" x14ac:dyDescent="0.25">
      <c r="A4" s="19" t="s">
        <v>3</v>
      </c>
      <c r="B4" s="19">
        <f>COUNTIF('Analisis Respuestas'!$O$2:$O$201,"C")</f>
        <v>2</v>
      </c>
      <c r="C4" s="36">
        <f>$B$4*$C$7/$B$7</f>
        <v>0.16666666666666666</v>
      </c>
    </row>
    <row r="5" spans="1:3" ht="25.5" customHeight="1" x14ac:dyDescent="0.25">
      <c r="A5" s="20" t="s">
        <v>4</v>
      </c>
      <c r="B5" s="20">
        <f>COUNTIF('Analisis Respuestas'!$O$2:$O$201,"D")</f>
        <v>4</v>
      </c>
      <c r="C5" s="37">
        <f>$B$5*$C$7/$B$7</f>
        <v>0.33333333333333331</v>
      </c>
    </row>
    <row r="6" spans="1:3" ht="25.5" customHeight="1" x14ac:dyDescent="0.25">
      <c r="A6" s="40" t="s">
        <v>46</v>
      </c>
      <c r="B6" s="41">
        <f>COUNTIF('Analisis Respuestas'!$O$2:$O$201,"E (RESPUESTA ANULADA)")</f>
        <v>0</v>
      </c>
      <c r="C6" s="42">
        <f>$B$6*$C$7/$B$7</f>
        <v>0</v>
      </c>
    </row>
    <row r="7" spans="1:3" x14ac:dyDescent="0.25">
      <c r="A7" s="34" t="s">
        <v>15</v>
      </c>
      <c r="B7" s="19">
        <f>SUM(B2:B6)</f>
        <v>12</v>
      </c>
      <c r="C7" s="36">
        <v>1</v>
      </c>
    </row>
    <row r="12" spans="1:3" x14ac:dyDescent="0.25">
      <c r="B12" s="21"/>
    </row>
    <row r="15" spans="1:3" x14ac:dyDescent="0.25">
      <c r="C15" s="22"/>
    </row>
    <row r="16" spans="1:3" x14ac:dyDescent="0.25">
      <c r="C16" s="22"/>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{F1A95E1D-B5C4-4255-9ADB-CD935A9B9526}</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1A95E1D-B5C4-4255-9ADB-CD935A9B9526}">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zoomScale="80" zoomScaleNormal="80" zoomScalePageLayoutView="80" workbookViewId="0">
      <selection activeCell="J9" sqref="J9"/>
    </sheetView>
  </sheetViews>
  <sheetFormatPr baseColWidth="10" defaultRowHeight="15" x14ac:dyDescent="0.25"/>
  <cols>
    <col min="1" max="1" width="24" style="18" bestFit="1" customWidth="1"/>
    <col min="2" max="2" width="27.7109375" customWidth="1"/>
    <col min="3" max="3" width="20.28515625" customWidth="1"/>
    <col min="13" max="14" width="11.42578125" customWidth="1"/>
  </cols>
  <sheetData>
    <row r="1" spans="1:3" ht="36" customHeight="1" x14ac:dyDescent="0.25">
      <c r="A1" s="39" t="s">
        <v>35</v>
      </c>
      <c r="B1" s="43" t="s">
        <v>113</v>
      </c>
      <c r="C1" s="44" t="s">
        <v>33</v>
      </c>
    </row>
    <row r="2" spans="1:3" ht="25.5" customHeight="1" x14ac:dyDescent="0.25">
      <c r="A2" s="34" t="s">
        <v>1</v>
      </c>
      <c r="B2" s="19">
        <f>COUNTIF('Analisis Respuestas'!$R$2:$R$201,"A")</f>
        <v>4</v>
      </c>
      <c r="C2" s="36">
        <f>$B$2*$C$7/$B$7</f>
        <v>0.33333333333333331</v>
      </c>
    </row>
    <row r="3" spans="1:3" ht="25.5" customHeight="1" x14ac:dyDescent="0.25">
      <c r="A3" s="20" t="s">
        <v>2</v>
      </c>
      <c r="B3" s="20">
        <f>COUNTIF('Analisis Respuestas'!$R$2:$R$201,"B")</f>
        <v>1</v>
      </c>
      <c r="C3" s="37">
        <f>$B$3*$C$7/$B$7</f>
        <v>8.3333333333333329E-2</v>
      </c>
    </row>
    <row r="4" spans="1:3" ht="25.5" customHeight="1" x14ac:dyDescent="0.25">
      <c r="A4" s="19" t="s">
        <v>3</v>
      </c>
      <c r="B4" s="19">
        <f>COUNTIF('Analisis Respuestas'!$R$2:$R$201,"C")</f>
        <v>4</v>
      </c>
      <c r="C4" s="36">
        <f>$B$4*$C$7/$B$7</f>
        <v>0.33333333333333331</v>
      </c>
    </row>
    <row r="5" spans="1:3" ht="25.5" customHeight="1" x14ac:dyDescent="0.25">
      <c r="A5" s="24" t="s">
        <v>4</v>
      </c>
      <c r="B5" s="20">
        <f>COUNTIF('Analisis Respuestas'!$R$2:$R$201,"D")</f>
        <v>3</v>
      </c>
      <c r="C5" s="37">
        <f>$B$5*$C$7/$B$7</f>
        <v>0.25</v>
      </c>
    </row>
    <row r="6" spans="1:3" ht="25.5" customHeight="1" x14ac:dyDescent="0.25">
      <c r="A6" s="40" t="s">
        <v>46</v>
      </c>
      <c r="B6" s="41">
        <f>COUNTIF('Analisis Respuestas'!$R$2:$R$201,"E (RESPUESTA ANULADA)")</f>
        <v>0</v>
      </c>
      <c r="C6" s="42">
        <f>$B$6*$C$7/$B$7</f>
        <v>0</v>
      </c>
    </row>
    <row r="7" spans="1:3" x14ac:dyDescent="0.25">
      <c r="A7" s="34" t="s">
        <v>15</v>
      </c>
      <c r="B7" s="19">
        <f>SUM(B2:B6)</f>
        <v>12</v>
      </c>
      <c r="C7" s="36">
        <v>1</v>
      </c>
    </row>
    <row r="12" spans="1:3" x14ac:dyDescent="0.25">
      <c r="B12" s="21"/>
    </row>
    <row r="15" spans="1:3" x14ac:dyDescent="0.25">
      <c r="C15" s="22"/>
    </row>
    <row r="16" spans="1:3" x14ac:dyDescent="0.25">
      <c r="C16" s="22"/>
    </row>
    <row r="21" spans="2:2" ht="14.25" customHeight="1"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{27782642-5E23-45F0-85C0-B2853EF8140C}</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7782642-5E23-45F0-85C0-B2853EF8140C}">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4</vt:i4>
      </vt:variant>
    </vt:vector>
  </HeadingPairs>
  <TitlesOfParts>
    <vt:vector size="23" baseType="lpstr">
      <vt:lpstr>Formulario de Preguntas</vt:lpstr>
      <vt:lpstr>Formulario de Respuestas</vt:lpstr>
      <vt:lpstr>Analisis Respuestas</vt:lpstr>
      <vt:lpstr>Analisis Pregunta (19)</vt:lpstr>
      <vt:lpstr>Analisis Pregunta (20)</vt:lpstr>
      <vt:lpstr>Analisis Pregunta (21)</vt:lpstr>
      <vt:lpstr>Analisis Pregunta (22)</vt:lpstr>
      <vt:lpstr>Analisis Pregunta (23)</vt:lpstr>
      <vt:lpstr>Analisis Pregunta (24)</vt:lpstr>
      <vt:lpstr>Analisis Pregunta (25)</vt:lpstr>
      <vt:lpstr>Analisis Pregunta (26)</vt:lpstr>
      <vt:lpstr>Analisis Pregunta (27)</vt:lpstr>
      <vt:lpstr>Analisis Pregunta (28)</vt:lpstr>
      <vt:lpstr>Analisis Pregunta (29)</vt:lpstr>
      <vt:lpstr>Analisis Pregunta (30)</vt:lpstr>
      <vt:lpstr>Analisis Pregunta (31)</vt:lpstr>
      <vt:lpstr>Analisis Pregunta (32)</vt:lpstr>
      <vt:lpstr>Analisis Pregunta (33)</vt:lpstr>
      <vt:lpstr>Analisis Pregunta (34)</vt:lpstr>
      <vt:lpstr>'Formulario de Preguntas'!Área_de_impresión</vt:lpstr>
      <vt:lpstr>RESPUESTA</vt:lpstr>
      <vt:lpstr>RESPUESTAS</vt:lpstr>
      <vt:lpstr>TABLA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Castañeda Murcia</dc:creator>
  <cp:lastModifiedBy>Usuario</cp:lastModifiedBy>
  <dcterms:created xsi:type="dcterms:W3CDTF">2014-12-16T20:34:14Z</dcterms:created>
  <dcterms:modified xsi:type="dcterms:W3CDTF">2015-07-22T04:03:17Z</dcterms:modified>
</cp:coreProperties>
</file>